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D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8" i="149"/>
  <c r="B46" i="149"/>
  <c r="B50" i="149"/>
  <c r="B25" i="149"/>
  <c r="B72" i="149"/>
  <c r="B35" i="149"/>
  <c r="B84" i="149"/>
  <c r="B33" i="149"/>
  <c r="B21" i="149"/>
  <c r="B91" i="149"/>
  <c r="B45" i="149"/>
  <c r="B78" i="149"/>
  <c r="B86" i="149"/>
  <c r="B56" i="149"/>
  <c r="B34" i="149"/>
  <c r="B13" i="149"/>
  <c r="B51" i="149"/>
  <c r="B28" i="149"/>
  <c r="B40" i="149"/>
  <c r="B20" i="149"/>
  <c r="B24" i="149"/>
  <c r="B10" i="149"/>
  <c r="B14" i="149"/>
  <c r="B49" i="149"/>
  <c r="B12" i="149"/>
  <c r="B82" i="149"/>
  <c r="B77" i="149"/>
  <c r="B32" i="149"/>
  <c r="B88" i="149"/>
  <c r="B92" i="149"/>
  <c r="B74" i="149"/>
  <c r="B85" i="149"/>
  <c r="B5" i="149"/>
  <c r="B53" i="149"/>
  <c r="B9" i="149"/>
  <c r="B94" i="149"/>
  <c r="B22" i="149"/>
  <c r="B16" i="149"/>
  <c r="B47" i="149"/>
  <c r="B90" i="149"/>
  <c r="B26" i="149"/>
  <c r="B7" i="149"/>
  <c r="B66" i="149"/>
  <c r="B31" i="149"/>
  <c r="B39" i="149"/>
  <c r="B79" i="149"/>
  <c r="B81" i="149"/>
  <c r="B44" i="149"/>
  <c r="B62" i="149"/>
  <c r="B54" i="149"/>
  <c r="B11" i="149"/>
  <c r="B30" i="149"/>
  <c r="B55" i="149"/>
  <c r="B60" i="149"/>
  <c r="B36" i="149"/>
  <c r="B71" i="149"/>
  <c r="B18" i="149"/>
  <c r="B87" i="149"/>
  <c r="B93" i="149"/>
  <c r="B65" i="149"/>
  <c r="B15" i="149"/>
  <c r="B75" i="149"/>
  <c r="B63" i="149"/>
  <c r="B68" i="149"/>
  <c r="B69" i="149"/>
  <c r="B52" i="149"/>
  <c r="B43" i="149"/>
  <c r="B17" i="149"/>
  <c r="B41" i="149"/>
  <c r="B37" i="149"/>
  <c r="B27" i="149"/>
  <c r="B38" i="149"/>
  <c r="B61" i="149"/>
  <c r="B95" i="149"/>
  <c r="B58" i="149"/>
  <c r="B42" i="149"/>
  <c r="B83" i="149"/>
  <c r="B57" i="149"/>
  <c r="B48" i="149"/>
  <c r="B89" i="149"/>
  <c r="B4" i="149"/>
  <c r="B23" i="149"/>
  <c r="B76" i="149"/>
  <c r="B80" i="149"/>
  <c r="B73" i="149"/>
  <c r="B19" i="149"/>
  <c r="B64" i="149"/>
  <c r="B59" i="149"/>
  <c r="B67" i="149"/>
  <c r="B29" i="149"/>
  <c r="B70" i="149"/>
  <c r="B6" i="149"/>
  <c r="Y3" i="162" l="1"/>
  <c r="Y2" i="162" s="1"/>
  <c r="Y2" i="164"/>
  <c r="Z69" i="149" l="1"/>
  <c r="Y69" i="149"/>
  <c r="Z67" i="149"/>
  <c r="Y67" i="149"/>
  <c r="Z15" i="119" l="1"/>
  <c r="Z15" i="120"/>
  <c r="Z20" i="105"/>
  <c r="Z20" i="111"/>
  <c r="Z20" i="117"/>
  <c r="Z25" i="103"/>
  <c r="Z25" i="119"/>
  <c r="Z36" i="8"/>
  <c r="Z36" i="104"/>
  <c r="Z40" i="8"/>
  <c r="Z40" i="103"/>
  <c r="Z44" i="8"/>
  <c r="Z44" i="119"/>
  <c r="Z44" i="111"/>
  <c r="Z48" i="8"/>
  <c r="Z48" i="120"/>
  <c r="Z64" i="8"/>
  <c r="Z64" i="111"/>
  <c r="Z72" i="8"/>
  <c r="Z72" i="117"/>
  <c r="Z72" i="119"/>
  <c r="Y6" i="8"/>
  <c r="Y6" i="16"/>
  <c r="Y6" i="104"/>
  <c r="Y6" i="103"/>
  <c r="Y6" i="117"/>
  <c r="Y16" i="119"/>
  <c r="Y21" i="104"/>
  <c r="Y21" i="103"/>
  <c r="Y21" i="119"/>
  <c r="Y32" i="117"/>
  <c r="Y32" i="120"/>
  <c r="Y37" i="117"/>
  <c r="Y37" i="104"/>
  <c r="Y41" i="117"/>
  <c r="Y41" i="120"/>
  <c r="Y45" i="16"/>
  <c r="Y45" i="103"/>
  <c r="Y45" i="106"/>
  <c r="Y49" i="117"/>
  <c r="Y54" i="8"/>
  <c r="Y54" i="111"/>
  <c r="Y54" i="105"/>
  <c r="Y54" i="117"/>
  <c r="Y54" i="120"/>
  <c r="Y65" i="10"/>
  <c r="Y65" i="75"/>
  <c r="Y65" i="103"/>
  <c r="Y65" i="105"/>
  <c r="Y65" i="106"/>
  <c r="Y65" i="125"/>
  <c r="Y69" i="8"/>
  <c r="Y69" i="10"/>
  <c r="Y69" i="16"/>
  <c r="Y69" i="117"/>
  <c r="Y69" i="111"/>
  <c r="Y69" i="119"/>
  <c r="Y69" i="125"/>
  <c r="Z6" i="120"/>
  <c r="Z16" i="8"/>
  <c r="Z16" i="125"/>
  <c r="Z21" i="103"/>
  <c r="Z21" i="119"/>
  <c r="Z21" i="117"/>
  <c r="Z32" i="16"/>
  <c r="Z32" i="111"/>
  <c r="Z32" i="119"/>
  <c r="Z37" i="16"/>
  <c r="Z37" i="104"/>
  <c r="Z37" i="125"/>
  <c r="Z41" i="111"/>
  <c r="Z41" i="117"/>
  <c r="Z45" i="117"/>
  <c r="Z49" i="103"/>
  <c r="Z52" i="161"/>
  <c r="Z52" i="189"/>
  <c r="Z54" i="105"/>
  <c r="Z52" i="198"/>
  <c r="Z52" i="195"/>
  <c r="Z52" i="168"/>
  <c r="Z52" i="112"/>
  <c r="Z54" i="117"/>
  <c r="Z54" i="120"/>
  <c r="Z54" i="125"/>
  <c r="Z52" i="203"/>
  <c r="Z65" i="103"/>
  <c r="Z69" i="111"/>
  <c r="Z69" i="117"/>
  <c r="Y7" i="117"/>
  <c r="Y13" i="8"/>
  <c r="Y13" i="10"/>
  <c r="Y13" i="106"/>
  <c r="Y13" i="104"/>
  <c r="Y13" i="119"/>
  <c r="Y29" i="8"/>
  <c r="Y42" i="10"/>
  <c r="Y42" i="103"/>
  <c r="Y42" i="106"/>
  <c r="Y46" i="103"/>
  <c r="Y46" i="120"/>
  <c r="Y50" i="10"/>
  <c r="Y50" i="105"/>
  <c r="Y50" i="104"/>
  <c r="Y50" i="119"/>
  <c r="Y66" i="117"/>
  <c r="Y66" i="120"/>
  <c r="Y70" i="117"/>
  <c r="Z4" i="153"/>
  <c r="Z7" i="10"/>
  <c r="Z7" i="120"/>
  <c r="Z7" i="119"/>
  <c r="Z7" i="125"/>
  <c r="Z4" i="172"/>
  <c r="Z46" i="118"/>
  <c r="Z46" i="117"/>
  <c r="Z66" i="104"/>
  <c r="Z66" i="111"/>
  <c r="Z66" i="119"/>
  <c r="Z66" i="120"/>
  <c r="Z13" i="117"/>
  <c r="Z13" i="119"/>
  <c r="Z29" i="106"/>
  <c r="Z38" i="8"/>
  <c r="Z38" i="104"/>
  <c r="Z38" i="117"/>
  <c r="Z38" i="119"/>
  <c r="Z42" i="16"/>
  <c r="Z42" i="125"/>
  <c r="Z50" i="104"/>
  <c r="Z50" i="118"/>
  <c r="Y14" i="8"/>
  <c r="Y14" i="103"/>
  <c r="Y14" i="105"/>
  <c r="Y14" i="111"/>
  <c r="Y14" i="119"/>
  <c r="Y19" i="120"/>
  <c r="Y19" i="125"/>
  <c r="Y22" i="85"/>
  <c r="Y22" i="89"/>
  <c r="Y24" i="105"/>
  <c r="Y24" i="104"/>
  <c r="Y22" i="110"/>
  <c r="Y24" i="106"/>
  <c r="Y22" i="115"/>
  <c r="Y22" i="168"/>
  <c r="Y22" i="170"/>
  <c r="Y24" i="120"/>
  <c r="Y22" i="203"/>
  <c r="Y22" i="174"/>
  <c r="Y30" i="8"/>
  <c r="Y30" i="103"/>
  <c r="Y30" i="106"/>
  <c r="Y30" i="117"/>
  <c r="Y30" i="120"/>
  <c r="Y35" i="103"/>
  <c r="Y35" i="117"/>
  <c r="Y35" i="120"/>
  <c r="Y35" i="119"/>
  <c r="Y39" i="8"/>
  <c r="Y39" i="104"/>
  <c r="Y39" i="120"/>
  <c r="Y39" i="117"/>
  <c r="Y43" i="103"/>
  <c r="Y43" i="117"/>
  <c r="Y43" i="120"/>
  <c r="Y43" i="119"/>
  <c r="Y47" i="8"/>
  <c r="Y47" i="119"/>
  <c r="Y51" i="16"/>
  <c r="Y51" i="119"/>
  <c r="Y63" i="119"/>
  <c r="Y67" i="104"/>
  <c r="Y67" i="111"/>
  <c r="Y67" i="103"/>
  <c r="Y71" i="119"/>
  <c r="Y71" i="120"/>
  <c r="Y71" i="111"/>
  <c r="Z11" i="161"/>
  <c r="Z11" i="91"/>
  <c r="Z14" i="104"/>
  <c r="Z11" i="183"/>
  <c r="Z19" i="8"/>
  <c r="Z17" i="153"/>
  <c r="Z17" i="81"/>
  <c r="Z17" i="196"/>
  <c r="Z17" i="199"/>
  <c r="Z17" i="165"/>
  <c r="Z17" i="121"/>
  <c r="Z17" i="169"/>
  <c r="Z19" i="120"/>
  <c r="Z17" i="109"/>
  <c r="Z24" i="8"/>
  <c r="Z22" i="154"/>
  <c r="Z22" i="192"/>
  <c r="Z24" i="104"/>
  <c r="Z24" i="106"/>
  <c r="Z22" i="110"/>
  <c r="Z22" i="113"/>
  <c r="Z22" i="170"/>
  <c r="Z22" i="115"/>
  <c r="Z22" i="203"/>
  <c r="Z30" i="104"/>
  <c r="Z35" i="119"/>
  <c r="Z39" i="117"/>
  <c r="Z39" i="120"/>
  <c r="Z39" i="119"/>
  <c r="Z43" i="103"/>
  <c r="Z43" i="117"/>
  <c r="Z43" i="118"/>
  <c r="Z43" i="125"/>
  <c r="Z47" i="103"/>
  <c r="Z47" i="104"/>
  <c r="Z47" i="120"/>
  <c r="Z47" i="119"/>
  <c r="Z47" i="125"/>
  <c r="Z51" i="104"/>
  <c r="Z51" i="106"/>
  <c r="Z51" i="117"/>
  <c r="Z51" i="120"/>
  <c r="Z51" i="119"/>
  <c r="Z63" i="8"/>
  <c r="Z67" i="103"/>
  <c r="Z67" i="105"/>
  <c r="Z67" i="117"/>
  <c r="Z71" i="8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153"/>
  <c r="Y8" i="83"/>
  <c r="Y10" i="103"/>
  <c r="Y8" i="192"/>
  <c r="Y8" i="195"/>
  <c r="Y8" i="108"/>
  <c r="Y8" i="114"/>
  <c r="Y8" i="115"/>
  <c r="Y8" i="87"/>
  <c r="Y10" i="120"/>
  <c r="Y8" i="203"/>
  <c r="Y8" i="172"/>
  <c r="Y11" i="190"/>
  <c r="Y15" i="117"/>
  <c r="Y15" i="118"/>
  <c r="Y15" i="120"/>
  <c r="Y20" i="16"/>
  <c r="Y20" i="8"/>
  <c r="Y17" i="79"/>
  <c r="Y20" i="103"/>
  <c r="Y20" i="120"/>
  <c r="Y25" i="8"/>
  <c r="Y25" i="103"/>
  <c r="Y25" i="117"/>
  <c r="Y31" i="103"/>
  <c r="Y31" i="120"/>
  <c r="Y36" i="104"/>
  <c r="Y36" i="103"/>
  <c r="Y36" i="117"/>
  <c r="Y40" i="117"/>
  <c r="Y44" i="8"/>
  <c r="Y44" i="120"/>
  <c r="Y48" i="103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20"/>
  <c r="Y68" i="103"/>
  <c r="Y72" i="124"/>
  <c r="Y72" i="120"/>
  <c r="Y72" i="104"/>
  <c r="Z8" i="152"/>
  <c r="Z8" i="195"/>
  <c r="Z8" i="108"/>
  <c r="Z8" i="165"/>
  <c r="Z8" i="112"/>
  <c r="Z10" i="120"/>
  <c r="Z8" i="168"/>
  <c r="Z8" i="203"/>
  <c r="Z68" i="16"/>
  <c r="Z68" i="105"/>
  <c r="Z68" i="119"/>
  <c r="Z68" i="120"/>
  <c r="C62" i="119"/>
  <c r="C63" i="119"/>
  <c r="Z31" i="75" l="1"/>
  <c r="Z31" i="119"/>
  <c r="Y68" i="120"/>
  <c r="Y44" i="103"/>
  <c r="Y31" i="117"/>
  <c r="Y25" i="120"/>
  <c r="Z71" i="104"/>
  <c r="Z51" i="111"/>
  <c r="Z35" i="105"/>
  <c r="Z24" i="119"/>
  <c r="Y67" i="120"/>
  <c r="Z50" i="103"/>
  <c r="Z42" i="106"/>
  <c r="Z54" i="8"/>
  <c r="Z49" i="124"/>
  <c r="Z21" i="8"/>
  <c r="Z16" i="120"/>
  <c r="Z6" i="103"/>
  <c r="Y54" i="104"/>
  <c r="Y54" i="106"/>
  <c r="Y41" i="118"/>
  <c r="Y41" i="106"/>
  <c r="Y37" i="125"/>
  <c r="Y37" i="118"/>
  <c r="Y32" i="125"/>
  <c r="Y16" i="106"/>
  <c r="Y16" i="105"/>
  <c r="Y6" i="124"/>
  <c r="Z72" i="111"/>
  <c r="Z64" i="119"/>
  <c r="Z48" i="118"/>
  <c r="Z48" i="104"/>
  <c r="Z44" i="124"/>
  <c r="Z40" i="125"/>
  <c r="Z40" i="104"/>
  <c r="Z40" i="16"/>
  <c r="Z36" i="119"/>
  <c r="Z25" i="111"/>
  <c r="Z20" i="119"/>
  <c r="Z15" i="106"/>
  <c r="Z15" i="111"/>
  <c r="Y36" i="75"/>
  <c r="Z68" i="124"/>
  <c r="Z68" i="103"/>
  <c r="Z31" i="16"/>
  <c r="Y72" i="111"/>
  <c r="Y64" i="111"/>
  <c r="Y64" i="103"/>
  <c r="Y61" i="153"/>
  <c r="Y44" i="117"/>
  <c r="Y40" i="120"/>
  <c r="Y40" i="111"/>
  <c r="Y31" i="118"/>
  <c r="Y31" i="104"/>
  <c r="Y25" i="105"/>
  <c r="Y25" i="16"/>
  <c r="Y10" i="105"/>
  <c r="Z63" i="124"/>
  <c r="Z63" i="16"/>
  <c r="Z35" i="120"/>
  <c r="Z19" i="118"/>
  <c r="Z14" i="125"/>
  <c r="Z14" i="120"/>
  <c r="Y51" i="117"/>
  <c r="Y51" i="120"/>
  <c r="Y51" i="104"/>
  <c r="Y39" i="16"/>
  <c r="Y30" i="16"/>
  <c r="Z70" i="118"/>
  <c r="Z70" i="117"/>
  <c r="Z70" i="104"/>
  <c r="Z50" i="117"/>
  <c r="Z42" i="117"/>
  <c r="Z38" i="111"/>
  <c r="Z29" i="111"/>
  <c r="Z13" i="104"/>
  <c r="Z46" i="125"/>
  <c r="Z46" i="120"/>
  <c r="Z46" i="105"/>
  <c r="Z46" i="16"/>
  <c r="Y70" i="75"/>
  <c r="Y50" i="125"/>
  <c r="Y50" i="106"/>
  <c r="Y46" i="104"/>
  <c r="Y42" i="124"/>
  <c r="Y42" i="117"/>
  <c r="Y42" i="16"/>
  <c r="Y38" i="119"/>
  <c r="Z69" i="106"/>
  <c r="Z65" i="120"/>
  <c r="Z65" i="105"/>
  <c r="Z49" i="119"/>
  <c r="Z41" i="124"/>
  <c r="Z21" i="120"/>
  <c r="Z21" i="111"/>
  <c r="Y45" i="118"/>
  <c r="Y37" i="8"/>
  <c r="Y32" i="111"/>
  <c r="Y32" i="103"/>
  <c r="Y21" i="125"/>
  <c r="Y21" i="124"/>
  <c r="Y16" i="125"/>
  <c r="Y6" i="111"/>
  <c r="Z72" i="16"/>
  <c r="Z64" i="103"/>
  <c r="Z48" i="119"/>
  <c r="Z48" i="103"/>
  <c r="Z44" i="120"/>
  <c r="Z36" i="120"/>
  <c r="Z25" i="120"/>
  <c r="Z20" i="16"/>
  <c r="Z10" i="106"/>
  <c r="Y36" i="106"/>
  <c r="Z31" i="106"/>
  <c r="Z10" i="111"/>
  <c r="Z8" i="161"/>
  <c r="Y68" i="16"/>
  <c r="Y64" i="105"/>
  <c r="Y48" i="8"/>
  <c r="Y40" i="10"/>
  <c r="Y31" i="125"/>
  <c r="Y31" i="10"/>
  <c r="Y25" i="118"/>
  <c r="Y20" i="111"/>
  <c r="Y15" i="104"/>
  <c r="Y15" i="103"/>
  <c r="Y10" i="111"/>
  <c r="Y10" i="10"/>
  <c r="Z51" i="10"/>
  <c r="Z47" i="117"/>
  <c r="Z43" i="124"/>
  <c r="Z43" i="123" s="1"/>
  <c r="Z43" i="104"/>
  <c r="Z43" i="10"/>
  <c r="Z39" i="106"/>
  <c r="Z35" i="10"/>
  <c r="Z30" i="120"/>
  <c r="Z30" i="117"/>
  <c r="Z24" i="103"/>
  <c r="Z24" i="111"/>
  <c r="Z19" i="106"/>
  <c r="Z19" i="117"/>
  <c r="Z19" i="16"/>
  <c r="Z14" i="111"/>
  <c r="Z14" i="106"/>
  <c r="Z14" i="8"/>
  <c r="Y71" i="117"/>
  <c r="Y71" i="106"/>
  <c r="Y67" i="10"/>
  <c r="Y51" i="105"/>
  <c r="Y43" i="125"/>
  <c r="Y24" i="16"/>
  <c r="Y19" i="124"/>
  <c r="Y19" i="117"/>
  <c r="Y19" i="8"/>
  <c r="Y14" i="120"/>
  <c r="Y14" i="16"/>
  <c r="Z13" i="118"/>
  <c r="Z13" i="16"/>
  <c r="Z13" i="10"/>
  <c r="Z66" i="106"/>
  <c r="Z46" i="10"/>
  <c r="Z7" i="103"/>
  <c r="Y70" i="119"/>
  <c r="Y46" i="105"/>
  <c r="Y46" i="10"/>
  <c r="Y42" i="119"/>
  <c r="Y38" i="105"/>
  <c r="Y38" i="10"/>
  <c r="Z69" i="119"/>
  <c r="Z65" i="119"/>
  <c r="Z54" i="104"/>
  <c r="Z45" i="103"/>
  <c r="Z41" i="125"/>
  <c r="Z41" i="16"/>
  <c r="Z37" i="120"/>
  <c r="Z16" i="105"/>
  <c r="Z16" i="16"/>
  <c r="Z6" i="106"/>
  <c r="Z6" i="10"/>
  <c r="Y32" i="119"/>
  <c r="Y6" i="106"/>
  <c r="Y6" i="10"/>
  <c r="Z36" i="111"/>
  <c r="Z20" i="125"/>
  <c r="Z20" i="103"/>
  <c r="Z68" i="111"/>
  <c r="Z38" i="120"/>
  <c r="Y13" i="103"/>
  <c r="Y54" i="124"/>
  <c r="Y49" i="104"/>
  <c r="Z15" i="104"/>
  <c r="Y19" i="123"/>
  <c r="Z10" i="75"/>
  <c r="Y72" i="16"/>
  <c r="Y68" i="118"/>
  <c r="Y68" i="10"/>
  <c r="Y40" i="16"/>
  <c r="Y25" i="10"/>
  <c r="Y20" i="10"/>
  <c r="Y10" i="106"/>
  <c r="Z71" i="125"/>
  <c r="Z51" i="105"/>
  <c r="Z39" i="10"/>
  <c r="Z30" i="119"/>
  <c r="Z30" i="103"/>
  <c r="Z24" i="117"/>
  <c r="Z14" i="103"/>
  <c r="Y71" i="104"/>
  <c r="Y71" i="10"/>
  <c r="Y67" i="16"/>
  <c r="Y63" i="118"/>
  <c r="Y63" i="8"/>
  <c r="Y63" i="10"/>
  <c r="Y47" i="124"/>
  <c r="Y39" i="125"/>
  <c r="Y39" i="103"/>
  <c r="Y35" i="118"/>
  <c r="Y30" i="124"/>
  <c r="Y19" i="106"/>
  <c r="Y14" i="104"/>
  <c r="Z42" i="10"/>
  <c r="Z29" i="16"/>
  <c r="Y66" i="106"/>
  <c r="Y66" i="103"/>
  <c r="Y66" i="16"/>
  <c r="Y50" i="103"/>
  <c r="Y46" i="125"/>
  <c r="Y46" i="118"/>
  <c r="Y42" i="104"/>
  <c r="Y38" i="106"/>
  <c r="Y38" i="117"/>
  <c r="Y29" i="125"/>
  <c r="Y29" i="119"/>
  <c r="Y13" i="105"/>
  <c r="Z69" i="118"/>
  <c r="Z69" i="103"/>
  <c r="Z69" i="75"/>
  <c r="Z65" i="118"/>
  <c r="Z49" i="118"/>
  <c r="Z49" i="8"/>
  <c r="Z45" i="125"/>
  <c r="Z41" i="10"/>
  <c r="Z37" i="119"/>
  <c r="Z37" i="103"/>
  <c r="Z37" i="75"/>
  <c r="Z32" i="124"/>
  <c r="Z32" i="118"/>
  <c r="Z32" i="104"/>
  <c r="Z32" i="10"/>
  <c r="Z16" i="111"/>
  <c r="Y41" i="104"/>
  <c r="Y37" i="124"/>
  <c r="Z36" i="11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23" s="1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30" i="123" s="1"/>
  <c r="Y24" i="119"/>
  <c r="Y24" i="10"/>
  <c r="Y17" i="173"/>
  <c r="Y17" i="199"/>
  <c r="Y19" i="104"/>
  <c r="Y17" i="88"/>
  <c r="Y8" i="204"/>
  <c r="Y8" i="202"/>
  <c r="Y8" i="197"/>
  <c r="Y9" i="11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6" i="159" s="1"/>
  <c r="Z27" i="197"/>
  <c r="Z28" i="111"/>
  <c r="Z27" i="111" s="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3" s="1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3" s="1"/>
  <c r="Z67" i="120"/>
  <c r="Z67" i="111"/>
  <c r="Z67" i="8"/>
  <c r="Z61" i="107"/>
  <c r="Z63" i="10"/>
  <c r="Z63" i="75"/>
  <c r="Z51" i="103"/>
  <c r="Z51" i="102" s="1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19" i="119"/>
  <c r="Z19" i="116" s="1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3" i="84" s="1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19" s="1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6" i="83" s="1"/>
  <c r="Z27" i="153"/>
  <c r="Z21" i="118"/>
  <c r="Z21" i="116" s="1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04"/>
  <c r="Y32" i="10"/>
  <c r="Y27" i="173"/>
  <c r="Y27" i="193"/>
  <c r="Y27" i="109"/>
  <c r="Y28" i="105"/>
  <c r="Y27" i="187"/>
  <c r="Y27" i="198"/>
  <c r="Y26" i="198" s="1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3" i="156" s="1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16" s="1"/>
  <c r="Z71" i="106"/>
  <c r="Z71" i="10"/>
  <c r="Z67" i="119"/>
  <c r="Z61" i="193"/>
  <c r="Z63" i="104"/>
  <c r="Z51" i="125"/>
  <c r="Z51" i="118"/>
  <c r="Z51" i="116" s="1"/>
  <c r="Z51" i="16"/>
  <c r="Z47" i="118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3" i="90" s="1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6" i="114" s="1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3" i="169" s="1"/>
  <c r="Y13" i="111"/>
  <c r="Y13" i="102" s="1"/>
  <c r="Y7" i="124"/>
  <c r="Z69" i="120"/>
  <c r="Z69" i="116" s="1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6" i="121" s="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45" i="123" s="1"/>
  <c r="Y37" i="120"/>
  <c r="Y27" i="171"/>
  <c r="Y27" i="202"/>
  <c r="Y27" i="166"/>
  <c r="Y26" i="166" s="1"/>
  <c r="Y28" i="118"/>
  <c r="Y27" i="195"/>
  <c r="Y27" i="199"/>
  <c r="Y26" i="199" s="1"/>
  <c r="Y27" i="17"/>
  <c r="Y28" i="16"/>
  <c r="Y21" i="111"/>
  <c r="Y16" i="16"/>
  <c r="Y12" i="119"/>
  <c r="Y11" i="119" s="1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20" i="116" s="1"/>
  <c r="Y8" i="166"/>
  <c r="Y10" i="118"/>
  <c r="Z67" i="106"/>
  <c r="Z61" i="167"/>
  <c r="Z63" i="105"/>
  <c r="Z33" i="169"/>
  <c r="Z33" i="199"/>
  <c r="Z24" i="124"/>
  <c r="Z14" i="118"/>
  <c r="Z14" i="75"/>
  <c r="Z9" i="118"/>
  <c r="Z8" i="118" s="1"/>
  <c r="Z8" i="166"/>
  <c r="Z8" i="196"/>
  <c r="Z8" i="194"/>
  <c r="Z9" i="106"/>
  <c r="Z9" i="103"/>
  <c r="Z8" i="185"/>
  <c r="Z8" i="82"/>
  <c r="Y67" i="105"/>
  <c r="Y67" i="102" s="1"/>
  <c r="Y67" i="75"/>
  <c r="Y51" i="8"/>
  <c r="Y47" i="118"/>
  <c r="Y43" i="123"/>
  <c r="Y43" i="105"/>
  <c r="Y43" i="102" s="1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28" i="119"/>
  <c r="Z27" i="119" s="1"/>
  <c r="Z27" i="155"/>
  <c r="Z27" i="169"/>
  <c r="Z28" i="117"/>
  <c r="Z27" i="163"/>
  <c r="Z26" i="163" s="1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02" s="1"/>
  <c r="Y32" i="16"/>
  <c r="Y28" i="125"/>
  <c r="Y27" i="172"/>
  <c r="Y28" i="124"/>
  <c r="Y27" i="201"/>
  <c r="Y26" i="201" s="1"/>
  <c r="Y27" i="185"/>
  <c r="Y28" i="103"/>
  <c r="Y27" i="114"/>
  <c r="Y27" i="91"/>
  <c r="Y26" i="91" s="1"/>
  <c r="Y27" i="83"/>
  <c r="Y27" i="154"/>
  <c r="Y21" i="106"/>
  <c r="Y21" i="8"/>
  <c r="Y11" i="174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8" i="102" s="1"/>
  <c r="Y44" i="124"/>
  <c r="Y44" i="123" s="1"/>
  <c r="Y44" i="119"/>
  <c r="Y40" i="118"/>
  <c r="Y40" i="75"/>
  <c r="Y36" i="119"/>
  <c r="Y36" i="124"/>
  <c r="Y36" i="123" s="1"/>
  <c r="Y36" i="111"/>
  <c r="Y36" i="102" s="1"/>
  <c r="Y31" i="119"/>
  <c r="Y31" i="116" s="1"/>
  <c r="Y31" i="75"/>
  <c r="Y25" i="119"/>
  <c r="Y25" i="116" s="1"/>
  <c r="Y20" i="125"/>
  <c r="Y20" i="124"/>
  <c r="Y20" i="104"/>
  <c r="Y20" i="102" s="1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16" s="1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2" s="1"/>
  <c r="Y14" i="10"/>
  <c r="Y8" i="171"/>
  <c r="Y9" i="125"/>
  <c r="Y8" i="121"/>
  <c r="Y8" i="170"/>
  <c r="Y8" i="196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97"/>
  <c r="Z22" i="112"/>
  <c r="Z22" i="109"/>
  <c r="Z22" i="187"/>
  <c r="Z23" i="105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3" i="19" s="1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6" i="125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102" s="1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31" i="102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18"/>
  <c r="Y51" i="116" s="1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116" s="1"/>
  <c r="Y7" i="8"/>
  <c r="Z69" i="105"/>
  <c r="Z69" i="102" s="1"/>
  <c r="Z69" i="8"/>
  <c r="Z65" i="106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6" i="174" s="1"/>
  <c r="Z27" i="156"/>
  <c r="Z26" i="156" s="1"/>
  <c r="Z27" i="170"/>
  <c r="Z26" i="170" s="1"/>
  <c r="Z27" i="112"/>
  <c r="Z26" i="112" s="1"/>
  <c r="Z28" i="106"/>
  <c r="Z27" i="106" s="1"/>
  <c r="Z27" i="194"/>
  <c r="Z27" i="161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3" i="85" s="1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66" i="102" s="1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16" s="1"/>
  <c r="Y66" i="104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106" s="1"/>
  <c r="Y17" i="83"/>
  <c r="Y17" i="161"/>
  <c r="Y13" i="125"/>
  <c r="Y11" i="158"/>
  <c r="Y13" i="120"/>
  <c r="Y13" i="116" s="1"/>
  <c r="Y7" i="104"/>
  <c r="Y7" i="10"/>
  <c r="Z65" i="124"/>
  <c r="Z65" i="123" s="1"/>
  <c r="Z65" i="10"/>
  <c r="Z54" i="103"/>
  <c r="Z54" i="16"/>
  <c r="Z49" i="117"/>
  <c r="Z49" i="106"/>
  <c r="Z45" i="16"/>
  <c r="Z41" i="118"/>
  <c r="Z41" i="116" s="1"/>
  <c r="Z41" i="75"/>
  <c r="Z37" i="106"/>
  <c r="Z32" i="75"/>
  <c r="Z32" i="8"/>
  <c r="Z27" i="173"/>
  <c r="Z27" i="202"/>
  <c r="Z26" i="202" s="1"/>
  <c r="Z27" i="113"/>
  <c r="Z27" i="187"/>
  <c r="Z28" i="105"/>
  <c r="Z27" i="110"/>
  <c r="Z26" i="110" s="1"/>
  <c r="Z27" i="87"/>
  <c r="Z27" i="77"/>
  <c r="Z26" i="77" s="1"/>
  <c r="Z27" i="152"/>
  <c r="Z26" i="152" s="1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69" i="116" s="1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8" i="117"/>
  <c r="Y28" i="104"/>
  <c r="Y27" i="191"/>
  <c r="Y26" i="191" s="1"/>
  <c r="Y27" i="89"/>
  <c r="Y27" i="88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Y3" i="153" s="1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5" s="1"/>
  <c r="Z4" i="77"/>
  <c r="Z68" i="106"/>
  <c r="Z68" i="102" s="1"/>
  <c r="Y72" i="123"/>
  <c r="Y48" i="75"/>
  <c r="Y44" i="111"/>
  <c r="Y36" i="8"/>
  <c r="Y31" i="106"/>
  <c r="Y25" i="124"/>
  <c r="Y15" i="106"/>
  <c r="Y10" i="104"/>
  <c r="Y10" i="102" s="1"/>
  <c r="Y4" i="171"/>
  <c r="Y5" i="125"/>
  <c r="Y4" i="197"/>
  <c r="Y5" i="111"/>
  <c r="Y4" i="111" s="1"/>
  <c r="Y4" i="160"/>
  <c r="Y5" i="8"/>
  <c r="Z63" i="119"/>
  <c r="Z63" i="111"/>
  <c r="Z51" i="124"/>
  <c r="Z51" i="123" s="1"/>
  <c r="Z47" i="10"/>
  <c r="Z33" i="153"/>
  <c r="Z24" i="75"/>
  <c r="Z24" i="10"/>
  <c r="Z14" i="102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24" i="103"/>
  <c r="Y24" i="102" s="1"/>
  <c r="Y19" i="10"/>
  <c r="Y8" i="113"/>
  <c r="Y8" i="163"/>
  <c r="Y9" i="117"/>
  <c r="Y8" i="198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6" i="116" s="1"/>
  <c r="Y42" i="105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23"/>
  <c r="Y29" i="118"/>
  <c r="Y27" i="190"/>
  <c r="Y26" i="190" s="1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27" i="195"/>
  <c r="Z27" i="109"/>
  <c r="Z26" i="109" s="1"/>
  <c r="Z27" i="108"/>
  <c r="Z26" i="108" s="1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08"/>
  <c r="Y52" i="87"/>
  <c r="Y54" i="75"/>
  <c r="Y49" i="120"/>
  <c r="Y45" i="10"/>
  <c r="Y37" i="119"/>
  <c r="Y37" i="75"/>
  <c r="Y37" i="10"/>
  <c r="Y32" i="118"/>
  <c r="Y32" i="116" s="1"/>
  <c r="Y32" i="75"/>
  <c r="Y27" i="204"/>
  <c r="Y26" i="204" s="1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6" i="119"/>
  <c r="Y4" i="115"/>
  <c r="Y4" i="114"/>
  <c r="Y3" i="114" s="1"/>
  <c r="Y4" i="192"/>
  <c r="Y3" i="192" s="1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06"/>
  <c r="Z20" i="120"/>
  <c r="Z20" i="118"/>
  <c r="Z15" i="118"/>
  <c r="Z4" i="183"/>
  <c r="Z3" i="183" s="1"/>
  <c r="Z4" i="115"/>
  <c r="Z4" i="110"/>
  <c r="Z3" i="110" s="1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21" i="116" l="1"/>
  <c r="Y4" i="119"/>
  <c r="Y26" i="197"/>
  <c r="Y52" i="104"/>
  <c r="Y49" i="102"/>
  <c r="Y3" i="185"/>
  <c r="Z32" i="123"/>
  <c r="Z30" i="102"/>
  <c r="Z65" i="102"/>
  <c r="Y26" i="154"/>
  <c r="Z16" i="102"/>
  <c r="Z50" i="116"/>
  <c r="Z43" i="102"/>
  <c r="Z43" i="93" s="1"/>
  <c r="Z43" i="11" s="1"/>
  <c r="Z43" i="9" s="1"/>
  <c r="Z43" i="7" s="1"/>
  <c r="Y37" i="102"/>
  <c r="Z26" i="173"/>
  <c r="Z7" i="102"/>
  <c r="Y26" i="160"/>
  <c r="Z22" i="105"/>
  <c r="Y3" i="174"/>
  <c r="Y3" i="78"/>
  <c r="Z3" i="113"/>
  <c r="Y26" i="115"/>
  <c r="Y3" i="198"/>
  <c r="Y2" i="198" s="1"/>
  <c r="Z72" i="102"/>
  <c r="Y37" i="116"/>
  <c r="Y35" i="123"/>
  <c r="Y42" i="116"/>
  <c r="Y3" i="86"/>
  <c r="Y26" i="192"/>
  <c r="Y2" i="192" s="1"/>
  <c r="Z30" i="116"/>
  <c r="Y3" i="167"/>
  <c r="Z3" i="107"/>
  <c r="Y35" i="102"/>
  <c r="Z64" i="116"/>
  <c r="Y6" i="102"/>
  <c r="Z45" i="102"/>
  <c r="Y26" i="161"/>
  <c r="Y2" i="161" s="1"/>
  <c r="Y29" i="102"/>
  <c r="Z26" i="167"/>
  <c r="Z3" i="17"/>
  <c r="Y32" i="123"/>
  <c r="Y32" i="93" s="1"/>
  <c r="Y32" i="11" s="1"/>
  <c r="Y32" i="9" s="1"/>
  <c r="Y32" i="7" s="1"/>
  <c r="Y3" i="155"/>
  <c r="Y52" i="118"/>
  <c r="Y3" i="170"/>
  <c r="Z67" i="102"/>
  <c r="Y65" i="102"/>
  <c r="Y11" i="111"/>
  <c r="Z69" i="123"/>
  <c r="Z69" i="93" s="1"/>
  <c r="Z69" i="11" s="1"/>
  <c r="Z69" i="9" s="1"/>
  <c r="Z69" i="7" s="1"/>
  <c r="Y26" i="107"/>
  <c r="Y26" i="88"/>
  <c r="Y26" i="90"/>
  <c r="Y2" i="90" s="1"/>
  <c r="Z11" i="104"/>
  <c r="Z10" i="116"/>
  <c r="Y26" i="172"/>
  <c r="Y26" i="121"/>
  <c r="Y27" i="125"/>
  <c r="Y50" i="102"/>
  <c r="Z26" i="17"/>
  <c r="Y3" i="83"/>
  <c r="Y47" i="123"/>
  <c r="Y3" i="154"/>
  <c r="Y11" i="75"/>
  <c r="Y3" i="203"/>
  <c r="Z26" i="161"/>
  <c r="Z2" i="161" s="1"/>
  <c r="Y3" i="112"/>
  <c r="Z47" i="116"/>
  <c r="Y17" i="75"/>
  <c r="Z22" i="111"/>
  <c r="Z25" i="123"/>
  <c r="Y42" i="102"/>
  <c r="Y26" i="89"/>
  <c r="Y25" i="102"/>
  <c r="Y26" i="169"/>
  <c r="Y2" i="169" s="1"/>
  <c r="Y48" i="116"/>
  <c r="Z26" i="115"/>
  <c r="Z20" i="102"/>
  <c r="Y67" i="116"/>
  <c r="Y21" i="102"/>
  <c r="Z52" i="75"/>
  <c r="Y3" i="160"/>
  <c r="Y2" i="160" s="1"/>
  <c r="Y11" i="106"/>
  <c r="Y27" i="104"/>
  <c r="Y2" i="80"/>
  <c r="Y3" i="82"/>
  <c r="Z49" i="116"/>
  <c r="Y64" i="102"/>
  <c r="Z3" i="80"/>
  <c r="Y3" i="110"/>
  <c r="Y2" i="110" s="1"/>
  <c r="Y61" i="120"/>
  <c r="Z3" i="82"/>
  <c r="Y3" i="173"/>
  <c r="Y66" i="102"/>
  <c r="Y3" i="107"/>
  <c r="Y3" i="109"/>
  <c r="Y46" i="102"/>
  <c r="Y46" i="93" s="1"/>
  <c r="Y46" i="11" s="1"/>
  <c r="Y46" i="9" s="1"/>
  <c r="Y46" i="7" s="1"/>
  <c r="Z50" i="102"/>
  <c r="Z17" i="106"/>
  <c r="Z8" i="105"/>
  <c r="Z3" i="159"/>
  <c r="Z2" i="159" s="1"/>
  <c r="Z16" i="116"/>
  <c r="Z16" i="93" s="1"/>
  <c r="Z16" i="11" s="1"/>
  <c r="Z16" i="9" s="1"/>
  <c r="Z16" i="7" s="1"/>
  <c r="Y30" i="102"/>
  <c r="Z3" i="197"/>
  <c r="Y19" i="116"/>
  <c r="Z8" i="106"/>
  <c r="Y26" i="171"/>
  <c r="Z3" i="173"/>
  <c r="Z2" i="173" s="1"/>
  <c r="Y22" i="75"/>
  <c r="Y3" i="168"/>
  <c r="Z13" i="123"/>
  <c r="Y11" i="105"/>
  <c r="Z35" i="116"/>
  <c r="Y6" i="123"/>
  <c r="Y2" i="167"/>
  <c r="Z27" i="104"/>
  <c r="Y51" i="123"/>
  <c r="Y52" i="125"/>
  <c r="Z3" i="168"/>
  <c r="Y13" i="123"/>
  <c r="Y13" i="93" s="1"/>
  <c r="Y13" i="11" s="1"/>
  <c r="Y13" i="9" s="1"/>
  <c r="Y13" i="7" s="1"/>
  <c r="Y22" i="118"/>
  <c r="Y3" i="196"/>
  <c r="Y61" i="111"/>
  <c r="Y22" i="119"/>
  <c r="Z24" i="102"/>
  <c r="Z3" i="195"/>
  <c r="Z22" i="120"/>
  <c r="Y8" i="125"/>
  <c r="Z44" i="116"/>
  <c r="Z42" i="116"/>
  <c r="Z46" i="123"/>
  <c r="Z26" i="78"/>
  <c r="Y8" i="118"/>
  <c r="Y72" i="102"/>
  <c r="Y26" i="163"/>
  <c r="Z26" i="89"/>
  <c r="Y26" i="159"/>
  <c r="Z40" i="116"/>
  <c r="Y7" i="123"/>
  <c r="Y3" i="186"/>
  <c r="Y2" i="186" s="1"/>
  <c r="Z3" i="172"/>
  <c r="Y26" i="78"/>
  <c r="Y2" i="78" s="1"/>
  <c r="Z67" i="116"/>
  <c r="Y31" i="102"/>
  <c r="Y31" i="93" s="1"/>
  <c r="Y31" i="11" s="1"/>
  <c r="Y31" i="9" s="1"/>
  <c r="Y31" i="7" s="1"/>
  <c r="Z3" i="81"/>
  <c r="Z11" i="120"/>
  <c r="Z3" i="120" s="1"/>
  <c r="Y14" i="116"/>
  <c r="Y10" i="123"/>
  <c r="Y4" i="124"/>
  <c r="Y50" i="123"/>
  <c r="Y26" i="195"/>
  <c r="Z66" i="116"/>
  <c r="Y3" i="152"/>
  <c r="Z25" i="116"/>
  <c r="Z30" i="123"/>
  <c r="Z3" i="84"/>
  <c r="Z20" i="116"/>
  <c r="Z24" i="116"/>
  <c r="Y26" i="203"/>
  <c r="Z4" i="119"/>
  <c r="Y27" i="119"/>
  <c r="Z26" i="169"/>
  <c r="Z48" i="102"/>
  <c r="Y3" i="189"/>
  <c r="Z52" i="118"/>
  <c r="Y33" i="120"/>
  <c r="Y3" i="77"/>
  <c r="Y61" i="118"/>
  <c r="Z2" i="172"/>
  <c r="Y3" i="113"/>
  <c r="Z70" i="116"/>
  <c r="Z54" i="102"/>
  <c r="Z54" i="93" s="1"/>
  <c r="Z54" i="11" s="1"/>
  <c r="Z54" i="9" s="1"/>
  <c r="Z54" i="7" s="1"/>
  <c r="Z17" i="120"/>
  <c r="Y20" i="123"/>
  <c r="Y20" i="93" s="1"/>
  <c r="Y20" i="11" s="1"/>
  <c r="Y20" i="9" s="1"/>
  <c r="Y20" i="7" s="1"/>
  <c r="Y3" i="187"/>
  <c r="Y3" i="191"/>
  <c r="Y2" i="191" s="1"/>
  <c r="Z3" i="199"/>
  <c r="Z3" i="194"/>
  <c r="Z52" i="111"/>
  <c r="Y26" i="85"/>
  <c r="Y2" i="85" s="1"/>
  <c r="Z6" i="102"/>
  <c r="Z26" i="84"/>
  <c r="Z7" i="116"/>
  <c r="Z7" i="93" s="1"/>
  <c r="Z7" i="11" s="1"/>
  <c r="Z7" i="9" s="1"/>
  <c r="Z7" i="7" s="1"/>
  <c r="Y3" i="159"/>
  <c r="Z3" i="167"/>
  <c r="Y4" i="104"/>
  <c r="Y44" i="102"/>
  <c r="Y37" i="123"/>
  <c r="Y2" i="190"/>
  <c r="Y3" i="171"/>
  <c r="Y49" i="116"/>
  <c r="Z19" i="123"/>
  <c r="Z39" i="102"/>
  <c r="Y16" i="116"/>
  <c r="Y41" i="123"/>
  <c r="Z45" i="116"/>
  <c r="Y3" i="121"/>
  <c r="Y2" i="121" s="1"/>
  <c r="Y68" i="116"/>
  <c r="Y3" i="88"/>
  <c r="Y27" i="105"/>
  <c r="Y40" i="123"/>
  <c r="Y3" i="115"/>
  <c r="Y61" i="106"/>
  <c r="Z3" i="189"/>
  <c r="Y2" i="204"/>
  <c r="Y66" i="123"/>
  <c r="Z26" i="190"/>
  <c r="Z47" i="102"/>
  <c r="Y3" i="18"/>
  <c r="Z41" i="123"/>
  <c r="Y3" i="89"/>
  <c r="Y2" i="89" s="1"/>
  <c r="Z2" i="110"/>
  <c r="Y26" i="155"/>
  <c r="Y54" i="116"/>
  <c r="Y54" i="93" s="1"/>
  <c r="Y54" i="11" s="1"/>
  <c r="Y54" i="9" s="1"/>
  <c r="Y54" i="7" s="1"/>
  <c r="Z65" i="93"/>
  <c r="Z65" i="11" s="1"/>
  <c r="Z65" i="9" s="1"/>
  <c r="Z65" i="7" s="1"/>
  <c r="Z11" i="106"/>
  <c r="Y21" i="123"/>
  <c r="Y26" i="87"/>
  <c r="Y16" i="102"/>
  <c r="Y38" i="123"/>
  <c r="Y3" i="199"/>
  <c r="Y2" i="199" s="1"/>
  <c r="Z3" i="196"/>
  <c r="Z2" i="196" s="1"/>
  <c r="Z26" i="186"/>
  <c r="Z3" i="79"/>
  <c r="Y3" i="193"/>
  <c r="Z64" i="102"/>
  <c r="Y26" i="168"/>
  <c r="Z3" i="153"/>
  <c r="Z4" i="118"/>
  <c r="Z37" i="102"/>
  <c r="Y30" i="116"/>
  <c r="Z26" i="191"/>
  <c r="Y17" i="125"/>
  <c r="Z6" i="123"/>
  <c r="Z22" i="125"/>
  <c r="Z71" i="102"/>
  <c r="Z71" i="93" s="1"/>
  <c r="Z71" i="11" s="1"/>
  <c r="Z71" i="9" s="1"/>
  <c r="Z71" i="7" s="1"/>
  <c r="Y3" i="81"/>
  <c r="Y3" i="201"/>
  <c r="Y2" i="201" s="1"/>
  <c r="Z26" i="201"/>
  <c r="Z4" i="106"/>
  <c r="Z26" i="154"/>
  <c r="Y8" i="111"/>
  <c r="Y3" i="111" s="1"/>
  <c r="Y4" i="8"/>
  <c r="Z13" i="102"/>
  <c r="Z3" i="88"/>
  <c r="Z3" i="191"/>
  <c r="Y26" i="18"/>
  <c r="Y23" i="123"/>
  <c r="Y22" i="124"/>
  <c r="Z33" i="125"/>
  <c r="Y33" i="125"/>
  <c r="Z3" i="18"/>
  <c r="Z3" i="114"/>
  <c r="Z2" i="114" s="1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2" i="166" s="1"/>
  <c r="Z11" i="105"/>
  <c r="Z26" i="80"/>
  <c r="Z29" i="116"/>
  <c r="Y47" i="116"/>
  <c r="Y52" i="16"/>
  <c r="Y72" i="116"/>
  <c r="Z3" i="190"/>
  <c r="Z44" i="102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Y43" i="93"/>
  <c r="Y43" i="11" s="1"/>
  <c r="Y43" i="9" s="1"/>
  <c r="Y43" i="7" s="1"/>
  <c r="Z8" i="117"/>
  <c r="Z9" i="116"/>
  <c r="Z27" i="75"/>
  <c r="Y7" i="102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Y4" i="16"/>
  <c r="Z3" i="192"/>
  <c r="Z3" i="202"/>
  <c r="Z2" i="202" s="1"/>
  <c r="Y6" i="116"/>
  <c r="Z26" i="153"/>
  <c r="Z22" i="16"/>
  <c r="Y4" i="106"/>
  <c r="Z3" i="87"/>
  <c r="Y26" i="112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Z2" i="165" s="1"/>
  <c r="Y12" i="102"/>
  <c r="Y11" i="103"/>
  <c r="Y26" i="114"/>
  <c r="Y2" i="114" s="1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Y36" i="93" s="1"/>
  <c r="Y36" i="11" s="1"/>
  <c r="Y36" i="9" s="1"/>
  <c r="Y36" i="7" s="1"/>
  <c r="Z5" i="123"/>
  <c r="Z4" i="124"/>
  <c r="Z52" i="119"/>
  <c r="Y27" i="8"/>
  <c r="Y26" i="109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Y2" i="170"/>
  <c r="Z17" i="75"/>
  <c r="Z17" i="118"/>
  <c r="Y3" i="197"/>
  <c r="Y2" i="197" s="1"/>
  <c r="Z52" i="106"/>
  <c r="Y49" i="123"/>
  <c r="Z26" i="187"/>
  <c r="Y9" i="102"/>
  <c r="Y8" i="103"/>
  <c r="Z3" i="121"/>
  <c r="Z2" i="121" s="1"/>
  <c r="Z52" i="16"/>
  <c r="Y26" i="19"/>
  <c r="Y2" i="19" s="1"/>
  <c r="Y17" i="119"/>
  <c r="Z34" i="123"/>
  <c r="Z33" i="124"/>
  <c r="Z61" i="16"/>
  <c r="Z61" i="125"/>
  <c r="Y61" i="125"/>
  <c r="Y3" i="163"/>
  <c r="Z3" i="188"/>
  <c r="Z4" i="125"/>
  <c r="Z27" i="16"/>
  <c r="Y33" i="111"/>
  <c r="Z17" i="125"/>
  <c r="Z70" i="102"/>
  <c r="Z26" i="183"/>
  <c r="Z2" i="183" s="1"/>
  <c r="Y3" i="151"/>
  <c r="Z3" i="170"/>
  <c r="Z2" i="170" s="1"/>
  <c r="Z52" i="10"/>
  <c r="Z52" i="124"/>
  <c r="Z53" i="123"/>
  <c r="Z52" i="123" s="1"/>
  <c r="Y11" i="10"/>
  <c r="Y28" i="102"/>
  <c r="Y27" i="103"/>
  <c r="Y65" i="116"/>
  <c r="Y65" i="93" s="1"/>
  <c r="Y65" i="11" s="1"/>
  <c r="Y65" i="9" s="1"/>
  <c r="Y65" i="7" s="1"/>
  <c r="Y34" i="102"/>
  <c r="Y33" i="103"/>
  <c r="Y33" i="105"/>
  <c r="Y68" i="123"/>
  <c r="Z3" i="187"/>
  <c r="Z26" i="192"/>
  <c r="Z61" i="118"/>
  <c r="Z3" i="163"/>
  <c r="Z2" i="163" s="1"/>
  <c r="Y26" i="193"/>
  <c r="Z14" i="116"/>
  <c r="Z14" i="93" s="1"/>
  <c r="Z14" i="11" s="1"/>
  <c r="Z14" i="9" s="1"/>
  <c r="Z14" i="7" s="1"/>
  <c r="Z35" i="123"/>
  <c r="Z51" i="93"/>
  <c r="Z51" i="11" s="1"/>
  <c r="Z51" i="9" s="1"/>
  <c r="Z51" i="7" s="1"/>
  <c r="Z3" i="109"/>
  <c r="Z2" i="109" s="1"/>
  <c r="Y3" i="166"/>
  <c r="Y2" i="166" s="1"/>
  <c r="Z3" i="152"/>
  <c r="Z2" i="152" s="1"/>
  <c r="Z26" i="197"/>
  <c r="Y22" i="8"/>
  <c r="Z17" i="16"/>
  <c r="Z29" i="102"/>
  <c r="Y51" i="102"/>
  <c r="Y71" i="102"/>
  <c r="Y71" i="93" s="1"/>
  <c r="Y71" i="11" s="1"/>
  <c r="Y71" i="9" s="1"/>
  <c r="Y71" i="7" s="1"/>
  <c r="Z27" i="125"/>
  <c r="Y4" i="103"/>
  <c r="Y5" i="102"/>
  <c r="Y25" i="123"/>
  <c r="Y25" i="93" s="1"/>
  <c r="Y25" i="11" s="1"/>
  <c r="Y25" i="9" s="1"/>
  <c r="Y25" i="7" s="1"/>
  <c r="Y64" i="116"/>
  <c r="Y33" i="8"/>
  <c r="Y11" i="125"/>
  <c r="Y69" i="102"/>
  <c r="Y69" i="93" s="1"/>
  <c r="Y69" i="11" s="1"/>
  <c r="Y69" i="9" s="1"/>
  <c r="Y69" i="7" s="1"/>
  <c r="Y17" i="118"/>
  <c r="Y61" i="119"/>
  <c r="Z33" i="111"/>
  <c r="Z26" i="111" s="1"/>
  <c r="Z3" i="77"/>
  <c r="Z2" i="77" s="1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3" i="75" s="1"/>
  <c r="Z26" i="204"/>
  <c r="Z4" i="111"/>
  <c r="Y26" i="188"/>
  <c r="Z26" i="189"/>
  <c r="Y18" i="123"/>
  <c r="Y17" i="124"/>
  <c r="Y50" i="116"/>
  <c r="Z33" i="105"/>
  <c r="Y4" i="10"/>
  <c r="Y3" i="202"/>
  <c r="Y40" i="116"/>
  <c r="Z3" i="78"/>
  <c r="Z3" i="174"/>
  <c r="Z2" i="174" s="1"/>
  <c r="Y26" i="185"/>
  <c r="Y2" i="185" s="1"/>
  <c r="Z11" i="111"/>
  <c r="Y19" i="102"/>
  <c r="Z24" i="123"/>
  <c r="Z31" i="123"/>
  <c r="Z4" i="105"/>
  <c r="Y26" i="202"/>
  <c r="Z26" i="168"/>
  <c r="Y61" i="104"/>
  <c r="Z26" i="193"/>
  <c r="Z33" i="119"/>
  <c r="Z26" i="119" s="1"/>
  <c r="Z4" i="117"/>
  <c r="Z5" i="116"/>
  <c r="Y26" i="84"/>
  <c r="Y2" i="84" s="1"/>
  <c r="Y26" i="173"/>
  <c r="Z26" i="199"/>
  <c r="Y26" i="86"/>
  <c r="Z33" i="106"/>
  <c r="Z26" i="106" s="1"/>
  <c r="Z61" i="75"/>
  <c r="Y4" i="120"/>
  <c r="Y53" i="116"/>
  <c r="Y52" i="117"/>
  <c r="Z3" i="169"/>
  <c r="Y3" i="108"/>
  <c r="Y2" i="108" s="1"/>
  <c r="Y27" i="10"/>
  <c r="Y26" i="174"/>
  <c r="Y2" i="174" s="1"/>
  <c r="Z21" i="123"/>
  <c r="Z21" i="93" s="1"/>
  <c r="Z21" i="11" s="1"/>
  <c r="Z21" i="9" s="1"/>
  <c r="Z21" i="7" s="1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Z2" i="156"/>
  <c r="Y26" i="194"/>
  <c r="Z27" i="118"/>
  <c r="Y17" i="111"/>
  <c r="Y61" i="16"/>
  <c r="Z26" i="107"/>
  <c r="Y3" i="158"/>
  <c r="Y3" i="172"/>
  <c r="Y2" i="172" s="1"/>
  <c r="Y26" i="151"/>
  <c r="Z2" i="112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2" i="167"/>
  <c r="Z40" i="102"/>
  <c r="Z64" i="123"/>
  <c r="Y27" i="16"/>
  <c r="Z26" i="160"/>
  <c r="Z33" i="16"/>
  <c r="Y33" i="104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Y3" i="119" s="1"/>
  <c r="Z10" i="102"/>
  <c r="Z25" i="102"/>
  <c r="Z25" i="93" s="1"/>
  <c r="Z25" i="11" s="1"/>
  <c r="Z25" i="9" s="1"/>
  <c r="Z25" i="7" s="1"/>
  <c r="Y11" i="16"/>
  <c r="Z26" i="203"/>
  <c r="Z2" i="203" s="1"/>
  <c r="Z49" i="102"/>
  <c r="Z38" i="102"/>
  <c r="Z38" i="93" s="1"/>
  <c r="Z38" i="11" s="1"/>
  <c r="Z38" i="9" s="1"/>
  <c r="Z38" i="7" s="1"/>
  <c r="Y17" i="10"/>
  <c r="Z61" i="117"/>
  <c r="Z62" i="116"/>
  <c r="Z26" i="195"/>
  <c r="Y5" i="123"/>
  <c r="Y4" i="125"/>
  <c r="Y52" i="10"/>
  <c r="Z4" i="16"/>
  <c r="Z33" i="118"/>
  <c r="Z8" i="8"/>
  <c r="Z3" i="89"/>
  <c r="Z52" i="8"/>
  <c r="Y27" i="120"/>
  <c r="Y33" i="119"/>
  <c r="Z52" i="103"/>
  <c r="Z53" i="102"/>
  <c r="Z11" i="119"/>
  <c r="Z19" i="102"/>
  <c r="Y15" i="102"/>
  <c r="Y29" i="116"/>
  <c r="Z4" i="104"/>
  <c r="Z42" i="102"/>
  <c r="Y47" i="102"/>
  <c r="Z8" i="10"/>
  <c r="Z39" i="123"/>
  <c r="Y4" i="105"/>
  <c r="Y3" i="105" s="1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Y61" i="75"/>
  <c r="Y63" i="116"/>
  <c r="Y4" i="118"/>
  <c r="Z3" i="19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3" i="106" l="1"/>
  <c r="Y2" i="86"/>
  <c r="Y2" i="115"/>
  <c r="Y2" i="154"/>
  <c r="Y35" i="93"/>
  <c r="Y35" i="11" s="1"/>
  <c r="Y35" i="9" s="1"/>
  <c r="Y35" i="7" s="1"/>
  <c r="Z72" i="93"/>
  <c r="Z72" i="11" s="1"/>
  <c r="Z72" i="9" s="1"/>
  <c r="Z72" i="7" s="1"/>
  <c r="Z2" i="17"/>
  <c r="Z2" i="78"/>
  <c r="Z67" i="93"/>
  <c r="Z67" i="11" s="1"/>
  <c r="Z67" i="9" s="1"/>
  <c r="Z67" i="7" s="1"/>
  <c r="Y2" i="189"/>
  <c r="Y55" i="149"/>
  <c r="Z8" i="116"/>
  <c r="Z49" i="93"/>
  <c r="Z49" i="11" s="1"/>
  <c r="Z49" i="9" s="1"/>
  <c r="Z49" i="7" s="1"/>
  <c r="Z2" i="113"/>
  <c r="Z2" i="107"/>
  <c r="Y2" i="173"/>
  <c r="Z2" i="185"/>
  <c r="Y47" i="93"/>
  <c r="Y47" i="11" s="1"/>
  <c r="Y47" i="9" s="1"/>
  <c r="Y47" i="7" s="1"/>
  <c r="Z10" i="93"/>
  <c r="Z10" i="11" s="1"/>
  <c r="Z10" i="9" s="1"/>
  <c r="Z10" i="7" s="1"/>
  <c r="Z3" i="104"/>
  <c r="Z2" i="104" s="1"/>
  <c r="Z45" i="93"/>
  <c r="Z45" i="11" s="1"/>
  <c r="Z45" i="9" s="1"/>
  <c r="Z45" i="7" s="1"/>
  <c r="Y26" i="16"/>
  <c r="Z2" i="189"/>
  <c r="Y23" i="149"/>
  <c r="Y37" i="93"/>
  <c r="Y37" i="11" s="1"/>
  <c r="Y37" i="9" s="1"/>
  <c r="Y37" i="7" s="1"/>
  <c r="Y29" i="93"/>
  <c r="Y29" i="11" s="1"/>
  <c r="Y29" i="9" s="1"/>
  <c r="Y29" i="7" s="1"/>
  <c r="Z30" i="93"/>
  <c r="Z30" i="11" s="1"/>
  <c r="Z30" i="9" s="1"/>
  <c r="Z30" i="7" s="1"/>
  <c r="Y42" i="93"/>
  <c r="Y42" i="11" s="1"/>
  <c r="Y42" i="9" s="1"/>
  <c r="Y42" i="7" s="1"/>
  <c r="Z29" i="93"/>
  <c r="Z29" i="11" s="1"/>
  <c r="Z29" i="9" s="1"/>
  <c r="Z29" i="7" s="1"/>
  <c r="Z39" i="93"/>
  <c r="Z39" i="11" s="1"/>
  <c r="Z39" i="9" s="1"/>
  <c r="Z39" i="7" s="1"/>
  <c r="Y2" i="155"/>
  <c r="Z20" i="93"/>
  <c r="Z20" i="11" s="1"/>
  <c r="Z20" i="9" s="1"/>
  <c r="Z20" i="7" s="1"/>
  <c r="Y48" i="93"/>
  <c r="Y48" i="11" s="1"/>
  <c r="Y48" i="9" s="1"/>
  <c r="Y48" i="7" s="1"/>
  <c r="Z66" i="93"/>
  <c r="Z66" i="11" s="1"/>
  <c r="Z66" i="9" s="1"/>
  <c r="Z66" i="7" s="1"/>
  <c r="Y2" i="88"/>
  <c r="Y2" i="107"/>
  <c r="Y26" i="104"/>
  <c r="Y2" i="83"/>
  <c r="Y26" i="125"/>
  <c r="Y44" i="93"/>
  <c r="Y44" i="11" s="1"/>
  <c r="Y44" i="9" s="1"/>
  <c r="Y44" i="7" s="1"/>
  <c r="Y17" i="123"/>
  <c r="Z2" i="186"/>
  <c r="Y2" i="196"/>
  <c r="Y2" i="112"/>
  <c r="Z2" i="80"/>
  <c r="Z3" i="106"/>
  <c r="Z2" i="106" s="1"/>
  <c r="Z2" i="197"/>
  <c r="Y2" i="203"/>
  <c r="Z47" i="93"/>
  <c r="Z47" i="11" s="1"/>
  <c r="Z47" i="9" s="1"/>
  <c r="Z47" i="7" s="1"/>
  <c r="Z2" i="84"/>
  <c r="Y67" i="93"/>
  <c r="Y67" i="11" s="1"/>
  <c r="Y67" i="9" s="1"/>
  <c r="Y67" i="7" s="1"/>
  <c r="Z24" i="93"/>
  <c r="Z24" i="11" s="1"/>
  <c r="Z24" i="9" s="1"/>
  <c r="Z24" i="7" s="1"/>
  <c r="Z2" i="82"/>
  <c r="Z16" i="149"/>
  <c r="Z2" i="169"/>
  <c r="Z48" i="93"/>
  <c r="Z48" i="11" s="1"/>
  <c r="Z48" i="9" s="1"/>
  <c r="Z48" i="7" s="1"/>
  <c r="Y52" i="116"/>
  <c r="Z22" i="116"/>
  <c r="Y17" i="116"/>
  <c r="Y66" i="93"/>
  <c r="Y66" i="11" s="1"/>
  <c r="Y66" i="9" s="1"/>
  <c r="Y66" i="7" s="1"/>
  <c r="Z42" i="93"/>
  <c r="Z42" i="11" s="1"/>
  <c r="Z42" i="9" s="1"/>
  <c r="Z42" i="7" s="1"/>
  <c r="Y72" i="93"/>
  <c r="Y72" i="11" s="1"/>
  <c r="Y72" i="9" s="1"/>
  <c r="Y72" i="7" s="1"/>
  <c r="Z2" i="115"/>
  <c r="Y2" i="165"/>
  <c r="Z2" i="194"/>
  <c r="Y3" i="118"/>
  <c r="Y13" i="149"/>
  <c r="Y21" i="93"/>
  <c r="Y21" i="11" s="1"/>
  <c r="Y21" i="9" s="1"/>
  <c r="Y21" i="7" s="1"/>
  <c r="Y26" i="119"/>
  <c r="Y2" i="119" s="1"/>
  <c r="Y2" i="171"/>
  <c r="Z2" i="19"/>
  <c r="Y83" i="149"/>
  <c r="Y2" i="193"/>
  <c r="Z52" i="149"/>
  <c r="Y38" i="93"/>
  <c r="Y38" i="11" s="1"/>
  <c r="Y38" i="9" s="1"/>
  <c r="Y38" i="7" s="1"/>
  <c r="Y14" i="93"/>
  <c r="Y14" i="11" s="1"/>
  <c r="Y14" i="9" s="1"/>
  <c r="Y14" i="7" s="1"/>
  <c r="Z6" i="93"/>
  <c r="Z6" i="11" s="1"/>
  <c r="Z6" i="9" s="1"/>
  <c r="Z6" i="7" s="1"/>
  <c r="Z2" i="195"/>
  <c r="Y2" i="109"/>
  <c r="Y26" i="105"/>
  <c r="Y2" i="105" s="1"/>
  <c r="Y2" i="82"/>
  <c r="Z64" i="93"/>
  <c r="Z64" i="11" s="1"/>
  <c r="Z64" i="9" s="1"/>
  <c r="Z64" i="7" s="1"/>
  <c r="Y50" i="93"/>
  <c r="Y50" i="11" s="1"/>
  <c r="Y50" i="9" s="1"/>
  <c r="Y50" i="7" s="1"/>
  <c r="Z26" i="104"/>
  <c r="Z40" i="93"/>
  <c r="Z40" i="11" s="1"/>
  <c r="Z40" i="9" s="1"/>
  <c r="Z40" i="7" s="1"/>
  <c r="Z19" i="93"/>
  <c r="Z19" i="11" s="1"/>
  <c r="Z19" i="9" s="1"/>
  <c r="Z19" i="7" s="1"/>
  <c r="Z41" i="93"/>
  <c r="Z41" i="11" s="1"/>
  <c r="Z41" i="9" s="1"/>
  <c r="Z41" i="7" s="1"/>
  <c r="Y26" i="120"/>
  <c r="Z46" i="93"/>
  <c r="Z46" i="11" s="1"/>
  <c r="Z46" i="9" s="1"/>
  <c r="Z46" i="7" s="1"/>
  <c r="Z2" i="89"/>
  <c r="Y86" i="149"/>
  <c r="Y19" i="93"/>
  <c r="Y19" i="11" s="1"/>
  <c r="Y19" i="9" s="1"/>
  <c r="Y19" i="7" s="1"/>
  <c r="Y89" i="149"/>
  <c r="Z50" i="93"/>
  <c r="Z50" i="11" s="1"/>
  <c r="Z50" i="9" s="1"/>
  <c r="Z50" i="7" s="1"/>
  <c r="Z82" i="149"/>
  <c r="Z27" i="116"/>
  <c r="Y26" i="117"/>
  <c r="Y39" i="149"/>
  <c r="Z2" i="153"/>
  <c r="Z44" i="93"/>
  <c r="Z44" i="11" s="1"/>
  <c r="Z44" i="9" s="1"/>
  <c r="Z44" i="7" s="1"/>
  <c r="Y2" i="152"/>
  <c r="Y2" i="168"/>
  <c r="Y2" i="158"/>
  <c r="Y3" i="104"/>
  <c r="Y2" i="77"/>
  <c r="Y10" i="93"/>
  <c r="Y10" i="11" s="1"/>
  <c r="Y10" i="9" s="1"/>
  <c r="Y10" i="7" s="1"/>
  <c r="Y33" i="123"/>
  <c r="Y26" i="123" s="1"/>
  <c r="Z2" i="199"/>
  <c r="Y24" i="93"/>
  <c r="Y24" i="11" s="1"/>
  <c r="Y24" i="9" s="1"/>
  <c r="Y24" i="7" s="1"/>
  <c r="Z2" i="81"/>
  <c r="Y51" i="93"/>
  <c r="Y51" i="11" s="1"/>
  <c r="Y51" i="9" s="1"/>
  <c r="Y51" i="7" s="1"/>
  <c r="Z2" i="201"/>
  <c r="Z3" i="118"/>
  <c r="Q3" i="161"/>
  <c r="Z70" i="93"/>
  <c r="Z70" i="11" s="1"/>
  <c r="Z70" i="9" s="1"/>
  <c r="Z70" i="7" s="1"/>
  <c r="Y11" i="116"/>
  <c r="Z32" i="93"/>
  <c r="Z32" i="11" s="1"/>
  <c r="Z32" i="9" s="1"/>
  <c r="Z32" i="7" s="1"/>
  <c r="Y2" i="87"/>
  <c r="Y2" i="159"/>
  <c r="Y57" i="149"/>
  <c r="Z2" i="168"/>
  <c r="Y8" i="123"/>
  <c r="Y3" i="125"/>
  <c r="Y8" i="116"/>
  <c r="Z33" i="116"/>
  <c r="Z2" i="87"/>
  <c r="Y4" i="123"/>
  <c r="Z3" i="105"/>
  <c r="Y41" i="93"/>
  <c r="Y41" i="11" s="1"/>
  <c r="Y41" i="9" s="1"/>
  <c r="Y41" i="7" s="1"/>
  <c r="Z2" i="188"/>
  <c r="Y73" i="149"/>
  <c r="Y2" i="163"/>
  <c r="Y7" i="93"/>
  <c r="Y7" i="11" s="1"/>
  <c r="Y7" i="9" s="1"/>
  <c r="Y7" i="7" s="1"/>
  <c r="Z2" i="191"/>
  <c r="Y30" i="93"/>
  <c r="Y30" i="11" s="1"/>
  <c r="Y30" i="9" s="1"/>
  <c r="Y30" i="7" s="1"/>
  <c r="Y2" i="113"/>
  <c r="Y6" i="93"/>
  <c r="Y6" i="11" s="1"/>
  <c r="Y6" i="9" s="1"/>
  <c r="Y6" i="7" s="1"/>
  <c r="Z17" i="116"/>
  <c r="Z26" i="117"/>
  <c r="Z3" i="103"/>
  <c r="Z26" i="120"/>
  <c r="Z2" i="120" s="1"/>
  <c r="Y21" i="149"/>
  <c r="Z26" i="16"/>
  <c r="Z15" i="93"/>
  <c r="Z15" i="11" s="1"/>
  <c r="Z15" i="9" s="1"/>
  <c r="Z15" i="7" s="1"/>
  <c r="Y2" i="195"/>
  <c r="Y2" i="18"/>
  <c r="Z4" i="116"/>
  <c r="Y56" i="149"/>
  <c r="Z57" i="149"/>
  <c r="Y2" i="187"/>
  <c r="Y32" i="149"/>
  <c r="Y44" i="149"/>
  <c r="Y64" i="93"/>
  <c r="Y64" i="11" s="1"/>
  <c r="Y64" i="9" s="1"/>
  <c r="Y64" i="7" s="1"/>
  <c r="Y49" i="93"/>
  <c r="Y49" i="11" s="1"/>
  <c r="Y49" i="9" s="1"/>
  <c r="Y49" i="7" s="1"/>
  <c r="Y4" i="116"/>
  <c r="Y7" i="149"/>
  <c r="Z92" i="149"/>
  <c r="Y2" i="81"/>
  <c r="Z2" i="79"/>
  <c r="Z2" i="154"/>
  <c r="Z27" i="123"/>
  <c r="Z3" i="8"/>
  <c r="Z31" i="93"/>
  <c r="Z31" i="11" s="1"/>
  <c r="Z31" i="9" s="1"/>
  <c r="Z31" i="7" s="1"/>
  <c r="Z8" i="123"/>
  <c r="Y28" i="149"/>
  <c r="Y68" i="93"/>
  <c r="Y68" i="11" s="1"/>
  <c r="Y68" i="9" s="1"/>
  <c r="Y68" i="7" s="1"/>
  <c r="Z2" i="187"/>
  <c r="Z4" i="123"/>
  <c r="Y22" i="116"/>
  <c r="Z2" i="190"/>
  <c r="Z61" i="116"/>
  <c r="Z26" i="124"/>
  <c r="Z2" i="151"/>
  <c r="Y63" i="93"/>
  <c r="Y63" i="11" s="1"/>
  <c r="Y63" i="9" s="1"/>
  <c r="Y63" i="7" s="1"/>
  <c r="Z26" i="10"/>
  <c r="Y2" i="188"/>
  <c r="Z13" i="93"/>
  <c r="Z13" i="11" s="1"/>
  <c r="Z13" i="9" s="1"/>
  <c r="Z13" i="7" s="1"/>
  <c r="Y75" i="149"/>
  <c r="Y40" i="93"/>
  <c r="Y40" i="11" s="1"/>
  <c r="Y40" i="9" s="1"/>
  <c r="Y40" i="7" s="1"/>
  <c r="Y3" i="103"/>
  <c r="Y26" i="103"/>
  <c r="Y16" i="93"/>
  <c r="Y16" i="11" s="1"/>
  <c r="Y16" i="9" s="1"/>
  <c r="Y16" i="7" s="1"/>
  <c r="Y15" i="93"/>
  <c r="Y15" i="11" s="1"/>
  <c r="Y15" i="9" s="1"/>
  <c r="Y15" i="7" s="1"/>
  <c r="Y26" i="124"/>
  <c r="Z3" i="119"/>
  <c r="Z2" i="119" s="1"/>
  <c r="Y3" i="124"/>
  <c r="Z37" i="93"/>
  <c r="Z37" i="11" s="1"/>
  <c r="Z37" i="9" s="1"/>
  <c r="Z37" i="7" s="1"/>
  <c r="Y38" i="149"/>
  <c r="Y12" i="149"/>
  <c r="Y27" i="149"/>
  <c r="Y22" i="149"/>
  <c r="Z88" i="149"/>
  <c r="Y34" i="149"/>
  <c r="Y94" i="149"/>
  <c r="Y72" i="149"/>
  <c r="Y43" i="149"/>
  <c r="Z26" i="149"/>
  <c r="Z53" i="93"/>
  <c r="Z52" i="102"/>
  <c r="Y29" i="149"/>
  <c r="Y11" i="123"/>
  <c r="Y2" i="202"/>
  <c r="Y26" i="106"/>
  <c r="Y2" i="106" s="1"/>
  <c r="Z11" i="149"/>
  <c r="Z68" i="149"/>
  <c r="Y34" i="93"/>
  <c r="Y33" i="102"/>
  <c r="Y3" i="117"/>
  <c r="Y70" i="93"/>
  <c r="Y70" i="11" s="1"/>
  <c r="Y70" i="9" s="1"/>
  <c r="Y70" i="7" s="1"/>
  <c r="Z11" i="123"/>
  <c r="Y61" i="116"/>
  <c r="Z33" i="149"/>
  <c r="Z60" i="149"/>
  <c r="Y22" i="123"/>
  <c r="Y3" i="8"/>
  <c r="Y23" i="93"/>
  <c r="Y22" i="102"/>
  <c r="Y52" i="102"/>
  <c r="Y53" i="93"/>
  <c r="Y92" i="149"/>
  <c r="Z26" i="118"/>
  <c r="Z17" i="102"/>
  <c r="Z18" i="93"/>
  <c r="Z83" i="149"/>
  <c r="Z2" i="193"/>
  <c r="Y26" i="8"/>
  <c r="Y3" i="16"/>
  <c r="Z2" i="158"/>
  <c r="Z62" i="149"/>
  <c r="Y95" i="149"/>
  <c r="Z3" i="16"/>
  <c r="Y27" i="116"/>
  <c r="Z26" i="8"/>
  <c r="Z4" i="102"/>
  <c r="Z5" i="93"/>
  <c r="Y26" i="10"/>
  <c r="Y3" i="10"/>
  <c r="Z3" i="111"/>
  <c r="Z2" i="111" s="1"/>
  <c r="Z76" i="149"/>
  <c r="Y2" i="194"/>
  <c r="Y79" i="149"/>
  <c r="Y45" i="93"/>
  <c r="Y45" i="11" s="1"/>
  <c r="Y45" i="9" s="1"/>
  <c r="Y45" i="7" s="1"/>
  <c r="Z26" i="75"/>
  <c r="Z2" i="75" s="1"/>
  <c r="Z2" i="86"/>
  <c r="Y18" i="93"/>
  <c r="Y17" i="102"/>
  <c r="Y33" i="149"/>
  <c r="Z11" i="116"/>
  <c r="Z7" i="149"/>
  <c r="Z73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Z2" i="88"/>
  <c r="Z33" i="102"/>
  <c r="Z34" i="93"/>
  <c r="Z79" i="149"/>
  <c r="Y18" i="149"/>
  <c r="Z2" i="171"/>
  <c r="Z20" i="149"/>
  <c r="Z95" i="149"/>
  <c r="Y76" i="149"/>
  <c r="Z8" i="102"/>
  <c r="Z9" i="93"/>
  <c r="Y12" i="93"/>
  <c r="Y11" i="102"/>
  <c r="Z23" i="93"/>
  <c r="Z22" i="102"/>
  <c r="Z27" i="102"/>
  <c r="Z28" i="93"/>
  <c r="Z22" i="123"/>
  <c r="Z2" i="18"/>
  <c r="Y64" i="149"/>
  <c r="Y47" i="149"/>
  <c r="Z2" i="160"/>
  <c r="Z55" i="149"/>
  <c r="Z94" i="149"/>
  <c r="Y5" i="93"/>
  <c r="Y4" i="102"/>
  <c r="Y26" i="75"/>
  <c r="Z62" i="93"/>
  <c r="Z61" i="102"/>
  <c r="Z61" i="123"/>
  <c r="Z26" i="103"/>
  <c r="Y6" i="149"/>
  <c r="Z36" i="93"/>
  <c r="Z36" i="11" s="1"/>
  <c r="Z36" i="9" s="1"/>
  <c r="Z36" i="7" s="1"/>
  <c r="Y46" i="149"/>
  <c r="Z21" i="149"/>
  <c r="Z26" i="105"/>
  <c r="Z70" i="149"/>
  <c r="Z93" i="149"/>
  <c r="Y33" i="116"/>
  <c r="Z87" i="149"/>
  <c r="Y61" i="123"/>
  <c r="Z3" i="10"/>
  <c r="Z12" i="93"/>
  <c r="Z11" i="102"/>
  <c r="Z2" i="155"/>
  <c r="Z34" i="149"/>
  <c r="Y60" i="149"/>
  <c r="Z61" i="149"/>
  <c r="Z59" i="149"/>
  <c r="Y3" i="120"/>
  <c r="Z3" i="117"/>
  <c r="Y3" i="75"/>
  <c r="Z26" i="125"/>
  <c r="Y26" i="111"/>
  <c r="Y2" i="111" s="1"/>
  <c r="Y54" i="149"/>
  <c r="Y2" i="17"/>
  <c r="Y26" i="118"/>
  <c r="Z2" i="85"/>
  <c r="Z2" i="192"/>
  <c r="Z3" i="125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38" i="149" l="1"/>
  <c r="Z23" i="149"/>
  <c r="Z63" i="149"/>
  <c r="Z43" i="149"/>
  <c r="Z58" i="149"/>
  <c r="Y93" i="149"/>
  <c r="Y25" i="149"/>
  <c r="Y2" i="16"/>
  <c r="Y58" i="149"/>
  <c r="Y52" i="149"/>
  <c r="Y88" i="149"/>
  <c r="Y2" i="118"/>
  <c r="Y26" i="149"/>
  <c r="Y31" i="149"/>
  <c r="Y61" i="149"/>
  <c r="Y2" i="104"/>
  <c r="Y11" i="149"/>
  <c r="Z54" i="149"/>
  <c r="Z39" i="149"/>
  <c r="Y78" i="149"/>
  <c r="Z18" i="149"/>
  <c r="Y2" i="125"/>
  <c r="Z75" i="149"/>
  <c r="Z3" i="123"/>
  <c r="Z27" i="149"/>
  <c r="Z64" i="149"/>
  <c r="Z25" i="149"/>
  <c r="Z46" i="149"/>
  <c r="Y74" i="149"/>
  <c r="Y48" i="149"/>
  <c r="Z51" i="149"/>
  <c r="Y91" i="149"/>
  <c r="Y62" i="149"/>
  <c r="Y70" i="149"/>
  <c r="Z50" i="149"/>
  <c r="Z2" i="124"/>
  <c r="Z32" i="149"/>
  <c r="Z41" i="149"/>
  <c r="Y30" i="149"/>
  <c r="Y3" i="116"/>
  <c r="Y26" i="102"/>
  <c r="Y2" i="120"/>
  <c r="Z2" i="103"/>
  <c r="Z2" i="117"/>
  <c r="Z26" i="116"/>
  <c r="Z2" i="105"/>
  <c r="Z12" i="149"/>
  <c r="Z24" i="149"/>
  <c r="Y63" i="149"/>
  <c r="Z56" i="149"/>
  <c r="Z74" i="149"/>
  <c r="Z2" i="16"/>
  <c r="Z13" i="149"/>
  <c r="Y82" i="149"/>
  <c r="Y51" i="149"/>
  <c r="Y81" i="149"/>
  <c r="Y2" i="117"/>
  <c r="Y20" i="149"/>
  <c r="Z42" i="149"/>
  <c r="Z30" i="149"/>
  <c r="Y68" i="149"/>
  <c r="Y3" i="123"/>
  <c r="Y2" i="123" s="1"/>
  <c r="Z3" i="116"/>
  <c r="Z86" i="149"/>
  <c r="Y41" i="149"/>
  <c r="Y24" i="149"/>
  <c r="Z10" i="149"/>
  <c r="Z22" i="149"/>
  <c r="Z2" i="118"/>
  <c r="Y2" i="103"/>
  <c r="Z2" i="125"/>
  <c r="Z45" i="149"/>
  <c r="Y17" i="149"/>
  <c r="Z2" i="8"/>
  <c r="Z26" i="123"/>
  <c r="Z44" i="149"/>
  <c r="Z77" i="149"/>
  <c r="Z2" i="10"/>
  <c r="Y2" i="124"/>
  <c r="Y2" i="10"/>
  <c r="Z26" i="102"/>
  <c r="Y42" i="149"/>
  <c r="Z3" i="102"/>
  <c r="Z19" i="149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" i="102" s="1"/>
  <c r="Y27" i="93"/>
  <c r="Y28" i="11"/>
  <c r="Z6" i="149"/>
  <c r="Z28" i="149"/>
  <c r="Z11" i="93"/>
  <c r="Z12" i="11"/>
  <c r="Y15" i="149"/>
  <c r="Y52" i="93"/>
  <c r="Y53" i="11"/>
  <c r="Y87" i="149"/>
  <c r="Y61" i="93"/>
  <c r="Y62" i="11"/>
  <c r="Y17" i="93"/>
  <c r="Y18" i="11"/>
  <c r="Z89" i="149"/>
  <c r="Y8" i="93"/>
  <c r="Y9" i="11"/>
  <c r="Y16" i="149"/>
  <c r="Y49" i="149"/>
  <c r="Z61" i="93"/>
  <c r="Z62" i="11"/>
  <c r="Z22" i="93"/>
  <c r="Z23" i="11"/>
  <c r="Z91" i="149"/>
  <c r="Z29" i="149"/>
  <c r="Z4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Z53" i="149"/>
  <c r="Y40" i="149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71" i="149" l="1"/>
  <c r="Y45" i="149"/>
  <c r="Z2" i="123"/>
  <c r="Z85" i="149"/>
  <c r="Y90" i="149"/>
  <c r="Y66" i="149"/>
  <c r="Z40" i="149"/>
  <c r="Z5" i="149"/>
  <c r="Z37" i="149"/>
  <c r="Y80" i="149"/>
  <c r="Z2" i="116"/>
  <c r="Y2" i="116"/>
  <c r="Z66" i="149"/>
  <c r="Z90" i="149"/>
  <c r="Z15" i="149"/>
  <c r="Z71" i="149"/>
  <c r="Y37" i="149"/>
  <c r="Y84" i="149"/>
  <c r="Y9" i="149"/>
  <c r="Z9" i="149"/>
  <c r="Z2" i="102"/>
  <c r="Y26" i="93"/>
  <c r="Y85" i="149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Y36" i="14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65" i="149" l="1"/>
  <c r="Y65" i="149"/>
  <c r="Z36" i="149"/>
  <c r="Y26" i="11"/>
  <c r="Y2" i="93"/>
  <c r="Z2" i="93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2" i="11" l="1"/>
  <c r="Z35" i="149"/>
  <c r="Y35" i="149"/>
  <c r="Z2" i="11"/>
  <c r="Y26" i="9"/>
  <c r="Z26" i="9"/>
  <c r="Y26" i="7"/>
  <c r="Y3" i="9"/>
  <c r="Y2" i="9" s="1"/>
  <c r="Z26" i="7"/>
  <c r="Z3" i="7"/>
  <c r="Z3" i="9"/>
  <c r="Y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Y2" i="7" l="1"/>
  <c r="Y4" i="149" s="1"/>
  <c r="Z14" i="149"/>
  <c r="Z2" i="9"/>
  <c r="Z8" i="149" s="1"/>
  <c r="Y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V39" i="102" s="1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T66" i="102" s="1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C26" i="17" s="1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J41" i="102"/>
  <c r="R41" i="102"/>
  <c r="T42" i="102"/>
  <c r="H44" i="102"/>
  <c r="P44" i="102"/>
  <c r="R45" i="102"/>
  <c r="F47" i="102"/>
  <c r="N47" i="102"/>
  <c r="P48" i="102"/>
  <c r="D50" i="102"/>
  <c r="L50" i="102"/>
  <c r="N51" i="102"/>
  <c r="H61" i="185"/>
  <c r="P61" i="185"/>
  <c r="X61" i="185"/>
  <c r="T62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C11" i="106" l="1"/>
  <c r="U68" i="102"/>
  <c r="M3" i="17"/>
  <c r="V3" i="183"/>
  <c r="R26" i="191"/>
  <c r="E36" i="102"/>
  <c r="L17" i="106"/>
  <c r="K3" i="190"/>
  <c r="U44" i="102"/>
  <c r="J52" i="105"/>
  <c r="K4" i="125"/>
  <c r="K8" i="111"/>
  <c r="F64" i="123"/>
  <c r="K26" i="85"/>
  <c r="D26" i="86"/>
  <c r="P3" i="192"/>
  <c r="T26" i="86"/>
  <c r="N26" i="81"/>
  <c r="N26" i="108"/>
  <c r="F26" i="108"/>
  <c r="T26" i="78"/>
  <c r="K71" i="102"/>
  <c r="S26" i="17"/>
  <c r="K3" i="203"/>
  <c r="N72" i="123"/>
  <c r="F26" i="81"/>
  <c r="L26" i="187"/>
  <c r="I26" i="89"/>
  <c r="S8" i="111"/>
  <c r="K11" i="111"/>
  <c r="H3" i="201"/>
  <c r="W26" i="201"/>
  <c r="O66" i="116"/>
  <c r="S3" i="85"/>
  <c r="L3" i="163"/>
  <c r="D27" i="106"/>
  <c r="R52" i="104"/>
  <c r="F66" i="116"/>
  <c r="N27" i="125"/>
  <c r="O26" i="17"/>
  <c r="V26" i="113"/>
  <c r="H11" i="105"/>
  <c r="H3" i="19"/>
  <c r="R22" i="16"/>
  <c r="Q50" i="102"/>
  <c r="W26" i="19"/>
  <c r="D17" i="106"/>
  <c r="D26" i="187"/>
  <c r="W26" i="194"/>
  <c r="N3" i="19"/>
  <c r="H14" i="102"/>
  <c r="S22" i="16"/>
  <c r="M25" i="102"/>
  <c r="J3" i="107"/>
  <c r="R26" i="91"/>
  <c r="H3" i="112"/>
  <c r="H2" i="112" s="1"/>
  <c r="N68" i="123"/>
  <c r="N68" i="93" s="1"/>
  <c r="N68" i="11" s="1"/>
  <c r="N68" i="9" s="1"/>
  <c r="N68" i="7" s="1"/>
  <c r="N3" i="86"/>
  <c r="N2" i="86" s="1"/>
  <c r="T3" i="83"/>
  <c r="T2" i="83" s="1"/>
  <c r="U3" i="91"/>
  <c r="M26" i="17"/>
  <c r="M2" i="17" s="1"/>
  <c r="D50" i="123"/>
  <c r="S26" i="191"/>
  <c r="K26" i="191"/>
  <c r="H26" i="185"/>
  <c r="N26" i="187"/>
  <c r="X51" i="123"/>
  <c r="N29" i="123"/>
  <c r="N29" i="93" s="1"/>
  <c r="N29" i="11" s="1"/>
  <c r="N29" i="9" s="1"/>
  <c r="N29" i="7" s="1"/>
  <c r="D71" i="123"/>
  <c r="R70" i="123"/>
  <c r="J40" i="123"/>
  <c r="L6" i="123"/>
  <c r="J70" i="123"/>
  <c r="X69" i="123"/>
  <c r="T26" i="191"/>
  <c r="P69" i="123"/>
  <c r="J26" i="86"/>
  <c r="R27" i="104"/>
  <c r="H69" i="123"/>
  <c r="D49" i="123"/>
  <c r="L21" i="123"/>
  <c r="S26" i="186"/>
  <c r="X26" i="193"/>
  <c r="K26" i="186"/>
  <c r="F68" i="123"/>
  <c r="F68" i="93" s="1"/>
  <c r="F68" i="11" s="1"/>
  <c r="F68" i="9" s="1"/>
  <c r="F68" i="7" s="1"/>
  <c r="P26" i="193"/>
  <c r="L37" i="123"/>
  <c r="T3" i="186"/>
  <c r="D3" i="83"/>
  <c r="D2" i="83" s="1"/>
  <c r="H26" i="193"/>
  <c r="D67" i="123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V3" i="88"/>
  <c r="K20" i="102"/>
  <c r="W65" i="123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N37" i="93" s="1"/>
  <c r="N37" i="11" s="1"/>
  <c r="N37" i="9" s="1"/>
  <c r="N37" i="7" s="1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D37" i="123"/>
  <c r="D32" i="123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V51" i="93" s="1"/>
  <c r="V51" i="11" s="1"/>
  <c r="V51" i="9" s="1"/>
  <c r="V51" i="7" s="1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U3" i="125" s="1"/>
  <c r="T3" i="115"/>
  <c r="I3" i="107"/>
  <c r="N27" i="104"/>
  <c r="P46" i="102"/>
  <c r="P46" i="93" s="1"/>
  <c r="P46" i="11" s="1"/>
  <c r="P46" i="9" s="1"/>
  <c r="P46" i="7" s="1"/>
  <c r="R43" i="102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X3" i="125" s="1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W40" i="93" s="1"/>
  <c r="W40" i="11" s="1"/>
  <c r="W40" i="9" s="1"/>
  <c r="W40" i="7" s="1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U67" i="93" s="1"/>
  <c r="U67" i="11" s="1"/>
  <c r="U67" i="9" s="1"/>
  <c r="U67" i="7" s="1"/>
  <c r="L26" i="186"/>
  <c r="P29" i="102"/>
  <c r="P29" i="93" s="1"/>
  <c r="P29" i="11" s="1"/>
  <c r="P29" i="9" s="1"/>
  <c r="P29" i="7" s="1"/>
  <c r="U51" i="123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K25" i="93" s="1"/>
  <c r="K25" i="11" s="1"/>
  <c r="K25" i="9" s="1"/>
  <c r="K25" i="7" s="1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Q7" i="93"/>
  <c r="Q7" i="11" s="1"/>
  <c r="Q7" i="9" s="1"/>
  <c r="Q7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C2" i="192" s="1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S68" i="93"/>
  <c r="S68" i="11" s="1"/>
  <c r="S68" i="9" s="1"/>
  <c r="S68" i="7" s="1"/>
  <c r="K61" i="103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O4" i="117"/>
  <c r="O5" i="116"/>
  <c r="O4" i="116" s="1"/>
  <c r="E3" i="194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R26" i="105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K10" i="149" l="1"/>
  <c r="D11" i="123"/>
  <c r="W65" i="93"/>
  <c r="W65" i="11" s="1"/>
  <c r="W65" i="9" s="1"/>
  <c r="W65" i="7" s="1"/>
  <c r="W15" i="93"/>
  <c r="W15" i="11" s="1"/>
  <c r="W15" i="9" s="1"/>
  <c r="W15" i="7" s="1"/>
  <c r="J2" i="189"/>
  <c r="S3" i="111"/>
  <c r="M26" i="111"/>
  <c r="K3" i="111"/>
  <c r="D3" i="106"/>
  <c r="E26" i="105"/>
  <c r="S26" i="105"/>
  <c r="M3" i="111"/>
  <c r="L2" i="113"/>
  <c r="X26" i="75"/>
  <c r="O26" i="104"/>
  <c r="P2" i="193"/>
  <c r="J2" i="194"/>
  <c r="E47" i="93"/>
  <c r="E47" i="11" s="1"/>
  <c r="E47" i="9" s="1"/>
  <c r="E47" i="7" s="1"/>
  <c r="D4" i="123"/>
  <c r="G3" i="125"/>
  <c r="D26" i="149"/>
  <c r="R66" i="93"/>
  <c r="R66" i="11" s="1"/>
  <c r="R66" i="9" s="1"/>
  <c r="R66" i="7" s="1"/>
  <c r="I25" i="149"/>
  <c r="U26" i="111"/>
  <c r="R2" i="198"/>
  <c r="N89" i="149"/>
  <c r="O17" i="123"/>
  <c r="K3" i="106"/>
  <c r="P80" i="149"/>
  <c r="V2" i="163"/>
  <c r="G48" i="93"/>
  <c r="G48" i="11" s="1"/>
  <c r="G48" i="9" s="1"/>
  <c r="G48" i="7" s="1"/>
  <c r="G2" i="81"/>
  <c r="N27" i="123"/>
  <c r="S26" i="104"/>
  <c r="S2" i="104" s="1"/>
  <c r="D36" i="93"/>
  <c r="D36" i="11" s="1"/>
  <c r="D36" i="9" s="1"/>
  <c r="D36" i="7" s="1"/>
  <c r="N3" i="16"/>
  <c r="K26" i="104"/>
  <c r="K2" i="104" s="1"/>
  <c r="D26" i="106"/>
  <c r="H27" i="123"/>
  <c r="Q77" i="149"/>
  <c r="N24" i="93"/>
  <c r="N24" i="11" s="1"/>
  <c r="N24" i="9" s="1"/>
  <c r="N24" i="7" s="1"/>
  <c r="D2" i="91"/>
  <c r="J2" i="186"/>
  <c r="V2" i="115"/>
  <c r="F6" i="149"/>
  <c r="X2" i="77"/>
  <c r="K36" i="93"/>
  <c r="K36" i="11" s="1"/>
  <c r="K36" i="9" s="1"/>
  <c r="K36" i="7" s="1"/>
  <c r="E2" i="85"/>
  <c r="M3" i="106"/>
  <c r="I2" i="89"/>
  <c r="C36" i="93"/>
  <c r="C36" i="11" s="1"/>
  <c r="C36" i="9" s="1"/>
  <c r="C36" i="7" s="1"/>
  <c r="F2" i="108"/>
  <c r="H3" i="16"/>
  <c r="E27" i="123"/>
  <c r="H2" i="17"/>
  <c r="X26" i="16"/>
  <c r="Q4" i="123"/>
  <c r="H2" i="183"/>
  <c r="O3" i="111"/>
  <c r="I2" i="195"/>
  <c r="D2" i="108"/>
  <c r="G2" i="110"/>
  <c r="N26" i="104"/>
  <c r="M2" i="114"/>
  <c r="O2" i="114"/>
  <c r="H2" i="203"/>
  <c r="V2" i="193"/>
  <c r="S13" i="93"/>
  <c r="S13" i="11" s="1"/>
  <c r="S13" i="9" s="1"/>
  <c r="S13" i="7" s="1"/>
  <c r="O8" i="123"/>
  <c r="C2" i="86"/>
  <c r="R2" i="108"/>
  <c r="N18" i="149"/>
  <c r="Q2" i="82"/>
  <c r="S11" i="123"/>
  <c r="H2" i="197"/>
  <c r="N3" i="105"/>
  <c r="I51" i="93"/>
  <c r="I51" i="11" s="1"/>
  <c r="I51" i="9" s="1"/>
  <c r="I51" i="7" s="1"/>
  <c r="N2" i="188"/>
  <c r="J3" i="16"/>
  <c r="U24" i="93"/>
  <c r="U24" i="11" s="1"/>
  <c r="U24" i="9" s="1"/>
  <c r="U24" i="7" s="1"/>
  <c r="Q2" i="91"/>
  <c r="U2" i="81"/>
  <c r="K2" i="189"/>
  <c r="S26" i="103"/>
  <c r="O27" i="123"/>
  <c r="X2" i="18"/>
  <c r="C26" i="117"/>
  <c r="T2" i="163"/>
  <c r="T7" i="149"/>
  <c r="O87" i="149"/>
  <c r="P39" i="149"/>
  <c r="R2" i="195"/>
  <c r="K26" i="117"/>
  <c r="T11" i="123"/>
  <c r="J2" i="192"/>
  <c r="W25" i="93"/>
  <c r="W25" i="11" s="1"/>
  <c r="W25" i="9" s="1"/>
  <c r="W25" i="7" s="1"/>
  <c r="Q2" i="19"/>
  <c r="E3" i="111"/>
  <c r="G26" i="103"/>
  <c r="N61" i="102"/>
  <c r="J26" i="105"/>
  <c r="J2" i="105" s="1"/>
  <c r="T26" i="125"/>
  <c r="J26" i="125"/>
  <c r="W2" i="115"/>
  <c r="V3" i="106"/>
  <c r="D16" i="93"/>
  <c r="D16" i="11" s="1"/>
  <c r="D16" i="9" s="1"/>
  <c r="D16" i="7" s="1"/>
  <c r="V2" i="19"/>
  <c r="M26" i="103"/>
  <c r="T61" i="149"/>
  <c r="G2" i="19"/>
  <c r="O2" i="80"/>
  <c r="N2" i="112"/>
  <c r="R3" i="125"/>
  <c r="L2" i="19"/>
  <c r="W2" i="108"/>
  <c r="F2" i="17"/>
  <c r="E2" i="201"/>
  <c r="X2" i="121"/>
  <c r="D6" i="93"/>
  <c r="D6" i="11" s="1"/>
  <c r="D6" i="9" s="1"/>
  <c r="D6" i="7" s="1"/>
  <c r="V26" i="106"/>
  <c r="M26" i="16"/>
  <c r="W3" i="16"/>
  <c r="M47" i="93"/>
  <c r="M47" i="11" s="1"/>
  <c r="M47" i="9" s="1"/>
  <c r="M47" i="7" s="1"/>
  <c r="W2" i="171"/>
  <c r="O2" i="186"/>
  <c r="M2" i="186"/>
  <c r="X3" i="16"/>
  <c r="F2" i="109"/>
  <c r="T2" i="113"/>
  <c r="G15" i="93"/>
  <c r="G15" i="11" s="1"/>
  <c r="G15" i="9" s="1"/>
  <c r="G15" i="7" s="1"/>
  <c r="X2" i="183"/>
  <c r="O3" i="125"/>
  <c r="E3" i="105"/>
  <c r="E2" i="105" s="1"/>
  <c r="M72" i="93"/>
  <c r="M72" i="11" s="1"/>
  <c r="M72" i="9" s="1"/>
  <c r="M72" i="7" s="1"/>
  <c r="I2" i="109"/>
  <c r="V26" i="105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G3" i="123" s="1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F3" i="104"/>
  <c r="V57" i="149"/>
  <c r="D26" i="125"/>
  <c r="S3" i="105"/>
  <c r="S2" i="105" s="1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M2" i="187"/>
  <c r="C3" i="105"/>
  <c r="U17" i="123"/>
  <c r="N26" i="16"/>
  <c r="V26" i="104"/>
  <c r="V2" i="104" s="1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M2" i="16" s="1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C3" i="123" s="1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I2" i="194"/>
  <c r="V94" i="149"/>
  <c r="I2" i="188"/>
  <c r="E33" i="123"/>
  <c r="W11" i="123"/>
  <c r="D13" i="149"/>
  <c r="C12" i="102"/>
  <c r="C11" i="102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L2" i="16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H6" i="149"/>
  <c r="H26" i="124"/>
  <c r="G26" i="16"/>
  <c r="G2" i="16" s="1"/>
  <c r="C26" i="103"/>
  <c r="H33" i="123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P2" i="16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R26" i="106"/>
  <c r="T57" i="149"/>
  <c r="T3" i="125"/>
  <c r="T2" i="125" s="1"/>
  <c r="J33" i="149"/>
  <c r="T21" i="149"/>
  <c r="P56" i="149"/>
  <c r="L63" i="149"/>
  <c r="W64" i="149"/>
  <c r="I57" i="149"/>
  <c r="P21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J61" i="149"/>
  <c r="I71" i="149"/>
  <c r="W17" i="149"/>
  <c r="J52" i="149"/>
  <c r="G64" i="149"/>
  <c r="R17" i="149"/>
  <c r="J27" i="149"/>
  <c r="K70" i="149"/>
  <c r="O76" i="149"/>
  <c r="H28" i="149"/>
  <c r="I75" i="149"/>
  <c r="L22" i="149"/>
  <c r="H34" i="149"/>
  <c r="C48" i="149"/>
  <c r="P70" i="149"/>
  <c r="H75" i="149"/>
  <c r="F25" i="149"/>
  <c r="V39" i="149"/>
  <c r="I56" i="149"/>
  <c r="F89" i="149"/>
  <c r="X33" i="149"/>
  <c r="N75" i="149"/>
  <c r="L94" i="149"/>
  <c r="R48" i="149"/>
  <c r="O70" i="149"/>
  <c r="P75" i="149"/>
  <c r="N31" i="149"/>
  <c r="T94" i="149"/>
  <c r="L26" i="149"/>
  <c r="L62" i="149"/>
  <c r="I83" i="149"/>
  <c r="T32" i="149"/>
  <c r="X47" i="149"/>
  <c r="K56" i="149"/>
  <c r="T74" i="149"/>
  <c r="F21" i="149"/>
  <c r="L32" i="149"/>
  <c r="K83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F74" i="149"/>
  <c r="V47" i="149"/>
  <c r="M70" i="149"/>
  <c r="G76" i="149"/>
  <c r="R51" i="149"/>
  <c r="H24" i="149"/>
  <c r="V29" i="149"/>
  <c r="R62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E61" i="116"/>
  <c r="H32" i="149"/>
  <c r="V89" i="149"/>
  <c r="J48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N39" i="149"/>
  <c r="P24" i="149"/>
  <c r="J39" i="149"/>
  <c r="I80" i="149"/>
  <c r="O5" i="149"/>
  <c r="O3" i="117"/>
  <c r="I74" i="149"/>
  <c r="N82" i="149"/>
  <c r="H61" i="123"/>
  <c r="E75" i="149"/>
  <c r="K76" i="149"/>
  <c r="V82" i="149"/>
  <c r="M26" i="124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X41" i="149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T5" i="93"/>
  <c r="T4" i="102"/>
  <c r="Q27" i="149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X53" i="149"/>
  <c r="L8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M26" i="116"/>
  <c r="E9" i="93"/>
  <c r="G60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W28" i="149"/>
  <c r="N22" i="102"/>
  <c r="N23" i="93"/>
  <c r="W68" i="149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N52" i="149" l="1"/>
  <c r="W2" i="105"/>
  <c r="U24" i="149"/>
  <c r="R3" i="123"/>
  <c r="P83" i="149"/>
  <c r="U18" i="149"/>
  <c r="L50" i="149"/>
  <c r="F38" i="149"/>
  <c r="D51" i="149"/>
  <c r="O54" i="149"/>
  <c r="P61" i="93"/>
  <c r="M46" i="149"/>
  <c r="R60" i="149"/>
  <c r="X2" i="75"/>
  <c r="D59" i="149"/>
  <c r="N26" i="123"/>
  <c r="C41" i="149"/>
  <c r="X83" i="149"/>
  <c r="N2" i="104"/>
  <c r="D17" i="149"/>
  <c r="R2" i="103"/>
  <c r="T54" i="149"/>
  <c r="U33" i="149"/>
  <c r="T70" i="149"/>
  <c r="L24" i="149"/>
  <c r="K91" i="149"/>
  <c r="S42" i="149"/>
  <c r="D52" i="149"/>
  <c r="O26" i="123"/>
  <c r="O2" i="123" s="1"/>
  <c r="J5" i="149"/>
  <c r="Q28" i="149"/>
  <c r="O30" i="149"/>
  <c r="S2" i="75"/>
  <c r="L93" i="149"/>
  <c r="F91" i="149"/>
  <c r="H2" i="16"/>
  <c r="Q26" i="149"/>
  <c r="D48" i="149"/>
  <c r="F2" i="116"/>
  <c r="X9" i="149"/>
  <c r="H95" i="149"/>
  <c r="J47" i="149"/>
  <c r="H26" i="123"/>
  <c r="H2" i="123" s="1"/>
  <c r="F16" i="149"/>
  <c r="I18" i="149"/>
  <c r="O2" i="111"/>
  <c r="N2" i="16"/>
  <c r="V48" i="149"/>
  <c r="D2" i="105"/>
  <c r="K9" i="149"/>
  <c r="M18" i="149"/>
  <c r="T2" i="16"/>
  <c r="K2" i="106"/>
  <c r="J16" i="149"/>
  <c r="C38" i="149"/>
  <c r="W2" i="16"/>
  <c r="M43" i="149"/>
  <c r="C2" i="104"/>
  <c r="L70" i="149"/>
  <c r="P20" i="149"/>
  <c r="X39" i="149"/>
  <c r="U32" i="149"/>
  <c r="W24" i="149"/>
  <c r="O59" i="149"/>
  <c r="X17" i="149"/>
  <c r="X2" i="16"/>
  <c r="F26" i="123"/>
  <c r="H64" i="149"/>
  <c r="V64" i="149"/>
  <c r="E26" i="123"/>
  <c r="E2" i="123" s="1"/>
  <c r="D88" i="149"/>
  <c r="K68" i="149"/>
  <c r="O41" i="149"/>
  <c r="M2" i="106"/>
  <c r="P41" i="149"/>
  <c r="Q54" i="149"/>
  <c r="E33" i="149"/>
  <c r="G27" i="149"/>
  <c r="G32" i="149"/>
  <c r="C25" i="149"/>
  <c r="O23" i="149"/>
  <c r="M60" i="149"/>
  <c r="T50" i="149"/>
  <c r="S33" i="149"/>
  <c r="T68" i="149"/>
  <c r="N83" i="149"/>
  <c r="I62" i="149"/>
  <c r="I21" i="149"/>
  <c r="O56" i="149"/>
  <c r="J28" i="149"/>
  <c r="N32" i="149"/>
  <c r="W42" i="149"/>
  <c r="D26" i="102"/>
  <c r="J68" i="149"/>
  <c r="E24" i="149"/>
  <c r="H53" i="149"/>
  <c r="C30" i="149"/>
  <c r="O31" i="149"/>
  <c r="V18" i="149"/>
  <c r="T83" i="149"/>
  <c r="G18" i="149"/>
  <c r="J34" i="149"/>
  <c r="V2" i="106"/>
  <c r="G54" i="149"/>
  <c r="H88" i="149"/>
  <c r="F2" i="75"/>
  <c r="X19" i="149"/>
  <c r="G5" i="149"/>
  <c r="K43" i="149"/>
  <c r="K26" i="123"/>
  <c r="K2" i="123" s="1"/>
  <c r="O95" i="149"/>
  <c r="O57" i="149"/>
  <c r="D70" i="149"/>
  <c r="G50" i="149"/>
  <c r="C54" i="149"/>
  <c r="R2" i="125"/>
  <c r="R46" i="149"/>
  <c r="U5" i="149"/>
  <c r="K2" i="105"/>
  <c r="Q2" i="106"/>
  <c r="L68" i="149"/>
  <c r="H30" i="149"/>
  <c r="F24" i="149"/>
  <c r="S83" i="149"/>
  <c r="O9" i="93"/>
  <c r="O8" i="93" s="1"/>
  <c r="Q52" i="149"/>
  <c r="G88" i="149"/>
  <c r="D54" i="149"/>
  <c r="X55" i="149"/>
  <c r="Q88" i="149"/>
  <c r="G2" i="111"/>
  <c r="I30" i="149"/>
  <c r="K20" i="149"/>
  <c r="M61" i="149"/>
  <c r="C31" i="149"/>
  <c r="I58" i="149"/>
  <c r="N53" i="149"/>
  <c r="X88" i="149"/>
  <c r="K2" i="16"/>
  <c r="D2" i="104"/>
  <c r="E47" i="149"/>
  <c r="O93" i="149"/>
  <c r="J24" i="149"/>
  <c r="J30" i="149"/>
  <c r="D28" i="149"/>
  <c r="P2" i="117"/>
  <c r="F86" i="149"/>
  <c r="S26" i="149"/>
  <c r="T17" i="149"/>
  <c r="G47" i="149"/>
  <c r="J2" i="125"/>
  <c r="H90" i="149"/>
  <c r="M86" i="149"/>
  <c r="Q18" i="149"/>
  <c r="C86" i="149"/>
  <c r="V54" i="149"/>
  <c r="G40" i="149"/>
  <c r="M29" i="149"/>
  <c r="S29" i="149"/>
  <c r="W22" i="149"/>
  <c r="R26" i="123"/>
  <c r="R2" i="123" s="1"/>
  <c r="K33" i="149"/>
  <c r="E44" i="149"/>
  <c r="E2" i="124"/>
  <c r="V44" i="149"/>
  <c r="G26" i="123"/>
  <c r="G2" i="123" s="1"/>
  <c r="J51" i="149"/>
  <c r="W41" i="149"/>
  <c r="X45" i="149"/>
  <c r="C12" i="93"/>
  <c r="C12" i="11" s="1"/>
  <c r="U2" i="105"/>
  <c r="R34" i="149"/>
  <c r="C16" i="149"/>
  <c r="H68" i="149"/>
  <c r="F42" i="149"/>
  <c r="S2" i="116"/>
  <c r="U46" i="149"/>
  <c r="V59" i="149"/>
  <c r="C80" i="149"/>
  <c r="O2" i="125"/>
  <c r="I2" i="124"/>
  <c r="W32" i="149"/>
  <c r="U91" i="149"/>
  <c r="G21" i="149"/>
  <c r="R18" i="149"/>
  <c r="U26" i="123"/>
  <c r="U2" i="123" s="1"/>
  <c r="I38" i="149"/>
  <c r="P9" i="149"/>
  <c r="K17" i="149"/>
  <c r="X42" i="149"/>
  <c r="V45" i="149"/>
  <c r="S70" i="149"/>
  <c r="D83" i="149"/>
  <c r="T47" i="149"/>
  <c r="W30" i="149"/>
  <c r="J93" i="149"/>
  <c r="J25" i="149"/>
  <c r="Q2" i="104"/>
  <c r="P61" i="149"/>
  <c r="S2" i="16"/>
  <c r="P91" i="149"/>
  <c r="U2" i="117"/>
  <c r="O39" i="149"/>
  <c r="N3" i="102"/>
  <c r="U2" i="16"/>
  <c r="C2" i="105"/>
  <c r="J3" i="123"/>
  <c r="J2" i="123" s="1"/>
  <c r="U44" i="149"/>
  <c r="F2" i="16"/>
  <c r="V58" i="149"/>
  <c r="I59" i="149"/>
  <c r="E46" i="149"/>
  <c r="I17" i="149"/>
  <c r="I9" i="149"/>
  <c r="J83" i="149"/>
  <c r="P93" i="149"/>
  <c r="F32" i="149"/>
  <c r="X43" i="149"/>
  <c r="R2" i="106"/>
  <c r="R2" i="116"/>
  <c r="H42" i="149"/>
  <c r="I64" i="149"/>
  <c r="I42" i="149"/>
  <c r="I2" i="16"/>
  <c r="M41" i="149"/>
  <c r="D39" i="149"/>
  <c r="I61" i="149"/>
  <c r="I2" i="106"/>
  <c r="J2" i="75"/>
  <c r="O2" i="103"/>
  <c r="E2" i="16"/>
  <c r="P2" i="104"/>
  <c r="K32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N45" i="149" l="1"/>
  <c r="T15" i="149"/>
  <c r="W15" i="149"/>
  <c r="X37" i="149"/>
  <c r="S19" i="149"/>
  <c r="F15" i="149"/>
  <c r="X15" i="149"/>
  <c r="H15" i="149"/>
  <c r="R49" i="149"/>
  <c r="O9" i="11"/>
  <c r="O9" i="9" s="1"/>
  <c r="K49" i="149"/>
  <c r="P45" i="149"/>
  <c r="M49" i="149"/>
  <c r="D40" i="149"/>
  <c r="Q49" i="149"/>
  <c r="V49" i="149"/>
  <c r="F2" i="123"/>
  <c r="C45" i="149"/>
  <c r="D45" i="149"/>
  <c r="R90" i="149"/>
  <c r="F19" i="149"/>
  <c r="K15" i="149"/>
  <c r="I45" i="149"/>
  <c r="W85" i="149"/>
  <c r="H65" i="149"/>
  <c r="O90" i="149"/>
  <c r="G53" i="149"/>
  <c r="K40" i="149"/>
  <c r="E85" i="149"/>
  <c r="H84" i="149"/>
  <c r="I19" i="149"/>
  <c r="I85" i="149"/>
  <c r="S15" i="149"/>
  <c r="J90" i="149"/>
  <c r="U40" i="149"/>
  <c r="I15" i="149"/>
  <c r="U66" i="149"/>
  <c r="C11" i="93"/>
  <c r="C3" i="93" s="1"/>
  <c r="E15" i="149"/>
  <c r="P84" i="149"/>
  <c r="W2" i="123"/>
  <c r="C40" i="149"/>
  <c r="Q45" i="149"/>
  <c r="W53" i="149"/>
  <c r="M45" i="149"/>
  <c r="I49" i="149"/>
  <c r="O37" i="149"/>
  <c r="N19" i="149"/>
  <c r="U15" i="149"/>
  <c r="P49" i="149"/>
  <c r="J19" i="149"/>
  <c r="T45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O8" i="11" l="1"/>
  <c r="F84" i="149"/>
  <c r="W84" i="149"/>
  <c r="K2" i="93"/>
  <c r="I36" i="149"/>
  <c r="W36" i="149"/>
  <c r="V26" i="11"/>
  <c r="F36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I35" i="149"/>
  <c r="D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<sst xmlns="http://schemas.openxmlformats.org/spreadsheetml/2006/main" count="12477" uniqueCount="330">
  <si>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</si>
  <si>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</si>
  <si>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</si>
  <si>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</si>
  <si>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</si>
  <si>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</si>
  <si>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</si>
  <si>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</si>
  <si>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</si>
  <si>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</si>
  <si>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</si>
  <si>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</si>
  <si>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</si>
  <si>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</si>
  <si>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</si>
  <si>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</si>
  <si>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</si>
  <si>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</si>
  <si>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</si>
  <si>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</si>
  <si>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</si>
  <si>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</si>
  <si>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</si>
  <si>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</si>
  <si>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</si>
  <si>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</si>
  <si>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</si>
  <si>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</si>
  <si>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</si>
  <si>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</si>
  <si>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</si>
  <si>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</si>
  <si>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</si>
  <si>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</si>
  <si>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</si>
  <si>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</si>
  <si>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</si>
  <si>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</si>
  <si>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</si>
  <si>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</si>
  <si>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</si>
  <si>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</si>
  <si>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</si>
  <si>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</si>
  <si>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</si>
  <si>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</si>
  <si>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</si>
  <si>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</si>
  <si>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</si>
  <si>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</si>
  <si>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</si>
  <si>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</si>
  <si>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</si>
  <si>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</si>
  <si>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</si>
  <si>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</si>
  <si>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</si>
  <si>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</si>
  <si>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</si>
  <si>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</si>
  <si>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</si>
  <si>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</si>
  <si>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</si>
  <si>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</si>
  <si>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</si>
  <si>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</si>
  <si>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</si>
  <si>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</si>
  <si>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</si>
  <si>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</si>
  <si>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</si>
  <si>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</si>
  <si>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</si>
  <si>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</si>
  <si>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</si>
  <si>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</si>
  <si>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</si>
  <si>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</si>
  <si>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</si>
  <si>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</si>
  <si>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</si>
  <si>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</si>
  <si>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</si>
  <si>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</si>
  <si>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</si>
  <si>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</si>
  <si>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</si>
  <si>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</si>
  <si>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</si>
  <si>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</si>
  <si>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</si>
  <si>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</si>
  <si>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</si>
  <si>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</si>
  <si>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</si>
  <si>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</si>
  <si>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</si>
  <si>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</si>
  <si>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</si>
  <si>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</si>
  <si>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</si>
  <si>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</si>
  <si>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</si>
  <si>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</si>
  <si>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</si>
  <si>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</si>
  <si>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</si>
  <si>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</si>
  <si>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</si>
  <si>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</si>
  <si>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</si>
  <si>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</si>
  <si>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</si>
  <si>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</si>
  <si>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</si>
  <si>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</si>
  <si>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</si>
  <si>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</si>
  <si>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</si>
  <si>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</si>
  <si>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</si>
  <si>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</si>
  <si>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</si>
  <si>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</si>
  <si>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</si>
  <si>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</si>
  <si>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</si>
  <si>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</si>
  <si>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</si>
  <si>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</si>
  <si>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</si>
  <si>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</si>
  <si>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</si>
  <si>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</si>
  <si>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</si>
  <si>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</si>
  <si>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</si>
  <si>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</si>
  <si>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</si>
  <si>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</si>
  <si>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</si>
  <si>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</si>
  <si>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</si>
  <si>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</si>
  <si>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</si>
  <si>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</si>
  <si>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</si>
  <si>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</si>
  <si>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</si>
  <si>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</si>
  <si>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</si>
  <si>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</si>
  <si>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</si>
  <si>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</si>
  <si>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</si>
  <si>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</si>
  <si>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</si>
  <si>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</si>
  <si>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</si>
  <si>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</si>
  <si>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</si>
  <si>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</si>
  <si>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</si>
  <si>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</si>
  <si>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</si>
  <si>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</si>
  <si>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</si>
  <si>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</si>
  <si>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</si>
  <si>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</si>
  <si>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</si>
  <si>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</si>
  <si>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</si>
  <si>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</si>
  <si>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</si>
  <si>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</si>
  <si>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</si>
  <si>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</si>
  <si>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</si>
  <si>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</si>
  <si>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</si>
  <si>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</si>
  <si>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</si>
  <si>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</si>
  <si>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</si>
  <si>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</si>
  <si>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</si>
  <si>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</si>
  <si>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</si>
  <si>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</si>
  <si>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</si>
  <si>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</si>
  <si>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</si>
  <si>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</si>
  <si>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</si>
  <si>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</si>
  <si>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</si>
  <si>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</si>
  <si>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</si>
  <si>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</si>
  <si>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</si>
  <si>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</si>
  <si>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</si>
  <si>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</si>
  <si>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</si>
  <si>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</si>
  <si>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</si>
  <si>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</si>
  <si>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</si>
  <si>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</si>
  <si>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</si>
  <si>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</si>
  <si>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</si>
  <si>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</si>
  <si>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</si>
  <si>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</si>
  <si>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</si>
  <si>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</si>
  <si>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</si>
  <si>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</si>
  <si>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</si>
  <si>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</si>
  <si>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</si>
  <si>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</si>
  <si>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</si>
  <si>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</si>
  <si>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</si>
  <si>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</si>
  <si>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</si>
  <si>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</si>
  <si>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</si>
  <si>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</si>
  <si>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</si>
  <si>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</si>
  <si>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</si>
  <si>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</si>
  <si>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</si>
  <si>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</si>
  <si>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</si>
  <si>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</si>
  <si>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</si>
  <si>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</si>
  <si>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</si>
  <si>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</si>
  <si>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</si>
  <si>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</si>
  <si>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</si>
  <si>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</si>
  <si>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</si>
  <si>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</si>
  <si>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</si>
  <si>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</si>
  <si>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</si>
  <si>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</si>
  <si>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</si>
  <si>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</si>
  <si>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</si>
  <si>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</si>
  <si>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</si>
  <si>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</si>
  <si>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</si>
  <si>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</si>
  <si>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</si>
  <si>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</si>
  <si>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</si>
  <si>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</si>
  <si>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</si>
  <si>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</si>
  <si>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</si>
  <si>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</si>
  <si>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</si>
  <si>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</si>
  <si>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</si>
  <si>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</si>
  <si>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</si>
  <si>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</si>
  <si>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</si>
  <si>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</si>
  <si>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</si>
  <si>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</si>
  <si>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</si>
  <si>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</si>
  <si>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</si>
  <si>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</si>
  <si>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</si>
  <si>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</si>
  <si>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</si>
  <si>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</si>
  <si>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</si>
  <si>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</si>
  <si>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</si>
  <si>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</si>
  <si>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</si>
  <si>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</si>
  <si>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</si>
  <si>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</si>
  <si>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</si>
  <si>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</si>
  <si>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</si>
  <si>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</si>
  <si>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</si>
  <si>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</si>
  <si>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</si>
  <si>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</si>
  <si>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</si>
  <si>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</si>
  <si>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</si>
  <si>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</si>
  <si>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</si>
  <si>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</si>
  <si>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</si>
  <si>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</si>
  <si>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</si>
  <si>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</si>
  <si>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</si>
  <si>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</si>
  <si>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</si>
  <si>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</si>
  <si>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</si>
  <si>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</si>
  <si>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</si>
  <si>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</si>
  <si>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</si>
  <si>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</si>
  <si>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</si>
  <si>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</si>
  <si>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</si>
  <si>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</si>
  <si>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Germany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</si>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</sst>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45967.473379629628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856153.52696169459</v>
      </c>
      <c r="D4" s="8">
        <f>GAE!D$2</f>
        <v>875333.42420099245</v>
      </c>
      <c r="E4" s="8">
        <f>GAE!E$2</f>
        <v>862952.01320571441</v>
      </c>
      <c r="F4" s="8">
        <f>GAE!F$2</f>
        <v>861473.96280093631</v>
      </c>
      <c r="G4" s="8">
        <f>GAE!G$2</f>
        <v>849069.05596454523</v>
      </c>
      <c r="H4" s="8">
        <f>GAE!H$2</f>
        <v>830361.22931838897</v>
      </c>
      <c r="I4" s="8">
        <f>GAE!I$2</f>
        <v>844572.83454569778</v>
      </c>
      <c r="J4" s="8">
        <f>GAE!J$2</f>
        <v>815768.95225775219</v>
      </c>
      <c r="K4" s="8">
        <f>GAE!K$2</f>
        <v>822815.48757291993</v>
      </c>
      <c r="L4" s="8">
        <f>GAE!L$2</f>
        <v>765239.65179995343</v>
      </c>
      <c r="M4" s="8">
        <f>GAE!M$2</f>
        <v>802879.44377134205</v>
      </c>
      <c r="N4" s="8">
        <f>GAE!N$2</f>
        <v>774305.76873318804</v>
      </c>
      <c r="O4" s="8">
        <f>GAE!O$2</f>
        <v>795200.28725113359</v>
      </c>
      <c r="P4" s="8">
        <f>GAE!P$2</f>
        <v>811679.31500723003</v>
      </c>
      <c r="Q4" s="8">
        <f>GAE!Q$2</f>
        <v>772528.70595947001</v>
      </c>
      <c r="R4" s="8">
        <f>GAE!R$2</f>
        <v>775527.71465246682</v>
      </c>
      <c r="S4" s="8">
        <f>GAE!S$2</f>
        <v>786094.32550316944</v>
      </c>
      <c r="T4" s="8">
        <f>GAE!T$2</f>
        <v>766549.43772792059</v>
      </c>
      <c r="U4" s="8">
        <f>GAE!U$2</f>
        <v>739148.20225967886</v>
      </c>
      <c r="V4" s="8">
        <f>GAE!V$2</f>
        <v>688729.20717003022</v>
      </c>
      <c r="W4" s="8">
        <f>GAE!W$2</f>
        <v>618784.26038849365</v>
      </c>
      <c r="X4" s="8">
        <f>GAE!X$2</f>
        <v>648281.50462320319</v>
      </c>
      <c r="Y4" s="8">
        <f>GAE!Y$2</f>
        <v>650188.7322965886</v>
      </c>
      <c r="Z4" s="8">
        <f>GAE!Z$2</f>
        <v>584740.19504690159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7048.6161919200003</v>
      </c>
      <c r="D5" s="10">
        <f>INTMARB!D$2</f>
        <v>7150.8770125199999</v>
      </c>
      <c r="E5" s="10">
        <f>INTMARB!E$2</f>
        <v>7666.8093277199996</v>
      </c>
      <c r="F5" s="10">
        <f>INTMARB!F$2</f>
        <v>8366.8347752400023</v>
      </c>
      <c r="G5" s="10">
        <f>INTMARB!G$2</f>
        <v>8555.6309209200026</v>
      </c>
      <c r="H5" s="10">
        <f>INTMARB!H$2</f>
        <v>8006.8214808000012</v>
      </c>
      <c r="I5" s="10">
        <f>INTMARB!I$2</f>
        <v>8274.4358223599993</v>
      </c>
      <c r="J5" s="10">
        <f>INTMARB!J$2</f>
        <v>9866.2997473200012</v>
      </c>
      <c r="K5" s="10">
        <f>INTMARB!K$2</f>
        <v>9565.842516480001</v>
      </c>
      <c r="L5" s="10">
        <f>INTMARB!L$2</f>
        <v>8757.5000813999995</v>
      </c>
      <c r="M5" s="10">
        <f>INTMARB!M$2</f>
        <v>8912.8985284800001</v>
      </c>
      <c r="N5" s="10">
        <f>INTMARB!N$2</f>
        <v>8743.2781636799991</v>
      </c>
      <c r="O5" s="10">
        <f>INTMARB!O$2</f>
        <v>8165.5985584799982</v>
      </c>
      <c r="P5" s="10">
        <f>INTMARB!P$2</f>
        <v>7378.284052439998</v>
      </c>
      <c r="Q5" s="10">
        <f>INTMARB!Q$2</f>
        <v>7408.4933858400009</v>
      </c>
      <c r="R5" s="10">
        <f>INTMARB!R$2</f>
        <v>7706.5981955999996</v>
      </c>
      <c r="S5" s="10">
        <f>INTMARB!S$2</f>
        <v>8989.7576695200041</v>
      </c>
      <c r="T5" s="10">
        <f>INTMARB!T$2</f>
        <v>7295.7594294000019</v>
      </c>
      <c r="U5" s="10">
        <f>INTMARB!U$2</f>
        <v>5398.2657036000001</v>
      </c>
      <c r="V5" s="10">
        <f>INTMARB!V$2</f>
        <v>4331.5711826400002</v>
      </c>
      <c r="W5" s="10">
        <f>INTMARB!W$2</f>
        <v>4218.45423768</v>
      </c>
      <c r="X5" s="10">
        <f>INTMARB!X$2</f>
        <v>4455.4605476399993</v>
      </c>
      <c r="Y5" s="10">
        <f>INTMARB!Y$2</f>
        <v>4674.9203891999987</v>
      </c>
      <c r="Z5" s="10">
        <f>INTMARB!Z$2</f>
        <v>4136.9165920800006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2461.9933301763685</v>
      </c>
      <c r="D6" s="12">
        <f>INTMARB_IN!D$2</f>
        <v>2490.3142640770466</v>
      </c>
      <c r="E6" s="12">
        <f>INTMARB_IN!E$2</f>
        <v>2586.3991874414801</v>
      </c>
      <c r="F6" s="12">
        <f>INTMARB_IN!F$2</f>
        <v>2777.1211423098202</v>
      </c>
      <c r="G6" s="12">
        <f>INTMARB_IN!G$2</f>
        <v>2869.8399477202779</v>
      </c>
      <c r="H6" s="12">
        <f>INTMARB_IN!H$2</f>
        <v>2515.766779045483</v>
      </c>
      <c r="I6" s="12">
        <f>INTMARB_IN!I$2</f>
        <v>2490.4707596473349</v>
      </c>
      <c r="J6" s="12">
        <f>INTMARB_IN!J$2</f>
        <v>2916.0809439471982</v>
      </c>
      <c r="K6" s="12">
        <f>INTMARB_IN!K$2</f>
        <v>2700.595786375733</v>
      </c>
      <c r="L6" s="12">
        <f>INTMARB_IN!L$2</f>
        <v>2407.9966277691956</v>
      </c>
      <c r="M6" s="12">
        <f>INTMARB_IN!M$2</f>
        <v>2391.0390999916608</v>
      </c>
      <c r="N6" s="12">
        <f>INTMARB_IN!N$2</f>
        <v>2346.3321378471815</v>
      </c>
      <c r="O6" s="12">
        <f>INTMARB_IN!O$2</f>
        <v>2195.865237430914</v>
      </c>
      <c r="P6" s="12">
        <f>INTMARB_IN!P$2</f>
        <v>1971.349807643106</v>
      </c>
      <c r="Q6" s="12">
        <f>INTMARB_IN!Q$2</f>
        <v>1977.3690677687018</v>
      </c>
      <c r="R6" s="12">
        <f>INTMARB_IN!R$2</f>
        <v>2095.0375275773627</v>
      </c>
      <c r="S6" s="12">
        <f>INTMARB_IN!S$2</f>
        <v>2522.6622516389953</v>
      </c>
      <c r="T6" s="12">
        <f>INTMARB_IN!T$2</f>
        <v>2058.3889638100331</v>
      </c>
      <c r="U6" s="12">
        <f>INTMARB_IN!U$2</f>
        <v>1567.6100881593125</v>
      </c>
      <c r="V6" s="12">
        <f>INTMARB_IN!V$2</f>
        <v>1235.9220152024147</v>
      </c>
      <c r="W6" s="12">
        <f>INTMARB_IN!W$2</f>
        <v>1030.1384077132625</v>
      </c>
      <c r="X6" s="12">
        <f>INTMARB_IN!X$2</f>
        <v>1194.1598694456145</v>
      </c>
      <c r="Y6" s="12">
        <f>INTMARB_IN!Y$2</f>
        <v>1337.5295323119781</v>
      </c>
      <c r="Z6" s="12">
        <f>INTMARB_IN!Z$2</f>
        <v>1258.1460954571332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4586.6228617436318</v>
      </c>
      <c r="D7" s="12">
        <f>INTMARB_EX!D$2</f>
        <v>4660.5627484429533</v>
      </c>
      <c r="E7" s="12">
        <f>INTMARB_EX!E$2</f>
        <v>5080.41014027852</v>
      </c>
      <c r="F7" s="12">
        <f>INTMARB_EX!F$2</f>
        <v>5589.7136329301811</v>
      </c>
      <c r="G7" s="12">
        <f>INTMARB_EX!G$2</f>
        <v>5685.7909731997242</v>
      </c>
      <c r="H7" s="12">
        <f>INTMARB_EX!H$2</f>
        <v>5491.0547017545177</v>
      </c>
      <c r="I7" s="12">
        <f>INTMARB_EX!I$2</f>
        <v>5783.9650627126666</v>
      </c>
      <c r="J7" s="12">
        <f>INTMARB_EX!J$2</f>
        <v>6950.2188033728034</v>
      </c>
      <c r="K7" s="12">
        <f>INTMARB_EX!K$2</f>
        <v>6865.246730104267</v>
      </c>
      <c r="L7" s="12">
        <f>INTMARB_EX!L$2</f>
        <v>6349.5034536308049</v>
      </c>
      <c r="M7" s="12">
        <f>INTMARB_EX!M$2</f>
        <v>6521.8594284883393</v>
      </c>
      <c r="N7" s="12">
        <f>INTMARB_EX!N$2</f>
        <v>6396.9460258328172</v>
      </c>
      <c r="O7" s="12">
        <f>INTMARB_EX!O$2</f>
        <v>5969.7333210490842</v>
      </c>
      <c r="P7" s="12">
        <f>INTMARB_EX!P$2</f>
        <v>5406.9342447968911</v>
      </c>
      <c r="Q7" s="12">
        <f>INTMARB_EX!Q$2</f>
        <v>5431.1243180712991</v>
      </c>
      <c r="R7" s="12">
        <f>INTMARB_EX!R$2</f>
        <v>5611.5606680226374</v>
      </c>
      <c r="S7" s="12">
        <f>INTMARB_EX!S$2</f>
        <v>6467.0954178810089</v>
      </c>
      <c r="T7" s="12">
        <f>INTMARB_EX!T$2</f>
        <v>5237.3704655899683</v>
      </c>
      <c r="U7" s="12">
        <f>INTMARB_EX!U$2</f>
        <v>3830.6556154406881</v>
      </c>
      <c r="V7" s="12">
        <f>INTMARB_EX!V$2</f>
        <v>3095.6491674375852</v>
      </c>
      <c r="W7" s="12">
        <f>INTMARB_EX!W$2</f>
        <v>3188.3158299667371</v>
      </c>
      <c r="X7" s="12">
        <f>INTMARB_EX!X$2</f>
        <v>3261.3006781943855</v>
      </c>
      <c r="Y7" s="12">
        <f>INTMARB_EX!Y$2</f>
        <v>3337.3908568880215</v>
      </c>
      <c r="Z7" s="12">
        <f>INTMARB_EX!Z$2</f>
        <v>2878.7704966228671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849104.91076977458</v>
      </c>
      <c r="D8" s="8">
        <f>GIC!D$2</f>
        <v>868182.54718847247</v>
      </c>
      <c r="E8" s="8">
        <f>GIC!E$2</f>
        <v>855285.20387799444</v>
      </c>
      <c r="F8" s="8">
        <f>GIC!F$2</f>
        <v>853107.12802569638</v>
      </c>
      <c r="G8" s="8">
        <f>GIC!G$2</f>
        <v>840513.42504362518</v>
      </c>
      <c r="H8" s="8">
        <f>GIC!H$2</f>
        <v>822354.40783758904</v>
      </c>
      <c r="I8" s="8">
        <f>GIC!I$2</f>
        <v>836298.3987233378</v>
      </c>
      <c r="J8" s="8">
        <f>GIC!J$2</f>
        <v>805902.65251043206</v>
      </c>
      <c r="K8" s="8">
        <f>GIC!K$2</f>
        <v>813249.64505643991</v>
      </c>
      <c r="L8" s="8">
        <f>GIC!L$2</f>
        <v>756482.1517185535</v>
      </c>
      <c r="M8" s="8">
        <f>GIC!M$2</f>
        <v>793966.54524286208</v>
      </c>
      <c r="N8" s="8">
        <f>GIC!N$2</f>
        <v>765562.49056950805</v>
      </c>
      <c r="O8" s="8">
        <f>GIC!O$2</f>
        <v>787034.68869265367</v>
      </c>
      <c r="P8" s="8">
        <f>GIC!P$2</f>
        <v>804301.03095479007</v>
      </c>
      <c r="Q8" s="8">
        <f>GIC!Q$2</f>
        <v>765120.21257363004</v>
      </c>
      <c r="R8" s="8">
        <f>GIC!R$2</f>
        <v>767821.11645686696</v>
      </c>
      <c r="S8" s="8">
        <f>GIC!S$2</f>
        <v>777104.56783364958</v>
      </c>
      <c r="T8" s="8">
        <f>GIC!T$2</f>
        <v>759253.67829852051</v>
      </c>
      <c r="U8" s="8">
        <f>GIC!U$2</f>
        <v>733749.93655607896</v>
      </c>
      <c r="V8" s="8">
        <f>GIC!V$2</f>
        <v>684397.63598739018</v>
      </c>
      <c r="W8" s="8">
        <f>GIC!W$2</f>
        <v>614565.8061508137</v>
      </c>
      <c r="X8" s="8">
        <f>GIC!X$2</f>
        <v>643826.0440755632</v>
      </c>
      <c r="Y8" s="8">
        <f>GIC!Y$2</f>
        <v>645513.81190738862</v>
      </c>
      <c r="Z8" s="8">
        <f>GIC!Z$2</f>
        <v>580603.27845482167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19931.585940000001</v>
      </c>
      <c r="D9" s="10">
        <f>INTAVI!D$2</f>
        <v>19072.30185</v>
      </c>
      <c r="E9" s="10">
        <f>INTAVI!E$2</f>
        <v>19040.593949999995</v>
      </c>
      <c r="F9" s="10">
        <f>INTAVI!F$2</f>
        <v>18987.064284960004</v>
      </c>
      <c r="G9" s="10">
        <f>INTAVI!G$2</f>
        <v>20728.827635040005</v>
      </c>
      <c r="H9" s="10">
        <f>INTAVI!H$2</f>
        <v>22409.044268760008</v>
      </c>
      <c r="I9" s="10">
        <f>INTAVI!I$2</f>
        <v>23599.967108759996</v>
      </c>
      <c r="J9" s="10">
        <f>INTAVI!J$2</f>
        <v>24526.240284959997</v>
      </c>
      <c r="K9" s="10">
        <f>INTAVI!K$2</f>
        <v>24889.36407372</v>
      </c>
      <c r="L9" s="10">
        <f>INTAVI!L$2</f>
        <v>24233.895000000004</v>
      </c>
      <c r="M9" s="10">
        <f>INTAVI!M$2</f>
        <v>23920.008273719999</v>
      </c>
      <c r="N9" s="10">
        <f>INTAVI!N$2</f>
        <v>23046.049508759996</v>
      </c>
      <c r="O9" s="10">
        <f>INTAVI!O$2</f>
        <v>24587.78674248001</v>
      </c>
      <c r="P9" s="10">
        <f>INTAVI!P$2</f>
        <v>25080.157884960005</v>
      </c>
      <c r="Q9" s="10">
        <f>INTAVI!Q$2</f>
        <v>24083.106204960004</v>
      </c>
      <c r="R9" s="10">
        <f>INTAVI!R$2</f>
        <v>24113.879433719998</v>
      </c>
      <c r="S9" s="10">
        <f>INTAVI!S$2</f>
        <v>25938.730164960005</v>
      </c>
      <c r="T9" s="10">
        <f>INTAVI!T$2</f>
        <v>28677.545195039998</v>
      </c>
      <c r="U9" s="10">
        <f>INTAVI!U$2</f>
        <v>29576.122491240003</v>
      </c>
      <c r="V9" s="10">
        <f>INTAVI!V$2</f>
        <v>29333.014268760002</v>
      </c>
      <c r="W9" s="10">
        <f>INTAVI!W$2</f>
        <v>13706.383251239997</v>
      </c>
      <c r="X9" s="10">
        <f>INTAVI!X$2</f>
        <v>18116.182868760003</v>
      </c>
      <c r="Y9" s="10">
        <f>INTAVI!Y$2</f>
        <v>26923.472708759997</v>
      </c>
      <c r="Z9" s="10">
        <f>INTAVI!Z$2</f>
        <v>28074.390273719997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5683.8958385547767</v>
      </c>
      <c r="D10" s="12">
        <f>INTAVI_PA_IN!D$2</f>
        <v>5278.9517753776727</v>
      </c>
      <c r="E10" s="12">
        <f>INTAVI_PA_IN!E$2</f>
        <v>4859.1720190078413</v>
      </c>
      <c r="F10" s="12">
        <f>INTAVI_PA_IN!F$2</f>
        <v>5122.8365406980174</v>
      </c>
      <c r="G10" s="12">
        <f>INTAVI_PA_IN!G$2</f>
        <v>5420.9101826142905</v>
      </c>
      <c r="H10" s="12">
        <f>INTAVI_PA_IN!H$2</f>
        <v>5822.7046782159878</v>
      </c>
      <c r="I10" s="12">
        <f>INTAVI_PA_IN!I$2</f>
        <v>6227.1800690292794</v>
      </c>
      <c r="J10" s="12">
        <f>INTAVI_PA_IN!J$2</f>
        <v>6590.0541249870939</v>
      </c>
      <c r="K10" s="12">
        <f>INTAVI_PA_IN!K$2</f>
        <v>6539.5264684774329</v>
      </c>
      <c r="L10" s="12">
        <f>INTAVI_PA_IN!L$2</f>
        <v>6212.2178571484446</v>
      </c>
      <c r="M10" s="12">
        <f>INTAVI_PA_IN!M$2</f>
        <v>5961.5119560060521</v>
      </c>
      <c r="N10" s="12">
        <f>INTAVI_PA_IN!N$2</f>
        <v>5781.1110205926234</v>
      </c>
      <c r="O10" s="12">
        <f>INTAVI_PA_IN!O$2</f>
        <v>6173.6728165455052</v>
      </c>
      <c r="P10" s="12">
        <f>INTAVI_PA_IN!P$2</f>
        <v>6231.7395049164707</v>
      </c>
      <c r="Q10" s="12">
        <f>INTAVI_PA_IN!Q$2</f>
        <v>6100.9803022428432</v>
      </c>
      <c r="R10" s="12">
        <f>INTAVI_PA_IN!R$2</f>
        <v>6146.8354501697231</v>
      </c>
      <c r="S10" s="12">
        <f>INTAVI_PA_IN!S$2</f>
        <v>7006.17651532732</v>
      </c>
      <c r="T10" s="12">
        <f>INTAVI_PA_IN!T$2</f>
        <v>7888.8166461699038</v>
      </c>
      <c r="U10" s="12">
        <f>INTAVI_PA_IN!U$2</f>
        <v>8040.1547414243632</v>
      </c>
      <c r="V10" s="12">
        <f>INTAVI_PA_IN!V$2</f>
        <v>7751.3527163215676</v>
      </c>
      <c r="W10" s="12">
        <f>INTAVI_PA_IN!W$2</f>
        <v>2182.791899446539</v>
      </c>
      <c r="X10" s="12">
        <f>INTAVI_PA_IN!X$2</f>
        <v>3381.5818214084447</v>
      </c>
      <c r="Y10" s="12">
        <f>INTAVI_PA_IN!Y$2</f>
        <v>6747.0487621945604</v>
      </c>
      <c r="Z10" s="12">
        <f>INTAVI_PA_IN!Z$2</f>
        <v>7150.616724968485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11722.735835220396</v>
      </c>
      <c r="D11" s="12">
        <f>INTAVI_PA_EX!D$2</f>
        <v>11487.897726583562</v>
      </c>
      <c r="E11" s="12">
        <f>INTAVI_PA_EX!E$2</f>
        <v>11748.241802725528</v>
      </c>
      <c r="F11" s="12">
        <f>INTAVI_PA_EX!F$2</f>
        <v>11274.612911656497</v>
      </c>
      <c r="G11" s="12">
        <f>INTAVI_PA_EX!G$2</f>
        <v>12433.088797440942</v>
      </c>
      <c r="H11" s="12">
        <f>INTAVI_PA_EX!H$2</f>
        <v>13212.935911335437</v>
      </c>
      <c r="I11" s="12">
        <f>INTAVI_PA_EX!I$2</f>
        <v>13668.808934718565</v>
      </c>
      <c r="J11" s="12">
        <f>INTAVI_PA_EX!J$2</f>
        <v>14066.881168834809</v>
      </c>
      <c r="K11" s="12">
        <f>INTAVI_PA_EX!K$2</f>
        <v>14340.344202438444</v>
      </c>
      <c r="L11" s="12">
        <f>INTAVI_PA_EX!L$2</f>
        <v>14378.83104811693</v>
      </c>
      <c r="M11" s="12">
        <f>INTAVI_PA_EX!M$2</f>
        <v>13826.814855535804</v>
      </c>
      <c r="N11" s="12">
        <f>INTAVI_PA_EX!N$2</f>
        <v>13311.92780139858</v>
      </c>
      <c r="O11" s="12">
        <f>INTAVI_PA_EX!O$2</f>
        <v>14529.743096945062</v>
      </c>
      <c r="P11" s="12">
        <f>INTAVI_PA_EX!P$2</f>
        <v>14797.842610362835</v>
      </c>
      <c r="Q11" s="12">
        <f>INTAVI_PA_EX!Q$2</f>
        <v>14430.040242698362</v>
      </c>
      <c r="R11" s="12">
        <f>INTAVI_PA_EX!R$2</f>
        <v>14416.565708973209</v>
      </c>
      <c r="S11" s="12">
        <f>INTAVI_PA_EX!S$2</f>
        <v>15406.382867655459</v>
      </c>
      <c r="T11" s="12">
        <f>INTAVI_PA_EX!T$2</f>
        <v>16701.886807675008</v>
      </c>
      <c r="U11" s="12">
        <f>INTAVI_PA_EX!U$2</f>
        <v>17298.555670737151</v>
      </c>
      <c r="V11" s="12">
        <f>INTAVI_PA_EX!V$2</f>
        <v>17606.864017301174</v>
      </c>
      <c r="W11" s="12">
        <f>INTAVI_PA_EX!W$2</f>
        <v>6389.3194356899885</v>
      </c>
      <c r="X11" s="12">
        <f>INTAVI_PA_EX!X$2</f>
        <v>8485.3881924978614</v>
      </c>
      <c r="Y11" s="12">
        <f>INTAVI_PA_EX!Y$2</f>
        <v>14042.889107011573</v>
      </c>
      <c r="Z11" s="12">
        <f>INTAVI_PA_EX!Z$2</f>
        <v>15591.368883315192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214.28509857631627</v>
      </c>
      <c r="D12" s="12">
        <f>INTAVI_FR_IN!D$2</f>
        <v>200.81763627164582</v>
      </c>
      <c r="E12" s="12">
        <f>INTAVI_FR_IN!E$2</f>
        <v>201.63174868318237</v>
      </c>
      <c r="F12" s="12">
        <f>INTAVI_FR_IN!F$2</f>
        <v>195.80257268001807</v>
      </c>
      <c r="G12" s="12">
        <f>INTAVI_FR_IN!G$2</f>
        <v>229.18872799407194</v>
      </c>
      <c r="H12" s="12">
        <f>INTAVI_FR_IN!H$2</f>
        <v>256.47936876880902</v>
      </c>
      <c r="I12" s="12">
        <f>INTAVI_FR_IN!I$2</f>
        <v>300.71958931545845</v>
      </c>
      <c r="J12" s="12">
        <f>INTAVI_FR_IN!J$2</f>
        <v>337.70781207400927</v>
      </c>
      <c r="K12" s="12">
        <f>INTAVI_FR_IN!K$2</f>
        <v>386.09412480937652</v>
      </c>
      <c r="L12" s="12">
        <f>INTAVI_FR_IN!L$2</f>
        <v>397.66220192815837</v>
      </c>
      <c r="M12" s="12">
        <f>INTAVI_FR_IN!M$2</f>
        <v>400.8683419880839</v>
      </c>
      <c r="N12" s="12">
        <f>INTAVI_FR_IN!N$2</f>
        <v>364.02700910715129</v>
      </c>
      <c r="O12" s="12">
        <f>INTAVI_FR_IN!O$2</f>
        <v>380.04299279892348</v>
      </c>
      <c r="P12" s="12">
        <f>INTAVI_FR_IN!P$2</f>
        <v>385.83377516915584</v>
      </c>
      <c r="Q12" s="12">
        <f>INTAVI_FR_IN!Q$2</f>
        <v>345.50833167487133</v>
      </c>
      <c r="R12" s="12">
        <f>INTAVI_FR_IN!R$2</f>
        <v>349.43595212949583</v>
      </c>
      <c r="S12" s="12">
        <f>INTAVI_FR_IN!S$2</f>
        <v>351.83494954006989</v>
      </c>
      <c r="T12" s="12">
        <f>INTAVI_FR_IN!T$2</f>
        <v>432.93300135286512</v>
      </c>
      <c r="U12" s="12">
        <f>INTAVI_FR_IN!U$2</f>
        <v>437.58066712432526</v>
      </c>
      <c r="V12" s="12">
        <f>INTAVI_FR_IN!V$2</f>
        <v>423.49970926584666</v>
      </c>
      <c r="W12" s="12">
        <f>INTAVI_FR_IN!W$2</f>
        <v>341.1633339980188</v>
      </c>
      <c r="X12" s="12">
        <f>INTAVI_FR_IN!X$2</f>
        <v>508.81521694344013</v>
      </c>
      <c r="Y12" s="12">
        <f>INTAVI_FR_IN!Y$2</f>
        <v>594.87613463201069</v>
      </c>
      <c r="Z12" s="12">
        <f>INTAVI_FR_IN!Z$2</f>
        <v>548.84479811056519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2310.6691676485102</v>
      </c>
      <c r="D13" s="12">
        <f>INTAVI_FR_EX!D$2</f>
        <v>2104.6347117671212</v>
      </c>
      <c r="E13" s="12">
        <f>INTAVI_FR_EX!E$2</f>
        <v>2231.5483795834448</v>
      </c>
      <c r="F13" s="12">
        <f>INTAVI_FR_EX!F$2</f>
        <v>2393.8122599254712</v>
      </c>
      <c r="G13" s="12">
        <f>INTAVI_FR_EX!G$2</f>
        <v>2645.6399269907006</v>
      </c>
      <c r="H13" s="12">
        <f>INTAVI_FR_EX!H$2</f>
        <v>3116.9243104397701</v>
      </c>
      <c r="I13" s="12">
        <f>INTAVI_FR_EX!I$2</f>
        <v>3403.2585156966961</v>
      </c>
      <c r="J13" s="12">
        <f>INTAVI_FR_EX!J$2</f>
        <v>3531.5971790640879</v>
      </c>
      <c r="K13" s="12">
        <f>INTAVI_FR_EX!K$2</f>
        <v>3623.3992779947475</v>
      </c>
      <c r="L13" s="12">
        <f>INTAVI_FR_EX!L$2</f>
        <v>3245.1838928064708</v>
      </c>
      <c r="M13" s="12">
        <f>INTAVI_FR_EX!M$2</f>
        <v>3730.8131201900624</v>
      </c>
      <c r="N13" s="12">
        <f>INTAVI_FR_EX!N$2</f>
        <v>3588.9836776616389</v>
      </c>
      <c r="O13" s="12">
        <f>INTAVI_FR_EX!O$2</f>
        <v>3504.3278361905191</v>
      </c>
      <c r="P13" s="12">
        <f>INTAVI_FR_EX!P$2</f>
        <v>3664.741994511543</v>
      </c>
      <c r="Q13" s="12">
        <f>INTAVI_FR_EX!Q$2</f>
        <v>3206.5773283439257</v>
      </c>
      <c r="R13" s="12">
        <f>INTAVI_FR_EX!R$2</f>
        <v>3201.0423224475694</v>
      </c>
      <c r="S13" s="12">
        <f>INTAVI_FR_EX!S$2</f>
        <v>3174.3358324371566</v>
      </c>
      <c r="T13" s="12">
        <f>INTAVI_FR_EX!T$2</f>
        <v>3653.9087398422248</v>
      </c>
      <c r="U13" s="12">
        <f>INTAVI_FR_EX!U$2</f>
        <v>3799.8314119541633</v>
      </c>
      <c r="V13" s="12">
        <f>INTAVI_FR_EX!V$2</f>
        <v>3551.297825871412</v>
      </c>
      <c r="W13" s="12">
        <f>INTAVI_FR_EX!W$2</f>
        <v>4793.1085821054512</v>
      </c>
      <c r="X13" s="12">
        <f>INTAVI_FR_EX!X$2</f>
        <v>5740.3976379102569</v>
      </c>
      <c r="Y13" s="12">
        <f>INTAVI_FR_EX!Y$2</f>
        <v>5538.6587049218551</v>
      </c>
      <c r="Z13" s="12">
        <f>INTAVI_FR_EX!Z$2</f>
        <v>4783.5598673257573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829173.32482977456</v>
      </c>
      <c r="D14" s="8">
        <f>NRGSUP!D$2</f>
        <v>849110.24533847254</v>
      </c>
      <c r="E14" s="8">
        <f>NRGSUP!E$2</f>
        <v>836244.60992799455</v>
      </c>
      <c r="F14" s="8">
        <f>NRGSUP!F$2</f>
        <v>834120.06374073634</v>
      </c>
      <c r="G14" s="8">
        <f>NRGSUP!G$2</f>
        <v>819784.59740858525</v>
      </c>
      <c r="H14" s="8">
        <f>NRGSUP!H$2</f>
        <v>799945.36356882891</v>
      </c>
      <c r="I14" s="8">
        <f>NRGSUP!I$2</f>
        <v>812698.43161457777</v>
      </c>
      <c r="J14" s="8">
        <f>NRGSUP!J$2</f>
        <v>781376.41222547204</v>
      </c>
      <c r="K14" s="8">
        <f>NRGSUP!K$2</f>
        <v>788360.28098271997</v>
      </c>
      <c r="L14" s="8">
        <f>NRGSUP!L$2</f>
        <v>732248.25671855349</v>
      </c>
      <c r="M14" s="8">
        <f>NRGSUP!M$2</f>
        <v>770046.53696914215</v>
      </c>
      <c r="N14" s="8">
        <f>NRGSUP!N$2</f>
        <v>742516.44106074807</v>
      </c>
      <c r="O14" s="8">
        <f>NRGSUP!O$2</f>
        <v>762446.90195017366</v>
      </c>
      <c r="P14" s="8">
        <f>NRGSUP!P$2</f>
        <v>779220.87306983001</v>
      </c>
      <c r="Q14" s="8">
        <f>NRGSUP!Q$2</f>
        <v>741037.10636867001</v>
      </c>
      <c r="R14" s="8">
        <f>NRGSUP!R$2</f>
        <v>743707.23702314682</v>
      </c>
      <c r="S14" s="8">
        <f>NRGSUP!S$2</f>
        <v>751165.83766868955</v>
      </c>
      <c r="T14" s="8">
        <f>NRGSUP!T$2</f>
        <v>730576.13310348068</v>
      </c>
      <c r="U14" s="8">
        <f>NRGSUP!U$2</f>
        <v>704173.81406483892</v>
      </c>
      <c r="V14" s="8">
        <f>NRGSUP!V$2</f>
        <v>655064.62171863008</v>
      </c>
      <c r="W14" s="8">
        <f>NRGSUP!W$2</f>
        <v>600859.42289957369</v>
      </c>
      <c r="X14" s="8">
        <f>NRGSUP!X$2</f>
        <v>625709.86120680312</v>
      </c>
      <c r="Y14" s="8">
        <f>NRGSUP!Y$2</f>
        <v>618590.33919862856</v>
      </c>
      <c r="Z14" s="8">
        <f>NRGSUP!Z$2</f>
        <v>552528.88818110165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349154.64398159838</v>
      </c>
      <c r="D15" s="10">
        <f>TI_EHG_E!D$2</f>
        <v>364716.58406780369</v>
      </c>
      <c r="E15" s="10">
        <f>TI_EHG_E!E$2</f>
        <v>365575.42345681536</v>
      </c>
      <c r="F15" s="10">
        <f>TI_EHG_E!F$2</f>
        <v>374931.12180493586</v>
      </c>
      <c r="G15" s="10">
        <f>TI_EHG_E!G$2</f>
        <v>370605.58205798839</v>
      </c>
      <c r="H15" s="10">
        <f>TI_EHG_E!H$2</f>
        <v>363972.45189321798</v>
      </c>
      <c r="I15" s="10">
        <f>TI_EHG_E!I$2</f>
        <v>368848.33030996053</v>
      </c>
      <c r="J15" s="10">
        <f>TI_EHG_E!J$2</f>
        <v>382652.66504375043</v>
      </c>
      <c r="K15" s="10">
        <f>TI_EHG_E!K$2</f>
        <v>361328.50603591395</v>
      </c>
      <c r="L15" s="10">
        <f>TI_EHG_E!L$2</f>
        <v>332867.69293604087</v>
      </c>
      <c r="M15" s="10">
        <f>TI_EHG_E!M$2</f>
        <v>350160.55334069772</v>
      </c>
      <c r="N15" s="10">
        <f>TI_EHG_E!N$2</f>
        <v>343020.85116079589</v>
      </c>
      <c r="O15" s="10">
        <f>TI_EHG_E!O$2</f>
        <v>359798.09882125253</v>
      </c>
      <c r="P15" s="10">
        <f>TI_EHG_E!P$2</f>
        <v>362718.94257087325</v>
      </c>
      <c r="Q15" s="10">
        <f>TI_EHG_E!Q$2</f>
        <v>343766.65186700469</v>
      </c>
      <c r="R15" s="10">
        <f>TI_EHG_E!R$2</f>
        <v>339224.49060714879</v>
      </c>
      <c r="S15" s="10">
        <f>TI_EHG_E!S$2</f>
        <v>338557.54807622381</v>
      </c>
      <c r="T15" s="10">
        <f>TI_EHG_E!T$2</f>
        <v>319177.56195368071</v>
      </c>
      <c r="U15" s="10">
        <f>TI_EHG_E!U$2</f>
        <v>300561.56215743907</v>
      </c>
      <c r="V15" s="10">
        <f>TI_EHG_E!V$2</f>
        <v>250535.45567822934</v>
      </c>
      <c r="W15" s="10">
        <f>TI_EHG_E!W$2</f>
        <v>213543.23596533726</v>
      </c>
      <c r="X15" s="10">
        <f>TI_EHG_E!X$2</f>
        <v>244224.67639251126</v>
      </c>
      <c r="Y15" s="10">
        <f>TI_EHG_E!Y$2</f>
        <v>249760.49423015481</v>
      </c>
      <c r="Z15" s="10">
        <f>TI_EHG_E!Z$2</f>
        <v>201525.91147972128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289727.38174075098</v>
      </c>
      <c r="D16" s="12">
        <f>TI_EHG_E_E!D$2</f>
        <v>308635.36301545042</v>
      </c>
      <c r="E16" s="12">
        <f>TI_EHG_E_E!E$2</f>
        <v>309054.55719814321</v>
      </c>
      <c r="F16" s="12">
        <f>TI_EHG_E_E!F$2</f>
        <v>294866.72897610709</v>
      </c>
      <c r="G16" s="12">
        <f>TI_EHG_E_E!G$2</f>
        <v>292066.56061633589</v>
      </c>
      <c r="H16" s="12">
        <f>TI_EHG_E_E!H$2</f>
        <v>291437.10934024549</v>
      </c>
      <c r="I16" s="12">
        <f>TI_EHG_E_E!I$2</f>
        <v>298077.94001352886</v>
      </c>
      <c r="J16" s="12">
        <f>TI_EHG_E_E!J$2</f>
        <v>314180.80995538307</v>
      </c>
      <c r="K16" s="12">
        <f>TI_EHG_E_E!K$2</f>
        <v>290317.9694459266</v>
      </c>
      <c r="L16" s="12">
        <f>TI_EHG_E_E!L$2</f>
        <v>261529.87485972221</v>
      </c>
      <c r="M16" s="12">
        <f>TI_EHG_E_E!M$2</f>
        <v>272415.3971500906</v>
      </c>
      <c r="N16" s="12">
        <f>TI_EHG_E_E!N$2</f>
        <v>269605.79319806234</v>
      </c>
      <c r="O16" s="12">
        <f>TI_EHG_E_E!O$2</f>
        <v>285262.23779945145</v>
      </c>
      <c r="P16" s="12">
        <f>TI_EHG_E_E!P$2</f>
        <v>289898.81707765965</v>
      </c>
      <c r="Q16" s="12">
        <f>TI_EHG_E_E!Q$2</f>
        <v>276852.48452049558</v>
      </c>
      <c r="R16" s="12">
        <f>TI_EHG_E_E!R$2</f>
        <v>268008.39076889958</v>
      </c>
      <c r="S16" s="12">
        <f>TI_EHG_E_E!S$2</f>
        <v>264748.10222384782</v>
      </c>
      <c r="T16" s="12">
        <f>TI_EHG_E_E!T$2</f>
        <v>242195.64407808834</v>
      </c>
      <c r="U16" s="12">
        <f>TI_EHG_E_E!U$2</f>
        <v>234501.04514479751</v>
      </c>
      <c r="V16" s="12">
        <f>TI_EHG_E_E!V$2</f>
        <v>186648.51722704791</v>
      </c>
      <c r="W16" s="12">
        <f>TI_EHG_E_E!W$2</f>
        <v>154263.08891407168</v>
      </c>
      <c r="X16" s="12">
        <f>TI_EHG_E_E!X$2</f>
        <v>179208.49684677061</v>
      </c>
      <c r="Y16" s="12">
        <f>TI_EHG_E_E!Y$2</f>
        <v>189977.33626524397</v>
      </c>
      <c r="Z16" s="12">
        <f>TI_EHG_E_E!Z$2</f>
        <v>144845.92838141962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48415.751700404799</v>
      </c>
      <c r="D17" s="12">
        <f>TI_EHG_CHP_E!D$2</f>
        <v>44718.671911139572</v>
      </c>
      <c r="E17" s="12">
        <f>TI_EHG_CHP_E!E$2</f>
        <v>44668.250557931307</v>
      </c>
      <c r="F17" s="12">
        <f>TI_EHG_CHP_E!F$2</f>
        <v>64666.407651802372</v>
      </c>
      <c r="G17" s="12">
        <f>TI_EHG_CHP_E!G$2</f>
        <v>65965.601168899069</v>
      </c>
      <c r="H17" s="12">
        <f>TI_EHG_CHP_E!H$2</f>
        <v>63286.827646856444</v>
      </c>
      <c r="I17" s="12">
        <f>TI_EHG_CHP_E!I$2</f>
        <v>61624.948037959904</v>
      </c>
      <c r="J17" s="12">
        <f>TI_EHG_CHP_E!J$2</f>
        <v>58954.828072633049</v>
      </c>
      <c r="K17" s="12">
        <f>TI_EHG_CHP_E!K$2</f>
        <v>61725.061390186667</v>
      </c>
      <c r="L17" s="12">
        <f>TI_EHG_CHP_E!L$2</f>
        <v>61685.854222271766</v>
      </c>
      <c r="M17" s="12">
        <f>TI_EHG_CHP_E!M$2</f>
        <v>66019.56817792925</v>
      </c>
      <c r="N17" s="12">
        <f>TI_EHG_CHP_E!N$2</f>
        <v>62069.033659725595</v>
      </c>
      <c r="O17" s="12">
        <f>TI_EHG_CHP_E!O$2</f>
        <v>63188.902530624538</v>
      </c>
      <c r="P17" s="12">
        <f>TI_EHG_CHP_E!P$2</f>
        <v>62993.721671211759</v>
      </c>
      <c r="Q17" s="12">
        <f>TI_EHG_CHP_E!Q$2</f>
        <v>58306.076353678844</v>
      </c>
      <c r="R17" s="12">
        <f>TI_EHG_CHP_E!R$2</f>
        <v>62076.427477620135</v>
      </c>
      <c r="S17" s="12">
        <f>TI_EHG_CHP_E!S$2</f>
        <v>64929.062485585106</v>
      </c>
      <c r="T17" s="12">
        <f>TI_EHG_CHP_E!T$2</f>
        <v>68058.074432045774</v>
      </c>
      <c r="U17" s="12">
        <f>TI_EHG_CHP_E!U$2</f>
        <v>58825.09222292609</v>
      </c>
      <c r="V17" s="12">
        <f>TI_EHG_CHP_E!V$2</f>
        <v>56828.060961923919</v>
      </c>
      <c r="W17" s="12">
        <f>TI_EHG_CHP_E!W$2</f>
        <v>53016.111249141148</v>
      </c>
      <c r="X17" s="12">
        <f>TI_EHG_CHP_E!X$2</f>
        <v>57845.952889830391</v>
      </c>
      <c r="Y17" s="12">
        <f>TI_EHG_CHP_E!Y$2</f>
        <v>53058.509131780702</v>
      </c>
      <c r="Z17" s="12">
        <f>TI_EHG_CHP_E!Z$2</f>
        <v>50249.976158202699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11011.510540442545</v>
      </c>
      <c r="D18" s="12">
        <f>TI_EHG_H_E!D$2</f>
        <v>11362.549141213638</v>
      </c>
      <c r="E18" s="12">
        <f>TI_EHG_H_E!E$2</f>
        <v>11852.615700740876</v>
      </c>
      <c r="F18" s="12">
        <f>TI_EHG_H_E!F$2</f>
        <v>15397.985177026449</v>
      </c>
      <c r="G18" s="12">
        <f>TI_EHG_H_E!G$2</f>
        <v>12573.420272753463</v>
      </c>
      <c r="H18" s="12">
        <f>TI_EHG_H_E!H$2</f>
        <v>9248.5149061160573</v>
      </c>
      <c r="I18" s="12">
        <f>TI_EHG_H_E!I$2</f>
        <v>9145.4422584718795</v>
      </c>
      <c r="J18" s="12">
        <f>TI_EHG_H_E!J$2</f>
        <v>9517.0270157344494</v>
      </c>
      <c r="K18" s="12">
        <f>TI_EHG_H_E!K$2</f>
        <v>9285.4751998006832</v>
      </c>
      <c r="L18" s="12">
        <f>TI_EHG_H_E!L$2</f>
        <v>9651.9638540469223</v>
      </c>
      <c r="M18" s="12">
        <f>TI_EHG_H_E!M$2</f>
        <v>11725.588012677819</v>
      </c>
      <c r="N18" s="12">
        <f>TI_EHG_H_E!N$2</f>
        <v>11346.02430300796</v>
      </c>
      <c r="O18" s="12">
        <f>TI_EHG_H_E!O$2</f>
        <v>11346.958491176534</v>
      </c>
      <c r="P18" s="12">
        <f>TI_EHG_H_E!P$2</f>
        <v>9826.4038220018683</v>
      </c>
      <c r="Q18" s="12">
        <f>TI_EHG_H_E!Q$2</f>
        <v>8608.0909928302117</v>
      </c>
      <c r="R18" s="12">
        <f>TI_EHG_H_E!R$2</f>
        <v>9139.6723606291671</v>
      </c>
      <c r="S18" s="12">
        <f>TI_EHG_H_E!S$2</f>
        <v>8880.383366790842</v>
      </c>
      <c r="T18" s="12">
        <f>TI_EHG_H_E!T$2</f>
        <v>8923.8434435466461</v>
      </c>
      <c r="U18" s="12">
        <f>TI_EHG_H_E!U$2</f>
        <v>7235.4247897154773</v>
      </c>
      <c r="V18" s="12">
        <f>TI_EHG_H_E!V$2</f>
        <v>7058.8774892575111</v>
      </c>
      <c r="W18" s="12">
        <f>TI_EHG_H_E!W$2</f>
        <v>6264.035802124461</v>
      </c>
      <c r="X18" s="12">
        <f>TI_EHG_H_E!X$2</f>
        <v>7170.2266559102418</v>
      </c>
      <c r="Y18" s="12">
        <f>TI_EHG_H_E!Y$2</f>
        <v>6724.6488331301434</v>
      </c>
      <c r="Z18" s="12">
        <f>TI_EHG_H_E!Z$2</f>
        <v>6430.0069400989469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28958.194018765858</v>
      </c>
      <c r="D19" s="8">
        <f>NRG_E!D$2</f>
        <v>27984.85413139256</v>
      </c>
      <c r="E19" s="8">
        <f>NRG_E!E$2</f>
        <v>28829.804878350085</v>
      </c>
      <c r="F19" s="8">
        <f>NRG_E!F$2</f>
        <v>22545.057951299343</v>
      </c>
      <c r="G19" s="8">
        <f>NRG_E!G$2</f>
        <v>23774.2325230428</v>
      </c>
      <c r="H19" s="8">
        <f>NRG_E!H$2</f>
        <v>24533.726389079999</v>
      </c>
      <c r="I19" s="8">
        <f>NRG_E!I$2</f>
        <v>24224.259816811205</v>
      </c>
      <c r="J19" s="8">
        <f>NRG_E!J$2</f>
        <v>23998.607129622182</v>
      </c>
      <c r="K19" s="8">
        <f>NRG_E!K$2</f>
        <v>23510.175985003199</v>
      </c>
      <c r="L19" s="8">
        <f>NRG_E!L$2</f>
        <v>21750.30912309296</v>
      </c>
      <c r="M19" s="8">
        <f>NRG_E!M$2</f>
        <v>22134.066521586974</v>
      </c>
      <c r="N19" s="8">
        <f>NRG_E!N$2</f>
        <v>21972.189261256495</v>
      </c>
      <c r="O19" s="8">
        <f>NRG_E!O$2</f>
        <v>22119.860504989199</v>
      </c>
      <c r="P19" s="8">
        <f>NRG_E!P$2</f>
        <v>22084.554745878002</v>
      </c>
      <c r="Q19" s="8">
        <f>NRG_E!Q$2</f>
        <v>21755.0792704056</v>
      </c>
      <c r="R19" s="8">
        <f>NRG_E!R$2</f>
        <v>22354.369713444004</v>
      </c>
      <c r="S19" s="8">
        <f>NRG_E!S$2</f>
        <v>24238.377636821999</v>
      </c>
      <c r="T19" s="8">
        <f>NRG_E!T$2</f>
        <v>21418.167338887197</v>
      </c>
      <c r="U19" s="8">
        <f>NRG_E!U$2</f>
        <v>22584.776002269602</v>
      </c>
      <c r="V19" s="8">
        <f>NRG_E!V$2</f>
        <v>22076.931698839198</v>
      </c>
      <c r="W19" s="8">
        <f>NRG_E!W$2</f>
        <v>21261.369591177601</v>
      </c>
      <c r="X19" s="8">
        <f>NRG_E!X$2</f>
        <v>20891.842435991137</v>
      </c>
      <c r="Y19" s="8">
        <f>NRG_E!Y$2</f>
        <v>20811.1025419213</v>
      </c>
      <c r="Z19" s="8">
        <f>NRG_E!Z$2</f>
        <v>18989.0945542095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170.17549238082265</v>
      </c>
      <c r="D20" s="12">
        <f>NRG_CM_E!D$2</f>
        <v>158.04812915577182</v>
      </c>
      <c r="E20" s="12">
        <f>NRG_CM_E!E$2</f>
        <v>107.61974516322927</v>
      </c>
      <c r="F20" s="12">
        <f>NRG_CM_E!F$2</f>
        <v>109.24470924054026</v>
      </c>
      <c r="G20" s="12">
        <f>NRG_CM_E!G$2</f>
        <v>117.76138084799999</v>
      </c>
      <c r="H20" s="12">
        <f>NRG_CM_E!H$2</f>
        <v>86.502701909999999</v>
      </c>
      <c r="I20" s="12">
        <f>NRG_CM_E!I$2</f>
        <v>172.768684944</v>
      </c>
      <c r="J20" s="12">
        <f>NRG_CM_E!J$2</f>
        <v>164.02482761657942</v>
      </c>
      <c r="K20" s="12">
        <f>NRG_CM_E!K$2</f>
        <v>86.668624627199989</v>
      </c>
      <c r="L20" s="12">
        <f>NRG_CM_E!L$2</f>
        <v>70.739683709356996</v>
      </c>
      <c r="M20" s="12">
        <f>NRG_CM_E!M$2</f>
        <v>51.591265298172004</v>
      </c>
      <c r="N20" s="12">
        <f>NRG_CM_E!N$2</f>
        <v>73.428132581693291</v>
      </c>
      <c r="O20" s="12">
        <f>NRG_CM_E!O$2</f>
        <v>19.217653168799998</v>
      </c>
      <c r="P20" s="12">
        <f>NRG_CM_E!P$2</f>
        <v>28.876081434</v>
      </c>
      <c r="Q20" s="12">
        <f>NRG_CM_E!Q$2</f>
        <v>10.334339564399997</v>
      </c>
      <c r="R20" s="12">
        <f>NRG_CM_E!R$2</f>
        <v>38.970397176000006</v>
      </c>
      <c r="S20" s="12">
        <f>NRG_CM_E!S$2</f>
        <v>59.140394892000003</v>
      </c>
      <c r="T20" s="12">
        <f>NRG_CM_E!T$2</f>
        <v>45.814833575999998</v>
      </c>
      <c r="U20" s="12">
        <f>NRG_CM_E!U$2</f>
        <v>39.68660448</v>
      </c>
      <c r="V20" s="12">
        <f>NRG_CM_E!V$2</f>
        <v>19.988770982399998</v>
      </c>
      <c r="W20" s="12">
        <f>NRG_CM_E!W$2</f>
        <v>11.913541452</v>
      </c>
      <c r="X20" s="12">
        <f>NRG_CM_E!X$2</f>
        <v>22.205839140000002</v>
      </c>
      <c r="Y20" s="12">
        <f>NRG_CM_E!Y$2</f>
        <v>12.643007554499697</v>
      </c>
      <c r="Z20" s="12">
        <f>NRG_CM_E!Z$2</f>
        <v>14.18915907543348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1204.43895</v>
      </c>
      <c r="D21" s="12">
        <f>NRG_OIL_NG_E!D$2</f>
        <v>1138.5999900000002</v>
      </c>
      <c r="E21" s="12">
        <f>NRG_OIL_NG_E!E$2</f>
        <v>1008.7901999999999</v>
      </c>
      <c r="F21" s="12">
        <f>NRG_OIL_NG_E!F$2</f>
        <v>436.84103736000003</v>
      </c>
      <c r="G21" s="12">
        <f>NRG_OIL_NG_E!G$2</f>
        <v>514.88746956</v>
      </c>
      <c r="H21" s="12">
        <f>NRG_OIL_NG_E!H$2</f>
        <v>801.62839512000016</v>
      </c>
      <c r="I21" s="12">
        <f>NRG_OIL_NG_E!I$2</f>
        <v>502.21817316000005</v>
      </c>
      <c r="J21" s="12">
        <f>NRG_OIL_NG_E!J$2</f>
        <v>452.84265216</v>
      </c>
      <c r="K21" s="12">
        <f>NRG_OIL_NG_E!K$2</f>
        <v>450.97264080000002</v>
      </c>
      <c r="L21" s="12">
        <f>NRG_OIL_NG_E!L$2</f>
        <v>445.02411095999992</v>
      </c>
      <c r="M21" s="12">
        <f>NRG_OIL_NG_E!M$2</f>
        <v>441.18666900000005</v>
      </c>
      <c r="N21" s="12">
        <f>NRG_OIL_NG_E!N$2</f>
        <v>449.41027824000008</v>
      </c>
      <c r="O21" s="12">
        <f>NRG_OIL_NG_E!O$2</f>
        <v>422.4486182400002</v>
      </c>
      <c r="P21" s="12">
        <f>NRG_OIL_NG_E!P$2</f>
        <v>462.19091292000002</v>
      </c>
      <c r="Q21" s="12">
        <f>NRG_OIL_NG_E!Q$2</f>
        <v>456.52026707999988</v>
      </c>
      <c r="R21" s="12">
        <f>NRG_OIL_NG_E!R$2</f>
        <v>485.66331000000008</v>
      </c>
      <c r="S21" s="12">
        <f>NRG_OIL_NG_E!S$2</f>
        <v>371.70536040000002</v>
      </c>
      <c r="T21" s="12">
        <f>NRG_OIL_NG_E!T$2</f>
        <v>462.58089768000008</v>
      </c>
      <c r="U21" s="12">
        <f>NRG_OIL_NG_E!U$2</f>
        <v>395.63257139999996</v>
      </c>
      <c r="V21" s="12">
        <f>NRG_OIL_NG_E!V$2</f>
        <v>409.96021967999997</v>
      </c>
      <c r="W21" s="12">
        <f>NRG_OIL_NG_E!W$2</f>
        <v>370.62588420000014</v>
      </c>
      <c r="X21" s="12">
        <f>NRG_OIL_NG_E!X$2</f>
        <v>422.43751043999998</v>
      </c>
      <c r="Y21" s="12">
        <f>NRG_OIL_NG_E!Y$2</f>
        <v>339.68440044000005</v>
      </c>
      <c r="Z21" s="12">
        <f>NRG_OIL_NG_E!Z$2</f>
        <v>364.08608784000018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6020.4014674895234</v>
      </c>
      <c r="D23" s="12">
        <f>NRG_CO_E!D$2</f>
        <v>6020.143451358751</v>
      </c>
      <c r="E23" s="12">
        <f>NRG_CO_E!E$2</f>
        <v>6074.560893599999</v>
      </c>
      <c r="F23" s="12">
        <f>NRG_CO_E!F$2</f>
        <v>3469.1138639999999</v>
      </c>
      <c r="G23" s="12">
        <f>NRG_CO_E!G$2</f>
        <v>3894.3984240000004</v>
      </c>
      <c r="H23" s="12">
        <f>NRG_CO_E!H$2</f>
        <v>3858.1795440000001</v>
      </c>
      <c r="I23" s="12">
        <f>NRG_CO_E!I$2</f>
        <v>3833.1700559999999</v>
      </c>
      <c r="J23" s="12">
        <f>NRG_CO_E!J$2</f>
        <v>3875.0484240000001</v>
      </c>
      <c r="K23" s="12">
        <f>NRG_CO_E!K$2</f>
        <v>3767.6890800000001</v>
      </c>
      <c r="L23" s="12">
        <f>NRG_CO_E!L$2</f>
        <v>3150.4466159999997</v>
      </c>
      <c r="M23" s="12">
        <f>NRG_CO_E!M$2</f>
        <v>3747.1012560000004</v>
      </c>
      <c r="N23" s="12">
        <f>NRG_CO_E!N$2</f>
        <v>4137.9732720000002</v>
      </c>
      <c r="O23" s="12">
        <f>NRG_CO_E!O$2</f>
        <v>4497.9929279999997</v>
      </c>
      <c r="P23" s="12">
        <f>NRG_CO_E!P$2</f>
        <v>4622.9059440000001</v>
      </c>
      <c r="Q23" s="12">
        <f>NRG_CO_E!Q$2</f>
        <v>5060.9493359999997</v>
      </c>
      <c r="R23" s="12">
        <f>NRG_CO_E!R$2</f>
        <v>4920.8050800000001</v>
      </c>
      <c r="S23" s="12">
        <f>NRG_CO_E!S$2</f>
        <v>5246.7535440000001</v>
      </c>
      <c r="T23" s="12">
        <f>NRG_CO_E!T$2</f>
        <v>5248.5480719999987</v>
      </c>
      <c r="U23" s="12">
        <f>NRG_CO_E!U$2</f>
        <v>5133.9616025351988</v>
      </c>
      <c r="V23" s="12">
        <f>NRG_CO_E!V$2</f>
        <v>4896.5922008903999</v>
      </c>
      <c r="W23" s="12">
        <f>NRG_CO_E!W$2</f>
        <v>4306.7433224159995</v>
      </c>
      <c r="X23" s="12">
        <f>NRG_CO_E!X$2</f>
        <v>4444.4463912399378</v>
      </c>
      <c r="Y23" s="12">
        <f>NRG_CO_E!Y$2</f>
        <v>4449.1972539202479</v>
      </c>
      <c r="Z23" s="12">
        <f>NRG_CO_E!Z$2</f>
        <v>4068.6830718358424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807.00014597551262</v>
      </c>
      <c r="D24" s="12">
        <f>NRG_BKBPB_E!D$2</f>
        <v>775.0737595180326</v>
      </c>
      <c r="E24" s="12">
        <f>NRG_BKBPB_E!E$2</f>
        <v>1016.0375983868605</v>
      </c>
      <c r="F24" s="12">
        <f>NRG_BKBPB_E!F$2</f>
        <v>1075.6567292988002</v>
      </c>
      <c r="G24" s="12">
        <f>NRG_BKBPB_E!G$2</f>
        <v>1125.8856858348004</v>
      </c>
      <c r="H24" s="12">
        <f>NRG_BKBPB_E!H$2</f>
        <v>1016.8003550100002</v>
      </c>
      <c r="I24" s="12">
        <f>NRG_BKBPB_E!I$2</f>
        <v>1072.1558985719998</v>
      </c>
      <c r="J24" s="12">
        <f>NRG_BKBPB_E!J$2</f>
        <v>1202.1350607551999</v>
      </c>
      <c r="K24" s="12">
        <f>NRG_BKBPB_E!K$2</f>
        <v>1077.718582446</v>
      </c>
      <c r="L24" s="12">
        <f>NRG_BKBPB_E!L$2</f>
        <v>1074.9882592152001</v>
      </c>
      <c r="M24" s="12">
        <f>NRG_BKBPB_E!M$2</f>
        <v>1077.520893504</v>
      </c>
      <c r="N24" s="12">
        <f>NRG_BKBPB_E!N$2</f>
        <v>1142.9604773004</v>
      </c>
      <c r="O24" s="12">
        <f>NRG_BKBPB_E!O$2</f>
        <v>1147.6935116328</v>
      </c>
      <c r="P24" s="12">
        <f>NRG_BKBPB_E!P$2</f>
        <v>1086.3049371768002</v>
      </c>
      <c r="Q24" s="12">
        <f>NRG_BKBPB_E!Q$2</f>
        <v>1027.8804340331999</v>
      </c>
      <c r="R24" s="12">
        <f>NRG_BKBPB_E!R$2</f>
        <v>1066.5932770679997</v>
      </c>
      <c r="S24" s="12">
        <f>NRG_BKBPB_E!S$2</f>
        <v>925.0697837700003</v>
      </c>
      <c r="T24" s="12">
        <f>NRG_BKBPB_E!T$2</f>
        <v>869.40791607120002</v>
      </c>
      <c r="U24" s="12">
        <f>NRG_BKBPB_E!U$2</f>
        <v>837.60091648199989</v>
      </c>
      <c r="V24" s="12">
        <f>NRG_BKBPB_E!V$2</f>
        <v>806.03084564639994</v>
      </c>
      <c r="W24" s="12">
        <f>NRG_BKBPB_E!W$2</f>
        <v>682.03303314959976</v>
      </c>
      <c r="X24" s="12">
        <f>NRG_BKBPB_E!X$2</f>
        <v>618.75271607160005</v>
      </c>
      <c r="Y24" s="12">
        <f>NRG_BKBPB_E!Y$2</f>
        <v>611.70929369880014</v>
      </c>
      <c r="Z24" s="12">
        <f>NRG_BKBPB_E!Z$2</f>
        <v>582.43805455440008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0.19980000000000006</v>
      </c>
      <c r="D25" s="12">
        <f>NRG_GW_E!D$2</f>
        <v>0.15983999999999998</v>
      </c>
      <c r="E25" s="12">
        <f>NRG_GW_E!E$2</f>
        <v>0.15983999999999998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20755.978162920001</v>
      </c>
      <c r="D27" s="12">
        <f>NRG_PR_E!D$2</f>
        <v>19892.828961360003</v>
      </c>
      <c r="E27" s="12">
        <f>NRG_PR_E!E$2</f>
        <v>20622.636601199996</v>
      </c>
      <c r="F27" s="12">
        <f>NRG_PR_E!F$2</f>
        <v>17454.2016114</v>
      </c>
      <c r="G27" s="12">
        <f>NRG_PR_E!G$2</f>
        <v>18121.299562799999</v>
      </c>
      <c r="H27" s="12">
        <f>NRG_PR_E!H$2</f>
        <v>18770.61539304</v>
      </c>
      <c r="I27" s="12">
        <f>NRG_PR_E!I$2</f>
        <v>18643.947004135203</v>
      </c>
      <c r="J27" s="12">
        <f>NRG_PR_E!J$2</f>
        <v>18304.556165090402</v>
      </c>
      <c r="K27" s="12">
        <f>NRG_PR_E!K$2</f>
        <v>18127.127057130001</v>
      </c>
      <c r="L27" s="12">
        <f>NRG_PR_E!L$2</f>
        <v>17009.110453208406</v>
      </c>
      <c r="M27" s="12">
        <f>NRG_PR_E!M$2</f>
        <v>16816.666437784803</v>
      </c>
      <c r="N27" s="12">
        <f>NRG_PR_E!N$2</f>
        <v>16168.417101134401</v>
      </c>
      <c r="O27" s="12">
        <f>NRG_PR_E!O$2</f>
        <v>16032.507793947601</v>
      </c>
      <c r="P27" s="12">
        <f>NRG_PR_E!P$2</f>
        <v>15884.276870347197</v>
      </c>
      <c r="Q27" s="12">
        <f>NRG_PR_E!Q$2</f>
        <v>15199.394893728002</v>
      </c>
      <c r="R27" s="12">
        <f>NRG_PR_E!R$2</f>
        <v>15842.337649200002</v>
      </c>
      <c r="S27" s="12">
        <f>NRG_PR_E!S$2</f>
        <v>17635.708553760003</v>
      </c>
      <c r="T27" s="12">
        <f>NRG_PR_E!T$2</f>
        <v>14791.815619559999</v>
      </c>
      <c r="U27" s="12">
        <f>NRG_PR_E!U$2</f>
        <v>16177.8943073724</v>
      </c>
      <c r="V27" s="12">
        <f>NRG_PR_E!V$2</f>
        <v>15944.359661639999</v>
      </c>
      <c r="W27" s="12">
        <f>NRG_PR_E!W$2</f>
        <v>15890.053809960005</v>
      </c>
      <c r="X27" s="12">
        <f>NRG_PR_E!X$2</f>
        <v>15383.999979099601</v>
      </c>
      <c r="Y27" s="12">
        <f>NRG_PR_E!Y$2</f>
        <v>15397.868586307752</v>
      </c>
      <c r="Z27" s="12">
        <f>NRG_PR_E!Z$2</f>
        <v>13959.698180903821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451060.48682941042</v>
      </c>
      <c r="D35" s="8">
        <f>FC_E!D$2</f>
        <v>456408.80713927624</v>
      </c>
      <c r="E35" s="8">
        <f>FC_E!E$2</f>
        <v>441839.38159282913</v>
      </c>
      <c r="F35" s="8">
        <f>FC_E!F$2</f>
        <v>436643.88398450124</v>
      </c>
      <c r="G35" s="8">
        <f>FC_E!G$2</f>
        <v>425404.78282755392</v>
      </c>
      <c r="H35" s="8">
        <f>FC_E!H$2</f>
        <v>411439.18528653111</v>
      </c>
      <c r="I35" s="8">
        <f>FC_E!I$2</f>
        <v>419625.84148780588</v>
      </c>
      <c r="J35" s="8">
        <f>FC_E!J$2</f>
        <v>374725.14005209936</v>
      </c>
      <c r="K35" s="8">
        <f>FC_E!K$2</f>
        <v>403521.59896180272</v>
      </c>
      <c r="L35" s="8">
        <f>FC_E!L$2</f>
        <v>377630.25465941965</v>
      </c>
      <c r="M35" s="8">
        <f>FC_E!M$2</f>
        <v>397751.91710685747</v>
      </c>
      <c r="N35" s="8">
        <f>FC_E!N$2</f>
        <v>377523.40063869563</v>
      </c>
      <c r="O35" s="8">
        <f>FC_E!O$2</f>
        <v>380528.94262393186</v>
      </c>
      <c r="P35" s="8">
        <f>FC_E!P$2</f>
        <v>394417.37575307867</v>
      </c>
      <c r="Q35" s="8">
        <f>FC_E!Q$2</f>
        <v>375515.37523125974</v>
      </c>
      <c r="R35" s="8">
        <f>FC_E!R$2</f>
        <v>382128.37670255412</v>
      </c>
      <c r="S35" s="8">
        <f>FC_E!S$2</f>
        <v>388369.91195564368</v>
      </c>
      <c r="T35" s="8">
        <f>FC_E!T$2</f>
        <v>389980.40381091269</v>
      </c>
      <c r="U35" s="8">
        <f>FC_E!U$2</f>
        <v>381027.47590513015</v>
      </c>
      <c r="V35" s="8">
        <f>FC_E!V$2</f>
        <v>382452.23434156168</v>
      </c>
      <c r="W35" s="8">
        <f>FC_E!W$2</f>
        <v>366054.81734305888</v>
      </c>
      <c r="X35" s="8">
        <f>FC_E!X$2</f>
        <v>360593.34237830079</v>
      </c>
      <c r="Y35" s="8">
        <f>FC_E!Y$2</f>
        <v>348018.7424265524</v>
      </c>
      <c r="Z35" s="8">
        <f>FC_E!Z$2</f>
        <v>332013.88214717089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103127.95520351961</v>
      </c>
      <c r="D36" s="12">
        <f>FC_IND_E!D$2</f>
        <v>96131.402173567156</v>
      </c>
      <c r="E36" s="12">
        <f>FC_IND_E!E$2</f>
        <v>96177.505947162819</v>
      </c>
      <c r="F36" s="12">
        <f>FC_IND_E!F$2</f>
        <v>98462.508131480034</v>
      </c>
      <c r="G36" s="12">
        <f>FC_IND_E!G$2</f>
        <v>97071.558474189704</v>
      </c>
      <c r="H36" s="12">
        <f>FC_IND_E!H$2</f>
        <v>94785.739101466868</v>
      </c>
      <c r="I36" s="12">
        <f>FC_IND_E!I$2</f>
        <v>96728.560779437597</v>
      </c>
      <c r="J36" s="12">
        <f>FC_IND_E!J$2</f>
        <v>96095.356896101934</v>
      </c>
      <c r="K36" s="12">
        <f>FC_IND_E!K$2</f>
        <v>100119.62476634404</v>
      </c>
      <c r="L36" s="12">
        <f>FC_IND_E!L$2</f>
        <v>86978.743025130112</v>
      </c>
      <c r="M36" s="12">
        <f>FC_IND_E!M$2</f>
        <v>98439.981868647752</v>
      </c>
      <c r="N36" s="12">
        <f>FC_IND_E!N$2</f>
        <v>97238.214011881297</v>
      </c>
      <c r="O36" s="12">
        <f>FC_IND_E!O$2</f>
        <v>94249.299734938017</v>
      </c>
      <c r="P36" s="12">
        <f>FC_IND_E!P$2</f>
        <v>93710.159358933277</v>
      </c>
      <c r="Q36" s="12">
        <f>FC_IND_E!Q$2</f>
        <v>91234.578714006406</v>
      </c>
      <c r="R36" s="12">
        <f>FC_IND_E!R$2</f>
        <v>95080.829557692487</v>
      </c>
      <c r="S36" s="12">
        <f>FC_IND_E!S$2</f>
        <v>93321.367428589409</v>
      </c>
      <c r="T36" s="12">
        <f>FC_IND_E!T$2</f>
        <v>95033.968909990901</v>
      </c>
      <c r="U36" s="12">
        <f>FC_IND_E!U$2</f>
        <v>96943.344811887378</v>
      </c>
      <c r="V36" s="12">
        <f>FC_IND_E!V$2</f>
        <v>93432.589966309781</v>
      </c>
      <c r="W36" s="12">
        <f>FC_IND_E!W$2</f>
        <v>93413.865965068922</v>
      </c>
      <c r="X36" s="12">
        <f>FC_IND_E!X$2</f>
        <v>93141.126568042135</v>
      </c>
      <c r="Y36" s="12">
        <f>FC_IND_E!Y$2</f>
        <v>89456.705126209446</v>
      </c>
      <c r="Z36" s="12">
        <f>FC_IND_E!Z$2</f>
        <v>86691.467670440878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33816.096137034059</v>
      </c>
      <c r="D37" s="14">
        <f>FC_IND_IS_E!D$2</f>
        <v>30794.002884234742</v>
      </c>
      <c r="E37" s="14">
        <f>FC_IND_IS_E!E$2</f>
        <v>30994.377425897666</v>
      </c>
      <c r="F37" s="14">
        <f>FC_IND_IS_E!F$2</f>
        <v>33831.304411662</v>
      </c>
      <c r="G37" s="14">
        <f>FC_IND_IS_E!G$2</f>
        <v>31844.222990087041</v>
      </c>
      <c r="H37" s="14">
        <f>FC_IND_IS_E!H$2</f>
        <v>30166.424239182485</v>
      </c>
      <c r="I37" s="14">
        <f>FC_IND_IS_E!I$2</f>
        <v>34299.770285163722</v>
      </c>
      <c r="J37" s="14">
        <f>FC_IND_IS_E!J$2</f>
        <v>28643.827857546465</v>
      </c>
      <c r="K37" s="14">
        <f>FC_IND_IS_E!K$2</f>
        <v>28850.803056534183</v>
      </c>
      <c r="L37" s="14">
        <f>FC_IND_IS_E!L$2</f>
        <v>22490.38944777818</v>
      </c>
      <c r="M37" s="14">
        <f>FC_IND_IS_E!M$2</f>
        <v>28358.149687745921</v>
      </c>
      <c r="N37" s="14">
        <f>FC_IND_IS_E!N$2</f>
        <v>30400.800199500394</v>
      </c>
      <c r="O37" s="14">
        <f>FC_IND_IS_E!O$2</f>
        <v>27903.508257938029</v>
      </c>
      <c r="P37" s="14">
        <f>FC_IND_IS_E!P$2</f>
        <v>27466.848825207806</v>
      </c>
      <c r="Q37" s="14">
        <f>FC_IND_IS_E!Q$2</f>
        <v>25937.884079791496</v>
      </c>
      <c r="R37" s="14">
        <f>FC_IND_IS_E!R$2</f>
        <v>27991.362319121417</v>
      </c>
      <c r="S37" s="14">
        <f>FC_IND_IS_E!S$2</f>
        <v>25533.785748768561</v>
      </c>
      <c r="T37" s="14">
        <f>FC_IND_IS_E!T$2</f>
        <v>26231.125595112047</v>
      </c>
      <c r="U37" s="14">
        <f>FC_IND_IS_E!U$2</f>
        <v>29179.497846636477</v>
      </c>
      <c r="V37" s="14">
        <f>FC_IND_IS_E!V$2</f>
        <v>26141.134025464395</v>
      </c>
      <c r="W37" s="14">
        <f>FC_IND_IS_E!W$2</f>
        <v>23327.992895869353</v>
      </c>
      <c r="X37" s="14">
        <f>FC_IND_IS_E!X$2</f>
        <v>24210.867610141322</v>
      </c>
      <c r="Y37" s="14">
        <f>FC_IND_IS_E!Y$2</f>
        <v>24669.343773536995</v>
      </c>
      <c r="Z37" s="14">
        <f>FC_IND_IS_E!Z$2</f>
        <v>25282.725541947217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31262.844320155022</v>
      </c>
      <c r="D38" s="16">
        <f>FC_IND_IS_BF_E!D$2</f>
        <v>28448.324655735065</v>
      </c>
      <c r="E38" s="16">
        <f>FC_IND_IS_BF_E!E$2</f>
        <v>28646.438988114911</v>
      </c>
      <c r="F38" s="16">
        <f>FC_IND_IS_BF_E!F$2</f>
        <v>31211.282810642184</v>
      </c>
      <c r="G38" s="16">
        <f>FC_IND_IS_BF_E!G$2</f>
        <v>29354.385187043357</v>
      </c>
      <c r="H38" s="16">
        <f>FC_IND_IS_BF_E!H$2</f>
        <v>27845.792587845986</v>
      </c>
      <c r="I38" s="16">
        <f>FC_IND_IS_BF_E!I$2</f>
        <v>31582.049146823094</v>
      </c>
      <c r="J38" s="16">
        <f>FC_IND_IS_BF_E!J$2</f>
        <v>26330.160392600912</v>
      </c>
      <c r="K38" s="16">
        <f>FC_IND_IS_BF_E!K$2</f>
        <v>26475.914112364968</v>
      </c>
      <c r="L38" s="16">
        <f>FC_IND_IS_BF_E!L$2</f>
        <v>20484.354582729979</v>
      </c>
      <c r="M38" s="16">
        <f>FC_IND_IS_BF_E!M$2</f>
        <v>26227.196765223882</v>
      </c>
      <c r="N38" s="16">
        <f>FC_IND_IS_BF_E!N$2</f>
        <v>27922.318371357473</v>
      </c>
      <c r="O38" s="16">
        <f>FC_IND_IS_BF_E!O$2</f>
        <v>25608.28089994529</v>
      </c>
      <c r="P38" s="16">
        <f>FC_IND_IS_BF_E!P$2</f>
        <v>25259.199224985343</v>
      </c>
      <c r="Q38" s="16">
        <f>FC_IND_IS_BF_E!Q$2</f>
        <v>23964.362146946205</v>
      </c>
      <c r="R38" s="16">
        <f>FC_IND_IS_BF_E!R$2</f>
        <v>25941.051720249903</v>
      </c>
      <c r="S38" s="16">
        <f>FC_IND_IS_BF_E!S$2</f>
        <v>23631.841399394081</v>
      </c>
      <c r="T38" s="16">
        <f>FC_IND_IS_BF_E!T$2</f>
        <v>24257.829285729349</v>
      </c>
      <c r="U38" s="16">
        <f>FC_IND_IS_BF_E!U$2</f>
        <v>27055.385777081523</v>
      </c>
      <c r="V38" s="16">
        <f>FC_IND_IS_BF_E!V$2</f>
        <v>24207.302566939488</v>
      </c>
      <c r="W38" s="16">
        <f>FC_IND_IS_BF_E!W$2</f>
        <v>21418.073336480051</v>
      </c>
      <c r="X38" s="16">
        <f>FC_IND_IS_BF_E!X$2</f>
        <v>22196.307548600915</v>
      </c>
      <c r="Y38" s="16">
        <f>FC_IND_IS_BF_E!Y$2</f>
        <v>22853.276997127999</v>
      </c>
      <c r="Z38" s="16">
        <f>FC_IND_IS_BF_E!Z$2</f>
        <v>23622.539500646577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2553.2518168790402</v>
      </c>
      <c r="D39" s="16">
        <f>FC_IND_IS_EA_E!D$2</f>
        <v>2345.6782284996807</v>
      </c>
      <c r="E39" s="16">
        <f>FC_IND_IS_EA_E!E$2</f>
        <v>2347.9384377827569</v>
      </c>
      <c r="F39" s="16">
        <f>FC_IND_IS_EA_E!F$2</f>
        <v>2620.0216010198164</v>
      </c>
      <c r="G39" s="16">
        <f>FC_IND_IS_EA_E!G$2</f>
        <v>2489.8378030436834</v>
      </c>
      <c r="H39" s="16">
        <f>FC_IND_IS_EA_E!H$2</f>
        <v>2320.6316513365009</v>
      </c>
      <c r="I39" s="16">
        <f>FC_IND_IS_EA_E!I$2</f>
        <v>2717.7211383406343</v>
      </c>
      <c r="J39" s="16">
        <f>FC_IND_IS_EA_E!J$2</f>
        <v>2313.6674649455554</v>
      </c>
      <c r="K39" s="16">
        <f>FC_IND_IS_EA_E!K$2</f>
        <v>2374.8889441692186</v>
      </c>
      <c r="L39" s="16">
        <f>FC_IND_IS_EA_E!L$2</f>
        <v>2006.0348650482065</v>
      </c>
      <c r="M39" s="16">
        <f>FC_IND_IS_EA_E!M$2</f>
        <v>2130.9529225220358</v>
      </c>
      <c r="N39" s="16">
        <f>FC_IND_IS_EA_E!N$2</f>
        <v>2478.4818281429166</v>
      </c>
      <c r="O39" s="16">
        <f>FC_IND_IS_EA_E!O$2</f>
        <v>2295.2273579927382</v>
      </c>
      <c r="P39" s="16">
        <f>FC_IND_IS_EA_E!P$2</f>
        <v>2207.649600222459</v>
      </c>
      <c r="Q39" s="16">
        <f>FC_IND_IS_EA_E!Q$2</f>
        <v>1973.5219328452943</v>
      </c>
      <c r="R39" s="16">
        <f>FC_IND_IS_EA_E!R$2</f>
        <v>2050.310598871512</v>
      </c>
      <c r="S39" s="16">
        <f>FC_IND_IS_EA_E!S$2</f>
        <v>1901.944349374478</v>
      </c>
      <c r="T39" s="16">
        <f>FC_IND_IS_EA_E!T$2</f>
        <v>1973.2963093826988</v>
      </c>
      <c r="U39" s="16">
        <f>FC_IND_IS_EA_E!U$2</f>
        <v>2124.1120695549516</v>
      </c>
      <c r="V39" s="16">
        <f>FC_IND_IS_EA_E!V$2</f>
        <v>1933.8314585249075</v>
      </c>
      <c r="W39" s="16">
        <f>FC_IND_IS_EA_E!W$2</f>
        <v>1909.9195593893053</v>
      </c>
      <c r="X39" s="16">
        <f>FC_IND_IS_EA_E!X$2</f>
        <v>2014.5600615404092</v>
      </c>
      <c r="Y39" s="16">
        <f>FC_IND_IS_EA_E!Y$2</f>
        <v>1816.0667764089999</v>
      </c>
      <c r="Z39" s="16">
        <f>FC_IND_IS_EA_E!Z$2</f>
        <v>1660.186041300642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2749.1877813402698</v>
      </c>
      <c r="D40" s="14">
        <f>FC_IND_NFM_E!D$2</f>
        <v>2814.8897738086666</v>
      </c>
      <c r="E40" s="14">
        <f>FC_IND_NFM_E!E$2</f>
        <v>2776.815382222318</v>
      </c>
      <c r="F40" s="14">
        <f>FC_IND_NFM_E!F$2</f>
        <v>2877.2783713860467</v>
      </c>
      <c r="G40" s="14">
        <f>FC_IND_NFM_E!G$2</f>
        <v>3006.1963308773707</v>
      </c>
      <c r="H40" s="14">
        <f>FC_IND_NFM_E!H$2</f>
        <v>3055.1468960316738</v>
      </c>
      <c r="I40" s="14">
        <f>FC_IND_NFM_E!I$2</f>
        <v>2381.1767497881788</v>
      </c>
      <c r="J40" s="14">
        <f>FC_IND_NFM_E!J$2</f>
        <v>2300.7088588981364</v>
      </c>
      <c r="K40" s="14">
        <f>FC_IND_NFM_E!K$2</f>
        <v>2573.3270461741095</v>
      </c>
      <c r="L40" s="14">
        <f>FC_IND_NFM_E!L$2</f>
        <v>2125.4842157398143</v>
      </c>
      <c r="M40" s="14">
        <f>FC_IND_NFM_E!M$2</f>
        <v>2306.3870043837401</v>
      </c>
      <c r="N40" s="14">
        <f>FC_IND_NFM_E!N$2</f>
        <v>2201.6808698120044</v>
      </c>
      <c r="O40" s="14">
        <f>FC_IND_NFM_E!O$2</f>
        <v>2087.4672388280619</v>
      </c>
      <c r="P40" s="14">
        <f>FC_IND_NFM_E!P$2</f>
        <v>2086.614571316356</v>
      </c>
      <c r="Q40" s="14">
        <f>FC_IND_NFM_E!Q$2</f>
        <v>2087.4159335581871</v>
      </c>
      <c r="R40" s="14">
        <f>FC_IND_NFM_E!R$2</f>
        <v>2329.8144762567458</v>
      </c>
      <c r="S40" s="14">
        <f>FC_IND_NFM_E!S$2</f>
        <v>2376.7712963396762</v>
      </c>
      <c r="T40" s="14">
        <f>FC_IND_NFM_E!T$2</f>
        <v>2317.2166701403185</v>
      </c>
      <c r="U40" s="14">
        <f>FC_IND_NFM_E!U$2</f>
        <v>2319.564854760979</v>
      </c>
      <c r="V40" s="14">
        <f>FC_IND_NFM_E!V$2</f>
        <v>2254.4323858609714</v>
      </c>
      <c r="W40" s="14">
        <f>FC_IND_NFM_E!W$2</f>
        <v>2226.3913146680402</v>
      </c>
      <c r="X40" s="14">
        <f>FC_IND_NFM_E!X$2</f>
        <v>2229.0800190644572</v>
      </c>
      <c r="Y40" s="14">
        <f>FC_IND_NFM_E!Y$2</f>
        <v>2108.2308140453829</v>
      </c>
      <c r="Z40" s="14">
        <f>FC_IND_NFM_E!Z$2</f>
        <v>2045.7346283344918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496.06768007554558</v>
      </c>
      <c r="D41" s="16">
        <f>FC_IND_NFM_AM_E!D$2</f>
        <v>540.47263262974332</v>
      </c>
      <c r="E41" s="16">
        <f>FC_IND_NFM_AM_E!E$2</f>
        <v>531.89123358315123</v>
      </c>
      <c r="F41" s="16">
        <f>FC_IND_NFM_AM_E!F$2</f>
        <v>667.4491340354532</v>
      </c>
      <c r="G41" s="16">
        <f>FC_IND_NFM_AM_E!G$2</f>
        <v>846.45706819533257</v>
      </c>
      <c r="H41" s="16">
        <f>FC_IND_NFM_AM_E!H$2</f>
        <v>911.58815421733243</v>
      </c>
      <c r="I41" s="16">
        <f>FC_IND_NFM_AM_E!I$2</f>
        <v>751.52356882838615</v>
      </c>
      <c r="J41" s="16">
        <f>FC_IND_NFM_AM_E!J$2</f>
        <v>744.85393763867296</v>
      </c>
      <c r="K41" s="16">
        <f>FC_IND_NFM_AM_E!K$2</f>
        <v>888.60114401963995</v>
      </c>
      <c r="L41" s="16">
        <f>FC_IND_NFM_AM_E!L$2</f>
        <v>700.2408014756885</v>
      </c>
      <c r="M41" s="16">
        <f>FC_IND_NFM_AM_E!M$2</f>
        <v>801.62837467689747</v>
      </c>
      <c r="N41" s="16">
        <f>FC_IND_NFM_AM_E!N$2</f>
        <v>1118.2304667908518</v>
      </c>
      <c r="O41" s="16">
        <f>FC_IND_NFM_AM_E!O$2</f>
        <v>916.82869853862235</v>
      </c>
      <c r="P41" s="16">
        <f>FC_IND_NFM_AM_E!P$2</f>
        <v>1017.6346381958838</v>
      </c>
      <c r="Q41" s="16">
        <f>FC_IND_NFM_AM_E!Q$2</f>
        <v>933.74061123150193</v>
      </c>
      <c r="R41" s="16">
        <f>FC_IND_NFM_AM_E!R$2</f>
        <v>972.81777142187229</v>
      </c>
      <c r="S41" s="16">
        <f>FC_IND_NFM_AM_E!S$2</f>
        <v>983.50107213715239</v>
      </c>
      <c r="T41" s="16">
        <f>FC_IND_NFM_AM_E!T$2</f>
        <v>956.21586432729691</v>
      </c>
      <c r="U41" s="16">
        <f>FC_IND_NFM_AM_E!U$2</f>
        <v>627.90046388418261</v>
      </c>
      <c r="V41" s="16">
        <f>FC_IND_NFM_AM_E!V$2</f>
        <v>556.77640318813087</v>
      </c>
      <c r="W41" s="16">
        <f>FC_IND_NFM_AM_E!W$2</f>
        <v>629.4052934658564</v>
      </c>
      <c r="X41" s="16">
        <f>FC_IND_NFM_AM_E!X$2</f>
        <v>642.09674575644544</v>
      </c>
      <c r="Y41" s="16">
        <f>FC_IND_NFM_AM_E!Y$2</f>
        <v>701.20556443554801</v>
      </c>
      <c r="Z41" s="16">
        <f>FC_IND_NFM_AM_E!Z$2</f>
        <v>341.52259156282133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171.46369754071307</v>
      </c>
      <c r="D42" s="16">
        <f>FC_IND_NFM_PA_E!D$2</f>
        <v>174.11373619983812</v>
      </c>
      <c r="E42" s="16">
        <f>FC_IND_NFM_PA_E!E$2</f>
        <v>164.90530456484862</v>
      </c>
      <c r="F42" s="16">
        <f>FC_IND_NFM_PA_E!F$2</f>
        <v>183.7299070388238</v>
      </c>
      <c r="G42" s="16">
        <f>FC_IND_NFM_PA_E!G$2</f>
        <v>173.09893664202289</v>
      </c>
      <c r="H42" s="16">
        <f>FC_IND_NFM_PA_E!H$2</f>
        <v>170.17960706673847</v>
      </c>
      <c r="I42" s="16">
        <f>FC_IND_NFM_PA_E!I$2</f>
        <v>103.02329823387143</v>
      </c>
      <c r="J42" s="16">
        <f>FC_IND_NFM_PA_E!J$2</f>
        <v>106.21710460768263</v>
      </c>
      <c r="K42" s="16">
        <f>FC_IND_NFM_PA_E!K$2</f>
        <v>134.59473731384767</v>
      </c>
      <c r="L42" s="16">
        <f>FC_IND_NFM_PA_E!L$2</f>
        <v>63.617915750274875</v>
      </c>
      <c r="M42" s="16">
        <f>FC_IND_NFM_PA_E!M$2</f>
        <v>85.78439597718328</v>
      </c>
      <c r="N42" s="16">
        <f>FC_IND_NFM_PA_E!N$2</f>
        <v>76.145175674974894</v>
      </c>
      <c r="O42" s="16">
        <f>FC_IND_NFM_PA_E!O$2</f>
        <v>80.089258362299276</v>
      </c>
      <c r="P42" s="16">
        <f>FC_IND_NFM_PA_E!P$2</f>
        <v>88.413230318170676</v>
      </c>
      <c r="Q42" s="16">
        <f>FC_IND_NFM_PA_E!Q$2</f>
        <v>97.416707946322489</v>
      </c>
      <c r="R42" s="16">
        <f>FC_IND_NFM_PA_E!R$2</f>
        <v>100.14338243732988</v>
      </c>
      <c r="S42" s="16">
        <f>FC_IND_NFM_PA_E!S$2</f>
        <v>105.47286298053928</v>
      </c>
      <c r="T42" s="16">
        <f>FC_IND_NFM_PA_E!T$2</f>
        <v>95.35904383166654</v>
      </c>
      <c r="U42" s="16">
        <f>FC_IND_NFM_PA_E!U$2</f>
        <v>132.28770788766889</v>
      </c>
      <c r="V42" s="16">
        <f>FC_IND_NFM_PA_E!V$2</f>
        <v>129.75169737876055</v>
      </c>
      <c r="W42" s="16">
        <f>FC_IND_NFM_PA_E!W$2</f>
        <v>130.72689564913327</v>
      </c>
      <c r="X42" s="16">
        <f>FC_IND_NFM_PA_E!X$2</f>
        <v>128.66452718977749</v>
      </c>
      <c r="Y42" s="16">
        <f>FC_IND_NFM_PA_E!Y$2</f>
        <v>86.765913001901623</v>
      </c>
      <c r="Z42" s="16">
        <f>FC_IND_NFM_PA_E!Z$2</f>
        <v>54.93626057459425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146.1906992592115</v>
      </c>
      <c r="D43" s="16">
        <f>FC_IND_NFM_SA_E!D$2</f>
        <v>160.15794166520672</v>
      </c>
      <c r="E43" s="16">
        <f>FC_IND_NFM_SA_E!E$2</f>
        <v>160.77407457900784</v>
      </c>
      <c r="F43" s="16">
        <f>FC_IND_NFM_SA_E!F$2</f>
        <v>176.52340537108716</v>
      </c>
      <c r="G43" s="16">
        <f>FC_IND_NFM_SA_E!G$2</f>
        <v>173.89183358075817</v>
      </c>
      <c r="H43" s="16">
        <f>FC_IND_NFM_SA_E!H$2</f>
        <v>180.57298139522118</v>
      </c>
      <c r="I43" s="16">
        <f>FC_IND_NFM_SA_E!I$2</f>
        <v>153.33530475086189</v>
      </c>
      <c r="J43" s="16">
        <f>FC_IND_NFM_SA_E!J$2</f>
        <v>158.6096173601571</v>
      </c>
      <c r="K43" s="16">
        <f>FC_IND_NFM_SA_E!K$2</f>
        <v>150.06020962980281</v>
      </c>
      <c r="L43" s="16">
        <f>FC_IND_NFM_SA_E!L$2</f>
        <v>116.34190048708408</v>
      </c>
      <c r="M43" s="16">
        <f>FC_IND_NFM_SA_E!M$2</f>
        <v>122.41052998025367</v>
      </c>
      <c r="N43" s="16">
        <f>FC_IND_NFM_SA_E!N$2</f>
        <v>110.82328564527519</v>
      </c>
      <c r="O43" s="16">
        <f>FC_IND_NFM_SA_E!O$2</f>
        <v>120.96253037503385</v>
      </c>
      <c r="P43" s="16">
        <f>FC_IND_NFM_SA_E!P$2</f>
        <v>104.50683973096208</v>
      </c>
      <c r="Q43" s="16">
        <f>FC_IND_NFM_SA_E!Q$2</f>
        <v>112.98137206630172</v>
      </c>
      <c r="R43" s="16">
        <f>FC_IND_NFM_SA_E!R$2</f>
        <v>118.54392938537194</v>
      </c>
      <c r="S43" s="16">
        <f>FC_IND_NFM_SA_E!S$2</f>
        <v>133.39045701411931</v>
      </c>
      <c r="T43" s="16">
        <f>FC_IND_NFM_SA_E!T$2</f>
        <v>134.1310104130136</v>
      </c>
      <c r="U43" s="16">
        <f>FC_IND_NFM_SA_E!U$2</f>
        <v>177.90442556890594</v>
      </c>
      <c r="V43" s="16">
        <f>FC_IND_NFM_SA_E!V$2</f>
        <v>163.75084342514205</v>
      </c>
      <c r="W43" s="16">
        <f>FC_IND_NFM_SA_E!W$2</f>
        <v>133.3167375826703</v>
      </c>
      <c r="X43" s="16">
        <f>FC_IND_NFM_SA_E!X$2</f>
        <v>138.50112437961582</v>
      </c>
      <c r="Y43" s="16">
        <f>FC_IND_NFM_SA_E!Y$2</f>
        <v>122.70265142455527</v>
      </c>
      <c r="Z43" s="16">
        <f>FC_IND_NFM_SA_E!Z$2</f>
        <v>138.91716699110586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1935.4657044647997</v>
      </c>
      <c r="D44" s="16">
        <f>FC_IND_NFM_OM_E!D$2</f>
        <v>1940.1454633138785</v>
      </c>
      <c r="E44" s="16">
        <f>FC_IND_NFM_OM_E!E$2</f>
        <v>1919.2447694953103</v>
      </c>
      <c r="F44" s="16">
        <f>FC_IND_NFM_OM_E!F$2</f>
        <v>1849.5759249406824</v>
      </c>
      <c r="G44" s="16">
        <f>FC_IND_NFM_OM_E!G$2</f>
        <v>1812.748492459257</v>
      </c>
      <c r="H44" s="16">
        <f>FC_IND_NFM_OM_E!H$2</f>
        <v>1792.8061533523819</v>
      </c>
      <c r="I44" s="16">
        <f>FC_IND_NFM_OM_E!I$2</f>
        <v>1373.2945779750594</v>
      </c>
      <c r="J44" s="16">
        <f>FC_IND_NFM_OM_E!J$2</f>
        <v>1291.0281992916237</v>
      </c>
      <c r="K44" s="16">
        <f>FC_IND_NFM_OM_E!K$2</f>
        <v>1400.0709552108187</v>
      </c>
      <c r="L44" s="16">
        <f>FC_IND_NFM_OM_E!L$2</f>
        <v>1245.2835980267671</v>
      </c>
      <c r="M44" s="16">
        <f>FC_IND_NFM_OM_E!M$2</f>
        <v>1296.5637037494057</v>
      </c>
      <c r="N44" s="16">
        <f>FC_IND_NFM_OM_E!N$2</f>
        <v>896.48194170090221</v>
      </c>
      <c r="O44" s="16">
        <f>FC_IND_NFM_OM_E!O$2</f>
        <v>969.58675155210642</v>
      </c>
      <c r="P44" s="16">
        <f>FC_IND_NFM_OM_E!P$2</f>
        <v>876.05986307133924</v>
      </c>
      <c r="Q44" s="16">
        <f>FC_IND_NFM_OM_E!Q$2</f>
        <v>943.27724231406069</v>
      </c>
      <c r="R44" s="16">
        <f>FC_IND_NFM_OM_E!R$2</f>
        <v>1138.3093930121722</v>
      </c>
      <c r="S44" s="16">
        <f>FC_IND_NFM_OM_E!S$2</f>
        <v>1154.4069042078652</v>
      </c>
      <c r="T44" s="16">
        <f>FC_IND_NFM_OM_E!T$2</f>
        <v>1131.5107515683412</v>
      </c>
      <c r="U44" s="16">
        <f>FC_IND_NFM_OM_E!U$2</f>
        <v>1381.4722574202215</v>
      </c>
      <c r="V44" s="16">
        <f>FC_IND_NFM_OM_E!V$2</f>
        <v>1404.1534418689375</v>
      </c>
      <c r="W44" s="16">
        <f>FC_IND_NFM_OM_E!W$2</f>
        <v>1332.9423879703802</v>
      </c>
      <c r="X44" s="16">
        <f>FC_IND_NFM_OM_E!X$2</f>
        <v>1319.8176217386188</v>
      </c>
      <c r="Y44" s="16">
        <f>FC_IND_NFM_OM_E!Y$2</f>
        <v>1197.556685183378</v>
      </c>
      <c r="Z44" s="16">
        <f>FC_IND_NFM_OM_E!Z$2</f>
        <v>1510.3586092059704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14572.381460933171</v>
      </c>
      <c r="D45" s="14">
        <f>FC_IND_CPC_E!D$2</f>
        <v>14751.018638022111</v>
      </c>
      <c r="E45" s="14">
        <f>FC_IND_CPC_E!E$2</f>
        <v>15209.555064924249</v>
      </c>
      <c r="F45" s="14">
        <f>FC_IND_CPC_E!F$2</f>
        <v>17350.812242210384</v>
      </c>
      <c r="G45" s="14">
        <f>FC_IND_CPC_E!G$2</f>
        <v>15641.891492787283</v>
      </c>
      <c r="H45" s="14">
        <f>FC_IND_CPC_E!H$2</f>
        <v>16299.962061666001</v>
      </c>
      <c r="I45" s="14">
        <f>FC_IND_CPC_E!I$2</f>
        <v>14663.2003261068</v>
      </c>
      <c r="J45" s="14">
        <f>FC_IND_CPC_E!J$2</f>
        <v>18148.430627141915</v>
      </c>
      <c r="K45" s="14">
        <f>FC_IND_CPC_E!K$2</f>
        <v>19310.785373493851</v>
      </c>
      <c r="L45" s="14">
        <f>FC_IND_CPC_E!L$2</f>
        <v>17394.804483859069</v>
      </c>
      <c r="M45" s="14">
        <f>FC_IND_CPC_E!M$2</f>
        <v>20170.88611484578</v>
      </c>
      <c r="N45" s="14">
        <f>FC_IND_CPC_E!N$2</f>
        <v>18861.746762893072</v>
      </c>
      <c r="O45" s="14">
        <f>FC_IND_CPC_E!O$2</f>
        <v>19699.837698172254</v>
      </c>
      <c r="P45" s="14">
        <f>FC_IND_CPC_E!P$2</f>
        <v>19728.992075346458</v>
      </c>
      <c r="Q45" s="14">
        <f>FC_IND_CPC_E!Q$2</f>
        <v>19728.875271033321</v>
      </c>
      <c r="R45" s="14">
        <f>FC_IND_CPC_E!R$2</f>
        <v>21747.043589861398</v>
      </c>
      <c r="S45" s="14">
        <f>FC_IND_CPC_E!S$2</f>
        <v>21469.07287380549</v>
      </c>
      <c r="T45" s="14">
        <f>FC_IND_CPC_E!T$2</f>
        <v>21840.607449476494</v>
      </c>
      <c r="U45" s="14">
        <f>FC_IND_CPC_E!U$2</f>
        <v>18213.269466567515</v>
      </c>
      <c r="V45" s="14">
        <f>FC_IND_CPC_E!V$2</f>
        <v>16923.772826017368</v>
      </c>
      <c r="W45" s="14">
        <f>FC_IND_CPC_E!W$2</f>
        <v>18579.953040441455</v>
      </c>
      <c r="X45" s="14">
        <f>FC_IND_CPC_E!X$2</f>
        <v>17506.188297857385</v>
      </c>
      <c r="Y45" s="14">
        <f>FC_IND_CPC_E!Y$2</f>
        <v>15863.621974032594</v>
      </c>
      <c r="Z45" s="14">
        <f>FC_IND_CPC_E!Z$2</f>
        <v>15131.558191104821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10669.781040396027</v>
      </c>
      <c r="D46" s="16">
        <f>FC_IND_CPC_BC_E!D$2</f>
        <v>10744.60470495978</v>
      </c>
      <c r="E46" s="16">
        <f>FC_IND_CPC_BC_E!E$2</f>
        <v>11031.551952174728</v>
      </c>
      <c r="F46" s="16">
        <f>FC_IND_CPC_BC_E!F$2</f>
        <v>12757.158032334864</v>
      </c>
      <c r="G46" s="16">
        <f>FC_IND_CPC_BC_E!G$2</f>
        <v>11332.024998163131</v>
      </c>
      <c r="H46" s="16">
        <f>FC_IND_CPC_BC_E!H$2</f>
        <v>11720.043841162538</v>
      </c>
      <c r="I46" s="16">
        <f>FC_IND_CPC_BC_E!I$2</f>
        <v>10464.550719219342</v>
      </c>
      <c r="J46" s="16">
        <f>FC_IND_CPC_BC_E!J$2</f>
        <v>12944.097563860956</v>
      </c>
      <c r="K46" s="16">
        <f>FC_IND_CPC_BC_E!K$2</f>
        <v>14230.827720745732</v>
      </c>
      <c r="L46" s="16">
        <f>FC_IND_CPC_BC_E!L$2</f>
        <v>12667.514276034277</v>
      </c>
      <c r="M46" s="16">
        <f>FC_IND_CPC_BC_E!M$2</f>
        <v>15154.471411353508</v>
      </c>
      <c r="N46" s="16">
        <f>FC_IND_CPC_BC_E!N$2</f>
        <v>13552.065629550088</v>
      </c>
      <c r="O46" s="16">
        <f>FC_IND_CPC_BC_E!O$2</f>
        <v>14330.721014144801</v>
      </c>
      <c r="P46" s="16">
        <f>FC_IND_CPC_BC_E!P$2</f>
        <v>14672.792325972907</v>
      </c>
      <c r="Q46" s="16">
        <f>FC_IND_CPC_BC_E!Q$2</f>
        <v>14572.890094025939</v>
      </c>
      <c r="R46" s="16">
        <f>FC_IND_CPC_BC_E!R$2</f>
        <v>16493.659181807674</v>
      </c>
      <c r="S46" s="16">
        <f>FC_IND_CPC_BC_E!S$2</f>
        <v>15421.134469662296</v>
      </c>
      <c r="T46" s="16">
        <f>FC_IND_CPC_BC_E!T$2</f>
        <v>16266.635050326078</v>
      </c>
      <c r="U46" s="16">
        <f>FC_IND_CPC_BC_E!U$2</f>
        <v>12811.603996136007</v>
      </c>
      <c r="V46" s="16">
        <f>FC_IND_CPC_BC_E!V$2</f>
        <v>11953.676981628254</v>
      </c>
      <c r="W46" s="16">
        <f>FC_IND_CPC_BC_E!W$2</f>
        <v>13194.170323161594</v>
      </c>
      <c r="X46" s="16">
        <f>FC_IND_CPC_BC_E!X$2</f>
        <v>12338.517630802471</v>
      </c>
      <c r="Y46" s="16">
        <f>FC_IND_CPC_BC_E!Y$2</f>
        <v>12060.2702907067</v>
      </c>
      <c r="Z46" s="16">
        <f>FC_IND_CPC_BC_E!Z$2</f>
        <v>10879.38174623842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3097.2029366472634</v>
      </c>
      <c r="D47" s="16">
        <f>FC_IND_CPC_OC_E!D$2</f>
        <v>3141.6920870958957</v>
      </c>
      <c r="E47" s="16">
        <f>FC_IND_CPC_OC_E!E$2</f>
        <v>3304.9064095564427</v>
      </c>
      <c r="F47" s="16">
        <f>FC_IND_CPC_OC_E!F$2</f>
        <v>3649.3989649575756</v>
      </c>
      <c r="G47" s="16">
        <f>FC_IND_CPC_OC_E!G$2</f>
        <v>3350.3684789746676</v>
      </c>
      <c r="H47" s="16">
        <f>FC_IND_CPC_OC_E!H$2</f>
        <v>3529.690368380494</v>
      </c>
      <c r="I47" s="16">
        <f>FC_IND_CPC_OC_E!I$2</f>
        <v>3222.6901085284239</v>
      </c>
      <c r="J47" s="16">
        <f>FC_IND_CPC_OC_E!J$2</f>
        <v>4052.0791223203473</v>
      </c>
      <c r="K47" s="16">
        <f>FC_IND_CPC_OC_E!K$2</f>
        <v>3788.0316198803639</v>
      </c>
      <c r="L47" s="16">
        <f>FC_IND_CPC_OC_E!L$2</f>
        <v>3545.1889081424415</v>
      </c>
      <c r="M47" s="16">
        <f>FC_IND_CPC_OC_E!M$2</f>
        <v>3827.2686883119713</v>
      </c>
      <c r="N47" s="16">
        <f>FC_IND_CPC_OC_E!N$2</f>
        <v>4279.7904192448759</v>
      </c>
      <c r="O47" s="16">
        <f>FC_IND_CPC_OC_E!O$2</f>
        <v>4306.9345943341623</v>
      </c>
      <c r="P47" s="16">
        <f>FC_IND_CPC_OC_E!P$2</f>
        <v>4015.4331690615663</v>
      </c>
      <c r="Q47" s="16">
        <f>FC_IND_CPC_OC_E!Q$2</f>
        <v>4164.7052560038546</v>
      </c>
      <c r="R47" s="16">
        <f>FC_IND_CPC_OC_E!R$2</f>
        <v>4126.0521948378264</v>
      </c>
      <c r="S47" s="16">
        <f>FC_IND_CPC_OC_E!S$2</f>
        <v>4637.780575473138</v>
      </c>
      <c r="T47" s="16">
        <f>FC_IND_CPC_OC_E!T$2</f>
        <v>4494.0335903536161</v>
      </c>
      <c r="U47" s="16">
        <f>FC_IND_CPC_OC_E!U$2</f>
        <v>4440.2668503633058</v>
      </c>
      <c r="V47" s="16">
        <f>FC_IND_CPC_OC_E!V$2</f>
        <v>4082.2994466369682</v>
      </c>
      <c r="W47" s="16">
        <f>FC_IND_CPC_OC_E!W$2</f>
        <v>4436.6797317458695</v>
      </c>
      <c r="X47" s="16">
        <f>FC_IND_CPC_OC_E!X$2</f>
        <v>4232.0702964337288</v>
      </c>
      <c r="Y47" s="16">
        <f>FC_IND_CPC_OC_E!Y$2</f>
        <v>2925.578136867724</v>
      </c>
      <c r="Z47" s="16">
        <f>FC_IND_CPC_OC_E!Z$2</f>
        <v>3413.9601685855964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805.39748388988073</v>
      </c>
      <c r="D48" s="16">
        <f>FC_IND_CPC_PH_E!D$2</f>
        <v>864.72184596643456</v>
      </c>
      <c r="E48" s="16">
        <f>FC_IND_CPC_PH_E!E$2</f>
        <v>873.09670319307838</v>
      </c>
      <c r="F48" s="16">
        <f>FC_IND_CPC_PH_E!F$2</f>
        <v>944.25524491794692</v>
      </c>
      <c r="G48" s="16">
        <f>FC_IND_CPC_PH_E!G$2</f>
        <v>959.49801564948075</v>
      </c>
      <c r="H48" s="16">
        <f>FC_IND_CPC_PH_E!H$2</f>
        <v>1050.2278521229716</v>
      </c>
      <c r="I48" s="16">
        <f>FC_IND_CPC_PH_E!I$2</f>
        <v>975.95949835903389</v>
      </c>
      <c r="J48" s="16">
        <f>FC_IND_CPC_PH_E!J$2</f>
        <v>1152.2539409606147</v>
      </c>
      <c r="K48" s="16">
        <f>FC_IND_CPC_PH_E!K$2</f>
        <v>1291.9260328677576</v>
      </c>
      <c r="L48" s="16">
        <f>FC_IND_CPC_PH_E!L$2</f>
        <v>1182.1012996823479</v>
      </c>
      <c r="M48" s="16">
        <f>FC_IND_CPC_PH_E!M$2</f>
        <v>1189.146015180301</v>
      </c>
      <c r="N48" s="16">
        <f>FC_IND_CPC_PH_E!N$2</f>
        <v>1029.8907140981037</v>
      </c>
      <c r="O48" s="16">
        <f>FC_IND_CPC_PH_E!O$2</f>
        <v>1062.1820896932948</v>
      </c>
      <c r="P48" s="16">
        <f>FC_IND_CPC_PH_E!P$2</f>
        <v>1040.7665803119855</v>
      </c>
      <c r="Q48" s="16">
        <f>FC_IND_CPC_PH_E!Q$2</f>
        <v>991.27992100352901</v>
      </c>
      <c r="R48" s="16">
        <f>FC_IND_CPC_PH_E!R$2</f>
        <v>1127.3322132158958</v>
      </c>
      <c r="S48" s="16">
        <f>FC_IND_CPC_PH_E!S$2</f>
        <v>1410.1578286700546</v>
      </c>
      <c r="T48" s="16">
        <f>FC_IND_CPC_PH_E!T$2</f>
        <v>1079.9388087967991</v>
      </c>
      <c r="U48" s="16">
        <f>FC_IND_CPC_PH_E!U$2</f>
        <v>961.39862006820317</v>
      </c>
      <c r="V48" s="16">
        <f>FC_IND_CPC_PH_E!V$2</f>
        <v>887.79639775214469</v>
      </c>
      <c r="W48" s="16">
        <f>FC_IND_CPC_PH_E!W$2</f>
        <v>949.10298553398945</v>
      </c>
      <c r="X48" s="16">
        <f>FC_IND_CPC_PH_E!X$2</f>
        <v>935.60037062118613</v>
      </c>
      <c r="Y48" s="16">
        <f>FC_IND_CPC_PH_E!Y$2</f>
        <v>877.77354645817036</v>
      </c>
      <c r="Z48" s="16">
        <f>FC_IND_CPC_PH_E!Z$2</f>
        <v>838.21627628080523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18103.481853588703</v>
      </c>
      <c r="D49" s="14">
        <f>FC_IND_NMM_E!D$2</f>
        <v>16015.664119010955</v>
      </c>
      <c r="E49" s="14">
        <f>FC_IND_NMM_E!E$2</f>
        <v>16238.28754466094</v>
      </c>
      <c r="F49" s="14">
        <f>FC_IND_NMM_E!F$2</f>
        <v>16486.728507844153</v>
      </c>
      <c r="G49" s="14">
        <f>FC_IND_NMM_E!G$2</f>
        <v>16537.456177137672</v>
      </c>
      <c r="H49" s="14">
        <f>FC_IND_NMM_E!H$2</f>
        <v>15286.878875846969</v>
      </c>
      <c r="I49" s="14">
        <f>FC_IND_NMM_E!I$2</f>
        <v>15777.107495240498</v>
      </c>
      <c r="J49" s="14">
        <f>FC_IND_NMM_E!J$2</f>
        <v>16979.698047404148</v>
      </c>
      <c r="K49" s="14">
        <f>FC_IND_NMM_E!K$2</f>
        <v>19647.241613235165</v>
      </c>
      <c r="L49" s="14">
        <f>FC_IND_NMM_E!L$2</f>
        <v>17894.965316156144</v>
      </c>
      <c r="M49" s="14">
        <f>FC_IND_NMM_E!M$2</f>
        <v>17825.206681397929</v>
      </c>
      <c r="N49" s="14">
        <f>FC_IND_NMM_E!N$2</f>
        <v>17913.560132048129</v>
      </c>
      <c r="O49" s="14">
        <f>FC_IND_NMM_E!O$2</f>
        <v>16988.835955163056</v>
      </c>
      <c r="P49" s="14">
        <f>FC_IND_NMM_E!P$2</f>
        <v>16687.499991011409</v>
      </c>
      <c r="Q49" s="14">
        <f>FC_IND_NMM_E!Q$2</f>
        <v>16919.407323669118</v>
      </c>
      <c r="R49" s="14">
        <f>FC_IND_NMM_E!R$2</f>
        <v>16653.510213197475</v>
      </c>
      <c r="S49" s="14">
        <f>FC_IND_NMM_E!S$2</f>
        <v>16609.634020186673</v>
      </c>
      <c r="T49" s="14">
        <f>FC_IND_NMM_E!T$2</f>
        <v>16892.980178155973</v>
      </c>
      <c r="U49" s="14">
        <f>FC_IND_NMM_E!U$2</f>
        <v>17277.635510372311</v>
      </c>
      <c r="V49" s="14">
        <f>FC_IND_NMM_E!V$2</f>
        <v>17057.044004210489</v>
      </c>
      <c r="W49" s="14">
        <f>FC_IND_NMM_E!W$2</f>
        <v>19051.189608577217</v>
      </c>
      <c r="X49" s="14">
        <f>FC_IND_NMM_E!X$2</f>
        <v>17376.847883650669</v>
      </c>
      <c r="Y49" s="14">
        <f>FC_IND_NMM_E!Y$2</f>
        <v>16566.286143526009</v>
      </c>
      <c r="Z49" s="14">
        <f>FC_IND_NMM_E!Z$2</f>
        <v>15183.504377713714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7792.9855425737169</v>
      </c>
      <c r="D50" s="16">
        <f>FC_IND_NMM_CM_E!D$2</f>
        <v>7192.4399728421195</v>
      </c>
      <c r="E50" s="16">
        <f>FC_IND_NMM_CM_E!E$2</f>
        <v>6958.6051943390612</v>
      </c>
      <c r="F50" s="16">
        <f>FC_IND_NMM_CM_E!F$2</f>
        <v>6815.989730003962</v>
      </c>
      <c r="G50" s="16">
        <f>FC_IND_NMM_CM_E!G$2</f>
        <v>6703.7858892806353</v>
      </c>
      <c r="H50" s="16">
        <f>FC_IND_NMM_CM_E!H$2</f>
        <v>6368.2320725027457</v>
      </c>
      <c r="I50" s="16">
        <f>FC_IND_NMM_CM_E!I$2</f>
        <v>6879.3160916513862</v>
      </c>
      <c r="J50" s="16">
        <f>FC_IND_NMM_CM_E!J$2</f>
        <v>6922.0397279533718</v>
      </c>
      <c r="K50" s="16">
        <f>FC_IND_NMM_CM_E!K$2</f>
        <v>8663.3191889284662</v>
      </c>
      <c r="L50" s="16">
        <f>FC_IND_NMM_CM_E!L$2</f>
        <v>8129.4959056381758</v>
      </c>
      <c r="M50" s="16">
        <f>FC_IND_NMM_CM_E!M$2</f>
        <v>7687.1382394950615</v>
      </c>
      <c r="N50" s="16">
        <f>FC_IND_NMM_CM_E!N$2</f>
        <v>7799.7622570286949</v>
      </c>
      <c r="O50" s="16">
        <f>FC_IND_NMM_CM_E!O$2</f>
        <v>7484.9104382267651</v>
      </c>
      <c r="P50" s="16">
        <f>FC_IND_NMM_CM_E!P$2</f>
        <v>7156.8144462663622</v>
      </c>
      <c r="Q50" s="16">
        <f>FC_IND_NMM_CM_E!Q$2</f>
        <v>7320.4482486895531</v>
      </c>
      <c r="R50" s="16">
        <f>FC_IND_NMM_CM_E!R$2</f>
        <v>7032.1483051482137</v>
      </c>
      <c r="S50" s="16">
        <f>FC_IND_NMM_CM_E!S$2</f>
        <v>7102.6442903157822</v>
      </c>
      <c r="T50" s="16">
        <f>FC_IND_NMM_CM_E!T$2</f>
        <v>7261.1199831617078</v>
      </c>
      <c r="U50" s="16">
        <f>FC_IND_NMM_CM_E!U$2</f>
        <v>7446.750554810118</v>
      </c>
      <c r="V50" s="16">
        <f>FC_IND_NMM_CM_E!V$2</f>
        <v>7308.6323994106506</v>
      </c>
      <c r="W50" s="16">
        <f>FC_IND_NMM_CM_E!W$2</f>
        <v>8109.0408475327004</v>
      </c>
      <c r="X50" s="16">
        <f>FC_IND_NMM_CM_E!X$2</f>
        <v>7199.2836219334913</v>
      </c>
      <c r="Y50" s="16">
        <f>FC_IND_NMM_CM_E!Y$2</f>
        <v>6835.6894051411955</v>
      </c>
      <c r="Z50" s="16">
        <f>FC_IND_NMM_CM_E!Z$2</f>
        <v>6275.2967956817811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7584.895659118285</v>
      </c>
      <c r="D51" s="16">
        <f>FC_IND_NMM_CR_E!D$2</f>
        <v>6225.509133701109</v>
      </c>
      <c r="E51" s="16">
        <f>FC_IND_NMM_CR_E!E$2</f>
        <v>6738.9669820098006</v>
      </c>
      <c r="F51" s="16">
        <f>FC_IND_NMM_CR_E!F$2</f>
        <v>6921.3076706107749</v>
      </c>
      <c r="G51" s="16">
        <f>FC_IND_NMM_CR_E!G$2</f>
        <v>7123.6473868925759</v>
      </c>
      <c r="H51" s="16">
        <f>FC_IND_NMM_CR_E!H$2</f>
        <v>6315.3403399699973</v>
      </c>
      <c r="I51" s="16">
        <f>FC_IND_NMM_CR_E!I$2</f>
        <v>6159.1612884047718</v>
      </c>
      <c r="J51" s="16">
        <f>FC_IND_NMM_CR_E!J$2</f>
        <v>7230.0732854187572</v>
      </c>
      <c r="K51" s="16">
        <f>FC_IND_NMM_CR_E!K$2</f>
        <v>8155.89641814477</v>
      </c>
      <c r="L51" s="16">
        <f>FC_IND_NMM_CR_E!L$2</f>
        <v>7233.072093338671</v>
      </c>
      <c r="M51" s="16">
        <f>FC_IND_NMM_CR_E!M$2</f>
        <v>7583.0782780734717</v>
      </c>
      <c r="N51" s="16">
        <f>FC_IND_NMM_CR_E!N$2</f>
        <v>7592.7582741616234</v>
      </c>
      <c r="O51" s="16">
        <f>FC_IND_NMM_CR_E!O$2</f>
        <v>7090.9781152162086</v>
      </c>
      <c r="P51" s="16">
        <f>FC_IND_NMM_CR_E!P$2</f>
        <v>7093.5183844920812</v>
      </c>
      <c r="Q51" s="16">
        <f>FC_IND_NMM_CR_E!Q$2</f>
        <v>7033.7055790064405</v>
      </c>
      <c r="R51" s="16">
        <f>FC_IND_NMM_CR_E!R$2</f>
        <v>7165.6478928391261</v>
      </c>
      <c r="S51" s="16">
        <f>FC_IND_NMM_CR_E!S$2</f>
        <v>7092.1715138257159</v>
      </c>
      <c r="T51" s="16">
        <f>FC_IND_NMM_CR_E!T$2</f>
        <v>7194.1669682825686</v>
      </c>
      <c r="U51" s="16">
        <f>FC_IND_NMM_CR_E!U$2</f>
        <v>7420.6965021615379</v>
      </c>
      <c r="V51" s="16">
        <f>FC_IND_NMM_CR_E!V$2</f>
        <v>7346.8713229519544</v>
      </c>
      <c r="W51" s="16">
        <f>FC_IND_NMM_CR_E!W$2</f>
        <v>8232.9758265216715</v>
      </c>
      <c r="X51" s="16">
        <f>FC_IND_NMM_CR_E!X$2</f>
        <v>7740.5895756256778</v>
      </c>
      <c r="Y51" s="16">
        <f>FC_IND_NMM_CR_E!Y$2</f>
        <v>7315.939321509868</v>
      </c>
      <c r="Z51" s="16">
        <f>FC_IND_NMM_CR_E!Z$2</f>
        <v>6681.5534145102229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2725.6006518967006</v>
      </c>
      <c r="D52" s="16">
        <f>FC_IND_NMM_GL_E!D$2</f>
        <v>2597.7150124677273</v>
      </c>
      <c r="E52" s="16">
        <f>FC_IND_NMM_GL_E!E$2</f>
        <v>2540.7153683120778</v>
      </c>
      <c r="F52" s="16">
        <f>FC_IND_NMM_GL_E!F$2</f>
        <v>2749.4311072294149</v>
      </c>
      <c r="G52" s="16">
        <f>FC_IND_NMM_GL_E!G$2</f>
        <v>2710.0229009644609</v>
      </c>
      <c r="H52" s="16">
        <f>FC_IND_NMM_GL_E!H$2</f>
        <v>2603.306463374226</v>
      </c>
      <c r="I52" s="16">
        <f>FC_IND_NMM_GL_E!I$2</f>
        <v>2738.6301151843404</v>
      </c>
      <c r="J52" s="16">
        <f>FC_IND_NMM_GL_E!J$2</f>
        <v>2827.585034032018</v>
      </c>
      <c r="K52" s="16">
        <f>FC_IND_NMM_GL_E!K$2</f>
        <v>2828.0260061619274</v>
      </c>
      <c r="L52" s="16">
        <f>FC_IND_NMM_GL_E!L$2</f>
        <v>2532.3973171792991</v>
      </c>
      <c r="M52" s="16">
        <f>FC_IND_NMM_GL_E!M$2</f>
        <v>2554.9901638293964</v>
      </c>
      <c r="N52" s="16">
        <f>FC_IND_NMM_GL_E!N$2</f>
        <v>2521.0396008578109</v>
      </c>
      <c r="O52" s="16">
        <f>FC_IND_NMM_GL_E!O$2</f>
        <v>2412.9474017200801</v>
      </c>
      <c r="P52" s="16">
        <f>FC_IND_NMM_GL_E!P$2</f>
        <v>2437.1671602529677</v>
      </c>
      <c r="Q52" s="16">
        <f>FC_IND_NMM_GL_E!Q$2</f>
        <v>2565.2534959731252</v>
      </c>
      <c r="R52" s="16">
        <f>FC_IND_NMM_GL_E!R$2</f>
        <v>2455.7140152101374</v>
      </c>
      <c r="S52" s="16">
        <f>FC_IND_NMM_GL_E!S$2</f>
        <v>2414.8182160451761</v>
      </c>
      <c r="T52" s="16">
        <f>FC_IND_NMM_GL_E!T$2</f>
        <v>2437.6932267116972</v>
      </c>
      <c r="U52" s="16">
        <f>FC_IND_NMM_GL_E!U$2</f>
        <v>2410.1884534006535</v>
      </c>
      <c r="V52" s="16">
        <f>FC_IND_NMM_GL_E!V$2</f>
        <v>2401.5402818478833</v>
      </c>
      <c r="W52" s="16">
        <f>FC_IND_NMM_GL_E!W$2</f>
        <v>2709.1729345228468</v>
      </c>
      <c r="X52" s="16">
        <f>FC_IND_NMM_GL_E!X$2</f>
        <v>2436.9746860915002</v>
      </c>
      <c r="Y52" s="16">
        <f>FC_IND_NMM_GL_E!Y$2</f>
        <v>2414.6574168749476</v>
      </c>
      <c r="Z52" s="16">
        <f>FC_IND_NMM_GL_E!Z$2</f>
        <v>2226.6541675217104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6986.9134299784801</v>
      </c>
      <c r="D53" s="14">
        <f>FC_IND_PPP_E!D$2</f>
        <v>6801.5688013855288</v>
      </c>
      <c r="E53" s="14">
        <f>FC_IND_PPP_E!E$2</f>
        <v>6608.6787006629756</v>
      </c>
      <c r="F53" s="14">
        <f>FC_IND_PPP_E!F$2</f>
        <v>6351.5747560053896</v>
      </c>
      <c r="G53" s="14">
        <f>FC_IND_PPP_E!G$2</f>
        <v>6690.9313338018674</v>
      </c>
      <c r="H53" s="14">
        <f>FC_IND_PPP_E!H$2</f>
        <v>7740.2748688048669</v>
      </c>
      <c r="I53" s="14">
        <f>FC_IND_PPP_E!I$2</f>
        <v>7114.0846323934229</v>
      </c>
      <c r="J53" s="14">
        <f>FC_IND_PPP_E!J$2</f>
        <v>7801.6164131351352</v>
      </c>
      <c r="K53" s="14">
        <f>FC_IND_PPP_E!K$2</f>
        <v>7499.973543516724</v>
      </c>
      <c r="L53" s="14">
        <f>FC_IND_PPP_E!L$2</f>
        <v>7312.0843542078601</v>
      </c>
      <c r="M53" s="14">
        <f>FC_IND_PPP_E!M$2</f>
        <v>7382.46877963515</v>
      </c>
      <c r="N53" s="14">
        <f>FC_IND_PPP_E!N$2</f>
        <v>6654.5923462122901</v>
      </c>
      <c r="O53" s="14">
        <f>FC_IND_PPP_E!O$2</f>
        <v>6487.0790924988323</v>
      </c>
      <c r="P53" s="14">
        <f>FC_IND_PPP_E!P$2</f>
        <v>6702.9450349287399</v>
      </c>
      <c r="Q53" s="14">
        <f>FC_IND_PPP_E!Q$2</f>
        <v>6856.6412925850782</v>
      </c>
      <c r="R53" s="14">
        <f>FC_IND_PPP_E!R$2</f>
        <v>6831.3180445173994</v>
      </c>
      <c r="S53" s="14">
        <f>FC_IND_PPP_E!S$2</f>
        <v>6609.5838984349384</v>
      </c>
      <c r="T53" s="14">
        <f>FC_IND_PPP_E!T$2</f>
        <v>6594.7327632289844</v>
      </c>
      <c r="U53" s="14">
        <f>FC_IND_PPP_E!U$2</f>
        <v>6299.3920837575224</v>
      </c>
      <c r="V53" s="14">
        <f>FC_IND_PPP_E!V$2</f>
        <v>6126.0184442092532</v>
      </c>
      <c r="W53" s="14">
        <f>FC_IND_PPP_E!W$2</f>
        <v>6017.5633946747221</v>
      </c>
      <c r="X53" s="14">
        <f>FC_IND_PPP_E!X$2</f>
        <v>6157.7912591704526</v>
      </c>
      <c r="Y53" s="14">
        <f>FC_IND_PPP_E!Y$2</f>
        <v>5600.4231773471975</v>
      </c>
      <c r="Z53" s="14">
        <f>FC_IND_PPP_E!Z$2</f>
        <v>4769.3687530585648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498.57134742976388</v>
      </c>
      <c r="D54" s="16">
        <f>FC_IND_PPP_PU_E!D$2</f>
        <v>460.29513973974105</v>
      </c>
      <c r="E54" s="16">
        <f>FC_IND_PPP_PU_E!E$2</f>
        <v>442.86227325434339</v>
      </c>
      <c r="F54" s="16">
        <f>FC_IND_PPP_PU_E!F$2</f>
        <v>490.82526079771509</v>
      </c>
      <c r="G54" s="16">
        <f>FC_IND_PPP_PU_E!G$2</f>
        <v>508.02287169408567</v>
      </c>
      <c r="H54" s="16">
        <f>FC_IND_PPP_PU_E!H$2</f>
        <v>638.29022988120619</v>
      </c>
      <c r="I54" s="16">
        <f>FC_IND_PPP_PU_E!I$2</f>
        <v>599.40898082713511</v>
      </c>
      <c r="J54" s="16">
        <f>FC_IND_PPP_PU_E!J$2</f>
        <v>648.79966655542603</v>
      </c>
      <c r="K54" s="16">
        <f>FC_IND_PPP_PU_E!K$2</f>
        <v>623.63388397328674</v>
      </c>
      <c r="L54" s="16">
        <f>FC_IND_PPP_PU_E!L$2</f>
        <v>579.09546628122212</v>
      </c>
      <c r="M54" s="16">
        <f>FC_IND_PPP_PU_E!M$2</f>
        <v>609.70057703625014</v>
      </c>
      <c r="N54" s="16">
        <f>FC_IND_PPP_PU_E!N$2</f>
        <v>545.49137741113179</v>
      </c>
      <c r="O54" s="16">
        <f>FC_IND_PPP_PU_E!O$2</f>
        <v>526.05886852480023</v>
      </c>
      <c r="P54" s="16">
        <f>FC_IND_PPP_PU_E!P$2</f>
        <v>559.92473338709101</v>
      </c>
      <c r="Q54" s="16">
        <f>FC_IND_PPP_PU_E!Q$2</f>
        <v>588.80851928907907</v>
      </c>
      <c r="R54" s="16">
        <f>FC_IND_PPP_PU_E!R$2</f>
        <v>582.03147194608812</v>
      </c>
      <c r="S54" s="16">
        <f>FC_IND_PPP_PU_E!S$2</f>
        <v>562.89273030300308</v>
      </c>
      <c r="T54" s="16">
        <f>FC_IND_PPP_PU_E!T$2</f>
        <v>548.15514715305983</v>
      </c>
      <c r="U54" s="16">
        <f>FC_IND_PPP_PU_E!U$2</f>
        <v>548.23756127292256</v>
      </c>
      <c r="V54" s="16">
        <f>FC_IND_PPP_PU_E!V$2</f>
        <v>520.41723540484077</v>
      </c>
      <c r="W54" s="16">
        <f>FC_IND_PPP_PU_E!W$2</f>
        <v>507.95160687240156</v>
      </c>
      <c r="X54" s="16">
        <f>FC_IND_PPP_PU_E!X$2</f>
        <v>505.15520733613596</v>
      </c>
      <c r="Y54" s="16">
        <f>FC_IND_PPP_PU_E!Y$2</f>
        <v>448.72334555880593</v>
      </c>
      <c r="Z54" s="16">
        <f>FC_IND_PPP_PU_E!Z$2</f>
        <v>397.79661153505651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6455.3265424133742</v>
      </c>
      <c r="D55" s="16">
        <f>FC_IND_PPP_PA_E!D$2</f>
        <v>6312.3917658979772</v>
      </c>
      <c r="E55" s="16">
        <f>FC_IND_PPP_PA_E!E$2</f>
        <v>6139.4597243077988</v>
      </c>
      <c r="F55" s="16">
        <f>FC_IND_PPP_PA_E!F$2</f>
        <v>5824.8010444912288</v>
      </c>
      <c r="G55" s="16">
        <f>FC_IND_PPP_PA_E!G$2</f>
        <v>6143.3389605945258</v>
      </c>
      <c r="H55" s="16">
        <f>FC_IND_PPP_PA_E!H$2</f>
        <v>7041.0465337482001</v>
      </c>
      <c r="I55" s="16">
        <f>FC_IND_PPP_PA_E!I$2</f>
        <v>6452.9128103759476</v>
      </c>
      <c r="J55" s="16">
        <f>FC_IND_PPP_PA_E!J$2</f>
        <v>7071.6142969726716</v>
      </c>
      <c r="K55" s="16">
        <f>FC_IND_PPP_PA_E!K$2</f>
        <v>6799.8844904158059</v>
      </c>
      <c r="L55" s="16">
        <f>FC_IND_PPP_PA_E!L$2</f>
        <v>6662.9451185406078</v>
      </c>
      <c r="M55" s="16">
        <f>FC_IND_PPP_PA_E!M$2</f>
        <v>6679.505337731779</v>
      </c>
      <c r="N55" s="16">
        <f>FC_IND_PPP_PA_E!N$2</f>
        <v>6027.7509455873014</v>
      </c>
      <c r="O55" s="16">
        <f>FC_IND_PPP_PA_E!O$2</f>
        <v>5890.8064638492515</v>
      </c>
      <c r="P55" s="16">
        <f>FC_IND_PPP_PA_E!P$2</f>
        <v>6054.4572142183406</v>
      </c>
      <c r="Q55" s="16">
        <f>FC_IND_PPP_PA_E!Q$2</f>
        <v>6178.0465237517246</v>
      </c>
      <c r="R55" s="16">
        <f>FC_IND_PPP_PA_E!R$2</f>
        <v>6157.16365176624</v>
      </c>
      <c r="S55" s="16">
        <f>FC_IND_PPP_PA_E!S$2</f>
        <v>5956.2557634853165</v>
      </c>
      <c r="T55" s="16">
        <f>FC_IND_PPP_PA_E!T$2</f>
        <v>5950.8399108363064</v>
      </c>
      <c r="U55" s="16">
        <f>FC_IND_PPP_PA_E!U$2</f>
        <v>5665.0737719734552</v>
      </c>
      <c r="V55" s="16">
        <f>FC_IND_PPP_PA_E!V$2</f>
        <v>5522.5895136710915</v>
      </c>
      <c r="W55" s="16">
        <f>FC_IND_PPP_PA_E!W$2</f>
        <v>5435.2278950759037</v>
      </c>
      <c r="X55" s="16">
        <f>FC_IND_PPP_PA_E!X$2</f>
        <v>5594.109076238311</v>
      </c>
      <c r="Y55" s="16">
        <f>FC_IND_PPP_PA_E!Y$2</f>
        <v>5100.5290765836608</v>
      </c>
      <c r="Z55" s="16">
        <f>FC_IND_PPP_PA_E!Z$2</f>
        <v>4321.4288924388038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33.015540135341837</v>
      </c>
      <c r="D56" s="16">
        <f>FC_IND_PPP_PR_E!D$2</f>
        <v>28.881895747810354</v>
      </c>
      <c r="E56" s="16">
        <f>FC_IND_PPP_PR_E!E$2</f>
        <v>26.356703100832611</v>
      </c>
      <c r="F56" s="16">
        <f>FC_IND_PPP_PR_E!F$2</f>
        <v>35.94845071644577</v>
      </c>
      <c r="G56" s="16">
        <f>FC_IND_PPP_PR_E!G$2</f>
        <v>39.569501513257265</v>
      </c>
      <c r="H56" s="16">
        <f>FC_IND_PPP_PR_E!H$2</f>
        <v>60.938105175460386</v>
      </c>
      <c r="I56" s="16">
        <f>FC_IND_PPP_PR_E!I$2</f>
        <v>61.7628411903396</v>
      </c>
      <c r="J56" s="16">
        <f>FC_IND_PPP_PR_E!J$2</f>
        <v>81.202449607038147</v>
      </c>
      <c r="K56" s="16">
        <f>FC_IND_PPP_PR_E!K$2</f>
        <v>76.455169127631095</v>
      </c>
      <c r="L56" s="16">
        <f>FC_IND_PPP_PR_E!L$2</f>
        <v>70.043769386029496</v>
      </c>
      <c r="M56" s="16">
        <f>FC_IND_PPP_PR_E!M$2</f>
        <v>93.262864867121436</v>
      </c>
      <c r="N56" s="16">
        <f>FC_IND_PPP_PR_E!N$2</f>
        <v>81.350023213856929</v>
      </c>
      <c r="O56" s="16">
        <f>FC_IND_PPP_PR_E!O$2</f>
        <v>70.21376012478018</v>
      </c>
      <c r="P56" s="16">
        <f>FC_IND_PPP_PR_E!P$2</f>
        <v>88.563087323308508</v>
      </c>
      <c r="Q56" s="16">
        <f>FC_IND_PPP_PR_E!Q$2</f>
        <v>89.786249544274227</v>
      </c>
      <c r="R56" s="16">
        <f>FC_IND_PPP_PR_E!R$2</f>
        <v>92.122920805070436</v>
      </c>
      <c r="S56" s="16">
        <f>FC_IND_PPP_PR_E!S$2</f>
        <v>90.435404646618167</v>
      </c>
      <c r="T56" s="16">
        <f>FC_IND_PPP_PR_E!T$2</f>
        <v>95.737705239617753</v>
      </c>
      <c r="U56" s="16">
        <f>FC_IND_PPP_PR_E!U$2</f>
        <v>86.080750511145055</v>
      </c>
      <c r="V56" s="16">
        <f>FC_IND_PPP_PR_E!V$2</f>
        <v>83.011695133321084</v>
      </c>
      <c r="W56" s="16">
        <f>FC_IND_PPP_PR_E!W$2</f>
        <v>74.383892726417443</v>
      </c>
      <c r="X56" s="16">
        <f>FC_IND_PPP_PR_E!X$2</f>
        <v>58.526975596005769</v>
      </c>
      <c r="Y56" s="16">
        <f>FC_IND_PPP_PR_E!Y$2</f>
        <v>51.170755204730412</v>
      </c>
      <c r="Z56" s="16">
        <f>FC_IND_PPP_PR_E!Z$2</f>
        <v>50.143249084704998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8624.530024272588</v>
      </c>
      <c r="D57" s="14">
        <f>FC_IND_FBT_E!D$2</f>
        <v>8497.0236594535272</v>
      </c>
      <c r="E57" s="14">
        <f>FC_IND_FBT_E!E$2</f>
        <v>8473.3777922854533</v>
      </c>
      <c r="F57" s="14">
        <f>FC_IND_FBT_E!F$2</f>
        <v>8528.3040708898552</v>
      </c>
      <c r="G57" s="14">
        <f>FC_IND_FBT_E!G$2</f>
        <v>8804.9625791237595</v>
      </c>
      <c r="H57" s="14">
        <f>FC_IND_FBT_E!H$2</f>
        <v>8466.6317746097666</v>
      </c>
      <c r="I57" s="14">
        <f>FC_IND_FBT_E!I$2</f>
        <v>8298.0611859505807</v>
      </c>
      <c r="J57" s="14">
        <f>FC_IND_FBT_E!J$2</f>
        <v>8282.7415851948881</v>
      </c>
      <c r="K57" s="14">
        <f>FC_IND_FBT_E!K$2</f>
        <v>7818.6099970074029</v>
      </c>
      <c r="L57" s="14">
        <f>FC_IND_FBT_E!L$2</f>
        <v>7677.7839104194527</v>
      </c>
      <c r="M57" s="14">
        <f>FC_IND_FBT_E!M$2</f>
        <v>8020.2166837606019</v>
      </c>
      <c r="N57" s="14">
        <f>FC_IND_FBT_E!N$2</f>
        <v>8090.245903186028</v>
      </c>
      <c r="O57" s="14">
        <f>FC_IND_FBT_E!O$2</f>
        <v>8146.7728902979106</v>
      </c>
      <c r="P57" s="14">
        <f>FC_IND_FBT_E!P$2</f>
        <v>7902.5817883046248</v>
      </c>
      <c r="Q57" s="14">
        <f>FC_IND_FBT_E!Q$2</f>
        <v>7817.1637512076195</v>
      </c>
      <c r="R57" s="14">
        <f>FC_IND_FBT_E!R$2</f>
        <v>7663.706578678175</v>
      </c>
      <c r="S57" s="14">
        <f>FC_IND_FBT_E!S$2</f>
        <v>7923.6105113829435</v>
      </c>
      <c r="T57" s="14">
        <f>FC_IND_FBT_E!T$2</f>
        <v>7974.7030652871154</v>
      </c>
      <c r="U57" s="14">
        <f>FC_IND_FBT_E!U$2</f>
        <v>8058.6680394281775</v>
      </c>
      <c r="V57" s="14">
        <f>FC_IND_FBT_E!V$2</f>
        <v>7837.9038495296736</v>
      </c>
      <c r="W57" s="14">
        <f>FC_IND_FBT_E!W$2</f>
        <v>7806.5800685698123</v>
      </c>
      <c r="X57" s="14">
        <f>FC_IND_FBT_E!X$2</f>
        <v>8014.985181941769</v>
      </c>
      <c r="Y57" s="14">
        <f>FC_IND_FBT_E!Y$2</f>
        <v>7822.896241968303</v>
      </c>
      <c r="Z57" s="14">
        <f>FC_IND_FBT_E!Z$2</f>
        <v>7553.1020122657883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2792.6748906751277</v>
      </c>
      <c r="D58" s="14">
        <f>FC_IND_TE_E!D$2</f>
        <v>2873.5658425443644</v>
      </c>
      <c r="E58" s="14">
        <f>FC_IND_TE_E!E$2</f>
        <v>2887.3446133022671</v>
      </c>
      <c r="F58" s="14">
        <f>FC_IND_TE_E!F$2</f>
        <v>2811.943051060799</v>
      </c>
      <c r="G58" s="14">
        <f>FC_IND_TE_E!G$2</f>
        <v>2900.2783977935997</v>
      </c>
      <c r="H58" s="14">
        <f>FC_IND_TE_E!H$2</f>
        <v>2787.7574775083995</v>
      </c>
      <c r="I58" s="14">
        <f>FC_IND_TE_E!I$2</f>
        <v>2852.2323740448001</v>
      </c>
      <c r="J58" s="14">
        <f>FC_IND_TE_E!J$2</f>
        <v>2663.2224956904001</v>
      </c>
      <c r="K58" s="14">
        <f>FC_IND_TE_E!K$2</f>
        <v>2494.9580971835999</v>
      </c>
      <c r="L58" s="14">
        <f>FC_IND_TE_E!L$2</f>
        <v>2057.6617821899999</v>
      </c>
      <c r="M58" s="14">
        <f>FC_IND_TE_E!M$2</f>
        <v>2517.1852412400003</v>
      </c>
      <c r="N58" s="14">
        <f>FC_IND_TE_E!N$2</f>
        <v>2405.3902070255999</v>
      </c>
      <c r="O58" s="14">
        <f>FC_IND_TE_E!O$2</f>
        <v>2340.3257649720003</v>
      </c>
      <c r="P58" s="14">
        <f>FC_IND_TE_E!P$2</f>
        <v>2524.0979627664001</v>
      </c>
      <c r="Q58" s="14">
        <f>FC_IND_TE_E!Q$2</f>
        <v>2110.0634695560002</v>
      </c>
      <c r="R58" s="14">
        <f>FC_IND_TE_E!R$2</f>
        <v>2268.0232467637807</v>
      </c>
      <c r="S58" s="14">
        <f>FC_IND_TE_E!S$2</f>
        <v>2982.6379770757517</v>
      </c>
      <c r="T58" s="14">
        <f>FC_IND_TE_E!T$2</f>
        <v>3113.6280730575513</v>
      </c>
      <c r="U58" s="14">
        <f>FC_IND_TE_E!U$2</f>
        <v>2834.1453786700863</v>
      </c>
      <c r="V58" s="14">
        <f>FC_IND_TE_E!V$2</f>
        <v>2931.6150419589817</v>
      </c>
      <c r="W58" s="14">
        <f>FC_IND_TE_E!W$2</f>
        <v>2791.2387992928029</v>
      </c>
      <c r="X58" s="14">
        <f>FC_IND_TE_E!X$2</f>
        <v>2912.5385530329963</v>
      </c>
      <c r="Y58" s="14">
        <f>FC_IND_TE_E!Y$2</f>
        <v>2388.9823816434673</v>
      </c>
      <c r="Z58" s="14">
        <f>FC_IND_TE_E!Z$2</f>
        <v>2574.8474341541269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5754.8212556129129</v>
      </c>
      <c r="D59" s="14">
        <f>FC_IND_MAC_E!D$2</f>
        <v>5795.9897420482048</v>
      </c>
      <c r="E59" s="14">
        <f>FC_IND_MAC_E!E$2</f>
        <v>5857.8478016290956</v>
      </c>
      <c r="F59" s="14">
        <f>FC_IND_MAC_E!F$2</f>
        <v>4839.0565305299988</v>
      </c>
      <c r="G59" s="14">
        <f>FC_IND_MAC_E!G$2</f>
        <v>6033.2067764736012</v>
      </c>
      <c r="H59" s="14">
        <f>FC_IND_MAC_E!H$2</f>
        <v>5948.3189658779993</v>
      </c>
      <c r="I59" s="14">
        <f>FC_IND_MAC_E!I$2</f>
        <v>6334.8676496591543</v>
      </c>
      <c r="J59" s="14">
        <f>FC_IND_MAC_E!J$2</f>
        <v>6073.6784806247688</v>
      </c>
      <c r="K59" s="14">
        <f>FC_IND_MAC_E!K$2</f>
        <v>6342.5462079781273</v>
      </c>
      <c r="L59" s="14">
        <f>FC_IND_MAC_E!L$2</f>
        <v>6034.5565899114308</v>
      </c>
      <c r="M59" s="14">
        <f>FC_IND_MAC_E!M$2</f>
        <v>5983.555201793999</v>
      </c>
      <c r="N59" s="14">
        <f>FC_IND_MAC_E!N$2</f>
        <v>5559.0846966443987</v>
      </c>
      <c r="O59" s="14">
        <f>FC_IND_MAC_E!O$2</f>
        <v>5605.3046357267995</v>
      </c>
      <c r="P59" s="14">
        <f>FC_IND_MAC_E!P$2</f>
        <v>5683.6775011175996</v>
      </c>
      <c r="Q59" s="14">
        <f>FC_IND_MAC_E!Q$2</f>
        <v>4907.7720273654295</v>
      </c>
      <c r="R59" s="14">
        <f>FC_IND_MAC_E!R$2</f>
        <v>4767.3430177511991</v>
      </c>
      <c r="S59" s="14">
        <f>FC_IND_MAC_E!S$2</f>
        <v>4910.8629182736004</v>
      </c>
      <c r="T59" s="14">
        <f>FC_IND_MAC_E!T$2</f>
        <v>5123.6737648139324</v>
      </c>
      <c r="U59" s="14">
        <f>FC_IND_MAC_E!U$2</f>
        <v>4918.1169689625485</v>
      </c>
      <c r="V59" s="14">
        <f>FC_IND_MAC_E!V$2</f>
        <v>4870.7033679937749</v>
      </c>
      <c r="W59" s="14">
        <f>FC_IND_MAC_E!W$2</f>
        <v>4638.3361391762392</v>
      </c>
      <c r="X59" s="14">
        <f>FC_IND_MAC_E!X$2</f>
        <v>4882.278786364378</v>
      </c>
      <c r="Y59" s="14">
        <f>FC_IND_MAC_E!Y$2</f>
        <v>4317.7973942878443</v>
      </c>
      <c r="Z59" s="14">
        <f>FC_IND_MAC_E!Z$2</f>
        <v>4983.417912700399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1446.5928528641998</v>
      </c>
      <c r="D60" s="14">
        <f>FC_IND_TL_E!D$2</f>
        <v>1384.0002021816158</v>
      </c>
      <c r="E60" s="14">
        <f>FC_IND_TL_E!E$2</f>
        <v>1255.2632315849132</v>
      </c>
      <c r="F60" s="14">
        <f>FC_IND_TL_E!F$2</f>
        <v>1392.1381120892097</v>
      </c>
      <c r="G60" s="14">
        <f>FC_IND_TL_E!G$2</f>
        <v>1216.5898043762395</v>
      </c>
      <c r="H60" s="14">
        <f>FC_IND_TL_E!H$2</f>
        <v>1135.282590562254</v>
      </c>
      <c r="I60" s="14">
        <f>FC_IND_TL_E!I$2</f>
        <v>1091.6388764855737</v>
      </c>
      <c r="J60" s="14">
        <f>FC_IND_TL_E!J$2</f>
        <v>1034.5732259816903</v>
      </c>
      <c r="K60" s="14">
        <f>FC_IND_TL_E!K$2</f>
        <v>885.39487014928807</v>
      </c>
      <c r="L60" s="14">
        <f>FC_IND_TL_E!L$2</f>
        <v>736.52213374169105</v>
      </c>
      <c r="M60" s="14">
        <f>FC_IND_TL_E!M$2</f>
        <v>787.58883179494001</v>
      </c>
      <c r="N60" s="14">
        <f>FC_IND_TL_E!N$2</f>
        <v>731.54908294100244</v>
      </c>
      <c r="O60" s="14">
        <f>FC_IND_TL_E!O$2</f>
        <v>700.36422679098018</v>
      </c>
      <c r="P60" s="14">
        <f>FC_IND_TL_E!P$2</f>
        <v>697.40582737687237</v>
      </c>
      <c r="Q60" s="14">
        <f>FC_IND_TL_E!Q$2</f>
        <v>648.96744797532392</v>
      </c>
      <c r="R60" s="14">
        <f>FC_IND_TL_E!R$2</f>
        <v>646.65432601957343</v>
      </c>
      <c r="S60" s="14">
        <f>FC_IND_TL_E!S$2</f>
        <v>653.6602557914332</v>
      </c>
      <c r="T60" s="14">
        <f>FC_IND_TL_E!T$2</f>
        <v>648.17740844378682</v>
      </c>
      <c r="U60" s="14">
        <f>FC_IND_TL_E!U$2</f>
        <v>623.17455221641626</v>
      </c>
      <c r="V60" s="14">
        <f>FC_IND_TL_E!V$2</f>
        <v>559.30567592649345</v>
      </c>
      <c r="W60" s="14">
        <f>FC_IND_TL_E!W$2</f>
        <v>482.12726745981132</v>
      </c>
      <c r="X60" s="14">
        <f>FC_IND_TL_E!X$2</f>
        <v>504.40699730696298</v>
      </c>
      <c r="Y60" s="14">
        <f>FC_IND_TL_E!Y$2</f>
        <v>460.09566048969748</v>
      </c>
      <c r="Z60" s="14">
        <f>FC_IND_TL_E!Z$2</f>
        <v>404.21475726131922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743.03830743397293</v>
      </c>
      <c r="D61" s="14">
        <f>FC_IND_WP_E!D$2</f>
        <v>704.90819230213447</v>
      </c>
      <c r="E61" s="14">
        <f>FC_IND_WP_E!E$2</f>
        <v>663.47000800105229</v>
      </c>
      <c r="F61" s="14">
        <f>FC_IND_WP_E!F$2</f>
        <v>671.40640180053401</v>
      </c>
      <c r="G61" s="14">
        <f>FC_IND_WP_E!G$2</f>
        <v>725.74653133800007</v>
      </c>
      <c r="H61" s="14">
        <f>FC_IND_WP_E!H$2</f>
        <v>753.34525080360004</v>
      </c>
      <c r="I61" s="14">
        <f>FC_IND_WP_E!I$2</f>
        <v>691.28563798555479</v>
      </c>
      <c r="J61" s="14">
        <f>FC_IND_WP_E!J$2</f>
        <v>595.12168827360006</v>
      </c>
      <c r="K61" s="14">
        <f>FC_IND_WP_E!K$2</f>
        <v>520.4542737168</v>
      </c>
      <c r="L61" s="14">
        <f>FC_IND_WP_E!L$2</f>
        <v>429.46701879120008</v>
      </c>
      <c r="M61" s="14">
        <f>FC_IND_WP_E!M$2</f>
        <v>563.57006871359999</v>
      </c>
      <c r="N61" s="14">
        <f>FC_IND_WP_E!N$2</f>
        <v>435.00037553279992</v>
      </c>
      <c r="O61" s="14">
        <f>FC_IND_WP_E!O$2</f>
        <v>410.39663124480012</v>
      </c>
      <c r="P61" s="14">
        <f>FC_IND_WP_E!P$2</f>
        <v>432.27509545919997</v>
      </c>
      <c r="Q61" s="14">
        <f>FC_IND_WP_E!Q$2</f>
        <v>363.59230723560006</v>
      </c>
      <c r="R61" s="14">
        <f>FC_IND_WP_E!R$2</f>
        <v>329.58877128</v>
      </c>
      <c r="S61" s="14">
        <f>FC_IND_WP_E!S$2</f>
        <v>350.41431466559999</v>
      </c>
      <c r="T61" s="14">
        <f>FC_IND_WP_E!T$2</f>
        <v>371.09624559359992</v>
      </c>
      <c r="U61" s="14">
        <f>FC_IND_WP_E!U$2</f>
        <v>366.52069001520016</v>
      </c>
      <c r="V61" s="14">
        <f>FC_IND_WP_E!V$2</f>
        <v>322.10290445039999</v>
      </c>
      <c r="W61" s="14">
        <f>FC_IND_WP_E!W$2</f>
        <v>331.10422322400001</v>
      </c>
      <c r="X61" s="14">
        <f>FC_IND_WP_E!X$2</f>
        <v>347.80935866501721</v>
      </c>
      <c r="Y61" s="14">
        <f>FC_IND_WP_E!Y$2</f>
        <v>252.37263823085502</v>
      </c>
      <c r="Z61" s="14">
        <f>FC_IND_WP_E!Z$2</f>
        <v>235.26803638471972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811.0076085218891</v>
      </c>
      <c r="D62" s="14">
        <f>FC_IND_MQ_E!D$2</f>
        <v>854.44907877256173</v>
      </c>
      <c r="E62" s="14">
        <f>FC_IND_MQ_E!E$2</f>
        <v>834.41552692973846</v>
      </c>
      <c r="F62" s="14">
        <f>FC_IND_MQ_E!F$2</f>
        <v>956.56915169884655</v>
      </c>
      <c r="G62" s="14">
        <f>FC_IND_MQ_E!G$2</f>
        <v>1414.0792431052687</v>
      </c>
      <c r="H62" s="14">
        <f>FC_IND_MQ_E!H$2</f>
        <v>879.20442102084576</v>
      </c>
      <c r="I62" s="14">
        <f>FC_IND_MQ_E!I$2</f>
        <v>716.30081544090149</v>
      </c>
      <c r="J62" s="14">
        <f>FC_IND_MQ_E!J$2</f>
        <v>762.59735385239992</v>
      </c>
      <c r="K62" s="14">
        <f>FC_IND_MQ_E!K$2</f>
        <v>981.49043482680008</v>
      </c>
      <c r="L62" s="14">
        <f>FC_IND_MQ_E!L$2</f>
        <v>696.2183142048616</v>
      </c>
      <c r="M62" s="14">
        <f>FC_IND_MQ_E!M$2</f>
        <v>686.44111646489898</v>
      </c>
      <c r="N62" s="14">
        <f>FC_IND_MQ_E!N$2</f>
        <v>640.29875771439754</v>
      </c>
      <c r="O62" s="14">
        <f>FC_IND_MQ_E!O$2</f>
        <v>551.7458332781016</v>
      </c>
      <c r="P62" s="14">
        <f>FC_IND_MQ_E!P$2</f>
        <v>672.29375015414485</v>
      </c>
      <c r="Q62" s="14">
        <f>FC_IND_MQ_E!Q$2</f>
        <v>597.28052486362196</v>
      </c>
      <c r="R62" s="14">
        <f>FC_IND_MQ_E!R$2</f>
        <v>586.57129820014222</v>
      </c>
      <c r="S62" s="14">
        <f>FC_IND_MQ_E!S$2</f>
        <v>631.53825202473627</v>
      </c>
      <c r="T62" s="14">
        <f>FC_IND_MQ_E!T$2</f>
        <v>589.52775196110258</v>
      </c>
      <c r="U62" s="14">
        <f>FC_IND_MQ_E!U$2</f>
        <v>596.17905028733253</v>
      </c>
      <c r="V62" s="14">
        <f>FC_IND_MQ_E!V$2</f>
        <v>571.01435460959988</v>
      </c>
      <c r="W62" s="14">
        <f>FC_IND_MQ_E!W$2</f>
        <v>506.62245073680003</v>
      </c>
      <c r="X62" s="14">
        <f>FC_IND_MQ_E!X$2</f>
        <v>568.01318574904644</v>
      </c>
      <c r="Y62" s="14">
        <f>FC_IND_MQ_E!Y$2</f>
        <v>553.87449427075535</v>
      </c>
      <c r="Z62" s="14">
        <f>FC_IND_MQ_E!Z$2</f>
        <v>383.32524154160569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1994.1461992800002</v>
      </c>
      <c r="D63" s="14">
        <f>FC_IND_CON_E!D$2</f>
        <v>1797.6197689199998</v>
      </c>
      <c r="E63" s="14">
        <f>FC_IND_CON_E!E$2</f>
        <v>1677.8337299999996</v>
      </c>
      <c r="F63" s="14">
        <f>FC_IND_CON_E!F$2</f>
        <v>0</v>
      </c>
      <c r="G63" s="14">
        <f>FC_IND_CON_E!G$2</f>
        <v>0</v>
      </c>
      <c r="H63" s="14">
        <f>FC_IND_CON_E!H$2</f>
        <v>0</v>
      </c>
      <c r="I63" s="14">
        <f>FC_IND_CON_E!I$2</f>
        <v>0</v>
      </c>
      <c r="J63" s="14">
        <f>FC_IND_CON_E!J$2</f>
        <v>0</v>
      </c>
      <c r="K63" s="14">
        <f>FC_IND_CON_E!K$2</f>
        <v>0</v>
      </c>
      <c r="L63" s="14">
        <f>FC_IND_CON_E!L$2</f>
        <v>0</v>
      </c>
      <c r="M63" s="14">
        <f>FC_IND_CON_E!M$2</f>
        <v>0</v>
      </c>
      <c r="N63" s="14">
        <f>FC_IND_CON_E!N$2</f>
        <v>0</v>
      </c>
      <c r="O63" s="14">
        <f>FC_IND_CON_E!O$2</f>
        <v>0</v>
      </c>
      <c r="P63" s="14">
        <f>FC_IND_CON_E!P$2</f>
        <v>0</v>
      </c>
      <c r="Q63" s="14">
        <f>FC_IND_CON_E!Q$2</f>
        <v>0</v>
      </c>
      <c r="R63" s="14">
        <f>FC_IND_CON_E!R$2</f>
        <v>0</v>
      </c>
      <c r="S63" s="14">
        <f>FC_IND_CON_E!S$2</f>
        <v>0</v>
      </c>
      <c r="T63" s="14">
        <f>FC_IND_CON_E!T$2</f>
        <v>0</v>
      </c>
      <c r="U63" s="14">
        <f>FC_IND_CON_E!U$2</f>
        <v>0</v>
      </c>
      <c r="V63" s="14">
        <f>FC_IND_CON_E!V$2</f>
        <v>0</v>
      </c>
      <c r="W63" s="14">
        <f>FC_IND_CON_E!W$2</f>
        <v>0</v>
      </c>
      <c r="X63" s="14">
        <f>FC_IND_CON_E!X$2</f>
        <v>0</v>
      </c>
      <c r="Y63" s="14">
        <f>FC_IND_CON_E!Y$2</f>
        <v>0</v>
      </c>
      <c r="Z63" s="14">
        <f>FC_IND_CON_E!Z$2</f>
        <v>0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4733.0834019842487</v>
      </c>
      <c r="D64" s="14">
        <f>FC_IND_NSP_E!D$2</f>
        <v>3046.7014708827419</v>
      </c>
      <c r="E64" s="14">
        <f>FC_IND_NSP_E!E$2</f>
        <v>2700.2391250621522</v>
      </c>
      <c r="F64" s="14">
        <f>FC_IND_NSP_E!F$2</f>
        <v>2365.3925243028002</v>
      </c>
      <c r="G64" s="14">
        <f>FC_IND_NSP_E!G$2</f>
        <v>2255.9968172880003</v>
      </c>
      <c r="H64" s="14">
        <f>FC_IND_NSP_E!H$2</f>
        <v>2266.5116795520003</v>
      </c>
      <c r="I64" s="14">
        <f>FC_IND_NSP_E!I$2</f>
        <v>2508.8347511784</v>
      </c>
      <c r="J64" s="14">
        <f>FC_IND_NSP_E!J$2</f>
        <v>2809.1402623583999</v>
      </c>
      <c r="K64" s="14">
        <f>FC_IND_NSP_E!K$2</f>
        <v>3194.0402525280001</v>
      </c>
      <c r="L64" s="14">
        <f>FC_IND_NSP_E!L$2</f>
        <v>2128.8054581304004</v>
      </c>
      <c r="M64" s="14">
        <f>FC_IND_NSP_E!M$2</f>
        <v>3838.3264568712002</v>
      </c>
      <c r="N64" s="14">
        <f>FC_IND_NSP_E!N$2</f>
        <v>3344.2646783712003</v>
      </c>
      <c r="O64" s="14">
        <f>FC_IND_NSP_E!O$2</f>
        <v>3327.6615100272006</v>
      </c>
      <c r="P64" s="14">
        <f>FC_IND_NSP_E!P$2</f>
        <v>3124.9269359436598</v>
      </c>
      <c r="Q64" s="14">
        <f>FC_IND_NSP_E!Q$2</f>
        <v>3259.5152851656003</v>
      </c>
      <c r="R64" s="14">
        <f>FC_IND_NSP_E!R$2</f>
        <v>3265.8936760452002</v>
      </c>
      <c r="S64" s="14">
        <f>FC_IND_NSP_E!S$2</f>
        <v>3269.7953618400002</v>
      </c>
      <c r="T64" s="14">
        <f>FC_IND_NSP_E!T$2</f>
        <v>3336.4999447200003</v>
      </c>
      <c r="U64" s="14">
        <f>FC_IND_NSP_E!U$2</f>
        <v>6257.1803702128145</v>
      </c>
      <c r="V64" s="14">
        <f>FC_IND_NSP_E!V$2</f>
        <v>7837.5430860783827</v>
      </c>
      <c r="W64" s="14">
        <f>FC_IND_NSP_E!W$2</f>
        <v>7654.7667623786774</v>
      </c>
      <c r="X64" s="14">
        <f>FC_IND_NSP_E!X$2</f>
        <v>8430.3194350976773</v>
      </c>
      <c r="Y64" s="14">
        <f>FC_IND_NSP_E!Y$2</f>
        <v>8852.7804328303355</v>
      </c>
      <c r="Z64" s="14">
        <f>FC_IND_NSP_E!Z$2</f>
        <v>8144.400783974108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174935.95522076046</v>
      </c>
      <c r="D65" s="12">
        <f>FC_TRA_E!D$2</f>
        <v>170967.44926760037</v>
      </c>
      <c r="E65" s="12">
        <f>FC_TRA_E!E$2</f>
        <v>168537.2192995052</v>
      </c>
      <c r="F65" s="12">
        <f>FC_TRA_E!F$2</f>
        <v>163764.03155975998</v>
      </c>
      <c r="G65" s="12">
        <f>FC_TRA_E!G$2</f>
        <v>163758.23706563999</v>
      </c>
      <c r="H65" s="12">
        <f>FC_TRA_E!H$2</f>
        <v>155437.05710916003</v>
      </c>
      <c r="I65" s="12">
        <f>FC_TRA_E!I$2</f>
        <v>153340.42576572002</v>
      </c>
      <c r="J65" s="12">
        <f>FC_TRA_E!J$2</f>
        <v>148283.10677592002</v>
      </c>
      <c r="K65" s="12">
        <f>FC_TRA_E!K$2</f>
        <v>148817.62386360002</v>
      </c>
      <c r="L65" s="12">
        <f>FC_TRA_E!L$2</f>
        <v>147040.82432459999</v>
      </c>
      <c r="M65" s="12">
        <f>FC_TRA_E!M$2</f>
        <v>148158.81631043999</v>
      </c>
      <c r="N65" s="12">
        <f>FC_TRA_E!N$2</f>
        <v>150008.67008676002</v>
      </c>
      <c r="O65" s="12">
        <f>FC_TRA_E!O$2</f>
        <v>148622.31434844001</v>
      </c>
      <c r="P65" s="12">
        <f>FC_TRA_E!P$2</f>
        <v>152505.87759792004</v>
      </c>
      <c r="Q65" s="12">
        <f>FC_TRA_E!Q$2</f>
        <v>156075.88694363998</v>
      </c>
      <c r="R65" s="12">
        <f>FC_TRA_E!R$2</f>
        <v>156084.20576999997</v>
      </c>
      <c r="S65" s="12">
        <f>FC_TRA_E!S$2</f>
        <v>160292.24536895999</v>
      </c>
      <c r="T65" s="12">
        <f>FC_TRA_E!T$2</f>
        <v>162246.53727611998</v>
      </c>
      <c r="U65" s="12">
        <f>FC_TRA_E!U$2</f>
        <v>156430.23233256003</v>
      </c>
      <c r="V65" s="12">
        <f>FC_TRA_E!V$2</f>
        <v>158800.74686028002</v>
      </c>
      <c r="W65" s="12">
        <f>FC_TRA_E!W$2</f>
        <v>141215.54025959998</v>
      </c>
      <c r="X65" s="12">
        <f>FC_TRA_E!X$2</f>
        <v>138843.12067249985</v>
      </c>
      <c r="Y65" s="12">
        <f>FC_TRA_E!Y$2</f>
        <v>140223.34867288239</v>
      </c>
      <c r="Z65" s="12">
        <f>FC_TRA_E!Z$2</f>
        <v>135155.9234296564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1829.2862014404898</v>
      </c>
      <c r="D66" s="14">
        <f>FC_TRA_RAIL_E!D$2</f>
        <v>1835.4780212003932</v>
      </c>
      <c r="E66" s="14">
        <f>FC_TRA_RAIL_E!E$2</f>
        <v>1722.7577947052223</v>
      </c>
      <c r="F66" s="14">
        <f>FC_TRA_RAIL_E!F$2</f>
        <v>1598.1615608399998</v>
      </c>
      <c r="G66" s="14">
        <f>FC_TRA_RAIL_E!G$2</f>
        <v>1506.0210562799998</v>
      </c>
      <c r="H66" s="14">
        <f>FC_TRA_RAIL_E!H$2</f>
        <v>1356.6583976400002</v>
      </c>
      <c r="I66" s="14">
        <f>FC_TRA_RAIL_E!I$2</f>
        <v>1267.81531344</v>
      </c>
      <c r="J66" s="14">
        <f>FC_TRA_RAIL_E!J$2</f>
        <v>1230.1445332799999</v>
      </c>
      <c r="K66" s="14">
        <f>FC_TRA_RAIL_E!K$2</f>
        <v>1204.3499083200002</v>
      </c>
      <c r="L66" s="14">
        <f>FC_TRA_RAIL_E!L$2</f>
        <v>1064.7792089999998</v>
      </c>
      <c r="M66" s="14">
        <f>FC_TRA_RAIL_E!M$2</f>
        <v>1080.69651144</v>
      </c>
      <c r="N66" s="14">
        <f>FC_TRA_RAIL_E!N$2</f>
        <v>1064.9528697600003</v>
      </c>
      <c r="O66" s="14">
        <f>FC_TRA_RAIL_E!O$2</f>
        <v>1048.9848829199996</v>
      </c>
      <c r="P66" s="14">
        <f>FC_TRA_RAIL_E!P$2</f>
        <v>1020.37620672</v>
      </c>
      <c r="Q66" s="14">
        <f>FC_TRA_RAIL_E!Q$2</f>
        <v>1024.7660092799999</v>
      </c>
      <c r="R66" s="14">
        <f>FC_TRA_RAIL_E!R$2</f>
        <v>989.82551771999988</v>
      </c>
      <c r="S66" s="14">
        <f>FC_TRA_RAIL_E!S$2</f>
        <v>1032.8128246799997</v>
      </c>
      <c r="T66" s="14">
        <f>FC_TRA_RAIL_E!T$2</f>
        <v>846.49136832000022</v>
      </c>
      <c r="U66" s="14">
        <f>FC_TRA_RAIL_E!U$2</f>
        <v>731.69013528000005</v>
      </c>
      <c r="V66" s="14">
        <f>FC_TRA_RAIL_E!V$2</f>
        <v>801.58445639999991</v>
      </c>
      <c r="W66" s="14">
        <f>FC_TRA_RAIL_E!W$2</f>
        <v>725.27695812000002</v>
      </c>
      <c r="X66" s="14">
        <f>FC_TRA_RAIL_E!X$2</f>
        <v>1203.441057</v>
      </c>
      <c r="Y66" s="14">
        <f>FC_TRA_RAIL_E!Y$2</f>
        <v>780.64352964</v>
      </c>
      <c r="Z66" s="14">
        <f>FC_TRA_RAIL_E!Z$2</f>
        <v>742.65103692000002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1387.0883180709902</v>
      </c>
      <c r="D68" s="16">
        <f>FC_TRA_RAIL_CPT_E!D$2</f>
        <v>1403.8851563513063</v>
      </c>
      <c r="E68" s="16">
        <f>FC_TRA_RAIL_CPT_E!E$2</f>
        <v>1336.9267429034066</v>
      </c>
      <c r="F68" s="16">
        <f>FC_TRA_RAIL_CPT_E!F$2</f>
        <v>1229.5363995676144</v>
      </c>
      <c r="G68" s="16">
        <f>FC_TRA_RAIL_CPT_E!G$2</f>
        <v>1147.8735282761688</v>
      </c>
      <c r="H68" s="16">
        <f>FC_TRA_RAIL_CPT_E!H$2</f>
        <v>1019.1822827749457</v>
      </c>
      <c r="I68" s="16">
        <f>FC_TRA_RAIL_CPT_E!I$2</f>
        <v>904.86941238081158</v>
      </c>
      <c r="J68" s="16">
        <f>FC_TRA_RAIL_CPT_E!J$2</f>
        <v>868.39680488132888</v>
      </c>
      <c r="K68" s="16">
        <f>FC_TRA_RAIL_CPT_E!K$2</f>
        <v>887.20110020641437</v>
      </c>
      <c r="L68" s="16">
        <f>FC_TRA_RAIL_CPT_E!L$2</f>
        <v>789.67965202619655</v>
      </c>
      <c r="M68" s="16">
        <f>FC_TRA_RAIL_CPT_E!M$2</f>
        <v>792.19434231196999</v>
      </c>
      <c r="N68" s="16">
        <f>FC_TRA_RAIL_CPT_E!N$2</f>
        <v>780.77959412903033</v>
      </c>
      <c r="O68" s="16">
        <f>FC_TRA_RAIL_CPT_E!O$2</f>
        <v>781.55414244005249</v>
      </c>
      <c r="P68" s="16">
        <f>FC_TRA_RAIL_CPT_E!P$2</f>
        <v>764.8213067642796</v>
      </c>
      <c r="Q68" s="16">
        <f>FC_TRA_RAIL_CPT_E!Q$2</f>
        <v>777.59364879238296</v>
      </c>
      <c r="R68" s="16">
        <f>FC_TRA_RAIL_CPT_E!R$2</f>
        <v>732.23455728831232</v>
      </c>
      <c r="S68" s="16">
        <f>FC_TRA_RAIL_CPT_E!S$2</f>
        <v>763.50528871131678</v>
      </c>
      <c r="T68" s="16">
        <f>FC_TRA_RAIL_CPT_E!T$2</f>
        <v>619.25944538302917</v>
      </c>
      <c r="U68" s="16">
        <f>FC_TRA_RAIL_CPT_E!U$2</f>
        <v>542.12032411114421</v>
      </c>
      <c r="V68" s="16">
        <f>FC_TRA_RAIL_CPT_E!V$2</f>
        <v>593.51057971904333</v>
      </c>
      <c r="W68" s="16">
        <f>FC_TRA_RAIL_CPT_E!W$2</f>
        <v>525.03767799657578</v>
      </c>
      <c r="X68" s="16">
        <f>FC_TRA_RAIL_CPT_E!X$2</f>
        <v>846.95786810187178</v>
      </c>
      <c r="Y68" s="16">
        <f>FC_TRA_RAIL_CPT_E!Y$2</f>
        <v>580.15430190192501</v>
      </c>
      <c r="Z68" s="16">
        <f>FC_TRA_RAIL_CPT_E!Z$2</f>
        <v>570.49096892921978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442.19788336949972</v>
      </c>
      <c r="D70" s="16">
        <f>FC_TRA_RAIL_FRT_E!D$2</f>
        <v>431.59286484908694</v>
      </c>
      <c r="E70" s="16">
        <f>FC_TRA_RAIL_FRT_E!E$2</f>
        <v>385.83105180181553</v>
      </c>
      <c r="F70" s="16">
        <f>FC_TRA_RAIL_FRT_E!F$2</f>
        <v>368.62516127238547</v>
      </c>
      <c r="G70" s="16">
        <f>FC_TRA_RAIL_FRT_E!G$2</f>
        <v>358.14752800383098</v>
      </c>
      <c r="H70" s="16">
        <f>FC_TRA_RAIL_FRT_E!H$2</f>
        <v>337.47611486505451</v>
      </c>
      <c r="I70" s="16">
        <f>FC_TRA_RAIL_FRT_E!I$2</f>
        <v>362.94590105918849</v>
      </c>
      <c r="J70" s="16">
        <f>FC_TRA_RAIL_FRT_E!J$2</f>
        <v>361.74772839867109</v>
      </c>
      <c r="K70" s="16">
        <f>FC_TRA_RAIL_FRT_E!K$2</f>
        <v>317.14880811358586</v>
      </c>
      <c r="L70" s="16">
        <f>FC_TRA_RAIL_FRT_E!L$2</f>
        <v>275.09955697380326</v>
      </c>
      <c r="M70" s="16">
        <f>FC_TRA_RAIL_FRT_E!M$2</f>
        <v>288.50216912803</v>
      </c>
      <c r="N70" s="16">
        <f>FC_TRA_RAIL_FRT_E!N$2</f>
        <v>284.1732756309699</v>
      </c>
      <c r="O70" s="16">
        <f>FC_TRA_RAIL_FRT_E!O$2</f>
        <v>267.43074047994719</v>
      </c>
      <c r="P70" s="16">
        <f>FC_TRA_RAIL_FRT_E!P$2</f>
        <v>255.55489995572043</v>
      </c>
      <c r="Q70" s="16">
        <f>FC_TRA_RAIL_FRT_E!Q$2</f>
        <v>247.17236048761697</v>
      </c>
      <c r="R70" s="16">
        <f>FC_TRA_RAIL_FRT_E!R$2</f>
        <v>257.59096043168762</v>
      </c>
      <c r="S70" s="16">
        <f>FC_TRA_RAIL_FRT_E!S$2</f>
        <v>269.30753596868288</v>
      </c>
      <c r="T70" s="16">
        <f>FC_TRA_RAIL_FRT_E!T$2</f>
        <v>227.23192293697107</v>
      </c>
      <c r="U70" s="16">
        <f>FC_TRA_RAIL_FRT_E!U$2</f>
        <v>189.56981116885578</v>
      </c>
      <c r="V70" s="16">
        <f>FC_TRA_RAIL_FRT_E!V$2</f>
        <v>208.07387668095654</v>
      </c>
      <c r="W70" s="16">
        <f>FC_TRA_RAIL_FRT_E!W$2</f>
        <v>200.23928012342424</v>
      </c>
      <c r="X70" s="16">
        <f>FC_TRA_RAIL_FRT_E!X$2</f>
        <v>356.48318889812828</v>
      </c>
      <c r="Y70" s="16">
        <f>FC_TRA_RAIL_FRT_E!Y$2</f>
        <v>200.48922773807496</v>
      </c>
      <c r="Z70" s="16">
        <f>FC_TRA_RAIL_FRT_E!Z$2</f>
        <v>172.16006799078025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169432.42800239995</v>
      </c>
      <c r="D71" s="14">
        <f>FC_TRA_ROAD_E!D$2</f>
        <v>165682.80202968</v>
      </c>
      <c r="E71" s="14">
        <f>FC_TRA_ROAD_E!E$2</f>
        <v>163533.59225243999</v>
      </c>
      <c r="F71" s="14">
        <f>FC_TRA_ROAD_E!F$2</f>
        <v>156824.20764107999</v>
      </c>
      <c r="G71" s="14">
        <f>FC_TRA_ROAD_E!G$2</f>
        <v>156779.07738047998</v>
      </c>
      <c r="H71" s="14">
        <f>FC_TRA_ROAD_E!H$2</f>
        <v>148760.08844616002</v>
      </c>
      <c r="I71" s="14">
        <f>FC_TRA_ROAD_E!I$2</f>
        <v>147139.00883820001</v>
      </c>
      <c r="J71" s="14">
        <f>FC_TRA_ROAD_E!J$2</f>
        <v>142161.91993260002</v>
      </c>
      <c r="K71" s="14">
        <f>FC_TRA_ROAD_E!K$2</f>
        <v>142894.73908044002</v>
      </c>
      <c r="L71" s="14">
        <f>FC_TRA_ROAD_E!L$2</f>
        <v>141798.06740628</v>
      </c>
      <c r="M71" s="14">
        <f>FC_TRA_ROAD_E!M$2</f>
        <v>142999.56781055999</v>
      </c>
      <c r="N71" s="14">
        <f>FC_TRA_ROAD_E!N$2</f>
        <v>145064.00129472002</v>
      </c>
      <c r="O71" s="14">
        <f>FC_TRA_ROAD_E!O$2</f>
        <v>143781.01089876</v>
      </c>
      <c r="P71" s="14">
        <f>FC_TRA_ROAD_E!P$2</f>
        <v>147891.52201680004</v>
      </c>
      <c r="Q71" s="14">
        <f>FC_TRA_ROAD_E!Q$2</f>
        <v>151280.32128156</v>
      </c>
      <c r="R71" s="14">
        <f>FC_TRA_ROAD_E!R$2</f>
        <v>151320.25227131994</v>
      </c>
      <c r="S71" s="14">
        <f>FC_TRA_ROAD_E!S$2</f>
        <v>155421.06382404</v>
      </c>
      <c r="T71" s="14">
        <f>FC_TRA_ROAD_E!T$2</f>
        <v>157877.60511599999</v>
      </c>
      <c r="U71" s="14">
        <f>FC_TRA_ROAD_E!U$2</f>
        <v>151801.03648368001</v>
      </c>
      <c r="V71" s="14">
        <f>FC_TRA_ROAD_E!V$2</f>
        <v>153453.93148043999</v>
      </c>
      <c r="W71" s="14">
        <f>FC_TRA_ROAD_E!W$2</f>
        <v>137960.10778103999</v>
      </c>
      <c r="X71" s="14">
        <f>FC_TRA_ROAD_E!X$2</f>
        <v>134854.39848814777</v>
      </c>
      <c r="Y71" s="14">
        <f>FC_TRA_ROAD_E!Y$2</f>
        <v>136352.11733178241</v>
      </c>
      <c r="Z71" s="14">
        <f>FC_TRA_ROAD_E!Z$2</f>
        <v>131545.30012858534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1381.3019644921737</v>
      </c>
      <c r="D72" s="16">
        <f>FC_TRA_ROAD_P2W_E!D$2</f>
        <v>1379.3848131507502</v>
      </c>
      <c r="E72" s="16">
        <f>FC_TRA_ROAD_P2W_E!E$2</f>
        <v>1414.6196020226835</v>
      </c>
      <c r="F72" s="16">
        <f>FC_TRA_ROAD_P2W_E!F$2</f>
        <v>1378.2274164739042</v>
      </c>
      <c r="G72" s="16">
        <f>FC_TRA_ROAD_P2W_E!G$2</f>
        <v>1413.2901198484744</v>
      </c>
      <c r="H72" s="16">
        <f>FC_TRA_ROAD_P2W_E!H$2</f>
        <v>1407.3912295364378</v>
      </c>
      <c r="I72" s="16">
        <f>FC_TRA_ROAD_P2W_E!I$2</f>
        <v>1412.5607071483532</v>
      </c>
      <c r="J72" s="16">
        <f>FC_TRA_ROAD_P2W_E!J$2</f>
        <v>1199.4683383807194</v>
      </c>
      <c r="K72" s="16">
        <f>FC_TRA_ROAD_P2W_E!K$2</f>
        <v>1197.1315462297368</v>
      </c>
      <c r="L72" s="16">
        <f>FC_TRA_ROAD_P2W_E!L$2</f>
        <v>1198.2094952480259</v>
      </c>
      <c r="M72" s="16">
        <f>FC_TRA_ROAD_P2W_E!M$2</f>
        <v>1174.3674960329067</v>
      </c>
      <c r="N72" s="16">
        <f>FC_TRA_ROAD_P2W_E!N$2</f>
        <v>1213.2788341480416</v>
      </c>
      <c r="O72" s="16">
        <f>FC_TRA_ROAD_P2W_E!O$2</f>
        <v>1195.2729423310971</v>
      </c>
      <c r="P72" s="16">
        <f>FC_TRA_ROAD_P2W_E!P$2</f>
        <v>1220.4291627357863</v>
      </c>
      <c r="Q72" s="16">
        <f>FC_TRA_ROAD_P2W_E!Q$2</f>
        <v>1227.2131523787411</v>
      </c>
      <c r="R72" s="16">
        <f>FC_TRA_ROAD_P2W_E!R$2</f>
        <v>1259.9988526258137</v>
      </c>
      <c r="S72" s="16">
        <f>FC_TRA_ROAD_P2W_E!S$2</f>
        <v>1279.7681319071389</v>
      </c>
      <c r="T72" s="16">
        <f>FC_TRA_ROAD_P2W_E!T$2</f>
        <v>1198.0961159340068</v>
      </c>
      <c r="U72" s="16">
        <f>FC_TRA_ROAD_P2W_E!U$2</f>
        <v>1123.8441095631044</v>
      </c>
      <c r="V72" s="16">
        <f>FC_TRA_ROAD_P2W_E!V$2</f>
        <v>1206.0897961571075</v>
      </c>
      <c r="W72" s="16">
        <f>FC_TRA_ROAD_P2W_E!W$2</f>
        <v>1051.6326146516597</v>
      </c>
      <c r="X72" s="16">
        <f>FC_TRA_ROAD_P2W_E!X$2</f>
        <v>1114.897425650599</v>
      </c>
      <c r="Y72" s="16">
        <f>FC_TRA_ROAD_P2W_E!Y$2</f>
        <v>1118.9630481477336</v>
      </c>
      <c r="Z72" s="16">
        <f>FC_TRA_ROAD_P2W_E!Z$2</f>
        <v>1188.7252855044844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111195.06602240713</v>
      </c>
      <c r="D73" s="16">
        <f>FC_TRA_ROAD_CAR_E!D$2</f>
        <v>110560.83893716137</v>
      </c>
      <c r="E73" s="16">
        <f>FC_TRA_ROAD_CAR_E!E$2</f>
        <v>110389.39128264875</v>
      </c>
      <c r="F73" s="16">
        <f>FC_TRA_ROAD_CAR_E!F$2</f>
        <v>107211.64037507784</v>
      </c>
      <c r="G73" s="16">
        <f>FC_TRA_ROAD_CAR_E!G$2</f>
        <v>107915.14760325612</v>
      </c>
      <c r="H73" s="16">
        <f>FC_TRA_ROAD_CAR_E!H$2</f>
        <v>102521.65119906848</v>
      </c>
      <c r="I73" s="16">
        <f>FC_TRA_ROAD_CAR_E!I$2</f>
        <v>97573.223720004418</v>
      </c>
      <c r="J73" s="16">
        <f>FC_TRA_ROAD_CAR_E!J$2</f>
        <v>94499.030425132194</v>
      </c>
      <c r="K73" s="16">
        <f>FC_TRA_ROAD_CAR_E!K$2</f>
        <v>94562.935860187034</v>
      </c>
      <c r="L73" s="16">
        <f>FC_TRA_ROAD_CAR_E!L$2</f>
        <v>94690.892813237399</v>
      </c>
      <c r="M73" s="16">
        <f>FC_TRA_ROAD_CAR_E!M$2</f>
        <v>92170.403584565909</v>
      </c>
      <c r="N73" s="16">
        <f>FC_TRA_ROAD_CAR_E!N$2</f>
        <v>94057.678705519327</v>
      </c>
      <c r="O73" s="16">
        <f>FC_TRA_ROAD_CAR_E!O$2</f>
        <v>90593.938301509537</v>
      </c>
      <c r="P73" s="16">
        <f>FC_TRA_ROAD_CAR_E!P$2</f>
        <v>93894.712346938584</v>
      </c>
      <c r="Q73" s="16">
        <f>FC_TRA_ROAD_CAR_E!Q$2</f>
        <v>95403.455033991268</v>
      </c>
      <c r="R73" s="16">
        <f>FC_TRA_ROAD_CAR_E!R$2</f>
        <v>97983.763357854084</v>
      </c>
      <c r="S73" s="16">
        <f>FC_TRA_ROAD_CAR_E!S$2</f>
        <v>100330.0208716362</v>
      </c>
      <c r="T73" s="16">
        <f>FC_TRA_ROAD_CAR_E!T$2</f>
        <v>100695.29491621361</v>
      </c>
      <c r="U73" s="16">
        <f>FC_TRA_ROAD_CAR_E!U$2</f>
        <v>94002.370618298053</v>
      </c>
      <c r="V73" s="16">
        <f>FC_TRA_ROAD_CAR_E!V$2</f>
        <v>95791.580034195693</v>
      </c>
      <c r="W73" s="16">
        <f>FC_TRA_ROAD_CAR_E!W$2</f>
        <v>81334.47499530208</v>
      </c>
      <c r="X73" s="16">
        <f>FC_TRA_ROAD_CAR_E!X$2</f>
        <v>80939.696992067169</v>
      </c>
      <c r="Y73" s="16">
        <f>FC_TRA_ROAD_CAR_E!Y$2</f>
        <v>83638.570528207812</v>
      </c>
      <c r="Z73" s="16">
        <f>FC_TRA_ROAD_CAR_E!Z$2</f>
        <v>83009.818720073628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6740.5015681205368</v>
      </c>
      <c r="D74" s="16">
        <f>FC_TRA_ROAD_BUS_E!D$2</f>
        <v>6539.2906967500794</v>
      </c>
      <c r="E74" s="16">
        <f>FC_TRA_ROAD_BUS_E!E$2</f>
        <v>6302.0900082348044</v>
      </c>
      <c r="F74" s="16">
        <f>FC_TRA_ROAD_BUS_E!F$2</f>
        <v>6189.3225941931751</v>
      </c>
      <c r="G74" s="16">
        <f>FC_TRA_ROAD_BUS_E!G$2</f>
        <v>6154.2446994868706</v>
      </c>
      <c r="H74" s="16">
        <f>FC_TRA_ROAD_BUS_E!H$2</f>
        <v>5813.9037016242628</v>
      </c>
      <c r="I74" s="16">
        <f>FC_TRA_ROAD_BUS_E!I$2</f>
        <v>5618.8049217990983</v>
      </c>
      <c r="J74" s="16">
        <f>FC_TRA_ROAD_BUS_E!J$2</f>
        <v>5134.6905111945907</v>
      </c>
      <c r="K74" s="16">
        <f>FC_TRA_ROAD_BUS_E!K$2</f>
        <v>5105.2667188616779</v>
      </c>
      <c r="L74" s="16">
        <f>FC_TRA_ROAD_BUS_E!L$2</f>
        <v>5240.3525909952878</v>
      </c>
      <c r="M74" s="16">
        <f>FC_TRA_ROAD_BUS_E!M$2</f>
        <v>5493.5753390407353</v>
      </c>
      <c r="N74" s="16">
        <f>FC_TRA_ROAD_BUS_E!N$2</f>
        <v>5822.6633689107794</v>
      </c>
      <c r="O74" s="16">
        <f>FC_TRA_ROAD_BUS_E!O$2</f>
        <v>6153.3813455577756</v>
      </c>
      <c r="P74" s="16">
        <f>FC_TRA_ROAD_BUS_E!P$2</f>
        <v>6602.8816178214474</v>
      </c>
      <c r="Q74" s="16">
        <f>FC_TRA_ROAD_BUS_E!Q$2</f>
        <v>6805.0253404315981</v>
      </c>
      <c r="R74" s="16">
        <f>FC_TRA_ROAD_BUS_E!R$2</f>
        <v>7130.2768480350696</v>
      </c>
      <c r="S74" s="16">
        <f>FC_TRA_ROAD_BUS_E!S$2</f>
        <v>7331.1584942751351</v>
      </c>
      <c r="T74" s="16">
        <f>FC_TRA_ROAD_BUS_E!T$2</f>
        <v>7219.7423369765647</v>
      </c>
      <c r="U74" s="16">
        <f>FC_TRA_ROAD_BUS_E!U$2</f>
        <v>7165.869772938634</v>
      </c>
      <c r="V74" s="16">
        <f>FC_TRA_ROAD_BUS_E!V$2</f>
        <v>7104.3809887109592</v>
      </c>
      <c r="W74" s="16">
        <f>FC_TRA_ROAD_BUS_E!W$2</f>
        <v>6355.8650042485478</v>
      </c>
      <c r="X74" s="16">
        <f>FC_TRA_ROAD_BUS_E!X$2</f>
        <v>6240.2894754867384</v>
      </c>
      <c r="Y74" s="16">
        <f>FC_TRA_ROAD_BUS_E!Y$2</f>
        <v>6623.1190847268226</v>
      </c>
      <c r="Z74" s="16">
        <f>FC_TRA_ROAD_BUS_E!Z$2</f>
        <v>6655.858597737536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10320.751271974239</v>
      </c>
      <c r="D75" s="16">
        <f>FC_TRA_ROAD_LCV_E!D$2</f>
        <v>10507.20182645237</v>
      </c>
      <c r="E75" s="16">
        <f>FC_TRA_ROAD_LCV_E!E$2</f>
        <v>10378.943615111191</v>
      </c>
      <c r="F75" s="16">
        <f>FC_TRA_ROAD_LCV_E!F$2</f>
        <v>10599.615173437747</v>
      </c>
      <c r="G75" s="16">
        <f>FC_TRA_ROAD_LCV_E!G$2</f>
        <v>10188.683558174705</v>
      </c>
      <c r="H75" s="16">
        <f>FC_TRA_ROAD_LCV_E!H$2</f>
        <v>9959.1414615534904</v>
      </c>
      <c r="I75" s="16">
        <f>FC_TRA_ROAD_LCV_E!I$2</f>
        <v>9362.370637306949</v>
      </c>
      <c r="J75" s="16">
        <f>FC_TRA_ROAD_LCV_E!J$2</f>
        <v>9007.8402622533958</v>
      </c>
      <c r="K75" s="16">
        <f>FC_TRA_ROAD_LCV_E!K$2</f>
        <v>9066.6243603537187</v>
      </c>
      <c r="L75" s="16">
        <f>FC_TRA_ROAD_LCV_E!L$2</f>
        <v>9292.0813377514187</v>
      </c>
      <c r="M75" s="16">
        <f>FC_TRA_ROAD_LCV_E!M$2</f>
        <v>9008.3218507977417</v>
      </c>
      <c r="N75" s="16">
        <f>FC_TRA_ROAD_LCV_E!N$2</f>
        <v>9226.2608515238699</v>
      </c>
      <c r="O75" s="16">
        <f>FC_TRA_ROAD_LCV_E!O$2</f>
        <v>8971.259204567601</v>
      </c>
      <c r="P75" s="16">
        <f>FC_TRA_ROAD_LCV_E!P$2</f>
        <v>9486.0413969000965</v>
      </c>
      <c r="Q75" s="16">
        <f>FC_TRA_ROAD_LCV_E!Q$2</f>
        <v>9871.1228485648389</v>
      </c>
      <c r="R75" s="16">
        <f>FC_TRA_ROAD_LCV_E!R$2</f>
        <v>11170.97139452836</v>
      </c>
      <c r="S75" s="16">
        <f>FC_TRA_ROAD_LCV_E!S$2</f>
        <v>11869.428015913049</v>
      </c>
      <c r="T75" s="16">
        <f>FC_TRA_ROAD_LCV_E!T$2</f>
        <v>12044.301630180114</v>
      </c>
      <c r="U75" s="16">
        <f>FC_TRA_ROAD_LCV_E!U$2</f>
        <v>11402.929906340336</v>
      </c>
      <c r="V75" s="16">
        <f>FC_TRA_ROAD_LCV_E!V$2</f>
        <v>12083.627915064157</v>
      </c>
      <c r="W75" s="16">
        <f>FC_TRA_ROAD_LCV_E!W$2</f>
        <v>11087.617004659871</v>
      </c>
      <c r="X75" s="16">
        <f>FC_TRA_ROAD_LCV_E!X$2</f>
        <v>11749.753429616751</v>
      </c>
      <c r="Y75" s="16">
        <f>FC_TRA_ROAD_LCV_E!Y$2</f>
        <v>12136.66270277516</v>
      </c>
      <c r="Z75" s="16">
        <f>FC_TRA_ROAD_LCV_E!Z$2</f>
        <v>12393.341831143187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39794.807175405869</v>
      </c>
      <c r="D76" s="16">
        <f>FC_TRA_ROAD_HGV_E!D$2</f>
        <v>36696.085756165405</v>
      </c>
      <c r="E76" s="16">
        <f>FC_TRA_ROAD_HGV_E!E$2</f>
        <v>35048.547744422576</v>
      </c>
      <c r="F76" s="16">
        <f>FC_TRA_ROAD_HGV_E!F$2</f>
        <v>31445.402081897315</v>
      </c>
      <c r="G76" s="16">
        <f>FC_TRA_ROAD_HGV_E!G$2</f>
        <v>31107.711399713808</v>
      </c>
      <c r="H76" s="16">
        <f>FC_TRA_ROAD_HGV_E!H$2</f>
        <v>29058.00085437734</v>
      </c>
      <c r="I76" s="16">
        <f>FC_TRA_ROAD_HGV_E!I$2</f>
        <v>33172.048851941188</v>
      </c>
      <c r="J76" s="16">
        <f>FC_TRA_ROAD_HGV_E!J$2</f>
        <v>32320.890395639148</v>
      </c>
      <c r="K76" s="16">
        <f>FC_TRA_ROAD_HGV_E!K$2</f>
        <v>32962.780594807838</v>
      </c>
      <c r="L76" s="16">
        <f>FC_TRA_ROAD_HGV_E!L$2</f>
        <v>31376.531169047863</v>
      </c>
      <c r="M76" s="16">
        <f>FC_TRA_ROAD_HGV_E!M$2</f>
        <v>35152.899540122693</v>
      </c>
      <c r="N76" s="16">
        <f>FC_TRA_ROAD_HGV_E!N$2</f>
        <v>34744.119534617996</v>
      </c>
      <c r="O76" s="16">
        <f>FC_TRA_ROAD_HGV_E!O$2</f>
        <v>36867.15910479398</v>
      </c>
      <c r="P76" s="16">
        <f>FC_TRA_ROAD_HGV_E!P$2</f>
        <v>36687.457492404123</v>
      </c>
      <c r="Q76" s="16">
        <f>FC_TRA_ROAD_HGV_E!Q$2</f>
        <v>37973.504906193557</v>
      </c>
      <c r="R76" s="16">
        <f>FC_TRA_ROAD_HGV_E!R$2</f>
        <v>33775.24181827662</v>
      </c>
      <c r="S76" s="16">
        <f>FC_TRA_ROAD_HGV_E!S$2</f>
        <v>34610.688310308469</v>
      </c>
      <c r="T76" s="16">
        <f>FC_TRA_ROAD_HGV_E!T$2</f>
        <v>36720.170116695706</v>
      </c>
      <c r="U76" s="16">
        <f>FC_TRA_ROAD_HGV_E!U$2</f>
        <v>38106.022076539899</v>
      </c>
      <c r="V76" s="16">
        <f>FC_TRA_ROAD_HGV_E!V$2</f>
        <v>37268.252746312057</v>
      </c>
      <c r="W76" s="16">
        <f>FC_TRA_ROAD_HGV_E!W$2</f>
        <v>38130.518162177832</v>
      </c>
      <c r="X76" s="16">
        <f>FC_TRA_ROAD_HGV_E!X$2</f>
        <v>34809.761165326512</v>
      </c>
      <c r="Y76" s="16">
        <f>FC_TRA_ROAD_HGV_E!Y$2</f>
        <v>32834.801967924897</v>
      </c>
      <c r="Z76" s="16">
        <f>FC_TRA_ROAD_HGV_E!Z$2</f>
        <v>28297.55569412652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2794.8221280000002</v>
      </c>
      <c r="D77" s="14">
        <f>FC_TRA_DAVI_E!D$2</f>
        <v>2601.6134760000009</v>
      </c>
      <c r="E77" s="14">
        <f>FC_TRA_DAVI_E!E$2</f>
        <v>2541.6476820000003</v>
      </c>
      <c r="F77" s="14">
        <f>FC_TRA_DAVI_E!F$2</f>
        <v>2455.1396737200002</v>
      </c>
      <c r="G77" s="14">
        <f>FC_TRA_DAVI_E!G$2</f>
        <v>2433.6922615200001</v>
      </c>
      <c r="H77" s="14">
        <f>FC_TRA_DAVI_E!H$2</f>
        <v>2519.8258255199999</v>
      </c>
      <c r="I77" s="14">
        <f>FC_TRA_DAVI_E!I$2</f>
        <v>2593.7128440000001</v>
      </c>
      <c r="J77" s="14">
        <f>FC_TRA_DAVI_E!J$2</f>
        <v>2621.4398967599996</v>
      </c>
      <c r="K77" s="14">
        <f>FC_TRA_DAVI_E!K$2</f>
        <v>2618.3313752400004</v>
      </c>
      <c r="L77" s="14">
        <f>FC_TRA_DAVI_E!L$2</f>
        <v>2532.1663864799998</v>
      </c>
      <c r="M77" s="14">
        <f>FC_TRA_DAVI_E!M$2</f>
        <v>2366.0534520000006</v>
      </c>
      <c r="N77" s="14">
        <f>FC_TRA_DAVI_E!N$2</f>
        <v>2181.3519927600005</v>
      </c>
      <c r="O77" s="14">
        <f>FC_TRA_DAVI_E!O$2</f>
        <v>2181.3831655200001</v>
      </c>
      <c r="P77" s="14">
        <f>FC_TRA_DAVI_E!P$2</f>
        <v>2042.9661110399998</v>
      </c>
      <c r="Q77" s="14">
        <f>FC_TRA_DAVI_E!Q$2</f>
        <v>2190.67729848</v>
      </c>
      <c r="R77" s="14">
        <f>FC_TRA_DAVI_E!R$2</f>
        <v>2196.8008232400007</v>
      </c>
      <c r="S77" s="14">
        <f>FC_TRA_DAVI_E!S$2</f>
        <v>2338.4513422800001</v>
      </c>
      <c r="T77" s="14">
        <f>FC_TRA_DAVI_E!T$2</f>
        <v>2027.6419647599998</v>
      </c>
      <c r="U77" s="14">
        <f>FC_TRA_DAVI_E!U$2</f>
        <v>1959.97198248</v>
      </c>
      <c r="V77" s="14">
        <f>FC_TRA_DAVI_E!V$2</f>
        <v>2200.0340289599999</v>
      </c>
      <c r="W77" s="14">
        <f>FC_TRA_DAVI_E!W$2</f>
        <v>892.26674172000048</v>
      </c>
      <c r="X77" s="14">
        <f>FC_TRA_DAVI_E!X$2</f>
        <v>756.89586323999993</v>
      </c>
      <c r="Y77" s="14">
        <f>FC_TRA_DAVI_E!Y$2</f>
        <v>1024.6226169600004</v>
      </c>
      <c r="Z77" s="14">
        <f>FC_TRA_DAVI_E!Z$2</f>
        <v>1104.6640809600001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2639.1900447530525</v>
      </c>
      <c r="D78" s="16">
        <f>FC_TRA_DAVI_PA_E!D$2</f>
        <v>2456.4354236588219</v>
      </c>
      <c r="E78" s="16">
        <f>FC_TRA_DAVI_PA_E!E$2</f>
        <v>2415.0357920788997</v>
      </c>
      <c r="F78" s="16">
        <f>FC_TRA_DAVI_PA_E!F$2</f>
        <v>2360.8110126871948</v>
      </c>
      <c r="G78" s="16">
        <f>FC_TRA_DAVI_PA_E!G$2</f>
        <v>2343.0973325582399</v>
      </c>
      <c r="H78" s="16">
        <f>FC_TRA_DAVI_PA_E!H$2</f>
        <v>2437.1553764289124</v>
      </c>
      <c r="I78" s="16">
        <f>FC_TRA_DAVI_PA_E!I$2</f>
        <v>2503.7212472464284</v>
      </c>
      <c r="J78" s="16">
        <f>FC_TRA_DAVI_PA_E!J$2</f>
        <v>2532.9969212453198</v>
      </c>
      <c r="K78" s="16">
        <f>FC_TRA_DAVI_PA_E!K$2</f>
        <v>2506.30972999612</v>
      </c>
      <c r="L78" s="16">
        <f>FC_TRA_DAVI_PA_E!L$2</f>
        <v>2433.4071906594545</v>
      </c>
      <c r="M78" s="16">
        <f>FC_TRA_DAVI_PA_E!M$2</f>
        <v>2278.6321613170489</v>
      </c>
      <c r="N78" s="16">
        <f>FC_TRA_DAVI_PA_E!N$2</f>
        <v>2113.8803689218148</v>
      </c>
      <c r="O78" s="16">
        <f>FC_TRA_DAVI_PA_E!O$2</f>
        <v>2115.1296580549297</v>
      </c>
      <c r="P78" s="16">
        <f>FC_TRA_DAVI_PA_E!P$2</f>
        <v>1980.1474949651097</v>
      </c>
      <c r="Q78" s="16">
        <f>FC_TRA_DAVI_PA_E!Q$2</f>
        <v>2115.6642605543998</v>
      </c>
      <c r="R78" s="16">
        <f>FC_TRA_DAVI_PA_E!R$2</f>
        <v>2120.4330407751481</v>
      </c>
      <c r="S78" s="16">
        <f>FC_TRA_DAVI_PA_E!S$2</f>
        <v>2263.5217437835104</v>
      </c>
      <c r="T78" s="16">
        <f>FC_TRA_DAVI_PA_E!T$2</f>
        <v>1950.9360263633168</v>
      </c>
      <c r="U78" s="16">
        <f>FC_TRA_DAVI_PA_E!U$2</f>
        <v>1888.0626307757343</v>
      </c>
      <c r="V78" s="16">
        <f>FC_TRA_DAVI_PA_E!V$2</f>
        <v>2128.4964056436816</v>
      </c>
      <c r="W78" s="16">
        <f>FC_TRA_DAVI_PA_E!W$2</f>
        <v>814.0265482186461</v>
      </c>
      <c r="X78" s="16">
        <f>FC_TRA_DAVI_PA_E!X$2</f>
        <v>668.79267057316224</v>
      </c>
      <c r="Y78" s="16">
        <f>FC_TRA_DAVI_PA_E!Y$2</f>
        <v>951.98576695269264</v>
      </c>
      <c r="Z78" s="16">
        <f>FC_TRA_DAVI_PA_E!Z$2</f>
        <v>1036.082207345439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155.63208324694784</v>
      </c>
      <c r="D79" s="16">
        <f>FC_TRA_DAVI_FR_E!D$2</f>
        <v>145.17805234117847</v>
      </c>
      <c r="E79" s="16">
        <f>FC_TRA_DAVI_FR_E!E$2</f>
        <v>126.61188992110038</v>
      </c>
      <c r="F79" s="16">
        <f>FC_TRA_DAVI_FR_E!F$2</f>
        <v>94.328661032805513</v>
      </c>
      <c r="G79" s="16">
        <f>FC_TRA_DAVI_FR_E!G$2</f>
        <v>90.594928961759933</v>
      </c>
      <c r="H79" s="16">
        <f>FC_TRA_DAVI_FR_E!H$2</f>
        <v>82.670449091087406</v>
      </c>
      <c r="I79" s="16">
        <f>FC_TRA_DAVI_FR_E!I$2</f>
        <v>89.991596753571798</v>
      </c>
      <c r="J79" s="16">
        <f>FC_TRA_DAVI_FR_E!J$2</f>
        <v>88.442975514679674</v>
      </c>
      <c r="K79" s="16">
        <f>FC_TRA_DAVI_FR_E!K$2</f>
        <v>112.02164524388058</v>
      </c>
      <c r="L79" s="16">
        <f>FC_TRA_DAVI_FR_E!L$2</f>
        <v>98.759195820545258</v>
      </c>
      <c r="M79" s="16">
        <f>FC_TRA_DAVI_FR_E!M$2</f>
        <v>87.42129068295138</v>
      </c>
      <c r="N79" s="16">
        <f>FC_TRA_DAVI_FR_E!N$2</f>
        <v>67.471623838185764</v>
      </c>
      <c r="O79" s="16">
        <f>FC_TRA_DAVI_FR_E!O$2</f>
        <v>66.253507465070697</v>
      </c>
      <c r="P79" s="16">
        <f>FC_TRA_DAVI_FR_E!P$2</f>
        <v>62.818616074890201</v>
      </c>
      <c r="Q79" s="16">
        <f>FC_TRA_DAVI_FR_E!Q$2</f>
        <v>75.013037925600187</v>
      </c>
      <c r="R79" s="16">
        <f>FC_TRA_DAVI_FR_E!R$2</f>
        <v>76.367782464852354</v>
      </c>
      <c r="S79" s="16">
        <f>FC_TRA_DAVI_FR_E!S$2</f>
        <v>74.92959849648976</v>
      </c>
      <c r="T79" s="16">
        <f>FC_TRA_DAVI_FR_E!T$2</f>
        <v>76.70593839668291</v>
      </c>
      <c r="U79" s="16">
        <f>FC_TRA_DAVI_FR_E!U$2</f>
        <v>71.90935170426576</v>
      </c>
      <c r="V79" s="16">
        <f>FC_TRA_DAVI_FR_E!V$2</f>
        <v>71.537623316318644</v>
      </c>
      <c r="W79" s="16">
        <f>FC_TRA_DAVI_FR_E!W$2</f>
        <v>78.240193501354341</v>
      </c>
      <c r="X79" s="16">
        <f>FC_TRA_DAVI_FR_E!X$2</f>
        <v>88.103192666837757</v>
      </c>
      <c r="Y79" s="16">
        <f>FC_TRA_DAVI_FR_E!Y$2</f>
        <v>72.636850007307686</v>
      </c>
      <c r="Z79" s="16">
        <f>FC_TRA_DAVI_FR_E!Z$2</f>
        <v>68.581873614561019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879.41888892000009</v>
      </c>
      <c r="D80" s="14">
        <f>FC_TRA_DNAVI_E!D$2</f>
        <v>847.55574072000024</v>
      </c>
      <c r="E80" s="14">
        <f>FC_TRA_DNAVI_E!E$2</f>
        <v>739.22157035999976</v>
      </c>
      <c r="F80" s="14">
        <f>FC_TRA_DNAVI_E!F$2</f>
        <v>768.89675304000014</v>
      </c>
      <c r="G80" s="14">
        <f>FC_TRA_DNAVI_E!G$2</f>
        <v>867.39201431999993</v>
      </c>
      <c r="H80" s="14">
        <f>FC_TRA_DNAVI_E!H$2</f>
        <v>1000.8136288799998</v>
      </c>
      <c r="I80" s="14">
        <f>FC_TRA_DNAVI_E!I$2</f>
        <v>854.74278864000007</v>
      </c>
      <c r="J80" s="14">
        <f>FC_TRA_DNAVI_E!J$2</f>
        <v>909.09887327999979</v>
      </c>
      <c r="K80" s="14">
        <f>FC_TRA_DNAVI_E!K$2</f>
        <v>931.06735956</v>
      </c>
      <c r="L80" s="14">
        <f>FC_TRA_DNAVI_E!L$2</f>
        <v>886.78626659999998</v>
      </c>
      <c r="M80" s="14">
        <f>FC_TRA_DNAVI_E!M$2</f>
        <v>861.37871039999993</v>
      </c>
      <c r="N80" s="14">
        <f>FC_TRA_DNAVI_E!N$2</f>
        <v>953.6891410799999</v>
      </c>
      <c r="O80" s="14">
        <f>FC_TRA_DNAVI_E!O$2</f>
        <v>899.58381083999996</v>
      </c>
      <c r="P80" s="14">
        <f>FC_TRA_DNAVI_E!P$2</f>
        <v>899.58381084000007</v>
      </c>
      <c r="Q80" s="14">
        <f>FC_TRA_DNAVI_E!Q$2</f>
        <v>944.20262196000033</v>
      </c>
      <c r="R80" s="14">
        <f>FC_TRA_DNAVI_E!R$2</f>
        <v>989.82551771999988</v>
      </c>
      <c r="S80" s="14">
        <f>FC_TRA_DNAVI_E!S$2</f>
        <v>834.56399520000002</v>
      </c>
      <c r="T80" s="14">
        <f>FC_TRA_DNAVI_E!T$2</f>
        <v>757.38712607999992</v>
      </c>
      <c r="U80" s="14">
        <f>FC_TRA_DNAVI_E!U$2</f>
        <v>792.13394987999993</v>
      </c>
      <c r="V80" s="14">
        <f>FC_TRA_DNAVI_E!V$2</f>
        <v>839.75514480000004</v>
      </c>
      <c r="W80" s="14">
        <f>FC_TRA_DNAVI_E!W$2</f>
        <v>839.79435851999995</v>
      </c>
      <c r="X80" s="14">
        <f>FC_TRA_DNAVI_E!X$2</f>
        <v>1139.7670455600005</v>
      </c>
      <c r="Y80" s="14">
        <f>FC_TRA_DNAVI_E!Y$2</f>
        <v>732.8489407200002</v>
      </c>
      <c r="Z80" s="14">
        <f>FC_TRA_DNAVI_E!Z$2</f>
        <v>730.01008079999997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37.385679748853072</v>
      </c>
      <c r="D81" s="16">
        <f>FC_TRA_DNAVI_DCS_E!D$2</f>
        <v>30.858603393926138</v>
      </c>
      <c r="E81" s="16">
        <f>FC_TRA_DNAVI_DCS_E!E$2</f>
        <v>33.267922914449663</v>
      </c>
      <c r="F81" s="16">
        <f>FC_TRA_DNAVI_DCS_E!F$2</f>
        <v>24.19913213431122</v>
      </c>
      <c r="G81" s="16">
        <f>FC_TRA_DNAVI_DCS_E!G$2</f>
        <v>23.18926851118211</v>
      </c>
      <c r="H81" s="16">
        <f>FC_TRA_DNAVI_DCS_E!H$2</f>
        <v>21.929017918937824</v>
      </c>
      <c r="I81" s="16">
        <f>FC_TRA_DNAVI_DCS_E!I$2</f>
        <v>27.398447559476356</v>
      </c>
      <c r="J81" s="16">
        <f>FC_TRA_DNAVI_DCS_E!J$2</f>
        <v>32.002111694512926</v>
      </c>
      <c r="K81" s="16">
        <f>FC_TRA_DNAVI_DCS_E!K$2</f>
        <v>32.795965549202698</v>
      </c>
      <c r="L81" s="16">
        <f>FC_TRA_DNAVI_DCS_E!L$2</f>
        <v>25.262308844947157</v>
      </c>
      <c r="M81" s="16">
        <f>FC_TRA_DNAVI_DCS_E!M$2</f>
        <v>24.277392212102427</v>
      </c>
      <c r="N81" s="16">
        <f>FC_TRA_DNAVI_DCS_E!N$2</f>
        <v>28.551174743654016</v>
      </c>
      <c r="O81" s="16">
        <f>FC_TRA_DNAVI_DCS_E!O$2</f>
        <v>32.481659566930034</v>
      </c>
      <c r="P81" s="16">
        <f>FC_TRA_DNAVI_DCS_E!P$2</f>
        <v>36.541786584712384</v>
      </c>
      <c r="Q81" s="16">
        <f>FC_TRA_DNAVI_DCS_E!Q$2</f>
        <v>35.88344620202836</v>
      </c>
      <c r="R81" s="16">
        <f>FC_TRA_DNAVI_DCS_E!R$2</f>
        <v>25.170187248628196</v>
      </c>
      <c r="S81" s="16">
        <f>FC_TRA_DNAVI_DCS_E!S$2</f>
        <v>25.319686501508773</v>
      </c>
      <c r="T81" s="16">
        <f>FC_TRA_DNAVI_DCS_E!T$2</f>
        <v>32.410215093847448</v>
      </c>
      <c r="U81" s="16">
        <f>FC_TRA_DNAVI_DCS_E!U$2</f>
        <v>29.536114419242068</v>
      </c>
      <c r="V81" s="16">
        <f>FC_TRA_DNAVI_DCS_E!V$2</f>
        <v>26.354238153720484</v>
      </c>
      <c r="W81" s="16">
        <f>FC_TRA_DNAVI_DCS_E!W$2</f>
        <v>29.282916078588549</v>
      </c>
      <c r="X81" s="16">
        <f>FC_TRA_DNAVI_DCS_E!X$2</f>
        <v>25.592842726375579</v>
      </c>
      <c r="Y81" s="16">
        <f>FC_TRA_DNAVI_DCS_E!Y$2</f>
        <v>16.756853899181344</v>
      </c>
      <c r="Z81" s="16">
        <f>FC_TRA_DNAVI_DCS_E!Z$2</f>
        <v>20.7826840276491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842.03320917114706</v>
      </c>
      <c r="D82" s="16">
        <f>FC_TRA_DNAVI_IWW_E!D$2</f>
        <v>816.69713732607408</v>
      </c>
      <c r="E82" s="16">
        <f>FC_TRA_DNAVI_IWW_E!E$2</f>
        <v>705.95364744555013</v>
      </c>
      <c r="F82" s="16">
        <f>FC_TRA_DNAVI_IWW_E!F$2</f>
        <v>744.69762090568895</v>
      </c>
      <c r="G82" s="16">
        <f>FC_TRA_DNAVI_IWW_E!G$2</f>
        <v>844.20274580881778</v>
      </c>
      <c r="H82" s="16">
        <f>FC_TRA_DNAVI_IWW_E!H$2</f>
        <v>978.88461096106198</v>
      </c>
      <c r="I82" s="16">
        <f>FC_TRA_DNAVI_IWW_E!I$2</f>
        <v>827.34434108052369</v>
      </c>
      <c r="J82" s="16">
        <f>FC_TRA_DNAVI_IWW_E!J$2</f>
        <v>877.09676158548689</v>
      </c>
      <c r="K82" s="16">
        <f>FC_TRA_DNAVI_IWW_E!K$2</f>
        <v>898.27139401079728</v>
      </c>
      <c r="L82" s="16">
        <f>FC_TRA_DNAVI_IWW_E!L$2</f>
        <v>861.52395775505283</v>
      </c>
      <c r="M82" s="16">
        <f>FC_TRA_DNAVI_IWW_E!M$2</f>
        <v>837.1013181878975</v>
      </c>
      <c r="N82" s="16">
        <f>FC_TRA_DNAVI_IWW_E!N$2</f>
        <v>925.13796633634593</v>
      </c>
      <c r="O82" s="16">
        <f>FC_TRA_DNAVI_IWW_E!O$2</f>
        <v>867.10215127306992</v>
      </c>
      <c r="P82" s="16">
        <f>FC_TRA_DNAVI_IWW_E!P$2</f>
        <v>863.04202425528763</v>
      </c>
      <c r="Q82" s="16">
        <f>FC_TRA_DNAVI_IWW_E!Q$2</f>
        <v>908.31917575797195</v>
      </c>
      <c r="R82" s="16">
        <f>FC_TRA_DNAVI_IWW_E!R$2</f>
        <v>964.65533047137171</v>
      </c>
      <c r="S82" s="16">
        <f>FC_TRA_DNAVI_IWW_E!S$2</f>
        <v>809.2443086984913</v>
      </c>
      <c r="T82" s="16">
        <f>FC_TRA_DNAVI_IWW_E!T$2</f>
        <v>724.97691098615246</v>
      </c>
      <c r="U82" s="16">
        <f>FC_TRA_DNAVI_IWW_E!U$2</f>
        <v>762.59783546075789</v>
      </c>
      <c r="V82" s="16">
        <f>FC_TRA_DNAVI_IWW_E!V$2</f>
        <v>813.40090664627951</v>
      </c>
      <c r="W82" s="16">
        <f>FC_TRA_DNAVI_IWW_E!W$2</f>
        <v>810.51144244141142</v>
      </c>
      <c r="X82" s="16">
        <f>FC_TRA_DNAVI_IWW_E!X$2</f>
        <v>1114.1742028336248</v>
      </c>
      <c r="Y82" s="16">
        <f>FC_TRA_DNAVI_IWW_E!Y$2</f>
        <v>716.09208682081885</v>
      </c>
      <c r="Z82" s="16">
        <f>FC_TRA_DNAVI_IWW_E!Z$2</f>
        <v>709.22739677235086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2117.6259310800001</v>
      </c>
      <c r="G83" s="14">
        <f>FC_TRA_PIPE_E!G$2</f>
        <v>2172.05435304</v>
      </c>
      <c r="H83" s="14">
        <f>FC_TRA_PIPE_E!H$2</f>
        <v>1799.6708109599999</v>
      </c>
      <c r="I83" s="14">
        <f>FC_TRA_PIPE_E!I$2</f>
        <v>1485.14598144</v>
      </c>
      <c r="J83" s="14">
        <f>FC_TRA_PIPE_E!J$2</f>
        <v>1360.5035400000002</v>
      </c>
      <c r="K83" s="14">
        <f>FC_TRA_PIPE_E!K$2</f>
        <v>1169.1361400400001</v>
      </c>
      <c r="L83" s="14">
        <f>FC_TRA_PIPE_E!L$2</f>
        <v>759.02505624000003</v>
      </c>
      <c r="M83" s="14">
        <f>FC_TRA_PIPE_E!M$2</f>
        <v>851.11982604000013</v>
      </c>
      <c r="N83" s="14">
        <f>FC_TRA_PIPE_E!N$2</f>
        <v>744.67478843999993</v>
      </c>
      <c r="O83" s="14">
        <f>FC_TRA_PIPE_E!O$2</f>
        <v>711.35159039999996</v>
      </c>
      <c r="P83" s="14">
        <f>FC_TRA_PIPE_E!P$2</f>
        <v>651.42945252000015</v>
      </c>
      <c r="Q83" s="14">
        <f>FC_TRA_PIPE_E!Q$2</f>
        <v>635.9197323599999</v>
      </c>
      <c r="R83" s="14">
        <f>FC_TRA_PIPE_E!R$2</f>
        <v>587.50163999999995</v>
      </c>
      <c r="S83" s="14">
        <f>FC_TRA_PIPE_E!S$2</f>
        <v>665.35338276000004</v>
      </c>
      <c r="T83" s="14">
        <f>FC_TRA_PIPE_E!T$2</f>
        <v>737.41170096000019</v>
      </c>
      <c r="U83" s="14">
        <f>FC_TRA_PIPE_E!U$2</f>
        <v>1145.3997812399998</v>
      </c>
      <c r="V83" s="14">
        <f>FC_TRA_PIPE_E!V$2</f>
        <v>1505.4417496799999</v>
      </c>
      <c r="W83" s="14">
        <f>FC_TRA_PIPE_E!W$2</f>
        <v>798.09442020000006</v>
      </c>
      <c r="X83" s="14">
        <f>FC_TRA_PIPE_E!X$2</f>
        <v>888.61821855208393</v>
      </c>
      <c r="Y83" s="14">
        <f>FC_TRA_PIPE_E!Y$2</f>
        <v>1333.1162537799714</v>
      </c>
      <c r="Z83" s="14">
        <f>FC_TRA_PIPE_E!Z$2</f>
        <v>1033.298102391042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172996.57640513033</v>
      </c>
      <c r="D84" s="12">
        <f>FC_OTH_E!D$2</f>
        <v>189309.95569810871</v>
      </c>
      <c r="E84" s="12">
        <f>FC_OTH_E!E$2</f>
        <v>177124.65634616103</v>
      </c>
      <c r="F84" s="12">
        <f>FC_OTH_E!F$2</f>
        <v>174417.34429326121</v>
      </c>
      <c r="G84" s="12">
        <f>FC_OTH_E!G$2</f>
        <v>164574.98728772427</v>
      </c>
      <c r="H84" s="12">
        <f>FC_OTH_E!H$2</f>
        <v>161216.38907590421</v>
      </c>
      <c r="I84" s="12">
        <f>FC_OTH_E!I$2</f>
        <v>169556.85494264824</v>
      </c>
      <c r="J84" s="12">
        <f>FC_OTH_E!J$2</f>
        <v>130346.67638007739</v>
      </c>
      <c r="K84" s="12">
        <f>FC_OTH_E!K$2</f>
        <v>154584.3503318587</v>
      </c>
      <c r="L84" s="12">
        <f>FC_OTH_E!L$2</f>
        <v>143610.68730968959</v>
      </c>
      <c r="M84" s="12">
        <f>FC_OTH_E!M$2</f>
        <v>151153.11892776971</v>
      </c>
      <c r="N84" s="12">
        <f>FC_OTH_E!N$2</f>
        <v>130276.51654005429</v>
      </c>
      <c r="O84" s="12">
        <f>FC_OTH_E!O$2</f>
        <v>137657.32854055386</v>
      </c>
      <c r="P84" s="12">
        <f>FC_OTH_E!P$2</f>
        <v>148201.33879622541</v>
      </c>
      <c r="Q84" s="12">
        <f>FC_OTH_E!Q$2</f>
        <v>128204.90957361336</v>
      </c>
      <c r="R84" s="12">
        <f>FC_OTH_E!R$2</f>
        <v>130963.34137486166</v>
      </c>
      <c r="S84" s="12">
        <f>FC_OTH_E!S$2</f>
        <v>134756.29915809431</v>
      </c>
      <c r="T84" s="12">
        <f>FC_OTH_E!T$2</f>
        <v>132699.89762480182</v>
      </c>
      <c r="U84" s="12">
        <f>FC_OTH_E!U$2</f>
        <v>127653.89876068276</v>
      </c>
      <c r="V84" s="12">
        <f>FC_OTH_E!V$2</f>
        <v>130218.89751497188</v>
      </c>
      <c r="W84" s="12">
        <f>FC_OTH_E!W$2</f>
        <v>131425.41111838995</v>
      </c>
      <c r="X84" s="12">
        <f>FC_OTH_E!X$2</f>
        <v>128609.09513775882</v>
      </c>
      <c r="Y84" s="12">
        <f>FC_OTH_E!Y$2</f>
        <v>118338.68862746061</v>
      </c>
      <c r="Z84" s="12">
        <f>FC_OTH_E!Z$2</f>
        <v>110166.49104707365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44627.68530075789</v>
      </c>
      <c r="D85" s="14">
        <f>FC_OTH_CP_E!D$2</f>
        <v>48307.757595617397</v>
      </c>
      <c r="E85" s="14">
        <f>FC_OTH_CP_E!E$2</f>
        <v>45800.51054022726</v>
      </c>
      <c r="F85" s="14">
        <f>FC_OTH_CP_E!F$2</f>
        <v>44214.684278150293</v>
      </c>
      <c r="G85" s="14">
        <f>FC_OTH_CP_E!G$2</f>
        <v>42309.965845296712</v>
      </c>
      <c r="H85" s="14">
        <f>FC_OTH_CP_E!H$2</f>
        <v>41438.160657298045</v>
      </c>
      <c r="I85" s="14">
        <f>FC_OTH_CP_E!I$2</f>
        <v>47266.630221002481</v>
      </c>
      <c r="J85" s="14">
        <f>FC_OTH_CP_E!J$2</f>
        <v>36748.071104710878</v>
      </c>
      <c r="K85" s="14">
        <f>FC_OTH_CP_E!K$2</f>
        <v>41768.360996642383</v>
      </c>
      <c r="L85" s="14">
        <f>FC_OTH_CP_E!L$2</f>
        <v>38387.590152055971</v>
      </c>
      <c r="M85" s="14">
        <f>FC_OTH_CP_E!M$2</f>
        <v>38651.388670313121</v>
      </c>
      <c r="N85" s="14">
        <f>FC_OTH_CP_E!N$2</f>
        <v>34625.150559198388</v>
      </c>
      <c r="O85" s="14">
        <f>FC_OTH_CP_E!O$2</f>
        <v>35937.856975804956</v>
      </c>
      <c r="P85" s="14">
        <f>FC_OTH_CP_E!P$2</f>
        <v>40554.780318017409</v>
      </c>
      <c r="Q85" s="14">
        <f>FC_OTH_CP_E!Q$2</f>
        <v>37180.279116564954</v>
      </c>
      <c r="R85" s="14">
        <f>FC_OTH_CP_E!R$2</f>
        <v>38653.289159315042</v>
      </c>
      <c r="S85" s="14">
        <f>FC_OTH_CP_E!S$2</f>
        <v>37842.785433295758</v>
      </c>
      <c r="T85" s="14">
        <f>FC_OTH_CP_E!T$2</f>
        <v>37856.927041684605</v>
      </c>
      <c r="U85" s="14">
        <f>FC_OTH_CP_E!U$2</f>
        <v>34591.65336254405</v>
      </c>
      <c r="V85" s="14">
        <f>FC_OTH_CP_E!V$2</f>
        <v>32512.471867238019</v>
      </c>
      <c r="W85" s="14">
        <f>FC_OTH_CP_E!W$2</f>
        <v>31783.454539620183</v>
      </c>
      <c r="X85" s="14">
        <f>FC_OTH_CP_E!X$2</f>
        <v>37228.261021524035</v>
      </c>
      <c r="Y85" s="14">
        <f>FC_OTH_CP_E!Y$2</f>
        <v>26843.520591719644</v>
      </c>
      <c r="Z85" s="14">
        <f>FC_OTH_CP_E!Z$2</f>
        <v>25183.841237700639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34526.973662560755</v>
      </c>
      <c r="D86" s="16">
        <f>FC_OTH_CP_SH_E!D$2</f>
        <v>38203.54251751797</v>
      </c>
      <c r="E86" s="16">
        <f>FC_OTH_CP_SH_E!E$2</f>
        <v>35439.111366440455</v>
      </c>
      <c r="F86" s="16">
        <f>FC_OTH_CP_SH_E!F$2</f>
        <v>33812.804183561871</v>
      </c>
      <c r="G86" s="16">
        <f>FC_OTH_CP_SH_E!G$2</f>
        <v>31978.426832561792</v>
      </c>
      <c r="H86" s="16">
        <f>FC_OTH_CP_SH_E!H$2</f>
        <v>31138.061742672173</v>
      </c>
      <c r="I86" s="16">
        <f>FC_OTH_CP_SH_E!I$2</f>
        <v>36856.539511550982</v>
      </c>
      <c r="J86" s="16">
        <f>FC_OTH_CP_SH_E!J$2</f>
        <v>26543.683595598497</v>
      </c>
      <c r="K86" s="16">
        <f>FC_OTH_CP_SH_E!K$2</f>
        <v>31554.873987530747</v>
      </c>
      <c r="L86" s="16">
        <f>FC_OTH_CP_SH_E!L$2</f>
        <v>28483.256460642053</v>
      </c>
      <c r="M86" s="16">
        <f>FC_OTH_CP_SH_E!M$2</f>
        <v>29085.444874801582</v>
      </c>
      <c r="N86" s="16">
        <f>FC_OTH_CP_SH_E!N$2</f>
        <v>25327.094652429852</v>
      </c>
      <c r="O86" s="16">
        <f>FC_OTH_CP_SH_E!O$2</f>
        <v>26655.584897097062</v>
      </c>
      <c r="P86" s="16">
        <f>FC_OTH_CP_SH_E!P$2</f>
        <v>30927.025313218179</v>
      </c>
      <c r="Q86" s="16">
        <f>FC_OTH_CP_SH_E!Q$2</f>
        <v>26043.672903561903</v>
      </c>
      <c r="R86" s="16">
        <f>FC_OTH_CP_SH_E!R$2</f>
        <v>27964.971119713067</v>
      </c>
      <c r="S86" s="16">
        <f>FC_OTH_CP_SH_E!S$2</f>
        <v>27304.29694271562</v>
      </c>
      <c r="T86" s="16">
        <f>FC_OTH_CP_SH_E!T$2</f>
        <v>26993.380901974866</v>
      </c>
      <c r="U86" s="16">
        <f>FC_OTH_CP_SH_E!U$2</f>
        <v>22479.940622669797</v>
      </c>
      <c r="V86" s="16">
        <f>FC_OTH_CP_SH_E!V$2</f>
        <v>20011.808859864555</v>
      </c>
      <c r="W86" s="16">
        <f>FC_OTH_CP_SH_E!W$2</f>
        <v>20922.42008032947</v>
      </c>
      <c r="X86" s="16">
        <f>FC_OTH_CP_SH_E!X$2</f>
        <v>26548.621109492015</v>
      </c>
      <c r="Y86" s="16">
        <f>FC_OTH_CP_SH_E!Y$2</f>
        <v>15836.597659729672</v>
      </c>
      <c r="Z86" s="16">
        <f>FC_OTH_CP_SH_E!Z$2</f>
        <v>14240.96597173732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0.41626278380523513</v>
      </c>
      <c r="D87" s="16">
        <f>FC_OTH_CP_SC_E!D$2</f>
        <v>0.44534000575824251</v>
      </c>
      <c r="E87" s="16">
        <f>FC_OTH_CP_SC_E!E$2</f>
        <v>0.48437684136769449</v>
      </c>
      <c r="F87" s="16">
        <f>FC_OTH_CP_SC_E!F$2</f>
        <v>0.58105189180833605</v>
      </c>
      <c r="G87" s="16">
        <f>FC_OTH_CP_SC_E!G$2</f>
        <v>0.71701257037913513</v>
      </c>
      <c r="H87" s="16">
        <f>FC_OTH_CP_SC_E!H$2</f>
        <v>0.89371626613202526</v>
      </c>
      <c r="I87" s="16">
        <f>FC_OTH_CP_SC_E!I$2</f>
        <v>1.0559655216975683</v>
      </c>
      <c r="J87" s="16">
        <f>FC_OTH_CP_SC_E!J$2</f>
        <v>1.6019650193510793</v>
      </c>
      <c r="K87" s="16">
        <f>FC_OTH_CP_SC_E!K$2</f>
        <v>1.9803733937498902</v>
      </c>
      <c r="L87" s="16">
        <f>FC_OTH_CP_SC_E!L$2</f>
        <v>2.4152067871707334</v>
      </c>
      <c r="M87" s="16">
        <f>FC_OTH_CP_SC_E!M$2</f>
        <v>3.1110807239331564</v>
      </c>
      <c r="N87" s="16">
        <f>FC_OTH_CP_SC_E!N$2</f>
        <v>3.4040886688341159</v>
      </c>
      <c r="O87" s="16">
        <f>FC_OTH_CP_SC_E!O$2</f>
        <v>3.8926363631984309</v>
      </c>
      <c r="P87" s="16">
        <f>FC_OTH_CP_SC_E!P$2</f>
        <v>4.7865505976106215</v>
      </c>
      <c r="Q87" s="16">
        <f>FC_OTH_CP_SC_E!Q$2</f>
        <v>6.267917653051426</v>
      </c>
      <c r="R87" s="16">
        <f>FC_OTH_CP_SC_E!R$2</f>
        <v>8.5951602996521235</v>
      </c>
      <c r="S87" s="16">
        <f>FC_OTH_CP_SC_E!S$2</f>
        <v>10.875724616967652</v>
      </c>
      <c r="T87" s="16">
        <f>FC_OTH_CP_SC_E!T$2</f>
        <v>11.685123452157395</v>
      </c>
      <c r="U87" s="16">
        <f>FC_OTH_CP_SC_E!U$2</f>
        <v>19.333842964975162</v>
      </c>
      <c r="V87" s="16">
        <f>FC_OTH_CP_SC_E!V$2</f>
        <v>20.814871968176458</v>
      </c>
      <c r="W87" s="16">
        <f>FC_OTH_CP_SC_E!W$2</f>
        <v>15.936206575873808</v>
      </c>
      <c r="X87" s="16">
        <f>FC_OTH_CP_SC_E!X$2</f>
        <v>15.915263264027542</v>
      </c>
      <c r="Y87" s="16">
        <f>FC_OTH_CP_SC_E!Y$2</f>
        <v>20.954073574005182</v>
      </c>
      <c r="Z87" s="16">
        <f>FC_OTH_CP_SC_E!Z$2</f>
        <v>20.35304066876483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5203.9359683474613</v>
      </c>
      <c r="D88" s="16">
        <f>FC_OTH_CP_HW_E!D$2</f>
        <v>5202.7890079273002</v>
      </c>
      <c r="E88" s="16">
        <f>FC_OTH_CP_HW_E!E$2</f>
        <v>5257.1405518047814</v>
      </c>
      <c r="F88" s="16">
        <f>FC_OTH_CP_HW_E!F$2</f>
        <v>5186.7210878778715</v>
      </c>
      <c r="G88" s="16">
        <f>FC_OTH_CP_HW_E!G$2</f>
        <v>5096.7172931895475</v>
      </c>
      <c r="H88" s="16">
        <f>FC_OTH_CP_HW_E!H$2</f>
        <v>5112.4015902671817</v>
      </c>
      <c r="I88" s="16">
        <f>FC_OTH_CP_HW_E!I$2</f>
        <v>5272.0227023237458</v>
      </c>
      <c r="J88" s="16">
        <f>FC_OTH_CP_HW_E!J$2</f>
        <v>5212.7964539848426</v>
      </c>
      <c r="K88" s="16">
        <f>FC_OTH_CP_HW_E!K$2</f>
        <v>5205.0075129809275</v>
      </c>
      <c r="L88" s="16">
        <f>FC_OTH_CP_HW_E!L$2</f>
        <v>5104.4171815126901</v>
      </c>
      <c r="M88" s="16">
        <f>FC_OTH_CP_HW_E!M$2</f>
        <v>5012.0355687967131</v>
      </c>
      <c r="N88" s="16">
        <f>FC_OTH_CP_HW_E!N$2</f>
        <v>4998.7270656255532</v>
      </c>
      <c r="O88" s="16">
        <f>FC_OTH_CP_HW_E!O$2</f>
        <v>4967.4471395041537</v>
      </c>
      <c r="P88" s="16">
        <f>FC_OTH_CP_HW_E!P$2</f>
        <v>5113.3548502921267</v>
      </c>
      <c r="Q88" s="16">
        <f>FC_OTH_CP_HW_E!Q$2</f>
        <v>5322.4080756776038</v>
      </c>
      <c r="R88" s="16">
        <f>FC_OTH_CP_HW_E!R$2</f>
        <v>5292.674005877634</v>
      </c>
      <c r="S88" s="16">
        <f>FC_OTH_CP_HW_E!S$2</f>
        <v>5178.8015174996863</v>
      </c>
      <c r="T88" s="16">
        <f>FC_OTH_CP_HW_E!T$2</f>
        <v>5237.4442334953774</v>
      </c>
      <c r="U88" s="16">
        <f>FC_OTH_CP_HW_E!U$2</f>
        <v>5592.6396237443123</v>
      </c>
      <c r="V88" s="16">
        <f>FC_OTH_CP_HW_E!V$2</f>
        <v>5424.7645883043742</v>
      </c>
      <c r="W88" s="16">
        <f>FC_OTH_CP_HW_E!W$2</f>
        <v>4925.371964323047</v>
      </c>
      <c r="X88" s="16">
        <f>FC_OTH_CP_HW_E!X$2</f>
        <v>4826.2561462895919</v>
      </c>
      <c r="Y88" s="16">
        <f>FC_OTH_CP_HW_E!Y$2</f>
        <v>4779.8032491853228</v>
      </c>
      <c r="Z88" s="16">
        <f>FC_OTH_CP_HW_E!Z$2</f>
        <v>4692.1419336925246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4896.3594070658637</v>
      </c>
      <c r="D89" s="16">
        <f>FC_OTH_CP_CA_E!D$2</f>
        <v>4900.9807301663714</v>
      </c>
      <c r="E89" s="16">
        <f>FC_OTH_CP_CA_E!E$2</f>
        <v>5103.7742451406566</v>
      </c>
      <c r="F89" s="16">
        <f>FC_OTH_CP_CA_E!F$2</f>
        <v>5214.5779548187465</v>
      </c>
      <c r="G89" s="16">
        <f>FC_OTH_CP_CA_E!G$2</f>
        <v>5234.1047069749966</v>
      </c>
      <c r="H89" s="16">
        <f>FC_OTH_CP_CA_E!H$2</f>
        <v>5186.8036080925549</v>
      </c>
      <c r="I89" s="16">
        <f>FC_OTH_CP_CA_E!I$2</f>
        <v>5137.0120416060581</v>
      </c>
      <c r="J89" s="16">
        <f>FC_OTH_CP_CA_E!J$2</f>
        <v>4989.9890901081862</v>
      </c>
      <c r="K89" s="16">
        <f>FC_OTH_CP_CA_E!K$2</f>
        <v>5006.4991227369455</v>
      </c>
      <c r="L89" s="16">
        <f>FC_OTH_CP_CA_E!L$2</f>
        <v>4797.5013031140606</v>
      </c>
      <c r="M89" s="16">
        <f>FC_OTH_CP_CA_E!M$2</f>
        <v>4550.7971459908886</v>
      </c>
      <c r="N89" s="16">
        <f>FC_OTH_CP_CA_E!N$2</f>
        <v>4295.9247524741395</v>
      </c>
      <c r="O89" s="16">
        <f>FC_OTH_CP_CA_E!O$2</f>
        <v>4310.9323028405424</v>
      </c>
      <c r="P89" s="16">
        <f>FC_OTH_CP_CA_E!P$2</f>
        <v>4509.6136039094927</v>
      </c>
      <c r="Q89" s="16">
        <f>FC_OTH_CP_CA_E!Q$2</f>
        <v>5807.9302196723938</v>
      </c>
      <c r="R89" s="16">
        <f>FC_OTH_CP_CA_E!R$2</f>
        <v>5387.0488734246846</v>
      </c>
      <c r="S89" s="16">
        <f>FC_OTH_CP_CA_E!S$2</f>
        <v>5348.8112484634848</v>
      </c>
      <c r="T89" s="16">
        <f>FC_OTH_CP_CA_E!T$2</f>
        <v>5614.4167827622023</v>
      </c>
      <c r="U89" s="16">
        <f>FC_OTH_CP_CA_E!U$2</f>
        <v>6499.7392731649616</v>
      </c>
      <c r="V89" s="16">
        <f>FC_OTH_CP_CA_E!V$2</f>
        <v>7055.0835471009086</v>
      </c>
      <c r="W89" s="16">
        <f>FC_OTH_CP_CA_E!W$2</f>
        <v>5919.7262883917892</v>
      </c>
      <c r="X89" s="16">
        <f>FC_OTH_CP_CA_E!X$2</f>
        <v>5837.4685024784003</v>
      </c>
      <c r="Y89" s="16">
        <f>FC_OTH_CP_CA_E!Y$2</f>
        <v>6206.1656092306466</v>
      </c>
      <c r="Z89" s="16">
        <f>FC_OTH_CP_CA_E!Z$2</f>
        <v>6230.3802916020286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119513.42129411039</v>
      </c>
      <c r="D90" s="14">
        <f>FC_OTH_HH_E!D$2</f>
        <v>130994.95909413332</v>
      </c>
      <c r="E90" s="14">
        <f>FC_OTH_HH_E!E$2</f>
        <v>122287.67883430608</v>
      </c>
      <c r="F90" s="14">
        <f>FC_OTH_HH_E!F$2</f>
        <v>120447.53837108867</v>
      </c>
      <c r="G90" s="14">
        <f>FC_OTH_HH_E!G$2</f>
        <v>113237.58329233696</v>
      </c>
      <c r="H90" s="14">
        <f>FC_OTH_HH_E!H$2</f>
        <v>110671.63198600407</v>
      </c>
      <c r="I90" s="14">
        <f>FC_OTH_HH_E!I$2</f>
        <v>113017.88009166645</v>
      </c>
      <c r="J90" s="14">
        <f>FC_OTH_HH_E!J$2</f>
        <v>87052.481082110986</v>
      </c>
      <c r="K90" s="14">
        <f>FC_OTH_HH_E!K$2</f>
        <v>104459.91203233681</v>
      </c>
      <c r="L90" s="14">
        <f>FC_OTH_HH_E!L$2</f>
        <v>97303.104332235438</v>
      </c>
      <c r="M90" s="14">
        <f>FC_OTH_HH_E!M$2</f>
        <v>104310.79560044964</v>
      </c>
      <c r="N90" s="14">
        <f>FC_OTH_HH_E!N$2</f>
        <v>87958.863855324453</v>
      </c>
      <c r="O90" s="14">
        <f>FC_OTH_HH_E!O$2</f>
        <v>93900.670214346086</v>
      </c>
      <c r="P90" s="14">
        <f>FC_OTH_HH_E!P$2</f>
        <v>99386.881047820149</v>
      </c>
      <c r="Q90" s="14">
        <f>FC_OTH_HH_E!Q$2</f>
        <v>83298.565007796016</v>
      </c>
      <c r="R90" s="14">
        <f>FC_OTH_HH_E!R$2</f>
        <v>84913.399723433438</v>
      </c>
      <c r="S90" s="14">
        <f>FC_OTH_HH_E!S$2</f>
        <v>89429.892307390794</v>
      </c>
      <c r="T90" s="14">
        <f>FC_OTH_HH_E!T$2</f>
        <v>87721.470147900749</v>
      </c>
      <c r="U90" s="14">
        <f>FC_OTH_HH_E!U$2</f>
        <v>85771.964328678703</v>
      </c>
      <c r="V90" s="14">
        <f>FC_OTH_HH_E!V$2</f>
        <v>90429.809897293861</v>
      </c>
      <c r="W90" s="14">
        <f>FC_OTH_HH_E!W$2</f>
        <v>92391.877806049772</v>
      </c>
      <c r="X90" s="14">
        <f>FC_OTH_HH_E!X$2</f>
        <v>83990.926502037517</v>
      </c>
      <c r="Y90" s="14">
        <f>FC_OTH_HH_E!Y$2</f>
        <v>83888.260831036372</v>
      </c>
      <c r="Z90" s="14">
        <f>FC_OTH_HH_E!Z$2</f>
        <v>77488.327348100822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104218.75684831559</v>
      </c>
      <c r="D91" s="16">
        <f>FC_OTH_HH_SH_E!D$2</f>
        <v>114668.80690321408</v>
      </c>
      <c r="E91" s="16">
        <f>FC_OTH_HH_SH_E!E$2</f>
        <v>105899.62537094712</v>
      </c>
      <c r="F91" s="16">
        <f>FC_OTH_HH_SH_E!F$2</f>
        <v>103613.99085003926</v>
      </c>
      <c r="G91" s="16">
        <f>FC_OTH_HH_SH_E!G$2</f>
        <v>96573.748220835463</v>
      </c>
      <c r="H91" s="16">
        <f>FC_OTH_HH_SH_E!H$2</f>
        <v>93835.280721309493</v>
      </c>
      <c r="I91" s="16">
        <f>FC_OTH_HH_SH_E!I$2</f>
        <v>96274.691976304399</v>
      </c>
      <c r="J91" s="16">
        <f>FC_OTH_HH_SH_E!J$2</f>
        <v>72027.789728016884</v>
      </c>
      <c r="K91" s="16">
        <f>FC_OTH_HH_SH_E!K$2</f>
        <v>88375.123624042113</v>
      </c>
      <c r="L91" s="16">
        <f>FC_OTH_HH_SH_E!L$2</f>
        <v>81731.538717299176</v>
      </c>
      <c r="M91" s="16">
        <f>FC_OTH_HH_SH_E!M$2</f>
        <v>88793.483284548129</v>
      </c>
      <c r="N91" s="16">
        <f>FC_OTH_HH_SH_E!N$2</f>
        <v>73386.425833510701</v>
      </c>
      <c r="O91" s="16">
        <f>FC_OTH_HH_SH_E!O$2</f>
        <v>79367.095592530881</v>
      </c>
      <c r="P91" s="16">
        <f>FC_OTH_HH_SH_E!P$2</f>
        <v>86836.402395760641</v>
      </c>
      <c r="Q91" s="16">
        <f>FC_OTH_HH_SH_E!Q$2</f>
        <v>70531.755748287862</v>
      </c>
      <c r="R91" s="16">
        <f>FC_OTH_HH_SH_E!R$2</f>
        <v>72461.066043527098</v>
      </c>
      <c r="S91" s="16">
        <f>FC_OTH_HH_SH_E!S$2</f>
        <v>76634.338078919362</v>
      </c>
      <c r="T91" s="16">
        <f>FC_OTH_HH_SH_E!T$2</f>
        <v>74229.34427251757</v>
      </c>
      <c r="U91" s="16">
        <f>FC_OTH_HH_SH_E!U$2</f>
        <v>71670.997834351903</v>
      </c>
      <c r="V91" s="16">
        <f>FC_OTH_HH_SH_E!V$2</f>
        <v>75908.011881014332</v>
      </c>
      <c r="W91" s="16">
        <f>FC_OTH_HH_SH_E!W$2</f>
        <v>77617.797167742581</v>
      </c>
      <c r="X91" s="16">
        <f>FC_OTH_HH_SH_E!X$2</f>
        <v>70596.779021501847</v>
      </c>
      <c r="Y91" s="16">
        <f>FC_OTH_HH_SH_E!Y$2</f>
        <v>69994.137166129745</v>
      </c>
      <c r="Z91" s="16">
        <f>FC_OTH_HH_SH_E!Z$2</f>
        <v>65056.755639246374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15118.286123352351</v>
      </c>
      <c r="D93" s="16">
        <f>FC_OTH_HH_WH_E!D$2</f>
        <v>16144.957993483435</v>
      </c>
      <c r="E93" s="16">
        <f>FC_OTH_HH_WH_E!E$2</f>
        <v>16191.832692866574</v>
      </c>
      <c r="F93" s="16">
        <f>FC_OTH_HH_WH_E!F$2</f>
        <v>16623.847805259058</v>
      </c>
      <c r="G93" s="16">
        <f>FC_OTH_HH_WH_E!G$2</f>
        <v>16447.257379876803</v>
      </c>
      <c r="H93" s="16">
        <f>FC_OTH_HH_WH_E!H$2</f>
        <v>16615.85736906296</v>
      </c>
      <c r="I93" s="16">
        <f>FC_OTH_HH_WH_E!I$2</f>
        <v>16532.383552766529</v>
      </c>
      <c r="J93" s="16">
        <f>FC_OTH_HH_WH_E!J$2</f>
        <v>14806.1152286141</v>
      </c>
      <c r="K93" s="16">
        <f>FC_OTH_HH_WH_E!K$2</f>
        <v>15890.305346746009</v>
      </c>
      <c r="L93" s="16">
        <f>FC_OTH_HH_WH_E!L$2</f>
        <v>15367.744416551504</v>
      </c>
      <c r="M93" s="16">
        <f>FC_OTH_HH_WH_E!M$2</f>
        <v>15305.973636368093</v>
      </c>
      <c r="N93" s="16">
        <f>FC_OTH_HH_WH_E!N$2</f>
        <v>14388.355536039036</v>
      </c>
      <c r="O93" s="16">
        <f>FC_OTH_HH_WH_E!O$2</f>
        <v>14332.315973705943</v>
      </c>
      <c r="P93" s="16">
        <f>FC_OTH_HH_WH_E!P$2</f>
        <v>12324.321319968472</v>
      </c>
      <c r="Q93" s="16">
        <f>FC_OTH_HH_WH_E!Q$2</f>
        <v>12565.263899340953</v>
      </c>
      <c r="R93" s="16">
        <f>FC_OTH_HH_WH_E!R$2</f>
        <v>12250.754020689406</v>
      </c>
      <c r="S93" s="16">
        <f>FC_OTH_HH_WH_E!S$2</f>
        <v>12606.199186336453</v>
      </c>
      <c r="T93" s="16">
        <f>FC_OTH_HH_WH_E!T$2</f>
        <v>13292.116572501449</v>
      </c>
      <c r="U93" s="16">
        <f>FC_OTH_HH_WH_E!U$2</f>
        <v>13885.473302753941</v>
      </c>
      <c r="V93" s="16">
        <f>FC_OTH_HH_WH_E!V$2</f>
        <v>14279.793514083774</v>
      </c>
      <c r="W93" s="16">
        <f>FC_OTH_HH_WH_E!W$2</f>
        <v>14539.050332893945</v>
      </c>
      <c r="X93" s="16">
        <f>FC_OTH_HH_WH_E!X$2</f>
        <v>13125.051673489776</v>
      </c>
      <c r="Y93" s="16">
        <f>FC_OTH_HH_WH_E!Y$2</f>
        <v>13664.096155450476</v>
      </c>
      <c r="Z93" s="16">
        <f>FC_OTH_HH_WH_E!Z$2</f>
        <v>12223.908314098517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176.37832244245703</v>
      </c>
      <c r="D94" s="16">
        <f>FC_OTH_HH_CO_E!D$2</f>
        <v>181.19419743580781</v>
      </c>
      <c r="E94" s="16">
        <f>FC_OTH_HH_CO_E!E$2</f>
        <v>196.2207704923984</v>
      </c>
      <c r="F94" s="16">
        <f>FC_OTH_HH_CO_E!F$2</f>
        <v>209.69971579033665</v>
      </c>
      <c r="G94" s="16">
        <f>FC_OTH_HH_CO_E!G$2</f>
        <v>216.57769162469594</v>
      </c>
      <c r="H94" s="16">
        <f>FC_OTH_HH_CO_E!H$2</f>
        <v>220.49389563161171</v>
      </c>
      <c r="I94" s="16">
        <f>FC_OTH_HH_CO_E!I$2</f>
        <v>210.80456259551002</v>
      </c>
      <c r="J94" s="16">
        <f>FC_OTH_HH_CO_E!J$2</f>
        <v>218.57612547999904</v>
      </c>
      <c r="K94" s="16">
        <f>FC_OTH_HH_CO_E!K$2</f>
        <v>194.48306154869027</v>
      </c>
      <c r="L94" s="16">
        <f>FC_OTH_HH_CO_E!L$2</f>
        <v>203.82119838476402</v>
      </c>
      <c r="M94" s="16">
        <f>FC_OTH_HH_CO_E!M$2</f>
        <v>211.33867953342255</v>
      </c>
      <c r="N94" s="16">
        <f>FC_OTH_HH_CO_E!N$2</f>
        <v>184.08248577470707</v>
      </c>
      <c r="O94" s="16">
        <f>FC_OTH_HH_CO_E!O$2</f>
        <v>201.25864810924813</v>
      </c>
      <c r="P94" s="16">
        <f>FC_OTH_HH_CO_E!P$2</f>
        <v>226.15733209102447</v>
      </c>
      <c r="Q94" s="16">
        <f>FC_OTH_HH_CO_E!Q$2</f>
        <v>201.54536016720161</v>
      </c>
      <c r="R94" s="16">
        <f>FC_OTH_HH_CO_E!R$2</f>
        <v>201.57965921693247</v>
      </c>
      <c r="S94" s="16">
        <f>FC_OTH_HH_CO_E!S$2</f>
        <v>189.35504213496981</v>
      </c>
      <c r="T94" s="16">
        <f>FC_OTH_HH_CO_E!T$2</f>
        <v>200.00930288172862</v>
      </c>
      <c r="U94" s="16">
        <f>FC_OTH_HH_CO_E!U$2</f>
        <v>215.49319157286598</v>
      </c>
      <c r="V94" s="16">
        <f>FC_OTH_HH_CO_E!V$2</f>
        <v>242.00450219576496</v>
      </c>
      <c r="W94" s="16">
        <f>FC_OTH_HH_CO_E!W$2</f>
        <v>235.03030541324406</v>
      </c>
      <c r="X94" s="16">
        <f>FC_OTH_HH_CO_E!X$2</f>
        <v>269.09580704589752</v>
      </c>
      <c r="Y94" s="16">
        <f>FC_OTH_HH_CO_E!Y$2</f>
        <v>230.02750945615279</v>
      </c>
      <c r="Z94" s="16">
        <f>FC_OTH_HH_CO_E!Z$2</f>
        <v>207.6633947559254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8855.4698102620387</v>
      </c>
      <c r="D95" s="33">
        <f>FC_OTH_AFF_E!D$2</f>
        <v>10007.239008357996</v>
      </c>
      <c r="E95" s="33">
        <f>FC_OTH_AFF_E!E$2</f>
        <v>9036.4669716277185</v>
      </c>
      <c r="F95" s="33">
        <f>FC_OTH_AFF_E!F$2</f>
        <v>9755.1216440222706</v>
      </c>
      <c r="G95" s="33">
        <f>FC_OTH_AFF_E!G$2</f>
        <v>9027.4381500906147</v>
      </c>
      <c r="H95" s="33">
        <f>FC_OTH_AFF_E!H$2</f>
        <v>9106.5964326021003</v>
      </c>
      <c r="I95" s="33">
        <f>FC_OTH_AFF_E!I$2</f>
        <v>9272.3446299793195</v>
      </c>
      <c r="J95" s="33">
        <f>FC_OTH_AFF_E!J$2</f>
        <v>6546.1241932555249</v>
      </c>
      <c r="K95" s="33">
        <f>FC_OTH_AFF_E!K$2</f>
        <v>8356.0773028795156</v>
      </c>
      <c r="L95" s="33">
        <f>FC_OTH_AFF_E!L$2</f>
        <v>7919.9928253981734</v>
      </c>
      <c r="M95" s="33">
        <f>FC_OTH_AFF_E!M$2</f>
        <v>8190.9346570069483</v>
      </c>
      <c r="N95" s="33">
        <f>FC_OTH_AFF_E!N$2</f>
        <v>7692.5021255314496</v>
      </c>
      <c r="O95" s="33">
        <f>FC_OTH_AFF_E!O$2</f>
        <v>7818.8013504028304</v>
      </c>
      <c r="P95" s="33">
        <f>FC_OTH_AFF_E!P$2</f>
        <v>8259.6774303878428</v>
      </c>
      <c r="Q95" s="33">
        <f>FC_OTH_AFF_E!Q$2</f>
        <v>7726.0654492523963</v>
      </c>
      <c r="R95" s="33">
        <f>FC_OTH_AFF_E!R$2</f>
        <v>7396.6524921131759</v>
      </c>
      <c r="S95" s="33">
        <f>FC_OTH_AFF_E!S$2</f>
        <v>7483.621417407745</v>
      </c>
      <c r="T95" s="33">
        <f>FC_OTH_AFF_E!T$2</f>
        <v>7121.5004352164733</v>
      </c>
      <c r="U95" s="33">
        <f>FC_OTH_AFF_E!U$2</f>
        <v>7290.2810694599993</v>
      </c>
      <c r="V95" s="33">
        <f>FC_OTH_AFF_E!V$2</f>
        <v>7276.6157504399998</v>
      </c>
      <c r="W95" s="33">
        <f>FC_OTH_AFF_E!W$2</f>
        <v>7250.0787727200004</v>
      </c>
      <c r="X95" s="33">
        <f>FC_OTH_AFF_E!X$2</f>
        <v>7389.9076141972582</v>
      </c>
      <c r="Y95" s="33">
        <f>FC_OTH_AFF_E!Y$2</f>
        <v>7606.9072047046029</v>
      </c>
      <c r="Z95" s="33">
        <f>FC_OTH_AFF_E!Z$2</f>
        <v>7494.3224612722006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3.9951003840000006</v>
      </c>
      <c r="D5" s="8">
        <v>3.966392892</v>
      </c>
      <c r="E5" s="8">
        <v>3.9915695160000002</v>
      </c>
      <c r="F5" s="8">
        <v>3.9743757240000002</v>
      </c>
      <c r="G5" s="8">
        <v>4.0104519840000004</v>
      </c>
      <c r="H5" s="8">
        <v>4.0083027600000003</v>
      </c>
      <c r="I5" s="8">
        <v>4.0124476920000003</v>
      </c>
      <c r="J5" s="8">
        <v>4.0126012080000004</v>
      </c>
      <c r="K5" s="8">
        <v>4.0400805720000008</v>
      </c>
      <c r="L5" s="8">
        <v>4.0228867800000003</v>
      </c>
      <c r="M5" s="8">
        <v>4.0514407559999999</v>
      </c>
      <c r="N5" s="8">
        <v>4.0519013040000003</v>
      </c>
      <c r="O5" s="8">
        <v>4.030869612</v>
      </c>
      <c r="P5" s="8">
        <v>4.0750822200000005</v>
      </c>
      <c r="Q5" s="8">
        <v>4.0543575599999997</v>
      </c>
      <c r="R5" s="8">
        <v>4.068327516000001</v>
      </c>
      <c r="S5" s="8">
        <v>4.0618798439999999</v>
      </c>
      <c r="T5" s="8">
        <v>4.0829115360000001</v>
      </c>
      <c r="U5" s="8">
        <v>4.0746216720000001</v>
      </c>
      <c r="V5" s="8">
        <v>4.1460066119999999</v>
      </c>
      <c r="W5" s="8">
        <v>4.1539894440000005</v>
      </c>
      <c r="X5" s="8">
        <v>4.1153034120000003</v>
      </c>
      <c r="Y5" s="8">
        <v>4.1065529999999999</v>
      </c>
      <c r="Z5" s="8">
        <v>4.1246678880000003</v>
      </c>
    </row>
    <row r="6" spans="1:26" ht="11.25" customHeight="1" x14ac:dyDescent="0.2">
      <c r="A6" s="28" t="s">
        <v>6</v>
      </c>
      <c r="B6" s="7" t="s">
        <v>7</v>
      </c>
      <c r="C6" s="8">
        <v>3.9951003840000006</v>
      </c>
      <c r="D6" s="8">
        <v>3.966392892</v>
      </c>
      <c r="E6" s="8">
        <v>3.9915695160000002</v>
      </c>
      <c r="F6" s="8">
        <v>3.9743757240000002</v>
      </c>
      <c r="G6" s="8">
        <v>4.0104519840000004</v>
      </c>
      <c r="H6" s="8">
        <v>4.0083027600000003</v>
      </c>
      <c r="I6" s="8">
        <v>4.0124476920000003</v>
      </c>
      <c r="J6" s="8">
        <v>4.0126012080000004</v>
      </c>
      <c r="K6" s="8">
        <v>4.0400805720000008</v>
      </c>
      <c r="L6" s="8">
        <v>4.0228867800000003</v>
      </c>
      <c r="M6" s="8">
        <v>4.0514407559999999</v>
      </c>
      <c r="N6" s="8">
        <v>4.0519013040000003</v>
      </c>
      <c r="O6" s="8">
        <v>4.030869612</v>
      </c>
      <c r="P6" s="8">
        <v>4.0750822200000005</v>
      </c>
      <c r="Q6" s="8">
        <v>4.0543575599999997</v>
      </c>
      <c r="R6" s="8">
        <v>4.068327516000001</v>
      </c>
      <c r="S6" s="8">
        <v>4.0618798439999999</v>
      </c>
      <c r="T6" s="8">
        <v>4.0829115360000001</v>
      </c>
      <c r="U6" s="8">
        <v>4.0746216720000001</v>
      </c>
      <c r="V6" s="8">
        <v>4.1460066119999999</v>
      </c>
      <c r="W6" s="8">
        <v>4.1539894440000005</v>
      </c>
      <c r="X6" s="8">
        <v>4.1153034120000003</v>
      </c>
      <c r="Y6" s="8">
        <v>4.1065529999999999</v>
      </c>
      <c r="Z6" s="8">
        <v>4.1246678880000003</v>
      </c>
    </row>
    <row r="7" spans="1:26" ht="11.25" customHeight="1" x14ac:dyDescent="0.2">
      <c r="A7" s="28" t="s">
        <v>8</v>
      </c>
      <c r="B7" s="7" t="s">
        <v>9</v>
      </c>
      <c r="C7" s="8">
        <v>3.9950400291846004</v>
      </c>
      <c r="D7" s="8">
        <v>3.966361603904041</v>
      </c>
      <c r="E7" s="8">
        <v>3.9915388388977204</v>
      </c>
      <c r="F7" s="8">
        <v>3.9743871471255603</v>
      </c>
      <c r="G7" s="8">
        <v>4.0105087311894003</v>
      </c>
      <c r="H7" s="8">
        <v>4.0083532790452807</v>
      </c>
      <c r="I7" s="8">
        <v>4.0123972942323611</v>
      </c>
      <c r="J7" s="8">
        <v>4.0126703592822004</v>
      </c>
      <c r="K7" s="8">
        <v>4.0401055951079998</v>
      </c>
      <c r="L7" s="8">
        <v>4.0229052049903196</v>
      </c>
      <c r="M7" s="8">
        <v>4.0515042870614399</v>
      </c>
      <c r="N7" s="8">
        <v>4.0519547352438012</v>
      </c>
      <c r="O7" s="8">
        <v>4.0309018872038402</v>
      </c>
      <c r="P7" s="8">
        <v>4.0751070911271592</v>
      </c>
      <c r="Q7" s="8">
        <v>4.0543385301566408</v>
      </c>
      <c r="R7" s="8">
        <v>4.0683134186257197</v>
      </c>
      <c r="S7" s="8">
        <v>4.0618551755139602</v>
      </c>
      <c r="T7" s="8">
        <v>4.0829158513347608</v>
      </c>
      <c r="U7" s="8">
        <v>4.0745512434646809</v>
      </c>
      <c r="V7" s="8">
        <v>4.1459626987481997</v>
      </c>
      <c r="W7" s="8">
        <v>4.1540572044272404</v>
      </c>
      <c r="X7" s="8">
        <v>4.1153244529029598</v>
      </c>
      <c r="Y7" s="8">
        <v>4.1065284067368006</v>
      </c>
      <c r="Z7" s="8">
        <v>4.1247097303209603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4.6421160453478807</v>
      </c>
      <c r="D10" s="8">
        <v>4.6325820155313604</v>
      </c>
      <c r="E10" s="8">
        <v>4.644012516000001</v>
      </c>
      <c r="F10" s="8">
        <v>4.6361832000000005</v>
      </c>
      <c r="G10" s="8">
        <v>4.6369507800000003</v>
      </c>
      <c r="H10" s="8">
        <v>4.6518418319999997</v>
      </c>
      <c r="I10" s="8">
        <v>4.6552191840000008</v>
      </c>
      <c r="J10" s="8">
        <v>4.6578289560000004</v>
      </c>
      <c r="K10" s="8">
        <v>4.6682680439999995</v>
      </c>
      <c r="L10" s="8">
        <v>4.6645836600000008</v>
      </c>
      <c r="M10" s="8">
        <v>4.6346480400000001</v>
      </c>
      <c r="N10" s="8">
        <v>4.6348015560000002</v>
      </c>
      <c r="O10" s="8">
        <v>4.6433984520000005</v>
      </c>
      <c r="P10" s="8">
        <v>4.6328058480000003</v>
      </c>
      <c r="Q10" s="8">
        <v>4.6384859400000007</v>
      </c>
      <c r="R10" s="8">
        <v>4.6398675840000001</v>
      </c>
      <c r="S10" s="8">
        <v>4.6492320600000001</v>
      </c>
      <c r="T10" s="8">
        <v>4.6592106000000006</v>
      </c>
      <c r="U10" s="8">
        <v>4.6354156199999998</v>
      </c>
      <c r="V10" s="8">
        <v>4.6257441120000005</v>
      </c>
      <c r="W10" s="8">
        <v>4.6300425599999997</v>
      </c>
      <c r="X10" s="8">
        <v>4.6341874920000006</v>
      </c>
      <c r="Y10" s="8">
        <v>4.6346480400000001</v>
      </c>
      <c r="Z10" s="8">
        <v>4.5829131480000012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4.0923014096870407</v>
      </c>
      <c r="D12" s="8">
        <v>4.0897935354671997</v>
      </c>
      <c r="E12" s="8">
        <v>4.10744662738212</v>
      </c>
      <c r="F12" s="8">
        <v>4.0885916279999996</v>
      </c>
      <c r="G12" s="8">
        <v>4.066178292</v>
      </c>
      <c r="H12" s="8">
        <v>4.0990307160000006</v>
      </c>
      <c r="I12" s="8">
        <v>4.1128471560000008</v>
      </c>
      <c r="J12" s="8">
        <v>4.151379672</v>
      </c>
      <c r="K12" s="8">
        <v>4.1707226880000006</v>
      </c>
      <c r="L12" s="8">
        <v>4.1507656080000004</v>
      </c>
      <c r="M12" s="8">
        <v>4.1120795760000002</v>
      </c>
      <c r="N12" s="8">
        <v>4.1240538240000006</v>
      </c>
      <c r="O12" s="8">
        <v>4.1397124560000007</v>
      </c>
      <c r="P12" s="8">
        <v>4.1312690760000006</v>
      </c>
      <c r="Q12" s="8">
        <v>4.1499980279999997</v>
      </c>
      <c r="R12" s="8">
        <v>4.1355675240000007</v>
      </c>
      <c r="S12" s="8">
        <v>4.1403265199999995</v>
      </c>
      <c r="T12" s="8">
        <v>4.1366421360000007</v>
      </c>
      <c r="U12" s="8">
        <v>4.1269706279999996</v>
      </c>
      <c r="V12" s="8">
        <v>4.1283522719999999</v>
      </c>
      <c r="W12" s="8">
        <v>4.1347999440000001</v>
      </c>
      <c r="X12" s="8">
        <v>4.1334183000000007</v>
      </c>
      <c r="Y12" s="8">
        <v>4.0910478840000009</v>
      </c>
      <c r="Z12" s="8">
        <v>4.1305014959999999</v>
      </c>
    </row>
    <row r="13" spans="1:26" ht="11.25" customHeight="1" x14ac:dyDescent="0.2">
      <c r="A13" s="28" t="s">
        <v>16</v>
      </c>
      <c r="B13" s="7" t="s">
        <v>17</v>
      </c>
      <c r="C13" s="8">
        <v>4.5298806881077205</v>
      </c>
      <c r="D13" s="8">
        <v>4.5292643612818804</v>
      </c>
      <c r="E13" s="8">
        <v>4.5158266560000007</v>
      </c>
      <c r="F13" s="8">
        <v>4.5030848280000004</v>
      </c>
      <c r="G13" s="8">
        <v>4.4949484800000006</v>
      </c>
      <c r="H13" s="8">
        <v>4.4536526759999999</v>
      </c>
      <c r="I13" s="8">
        <v>4.5030848280000004</v>
      </c>
      <c r="J13" s="8">
        <v>4.5196645560000004</v>
      </c>
      <c r="K13" s="8">
        <v>4.5162872040000002</v>
      </c>
      <c r="L13" s="8">
        <v>4.5193575240000001</v>
      </c>
      <c r="M13" s="8">
        <v>4.5261122279999997</v>
      </c>
      <c r="N13" s="8">
        <v>4.478675784</v>
      </c>
      <c r="O13" s="8">
        <v>4.3362129359999999</v>
      </c>
      <c r="P13" s="8">
        <v>4.1440109039999999</v>
      </c>
      <c r="Q13" s="8">
        <v>4.1759422320000006</v>
      </c>
      <c r="R13" s="8">
        <v>4.131576108</v>
      </c>
      <c r="S13" s="8">
        <v>4.0846002120000007</v>
      </c>
      <c r="T13" s="8">
        <v>4.0227332640000011</v>
      </c>
      <c r="U13" s="8">
        <v>3.9524229359999996</v>
      </c>
      <c r="V13" s="8">
        <v>3.957642480000001</v>
      </c>
      <c r="W13" s="8">
        <v>4.1369491680000001</v>
      </c>
      <c r="X13" s="8">
        <v>3.6539878320000003</v>
      </c>
      <c r="Y13" s="8">
        <v>3.6659620800000003</v>
      </c>
      <c r="Z13" s="8">
        <v>3.8862575400000003</v>
      </c>
    </row>
    <row r="14" spans="1:26" ht="11.25" customHeight="1" x14ac:dyDescent="0.2">
      <c r="A14" s="28" t="s">
        <v>18</v>
      </c>
      <c r="B14" s="7" t="s">
        <v>19</v>
      </c>
      <c r="C14" s="8">
        <v>4.5298806881077205</v>
      </c>
      <c r="D14" s="8">
        <v>4.5292643612818804</v>
      </c>
      <c r="E14" s="8">
        <v>4.5158266560000007</v>
      </c>
      <c r="F14" s="8">
        <v>4.5030848280000004</v>
      </c>
      <c r="G14" s="8">
        <v>4.4949484800000006</v>
      </c>
      <c r="H14" s="8">
        <v>4.4536526759999999</v>
      </c>
      <c r="I14" s="8">
        <v>4.5030848280000004</v>
      </c>
      <c r="J14" s="8">
        <v>4.5196645560000004</v>
      </c>
      <c r="K14" s="8">
        <v>4.5162872040000002</v>
      </c>
      <c r="L14" s="8">
        <v>4.5193575240000001</v>
      </c>
      <c r="M14" s="8">
        <v>4.5261122279999997</v>
      </c>
      <c r="N14" s="8">
        <v>4.478675784</v>
      </c>
      <c r="O14" s="8">
        <v>4.3362129359999999</v>
      </c>
      <c r="P14" s="8">
        <v>4.1440109039999999</v>
      </c>
      <c r="Q14" s="8">
        <v>4.1759422320000006</v>
      </c>
      <c r="R14" s="8">
        <v>4.131576108</v>
      </c>
      <c r="S14" s="8">
        <v>4.0846002120000007</v>
      </c>
      <c r="T14" s="8">
        <v>4.0227332640000011</v>
      </c>
      <c r="U14" s="8">
        <v>3.9524229359999996</v>
      </c>
      <c r="V14" s="8">
        <v>3.957642480000001</v>
      </c>
      <c r="W14" s="8">
        <v>4.1369491680000001</v>
      </c>
      <c r="X14" s="8">
        <v>3.6539878320000003</v>
      </c>
      <c r="Y14" s="8">
        <v>3.6659620800000003</v>
      </c>
      <c r="Z14" s="8">
        <v>3.8862575400000003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4.0923014096870407</v>
      </c>
      <c r="D16" s="8">
        <v>4.0897935354671997</v>
      </c>
      <c r="E16" s="8">
        <v>4.10744662738212</v>
      </c>
      <c r="F16" s="8">
        <v>4.0885916279999996</v>
      </c>
      <c r="G16" s="8">
        <v>4.066178292</v>
      </c>
      <c r="H16" s="8">
        <v>4.0990307160000006</v>
      </c>
      <c r="I16" s="8">
        <v>4.1128471560000008</v>
      </c>
      <c r="J16" s="8">
        <v>4.151379672</v>
      </c>
      <c r="K16" s="8">
        <v>4.1707226880000006</v>
      </c>
      <c r="L16" s="8">
        <v>4.1507656080000004</v>
      </c>
      <c r="M16" s="8">
        <v>4.1120795760000002</v>
      </c>
      <c r="N16" s="8">
        <v>4.1240538240000006</v>
      </c>
      <c r="O16" s="8">
        <v>4.1397124560000007</v>
      </c>
      <c r="P16" s="8">
        <v>4.1312690760000006</v>
      </c>
      <c r="Q16" s="8">
        <v>4.1499980279999997</v>
      </c>
      <c r="R16" s="8">
        <v>4.1355675240000007</v>
      </c>
      <c r="S16" s="8">
        <v>4.1403265199999995</v>
      </c>
      <c r="T16" s="8">
        <v>4.1366421360000007</v>
      </c>
      <c r="U16" s="8">
        <v>4.1269706279999996</v>
      </c>
      <c r="V16" s="8">
        <v>4.1283522719999999</v>
      </c>
      <c r="W16" s="8">
        <v>4.1347999440000001</v>
      </c>
      <c r="X16" s="8">
        <v>4.1334183000000007</v>
      </c>
      <c r="Y16" s="8">
        <v>4.0910478840000009</v>
      </c>
      <c r="Z16" s="8">
        <v>4.1305014959999999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4.2620483585460009</v>
      </c>
      <c r="D23" s="8">
        <v>4.2620483585460009</v>
      </c>
      <c r="E23" s="8">
        <v>4.2620483585460009</v>
      </c>
      <c r="F23" s="8">
        <v>4.2620483585460009</v>
      </c>
      <c r="G23" s="8">
        <v>4.2620483585460009</v>
      </c>
      <c r="H23" s="8">
        <v>4.2620483585460009</v>
      </c>
      <c r="I23" s="8">
        <v>4.2620483585460009</v>
      </c>
      <c r="J23" s="8">
        <v>4.2620483585460009</v>
      </c>
      <c r="K23" s="8">
        <v>4.2620483585460009</v>
      </c>
      <c r="L23" s="8">
        <v>4.2620483585460009</v>
      </c>
      <c r="M23" s="8">
        <v>4.2620483585460009</v>
      </c>
      <c r="N23" s="8">
        <v>4.2620483585460009</v>
      </c>
      <c r="O23" s="8">
        <v>4.2620483585460009</v>
      </c>
      <c r="P23" s="8">
        <v>4.2620483585460009</v>
      </c>
      <c r="Q23" s="8">
        <v>4.2620483585460009</v>
      </c>
      <c r="R23" s="8">
        <v>4.2620483585460009</v>
      </c>
      <c r="S23" s="8">
        <v>4.2620483585460009</v>
      </c>
      <c r="T23" s="8">
        <v>4.2620483585460009</v>
      </c>
      <c r="U23" s="8">
        <v>4.2620483585460009</v>
      </c>
      <c r="V23" s="8">
        <v>4.2620483585460009</v>
      </c>
      <c r="W23" s="8">
        <v>4.2620483585460009</v>
      </c>
      <c r="X23" s="8">
        <v>4.2620483585460009</v>
      </c>
      <c r="Y23" s="8">
        <v>4.2620647080000005</v>
      </c>
      <c r="Z23" s="8">
        <v>4.2620647080000005</v>
      </c>
    </row>
    <row r="24" spans="1:26" ht="11.25" customHeight="1" x14ac:dyDescent="0.2">
      <c r="A24" s="29" t="s">
        <v>38</v>
      </c>
      <c r="B24" s="7" t="s">
        <v>39</v>
      </c>
      <c r="C24" s="8">
        <v>4.2620483585460009</v>
      </c>
      <c r="D24" s="8">
        <v>4.2620483585460009</v>
      </c>
      <c r="E24" s="8">
        <v>4.2620483585460009</v>
      </c>
      <c r="F24" s="8">
        <v>4.2620483585460009</v>
      </c>
      <c r="G24" s="8">
        <v>4.2620483585460009</v>
      </c>
      <c r="H24" s="8">
        <v>4.2620483585460009</v>
      </c>
      <c r="I24" s="8">
        <v>4.2620483585460009</v>
      </c>
      <c r="J24" s="8">
        <v>4.2620483585460009</v>
      </c>
      <c r="K24" s="8">
        <v>4.2620483585460009</v>
      </c>
      <c r="L24" s="8">
        <v>4.2620483585460009</v>
      </c>
      <c r="M24" s="8">
        <v>4.2620483585460009</v>
      </c>
      <c r="N24" s="8">
        <v>4.2620483585460009</v>
      </c>
      <c r="O24" s="8">
        <v>4.2620483585460009</v>
      </c>
      <c r="P24" s="8">
        <v>4.2620483585460009</v>
      </c>
      <c r="Q24" s="8">
        <v>4.2620483585460009</v>
      </c>
      <c r="R24" s="8">
        <v>4.2620483585460009</v>
      </c>
      <c r="S24" s="8">
        <v>4.2620483585460009</v>
      </c>
      <c r="T24" s="8">
        <v>4.2620483585460009</v>
      </c>
      <c r="U24" s="8">
        <v>4.2620483585460009</v>
      </c>
      <c r="V24" s="8">
        <v>4.2620483585460009</v>
      </c>
      <c r="W24" s="8">
        <v>4.2620483585460009</v>
      </c>
      <c r="X24" s="8">
        <v>4.2620483585460009</v>
      </c>
      <c r="Y24" s="8">
        <v>4.2620647080000005</v>
      </c>
      <c r="Z24" s="8">
        <v>4.2620647080000005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3.4335313751653205</v>
      </c>
      <c r="D54" s="45">
        <v>3.4331314675204805</v>
      </c>
      <c r="E54" s="45">
        <v>3.4689948376723199</v>
      </c>
      <c r="F54" s="45">
        <v>3.44106114</v>
      </c>
      <c r="G54" s="45">
        <v>3.4442849760000001</v>
      </c>
      <c r="H54" s="45">
        <v>3.4746811440000003</v>
      </c>
      <c r="I54" s="45">
        <v>3.4708432440000005</v>
      </c>
      <c r="J54" s="45">
        <v>3.4668518280000002</v>
      </c>
      <c r="K54" s="45">
        <v>3.4470482640000002</v>
      </c>
      <c r="L54" s="45">
        <v>3.4653166680000003</v>
      </c>
      <c r="M54" s="45">
        <v>3.4556451600000004</v>
      </c>
      <c r="N54" s="45">
        <v>3.4413681720000002</v>
      </c>
      <c r="O54" s="45">
        <v>3.431236116</v>
      </c>
      <c r="P54" s="45">
        <v>3.4401400440000001</v>
      </c>
      <c r="Q54" s="45">
        <v>3.4441314600000004</v>
      </c>
      <c r="R54" s="45">
        <v>3.4395259800000004</v>
      </c>
      <c r="S54" s="45">
        <v>3.4261700880000001</v>
      </c>
      <c r="T54" s="45">
        <v>3.4323107280000005</v>
      </c>
      <c r="U54" s="45">
        <v>3.4290868919999999</v>
      </c>
      <c r="V54" s="45">
        <v>3.4309290840000002</v>
      </c>
      <c r="W54" s="45">
        <v>3.4264771200000004</v>
      </c>
      <c r="X54" s="45">
        <v>3.4261700880000001</v>
      </c>
      <c r="Y54" s="45">
        <v>3.4221786720000003</v>
      </c>
      <c r="Z54" s="45">
        <v>3.4203364800000005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856153.52696169459</v>
      </c>
      <c r="D2" s="21">
        <f t="shared" ref="D2:X2" si="0">SUM(D3,D17,D22,D25,D26,D51,D52)</f>
        <v>875333.42420099245</v>
      </c>
      <c r="E2" s="21">
        <f t="shared" si="0"/>
        <v>862952.01320571441</v>
      </c>
      <c r="F2" s="21">
        <f t="shared" si="0"/>
        <v>861473.96280093631</v>
      </c>
      <c r="G2" s="21">
        <f t="shared" si="0"/>
        <v>849069.05596454523</v>
      </c>
      <c r="H2" s="21">
        <f t="shared" si="0"/>
        <v>830361.22931838897</v>
      </c>
      <c r="I2" s="21">
        <f t="shared" si="0"/>
        <v>844572.83454569778</v>
      </c>
      <c r="J2" s="21">
        <f t="shared" si="0"/>
        <v>815768.95225775219</v>
      </c>
      <c r="K2" s="21">
        <f t="shared" si="0"/>
        <v>822815.48757291993</v>
      </c>
      <c r="L2" s="21">
        <f t="shared" si="0"/>
        <v>765239.65179995343</v>
      </c>
      <c r="M2" s="21">
        <f t="shared" si="0"/>
        <v>802879.44377134205</v>
      </c>
      <c r="N2" s="21">
        <f t="shared" si="0"/>
        <v>774305.76873318804</v>
      </c>
      <c r="O2" s="21">
        <f t="shared" si="0"/>
        <v>795200.28725113359</v>
      </c>
      <c r="P2" s="21">
        <f t="shared" si="0"/>
        <v>811679.31500723003</v>
      </c>
      <c r="Q2" s="21">
        <f t="shared" si="0"/>
        <v>772528.70595947001</v>
      </c>
      <c r="R2" s="21">
        <f t="shared" si="0"/>
        <v>775527.71465246682</v>
      </c>
      <c r="S2" s="21">
        <f t="shared" si="0"/>
        <v>786094.32550316944</v>
      </c>
      <c r="T2" s="21">
        <f t="shared" si="0"/>
        <v>766549.43772792059</v>
      </c>
      <c r="U2" s="21">
        <f t="shared" si="0"/>
        <v>739148.20225967886</v>
      </c>
      <c r="V2" s="21">
        <f t="shared" si="0"/>
        <v>688729.20717003022</v>
      </c>
      <c r="W2" s="21">
        <f t="shared" si="0"/>
        <v>618784.26038849365</v>
      </c>
      <c r="X2" s="21">
        <f t="shared" si="0"/>
        <v>648281.50462320319</v>
      </c>
      <c r="Y2" s="21">
        <f t="shared" ref="Y2:Z2" si="1">SUM(Y3,Y17,Y22,Y25,Y26,Y51,Y52)</f>
        <v>650188.7322965886</v>
      </c>
      <c r="Z2" s="21">
        <f t="shared" si="1"/>
        <v>584740.19504690159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314669.08698515518</v>
      </c>
      <c r="D3" s="24">
        <f t="shared" ref="D3:X3" si="3">SUM(D4,D8,D11)</f>
        <v>318577.01880901802</v>
      </c>
      <c r="E3" s="24">
        <f t="shared" si="3"/>
        <v>320503.1023936515</v>
      </c>
      <c r="F3" s="24">
        <f t="shared" si="3"/>
        <v>330325.70200520655</v>
      </c>
      <c r="G3" s="24">
        <f t="shared" si="3"/>
        <v>320875.92602955096</v>
      </c>
      <c r="H3" s="24">
        <f t="shared" si="3"/>
        <v>304690.95700477011</v>
      </c>
      <c r="I3" s="24">
        <f t="shared" si="3"/>
        <v>311448.02837322222</v>
      </c>
      <c r="J3" s="24">
        <f t="shared" si="3"/>
        <v>320396.10356037761</v>
      </c>
      <c r="K3" s="24">
        <f t="shared" si="3"/>
        <v>296047.92726051988</v>
      </c>
      <c r="L3" s="24">
        <f t="shared" si="3"/>
        <v>275160.10129347671</v>
      </c>
      <c r="M3" s="24">
        <f t="shared" si="3"/>
        <v>283300.86093523819</v>
      </c>
      <c r="N3" s="24">
        <f t="shared" si="3"/>
        <v>284216.71748098638</v>
      </c>
      <c r="O3" s="24">
        <f t="shared" si="3"/>
        <v>301353.85247769515</v>
      </c>
      <c r="P3" s="24">
        <f t="shared" si="3"/>
        <v>307220.47008528432</v>
      </c>
      <c r="Q3" s="24">
        <f t="shared" si="3"/>
        <v>291953.46203866403</v>
      </c>
      <c r="R3" s="24">
        <f t="shared" si="3"/>
        <v>289582.05001698894</v>
      </c>
      <c r="S3" s="24">
        <f t="shared" si="3"/>
        <v>278992.1189189431</v>
      </c>
      <c r="T3" s="24">
        <f t="shared" si="3"/>
        <v>257528.18300932387</v>
      </c>
      <c r="U3" s="24">
        <f t="shared" si="3"/>
        <v>241445.22354473514</v>
      </c>
      <c r="V3" s="24">
        <f t="shared" si="3"/>
        <v>187954.48997852055</v>
      </c>
      <c r="W3" s="24">
        <f t="shared" si="3"/>
        <v>152811.54285502169</v>
      </c>
      <c r="X3" s="24">
        <f t="shared" si="3"/>
        <v>178430.80725796398</v>
      </c>
      <c r="Y3" s="24">
        <f t="shared" ref="Y3:Z3" si="4">SUM(Y4,Y8,Y11)</f>
        <v>192771.97302702535</v>
      </c>
      <c r="Z3" s="24">
        <f t="shared" si="4"/>
        <v>140742.05146940443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136865.75687766267</v>
      </c>
      <c r="D4" s="19">
        <f t="shared" ref="D4:X4" si="6">SUM(D5:D7)</f>
        <v>133435.24532957532</v>
      </c>
      <c r="E4" s="19">
        <f t="shared" si="6"/>
        <v>132517.97321407602</v>
      </c>
      <c r="F4" s="19">
        <f t="shared" si="6"/>
        <v>147156.94526997852</v>
      </c>
      <c r="G4" s="19">
        <f t="shared" si="6"/>
        <v>140520.59808799296</v>
      </c>
      <c r="H4" s="19">
        <f t="shared" si="6"/>
        <v>129509.39606452492</v>
      </c>
      <c r="I4" s="19">
        <f t="shared" si="6"/>
        <v>136518.59050506577</v>
      </c>
      <c r="J4" s="19">
        <f t="shared" si="6"/>
        <v>141974.03004259715</v>
      </c>
      <c r="K4" s="19">
        <f t="shared" si="6"/>
        <v>125026.91574469954</v>
      </c>
      <c r="L4" s="19">
        <f t="shared" si="6"/>
        <v>109399.22751146111</v>
      </c>
      <c r="M4" s="19">
        <f t="shared" si="6"/>
        <v>119376.33544637778</v>
      </c>
      <c r="N4" s="19">
        <f t="shared" si="6"/>
        <v>114260.743762286</v>
      </c>
      <c r="O4" s="19">
        <f t="shared" si="6"/>
        <v>120437.17637797951</v>
      </c>
      <c r="P4" s="19">
        <f t="shared" si="6"/>
        <v>127814.52831835989</v>
      </c>
      <c r="Q4" s="19">
        <f t="shared" si="6"/>
        <v>118786.89026996361</v>
      </c>
      <c r="R4" s="19">
        <f t="shared" si="6"/>
        <v>117592.96633864737</v>
      </c>
      <c r="S4" s="19">
        <f t="shared" si="6"/>
        <v>111982.42281873786</v>
      </c>
      <c r="T4" s="19">
        <f t="shared" si="6"/>
        <v>92575.683906996652</v>
      </c>
      <c r="U4" s="19">
        <f t="shared" si="6"/>
        <v>80535.356525409617</v>
      </c>
      <c r="V4" s="19">
        <f t="shared" si="6"/>
        <v>61387.379180163742</v>
      </c>
      <c r="W4" s="19">
        <f t="shared" si="6"/>
        <v>47133.697902605716</v>
      </c>
      <c r="X4" s="19">
        <f t="shared" si="6"/>
        <v>55543.942147341164</v>
      </c>
      <c r="Y4" s="19">
        <f t="shared" ref="Y4:Z4" si="7">SUM(Y5:Y7)</f>
        <v>65371.74800822456</v>
      </c>
      <c r="Z4" s="19">
        <f t="shared" si="7"/>
        <v>43382.302082262424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9697.5375953543989</v>
      </c>
      <c r="G5" s="8">
        <f>INTMARB!G5+GIC!G5</f>
        <v>7749.9850051008007</v>
      </c>
      <c r="H5" s="8">
        <f>INTMARB!H5+GIC!H5</f>
        <v>7272.9681661559989</v>
      </c>
      <c r="I5" s="8">
        <f>INTMARB!I5+GIC!I5</f>
        <v>6488.9459328804005</v>
      </c>
      <c r="J5" s="8">
        <f>INTMARB!J5+GIC!J5</f>
        <v>7556.9639420351987</v>
      </c>
      <c r="K5" s="8">
        <f>INTMARB!K5+GIC!K5</f>
        <v>8270.9668890816029</v>
      </c>
      <c r="L5" s="8">
        <f>INTMARB!L5+GIC!L5</f>
        <v>7833.2565235320017</v>
      </c>
      <c r="M5" s="8">
        <f>INTMARB!M5+GIC!M5</f>
        <v>8285.5990515671983</v>
      </c>
      <c r="N5" s="8">
        <f>INTMARB!N5+GIC!N5</f>
        <v>9862.191200822399</v>
      </c>
      <c r="O5" s="8">
        <f>INTMARB!O5+GIC!O5</f>
        <v>9301.0378845384002</v>
      </c>
      <c r="P5" s="8">
        <f>INTMARB!P5+GIC!P5</f>
        <v>9249.9495917400018</v>
      </c>
      <c r="Q5" s="8">
        <f>INTMARB!Q5+GIC!Q5</f>
        <v>9772.8145019999974</v>
      </c>
      <c r="R5" s="8">
        <f>INTMARB!R5+GIC!R5</f>
        <v>10086.4263555</v>
      </c>
      <c r="S5" s="8">
        <f>INTMARB!S5+GIC!S5</f>
        <v>4875.3035891999998</v>
      </c>
      <c r="T5" s="8">
        <f>INTMARB!T5+GIC!T5</f>
        <v>4457.4124715999997</v>
      </c>
      <c r="U5" s="8">
        <f>INTMARB!U5+GIC!U5</f>
        <v>4861.6928316000003</v>
      </c>
      <c r="V5" s="8">
        <f>INTMARB!V5+GIC!V5</f>
        <v>2419.4565235236</v>
      </c>
      <c r="W5" s="8">
        <f>INTMARB!W5+GIC!W5</f>
        <v>1948.0896074376001</v>
      </c>
      <c r="X5" s="8">
        <f>INTMARB!X5+GIC!X5</f>
        <v>2421.4109116427994</v>
      </c>
      <c r="Y5" s="8">
        <f>INTMARB!Y5+GIC!Y5</f>
        <v>1984.0374741000001</v>
      </c>
      <c r="Z5" s="8">
        <f>INTMARB!Z5+GIC!Z5</f>
        <v>1609.8681617567997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36084.531604176002</v>
      </c>
      <c r="D6" s="8">
        <f>INTMARB!D6+GIC!D6</f>
        <v>33369.122547406798</v>
      </c>
      <c r="E6" s="8">
        <f>INTMARB!E6+GIC!E6</f>
        <v>35933.754490325999</v>
      </c>
      <c r="F6" s="8">
        <f>INTMARB!F6+GIC!F6</f>
        <v>36747.976706627996</v>
      </c>
      <c r="G6" s="8">
        <f>INTMARB!G6+GIC!G6</f>
        <v>37162.103979369596</v>
      </c>
      <c r="H6" s="8">
        <f>INTMARB!H6+GIC!H6</f>
        <v>33473.033055</v>
      </c>
      <c r="I6" s="8">
        <f>INTMARB!I6+GIC!I6</f>
        <v>31505.400134326799</v>
      </c>
      <c r="J6" s="8">
        <f>INTMARB!J6+GIC!J6</f>
        <v>34741.7581799904</v>
      </c>
      <c r="K6" s="8">
        <f>INTMARB!K6+GIC!K6</f>
        <v>27312.133763521204</v>
      </c>
      <c r="L6" s="8">
        <f>INTMARB!L6+GIC!L6</f>
        <v>19608.354397170002</v>
      </c>
      <c r="M6" s="8">
        <f>INTMARB!M6+GIC!M6</f>
        <v>15080.749688465999</v>
      </c>
      <c r="N6" s="8">
        <f>INTMARB!N6+GIC!N6</f>
        <v>17058.283952133595</v>
      </c>
      <c r="O6" s="8">
        <f>INTMARB!O6+GIC!O6</f>
        <v>22321.994810530799</v>
      </c>
      <c r="P6" s="8">
        <f>INTMARB!P6+GIC!P6</f>
        <v>4911.3560167979995</v>
      </c>
      <c r="Q6" s="8">
        <f>INTMARB!Q6+GIC!Q6</f>
        <v>8528.6953172519989</v>
      </c>
      <c r="R6" s="8">
        <f>INTMARB!R6+GIC!R6</f>
        <v>786.20551681320023</v>
      </c>
      <c r="S6" s="8">
        <f>INTMARB!S6+GIC!S6</f>
        <v>7711.7317472051982</v>
      </c>
      <c r="T6" s="8">
        <f>INTMARB!T6+GIC!T6</f>
        <v>9912.2851463856023</v>
      </c>
      <c r="U6" s="8">
        <f>INTMARB!U6+GIC!U6</f>
        <v>8006.8628193840013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2022.3798968999997</v>
      </c>
      <c r="Z6" s="8">
        <f>INTMARB!Z6+GIC!Z6</f>
        <v>4611.1400142191997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100781.22527348666</v>
      </c>
      <c r="D7" s="8">
        <f>INTMARB!D7+GIC!D7</f>
        <v>100066.12278216853</v>
      </c>
      <c r="E7" s="8">
        <f>INTMARB!E7+GIC!E7</f>
        <v>96584.218723750033</v>
      </c>
      <c r="F7" s="8">
        <f>INTMARB!F7+GIC!F7</f>
        <v>100711.43096799612</v>
      </c>
      <c r="G7" s="8">
        <f>INTMARB!G7+GIC!G7</f>
        <v>95608.509103522549</v>
      </c>
      <c r="H7" s="8">
        <f>INTMARB!H7+GIC!H7</f>
        <v>88763.394843368922</v>
      </c>
      <c r="I7" s="8">
        <f>INTMARB!I7+GIC!I7</f>
        <v>98524.244437858579</v>
      </c>
      <c r="J7" s="8">
        <f>INTMARB!J7+GIC!J7</f>
        <v>99675.307920571562</v>
      </c>
      <c r="K7" s="8">
        <f>INTMARB!K7+GIC!K7</f>
        <v>89443.815092096731</v>
      </c>
      <c r="L7" s="8">
        <f>INTMARB!L7+GIC!L7</f>
        <v>81957.616590759106</v>
      </c>
      <c r="M7" s="8">
        <f>INTMARB!M7+GIC!M7</f>
        <v>96009.986706344585</v>
      </c>
      <c r="N7" s="8">
        <f>INTMARB!N7+GIC!N7</f>
        <v>87340.268609330014</v>
      </c>
      <c r="O7" s="8">
        <f>INTMARB!O7+GIC!O7</f>
        <v>88814.143682910319</v>
      </c>
      <c r="P7" s="8">
        <f>INTMARB!P7+GIC!P7</f>
        <v>113653.22270982189</v>
      </c>
      <c r="Q7" s="8">
        <f>INTMARB!Q7+GIC!Q7</f>
        <v>100485.38045071161</v>
      </c>
      <c r="R7" s="8">
        <f>INTMARB!R7+GIC!R7</f>
        <v>106720.33446633417</v>
      </c>
      <c r="S7" s="8">
        <f>INTMARB!S7+GIC!S7</f>
        <v>99395.387482332662</v>
      </c>
      <c r="T7" s="8">
        <f>INTMARB!T7+GIC!T7</f>
        <v>78205.986289011053</v>
      </c>
      <c r="U7" s="8">
        <f>INTMARB!U7+GIC!U7</f>
        <v>67666.800874425608</v>
      </c>
      <c r="V7" s="8">
        <f>INTMARB!V7+GIC!V7</f>
        <v>58967.922656640141</v>
      </c>
      <c r="W7" s="8">
        <f>INTMARB!W7+GIC!W7</f>
        <v>45185.608295168116</v>
      </c>
      <c r="X7" s="8">
        <f>INTMARB!X7+GIC!X7</f>
        <v>53122.531235698363</v>
      </c>
      <c r="Y7" s="8">
        <f>INTMARB!Y7+GIC!Y7</f>
        <v>61365.330637224564</v>
      </c>
      <c r="Z7" s="8">
        <f>INTMARB!Z7+GIC!Z7</f>
        <v>37161.293906286424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159896.20633501475</v>
      </c>
      <c r="D8" s="19">
        <f t="shared" ref="D8:X8" si="9">SUM(D9:D10)</f>
        <v>169066.02289891575</v>
      </c>
      <c r="E8" s="19">
        <f t="shared" si="9"/>
        <v>173427.08034520439</v>
      </c>
      <c r="F8" s="19">
        <f t="shared" si="9"/>
        <v>166155.65027688004</v>
      </c>
      <c r="G8" s="19">
        <f t="shared" si="9"/>
        <v>167916.12196220402</v>
      </c>
      <c r="H8" s="19">
        <f t="shared" si="9"/>
        <v>163369.319254284</v>
      </c>
      <c r="I8" s="19">
        <f t="shared" si="9"/>
        <v>160361.32089589923</v>
      </c>
      <c r="J8" s="19">
        <f t="shared" si="9"/>
        <v>165339.47310018603</v>
      </c>
      <c r="K8" s="19">
        <f t="shared" si="9"/>
        <v>158720.93487353396</v>
      </c>
      <c r="L8" s="19">
        <f t="shared" si="9"/>
        <v>154949.48765340002</v>
      </c>
      <c r="M8" s="19">
        <f t="shared" si="9"/>
        <v>151555.04601375599</v>
      </c>
      <c r="N8" s="19">
        <f t="shared" si="9"/>
        <v>156429.91541478838</v>
      </c>
      <c r="O8" s="19">
        <f t="shared" si="9"/>
        <v>169026.07225544043</v>
      </c>
      <c r="P8" s="19">
        <f t="shared" si="9"/>
        <v>166966.8657124248</v>
      </c>
      <c r="Q8" s="19">
        <f t="shared" si="9"/>
        <v>162446.18574894601</v>
      </c>
      <c r="R8" s="19">
        <f t="shared" si="9"/>
        <v>161352.0199999488</v>
      </c>
      <c r="S8" s="19">
        <f t="shared" si="9"/>
        <v>156308.46709203001</v>
      </c>
      <c r="T8" s="19">
        <f t="shared" si="9"/>
        <v>154439.0841147</v>
      </c>
      <c r="U8" s="19">
        <f t="shared" si="9"/>
        <v>150467.07053188793</v>
      </c>
      <c r="V8" s="19">
        <f t="shared" si="9"/>
        <v>117287.22235697281</v>
      </c>
      <c r="W8" s="19">
        <f t="shared" si="9"/>
        <v>95548.049254943966</v>
      </c>
      <c r="X8" s="19">
        <f t="shared" si="9"/>
        <v>113764.71974506322</v>
      </c>
      <c r="Y8" s="19">
        <f t="shared" ref="Y8:Z8" si="10">SUM(Y9:Y10)</f>
        <v>118331.34399094799</v>
      </c>
      <c r="Z8" s="19">
        <f t="shared" si="10"/>
        <v>89835.297145426812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159896.20633501475</v>
      </c>
      <c r="D10" s="8">
        <f>INTMARB!D10+GIC!D10</f>
        <v>169066.02289891575</v>
      </c>
      <c r="E10" s="8">
        <f>INTMARB!E10+GIC!E10</f>
        <v>173427.08034520439</v>
      </c>
      <c r="F10" s="8">
        <f>INTMARB!F10+GIC!F10</f>
        <v>166155.65027688004</v>
      </c>
      <c r="G10" s="8">
        <f>INTMARB!G10+GIC!G10</f>
        <v>167916.12196220402</v>
      </c>
      <c r="H10" s="8">
        <f>INTMARB!H10+GIC!H10</f>
        <v>163369.319254284</v>
      </c>
      <c r="I10" s="8">
        <f>INTMARB!I10+GIC!I10</f>
        <v>160361.32089589923</v>
      </c>
      <c r="J10" s="8">
        <f>INTMARB!J10+GIC!J10</f>
        <v>165339.47310018603</v>
      </c>
      <c r="K10" s="8">
        <f>INTMARB!K10+GIC!K10</f>
        <v>158720.93487353396</v>
      </c>
      <c r="L10" s="8">
        <f>INTMARB!L10+GIC!L10</f>
        <v>154949.48765340002</v>
      </c>
      <c r="M10" s="8">
        <f>INTMARB!M10+GIC!M10</f>
        <v>151555.04601375599</v>
      </c>
      <c r="N10" s="8">
        <f>INTMARB!N10+GIC!N10</f>
        <v>156429.91541478838</v>
      </c>
      <c r="O10" s="8">
        <f>INTMARB!O10+GIC!O10</f>
        <v>169026.07225544043</v>
      </c>
      <c r="P10" s="8">
        <f>INTMARB!P10+GIC!P10</f>
        <v>166966.8657124248</v>
      </c>
      <c r="Q10" s="8">
        <f>INTMARB!Q10+GIC!Q10</f>
        <v>162446.18574894601</v>
      </c>
      <c r="R10" s="8">
        <f>INTMARB!R10+GIC!R10</f>
        <v>161352.0199999488</v>
      </c>
      <c r="S10" s="8">
        <f>INTMARB!S10+GIC!S10</f>
        <v>156308.46709203001</v>
      </c>
      <c r="T10" s="8">
        <f>INTMARB!T10+GIC!T10</f>
        <v>154439.0841147</v>
      </c>
      <c r="U10" s="8">
        <f>INTMARB!U10+GIC!U10</f>
        <v>150467.07053188793</v>
      </c>
      <c r="V10" s="8">
        <f>INTMARB!V10+GIC!V10</f>
        <v>117287.22235697281</v>
      </c>
      <c r="W10" s="8">
        <f>INTMARB!W10+GIC!W10</f>
        <v>95548.049254943966</v>
      </c>
      <c r="X10" s="8">
        <f>INTMARB!X10+GIC!X10</f>
        <v>113764.71974506322</v>
      </c>
      <c r="Y10" s="8">
        <f>INTMARB!Y10+GIC!Y10</f>
        <v>118331.34399094799</v>
      </c>
      <c r="Z10" s="8">
        <f>INTMARB!Z10+GIC!Z10</f>
        <v>89835.297145426812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17907.123772477767</v>
      </c>
      <c r="D11" s="19">
        <f t="shared" ref="D11:X11" si="12">SUM(D12:D16)</f>
        <v>16075.750580526945</v>
      </c>
      <c r="E11" s="19">
        <f t="shared" si="12"/>
        <v>14558.048834371111</v>
      </c>
      <c r="F11" s="19">
        <f t="shared" si="12"/>
        <v>17013.106458348004</v>
      </c>
      <c r="G11" s="19">
        <f t="shared" si="12"/>
        <v>12439.205979354003</v>
      </c>
      <c r="H11" s="19">
        <f t="shared" si="12"/>
        <v>11812.241685961202</v>
      </c>
      <c r="I11" s="19">
        <f t="shared" si="12"/>
        <v>14568.116972257201</v>
      </c>
      <c r="J11" s="19">
        <f t="shared" si="12"/>
        <v>13082.600417594398</v>
      </c>
      <c r="K11" s="19">
        <f t="shared" si="12"/>
        <v>12300.076642286402</v>
      </c>
      <c r="L11" s="19">
        <f t="shared" si="12"/>
        <v>10811.386128615603</v>
      </c>
      <c r="M11" s="19">
        <f t="shared" si="12"/>
        <v>12369.479475104401</v>
      </c>
      <c r="N11" s="19">
        <f t="shared" si="12"/>
        <v>13526.058303912001</v>
      </c>
      <c r="O11" s="19">
        <f t="shared" si="12"/>
        <v>11890.6038442752</v>
      </c>
      <c r="P11" s="19">
        <f t="shared" si="12"/>
        <v>12439.076054499601</v>
      </c>
      <c r="Q11" s="19">
        <f t="shared" si="12"/>
        <v>10720.3860197544</v>
      </c>
      <c r="R11" s="19">
        <f t="shared" si="12"/>
        <v>10637.063678392798</v>
      </c>
      <c r="S11" s="19">
        <f t="shared" si="12"/>
        <v>10701.2290081752</v>
      </c>
      <c r="T11" s="19">
        <f t="shared" si="12"/>
        <v>10513.414987627204</v>
      </c>
      <c r="U11" s="19">
        <f t="shared" si="12"/>
        <v>10442.796487437599</v>
      </c>
      <c r="V11" s="19">
        <f t="shared" si="12"/>
        <v>9279.8884413839987</v>
      </c>
      <c r="W11" s="19">
        <f t="shared" si="12"/>
        <v>10129.795697471998</v>
      </c>
      <c r="X11" s="19">
        <f t="shared" si="12"/>
        <v>9122.1453655595978</v>
      </c>
      <c r="Y11" s="19">
        <f t="shared" ref="Y11:Z11" si="13">SUM(Y12:Y16)</f>
        <v>9068.8810278528017</v>
      </c>
      <c r="Z11" s="19">
        <f t="shared" si="13"/>
        <v>7524.4522417151993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352.94991253611727</v>
      </c>
      <c r="D12" s="8">
        <f>INTMARB!D12+GIC!D12</f>
        <v>272.98510284827228</v>
      </c>
      <c r="E12" s="8">
        <f>INTMARB!E12+GIC!E12</f>
        <v>323.45100318961727</v>
      </c>
      <c r="F12" s="8">
        <f>INTMARB!F12+GIC!F12</f>
        <v>285.16994982959994</v>
      </c>
      <c r="G12" s="8">
        <f>INTMARB!G12+GIC!G12</f>
        <v>198.21972360960001</v>
      </c>
      <c r="H12" s="8">
        <f>INTMARB!H12+GIC!H12</f>
        <v>144.48607462079994</v>
      </c>
      <c r="I12" s="8">
        <f>INTMARB!I12+GIC!I12</f>
        <v>148.05754663920007</v>
      </c>
      <c r="J12" s="8">
        <f>INTMARB!J12+GIC!J12</f>
        <v>183.69266073839998</v>
      </c>
      <c r="K12" s="8">
        <f>INTMARB!K12+GIC!K12</f>
        <v>65.686551321600021</v>
      </c>
      <c r="L12" s="8">
        <f>INTMARB!L12+GIC!L12</f>
        <v>155.64871367759997</v>
      </c>
      <c r="M12" s="8">
        <f>INTMARB!M12+GIC!M12</f>
        <v>1060.8825873887997</v>
      </c>
      <c r="N12" s="8">
        <f>INTMARB!N12+GIC!N12</f>
        <v>847.46611086719975</v>
      </c>
      <c r="O12" s="8">
        <f>INTMARB!O12+GIC!O12</f>
        <v>409.81836294960004</v>
      </c>
      <c r="P12" s="8">
        <f>INTMARB!P12+GIC!P12</f>
        <v>418.27767300000011</v>
      </c>
      <c r="Q12" s="8">
        <f>INTMARB!Q12+GIC!Q12</f>
        <v>317.46485774519988</v>
      </c>
      <c r="R12" s="8">
        <f>INTMARB!R12+GIC!R12</f>
        <v>477.64275844559972</v>
      </c>
      <c r="S12" s="8">
        <f>INTMARB!S12+GIC!S12</f>
        <v>422.29977688799994</v>
      </c>
      <c r="T12" s="8">
        <f>INTMARB!T12+GIC!T12</f>
        <v>350.56921687920021</v>
      </c>
      <c r="U12" s="8">
        <f>INTMARB!U12+GIC!U12</f>
        <v>331.17892465679989</v>
      </c>
      <c r="V12" s="8">
        <f>INTMARB!V12+GIC!V12</f>
        <v>223.57707609600004</v>
      </c>
      <c r="W12" s="8">
        <f>INTMARB!W12+GIC!W12</f>
        <v>200.03614614719996</v>
      </c>
      <c r="X12" s="8">
        <f>INTMARB!X12+GIC!X12</f>
        <v>203.81021990999992</v>
      </c>
      <c r="Y12" s="8">
        <f>INTMARB!Y12+GIC!Y12</f>
        <v>188.90228926800006</v>
      </c>
      <c r="Z12" s="8">
        <f>INTMARB!Z12+GIC!Z12</f>
        <v>166.20811273440003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7864.110469328838</v>
      </c>
      <c r="D13" s="8">
        <f>INTMARB!D13+GIC!D13</f>
        <v>6539.6194346568</v>
      </c>
      <c r="E13" s="8">
        <f>INTMARB!E13+GIC!E13</f>
        <v>5719.8687425088001</v>
      </c>
      <c r="F13" s="8">
        <f>INTMARB!F13+GIC!F13</f>
        <v>7004.0938823196029</v>
      </c>
      <c r="G13" s="8">
        <f>INTMARB!G13+GIC!G13</f>
        <v>2599.1052088320002</v>
      </c>
      <c r="H13" s="8">
        <f>INTMARB!H13+GIC!H13</f>
        <v>2273.5134850032</v>
      </c>
      <c r="I13" s="8">
        <f>INTMARB!I13+GIC!I13</f>
        <v>5044.3041273107992</v>
      </c>
      <c r="J13" s="8">
        <f>INTMARB!J13+GIC!J13</f>
        <v>3402.055273161599</v>
      </c>
      <c r="K13" s="8">
        <f>INTMARB!K13+GIC!K13</f>
        <v>1832.6464377936004</v>
      </c>
      <c r="L13" s="8">
        <f>INTMARB!L13+GIC!L13</f>
        <v>1614.3195593051998</v>
      </c>
      <c r="M13" s="8">
        <f>INTMARB!M13+GIC!M13</f>
        <v>1684.8707678747999</v>
      </c>
      <c r="N13" s="8">
        <f>INTMARB!N13+GIC!N13</f>
        <v>2179.0217206031998</v>
      </c>
      <c r="O13" s="8">
        <f>INTMARB!O13+GIC!O13</f>
        <v>1065.2401099824001</v>
      </c>
      <c r="P13" s="8">
        <f>INTMARB!P13+GIC!P13</f>
        <v>1185.3303595056</v>
      </c>
      <c r="Q13" s="8">
        <f>INTMARB!Q13+GIC!Q13</f>
        <v>745.82543703360011</v>
      </c>
      <c r="R13" s="8">
        <f>INTMARB!R13+GIC!R13</f>
        <v>548.47862926559992</v>
      </c>
      <c r="S13" s="8">
        <f>INTMARB!S13+GIC!S13</f>
        <v>505.90671127920007</v>
      </c>
      <c r="T13" s="8">
        <f>INTMARB!T13+GIC!T13</f>
        <v>459.70571280480016</v>
      </c>
      <c r="U13" s="8">
        <f>INTMARB!U13+GIC!U13</f>
        <v>454.37570639999996</v>
      </c>
      <c r="V13" s="8">
        <f>INTMARB!V13+GIC!V13</f>
        <v>387.28985671200002</v>
      </c>
      <c r="W13" s="8">
        <f>INTMARB!W13+GIC!W13</f>
        <v>380.10879440159999</v>
      </c>
      <c r="X13" s="8">
        <f>INTMARB!X13+GIC!X13</f>
        <v>361.0752641496</v>
      </c>
      <c r="Y13" s="8">
        <f>INTMARB!Y13+GIC!Y13</f>
        <v>423.46054396800008</v>
      </c>
      <c r="Z13" s="8">
        <f>INTMARB!Z13+GIC!Z13</f>
        <v>501.50900461199996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9690.0633906128132</v>
      </c>
      <c r="D16" s="8">
        <f>INTMARB!D16+GIC!D16</f>
        <v>9263.1460430218722</v>
      </c>
      <c r="E16" s="8">
        <f>INTMARB!E16+GIC!E16</f>
        <v>8514.7290886726951</v>
      </c>
      <c r="F16" s="8">
        <f>INTMARB!F16+GIC!F16</f>
        <v>9723.8426261987988</v>
      </c>
      <c r="G16" s="8">
        <f>INTMARB!G16+GIC!G16</f>
        <v>9641.8810469124019</v>
      </c>
      <c r="H16" s="8">
        <f>INTMARB!H16+GIC!H16</f>
        <v>9394.2421263372016</v>
      </c>
      <c r="I16" s="8">
        <f>INTMARB!I16+GIC!I16</f>
        <v>9375.7552983072019</v>
      </c>
      <c r="J16" s="8">
        <f>INTMARB!J16+GIC!J16</f>
        <v>9496.8524836943998</v>
      </c>
      <c r="K16" s="8">
        <f>INTMARB!K16+GIC!K16</f>
        <v>10401.743653171201</v>
      </c>
      <c r="L16" s="8">
        <f>INTMARB!L16+GIC!L16</f>
        <v>9041.4178556328025</v>
      </c>
      <c r="M16" s="8">
        <f>INTMARB!M16+GIC!M16</f>
        <v>9623.7261198408014</v>
      </c>
      <c r="N16" s="8">
        <f>INTMARB!N16+GIC!N16</f>
        <v>10499.570472441601</v>
      </c>
      <c r="O16" s="8">
        <f>INTMARB!O16+GIC!O16</f>
        <v>10415.5453713432</v>
      </c>
      <c r="P16" s="8">
        <f>INTMARB!P16+GIC!P16</f>
        <v>10835.468021994002</v>
      </c>
      <c r="Q16" s="8">
        <f>INTMARB!Q16+GIC!Q16</f>
        <v>9657.0957249755993</v>
      </c>
      <c r="R16" s="8">
        <f>INTMARB!R16+GIC!R16</f>
        <v>9610.9422906815998</v>
      </c>
      <c r="S16" s="8">
        <f>INTMARB!S16+GIC!S16</f>
        <v>9773.0225200080004</v>
      </c>
      <c r="T16" s="8">
        <f>INTMARB!T16+GIC!T16</f>
        <v>9703.1400579432029</v>
      </c>
      <c r="U16" s="8">
        <f>INTMARB!U16+GIC!U16</f>
        <v>9657.2418563807987</v>
      </c>
      <c r="V16" s="8">
        <f>INTMARB!V16+GIC!V16</f>
        <v>8669.0215085759992</v>
      </c>
      <c r="W16" s="8">
        <f>INTMARB!W16+GIC!W16</f>
        <v>9549.6507569231981</v>
      </c>
      <c r="X16" s="8">
        <f>INTMARB!X16+GIC!X16</f>
        <v>8557.2598814999983</v>
      </c>
      <c r="Y16" s="8">
        <f>INTMARB!Y16+GIC!Y16</f>
        <v>8456.5181946168013</v>
      </c>
      <c r="Z16" s="8">
        <f>INTMARB!Z16+GIC!Z16</f>
        <v>6856.735124368799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45647.296430399991</v>
      </c>
      <c r="D17" s="27">
        <f t="shared" ref="D17:X17" si="15">SUM(D18:D21)</f>
        <v>44860.171096799997</v>
      </c>
      <c r="E17" s="27">
        <f t="shared" si="15"/>
        <v>44960.281164000007</v>
      </c>
      <c r="F17" s="27">
        <f t="shared" si="15"/>
        <v>40964.555152799992</v>
      </c>
      <c r="G17" s="27">
        <f t="shared" si="15"/>
        <v>43347.167740800003</v>
      </c>
      <c r="H17" s="27">
        <f t="shared" si="15"/>
        <v>43961.865775199993</v>
      </c>
      <c r="I17" s="27">
        <f t="shared" si="15"/>
        <v>44639.074951199997</v>
      </c>
      <c r="J17" s="27">
        <f t="shared" si="15"/>
        <v>46464.929229599991</v>
      </c>
      <c r="K17" s="27">
        <f t="shared" si="15"/>
        <v>44604.517485599994</v>
      </c>
      <c r="L17" s="27">
        <f t="shared" si="15"/>
        <v>30965.985475200003</v>
      </c>
      <c r="M17" s="27">
        <f t="shared" si="15"/>
        <v>44274.542011199999</v>
      </c>
      <c r="N17" s="27">
        <f t="shared" si="15"/>
        <v>43226.104499999987</v>
      </c>
      <c r="O17" s="27">
        <f t="shared" si="15"/>
        <v>43038.020592000001</v>
      </c>
      <c r="P17" s="27">
        <f t="shared" si="15"/>
        <v>43860.487334399993</v>
      </c>
      <c r="Q17" s="27">
        <f t="shared" si="15"/>
        <v>43026.035860799995</v>
      </c>
      <c r="R17" s="27">
        <f t="shared" si="15"/>
        <v>44524.076824799995</v>
      </c>
      <c r="S17" s="27">
        <f t="shared" si="15"/>
        <v>43122.492460800015</v>
      </c>
      <c r="T17" s="27">
        <f t="shared" si="15"/>
        <v>43741.890770399987</v>
      </c>
      <c r="U17" s="27">
        <f t="shared" si="15"/>
        <v>46509.006326399998</v>
      </c>
      <c r="V17" s="27">
        <f t="shared" si="15"/>
        <v>43249.6776168</v>
      </c>
      <c r="W17" s="27">
        <f t="shared" si="15"/>
        <v>37732.864423679988</v>
      </c>
      <c r="X17" s="27">
        <f t="shared" si="15"/>
        <v>40441.584781439997</v>
      </c>
      <c r="Y17" s="27">
        <f t="shared" ref="Y17:Z17" si="16">SUM(Y18:Y21)</f>
        <v>38651.662545120002</v>
      </c>
      <c r="Z17" s="27">
        <f t="shared" si="16"/>
        <v>41658.492851999996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44.994959999999999</v>
      </c>
      <c r="D18" s="8">
        <f>INTMARB!D18+GIC!D18</f>
        <v>35.60436</v>
      </c>
      <c r="E18" s="8">
        <f>INTMARB!E18+GIC!E18</f>
        <v>31.848120000000002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3572.1842399999996</v>
      </c>
      <c r="D19" s="8">
        <f>INTMARB!D19+GIC!D19</f>
        <v>2722.7145599999999</v>
      </c>
      <c r="E19" s="8">
        <f>INTMARB!E19+GIC!E19</f>
        <v>2689.5877199999995</v>
      </c>
      <c r="F19" s="8">
        <f>INTMARB!F19+GIC!F19</f>
        <v>2254.6630799999998</v>
      </c>
      <c r="G19" s="8">
        <f>INTMARB!G19+GIC!G19</f>
        <v>2494.3031999999998</v>
      </c>
      <c r="H19" s="8">
        <f>INTMARB!H19+GIC!H19</f>
        <v>2490.8266799999997</v>
      </c>
      <c r="I19" s="8">
        <f>INTMARB!I19+GIC!I19</f>
        <v>2443.1543999999994</v>
      </c>
      <c r="J19" s="8">
        <f>INTMARB!J19+GIC!J19</f>
        <v>2773.4637599999996</v>
      </c>
      <c r="K19" s="8">
        <f>INTMARB!K19+GIC!K19</f>
        <v>2650.7865599999996</v>
      </c>
      <c r="L19" s="8">
        <f>INTMARB!L19+GIC!L19</f>
        <v>2089.2686400000002</v>
      </c>
      <c r="M19" s="8">
        <f>INTMARB!M19+GIC!M19</f>
        <v>2528.1892799999996</v>
      </c>
      <c r="N19" s="8">
        <f>INTMARB!N19+GIC!N19</f>
        <v>2575.70172</v>
      </c>
      <c r="O19" s="8">
        <f>INTMARB!O19+GIC!O19</f>
        <v>2631.0063599999994</v>
      </c>
      <c r="P19" s="8">
        <f>INTMARB!P19+GIC!P19</f>
        <v>2470.5669599999992</v>
      </c>
      <c r="Q19" s="8">
        <f>INTMARB!Q19+GIC!Q19</f>
        <v>2632.0453199999993</v>
      </c>
      <c r="R19" s="8">
        <f>INTMARB!R19+GIC!R19</f>
        <v>2708.3289599999998</v>
      </c>
      <c r="S19" s="8">
        <f>INTMARB!S19+GIC!S19</f>
        <v>2851.6654800000001</v>
      </c>
      <c r="T19" s="8">
        <f>INTMARB!T19+GIC!T19</f>
        <v>2719.0382399999999</v>
      </c>
      <c r="U19" s="8">
        <f>INTMARB!U19+GIC!U19</f>
        <v>2583.25416</v>
      </c>
      <c r="V19" s="8">
        <f>INTMARB!V19+GIC!V19</f>
        <v>2563.4739600000003</v>
      </c>
      <c r="W19" s="8">
        <f>INTMARB!W19+GIC!W19</f>
        <v>2494.2108124799997</v>
      </c>
      <c r="X19" s="8">
        <f>INTMARB!X19+GIC!X19</f>
        <v>2406.5903606399997</v>
      </c>
      <c r="Y19" s="8">
        <f>INTMARB!Y19+GIC!Y19</f>
        <v>2304.1028707200003</v>
      </c>
      <c r="Z19" s="8">
        <f>INTMARB!Z19+GIC!Z19</f>
        <v>2520.4769999999999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39671.579375999994</v>
      </c>
      <c r="D20" s="8">
        <f>INTMARB!D20+GIC!D20</f>
        <v>39907.660104000002</v>
      </c>
      <c r="E20" s="8">
        <f>INTMARB!E20+GIC!E20</f>
        <v>39963.299688000006</v>
      </c>
      <c r="F20" s="8">
        <f>INTMARB!F20+GIC!F20</f>
        <v>35418.239999999991</v>
      </c>
      <c r="G20" s="8">
        <f>INTMARB!G20+GIC!G20</f>
        <v>37247.080104000001</v>
      </c>
      <c r="H20" s="8">
        <f>INTMARB!H20+GIC!H20</f>
        <v>38458.939895999996</v>
      </c>
      <c r="I20" s="8">
        <f>INTMARB!I20+GIC!I20</f>
        <v>39649.740623999998</v>
      </c>
      <c r="J20" s="8">
        <f>INTMARB!J20+GIC!J20</f>
        <v>40398.53968799999</v>
      </c>
      <c r="K20" s="8">
        <f>INTMARB!K20+GIC!K20</f>
        <v>39204.62114399999</v>
      </c>
      <c r="L20" s="8">
        <f>INTMARB!L20+GIC!L20</f>
        <v>26783.899272000002</v>
      </c>
      <c r="M20" s="8">
        <f>INTMARB!M20+GIC!M20</f>
        <v>39158.859168000003</v>
      </c>
      <c r="N20" s="8">
        <f>INTMARB!N20+GIC!N20</f>
        <v>38313.340415999992</v>
      </c>
      <c r="O20" s="8">
        <f>INTMARB!O20+GIC!O20</f>
        <v>37562.718959999998</v>
      </c>
      <c r="P20" s="8">
        <f>INTMARB!P20+GIC!P20</f>
        <v>38607.140520000001</v>
      </c>
      <c r="Q20" s="8">
        <f>INTMARB!Q20+GIC!Q20</f>
        <v>37899.680831999998</v>
      </c>
      <c r="R20" s="8">
        <f>INTMARB!R20+GIC!R20</f>
        <v>39061.359791999996</v>
      </c>
      <c r="S20" s="8">
        <f>INTMARB!S20+GIC!S20</f>
        <v>37529.179272000008</v>
      </c>
      <c r="T20" s="8">
        <f>INTMARB!T20+GIC!T20</f>
        <v>38155.260311999984</v>
      </c>
      <c r="U20" s="8">
        <f>INTMARB!U20+GIC!U20</f>
        <v>40628.640312000003</v>
      </c>
      <c r="V20" s="8">
        <f>INTMARB!V20+GIC!V20</f>
        <v>37069.500311999996</v>
      </c>
      <c r="W20" s="8">
        <f>INTMARB!W20+GIC!W20</f>
        <v>32234.328359999992</v>
      </c>
      <c r="X20" s="8">
        <f>INTMARB!X20+GIC!X20</f>
        <v>35027.086535999995</v>
      </c>
      <c r="Y20" s="8">
        <f>INTMARB!Y20+GIC!Y20</f>
        <v>32951.057256</v>
      </c>
      <c r="Z20" s="8">
        <f>INTMARB!Z20+GIC!Z20</f>
        <v>36071.525879999994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2358.5378543999996</v>
      </c>
      <c r="D21" s="8">
        <f>INTMARB!D21+GIC!D21</f>
        <v>2194.1920728</v>
      </c>
      <c r="E21" s="8">
        <f>INTMARB!E21+GIC!E21</f>
        <v>2275.5456359999998</v>
      </c>
      <c r="F21" s="8">
        <f>INTMARB!F21+GIC!F21</f>
        <v>3291.6520728</v>
      </c>
      <c r="G21" s="8">
        <f>INTMARB!G21+GIC!G21</f>
        <v>3605.7844367999996</v>
      </c>
      <c r="H21" s="8">
        <f>INTMARB!H21+GIC!H21</f>
        <v>3012.0991991999999</v>
      </c>
      <c r="I21" s="8">
        <f>INTMARB!I21+GIC!I21</f>
        <v>2546.1799272000003</v>
      </c>
      <c r="J21" s="8">
        <f>INTMARB!J21+GIC!J21</f>
        <v>3292.9257815999999</v>
      </c>
      <c r="K21" s="8">
        <f>INTMARB!K21+GIC!K21</f>
        <v>2749.1097816000001</v>
      </c>
      <c r="L21" s="8">
        <f>INTMARB!L21+GIC!L21</f>
        <v>2092.8175631999993</v>
      </c>
      <c r="M21" s="8">
        <f>INTMARB!M21+GIC!M21</f>
        <v>2587.4935632000006</v>
      </c>
      <c r="N21" s="8">
        <f>INTMARB!N21+GIC!N21</f>
        <v>2337.0623639999999</v>
      </c>
      <c r="O21" s="8">
        <f>INTMARB!O21+GIC!O21</f>
        <v>2844.2952719999994</v>
      </c>
      <c r="P21" s="8">
        <f>INTMARB!P21+GIC!P21</f>
        <v>2782.7798543999997</v>
      </c>
      <c r="Q21" s="8">
        <f>INTMARB!Q21+GIC!Q21</f>
        <v>2494.3097087999995</v>
      </c>
      <c r="R21" s="8">
        <f>INTMARB!R21+GIC!R21</f>
        <v>2754.3880728000004</v>
      </c>
      <c r="S21" s="8">
        <f>INTMARB!S21+GIC!S21</f>
        <v>2741.6477087999992</v>
      </c>
      <c r="T21" s="8">
        <f>INTMARB!T21+GIC!T21</f>
        <v>2867.5922184000005</v>
      </c>
      <c r="U21" s="8">
        <f>INTMARB!U21+GIC!U21</f>
        <v>3297.1118544000001</v>
      </c>
      <c r="V21" s="8">
        <f>INTMARB!V21+GIC!V21</f>
        <v>3616.7033447999993</v>
      </c>
      <c r="W21" s="8">
        <f>INTMARB!W21+GIC!W21</f>
        <v>3004.325251199999</v>
      </c>
      <c r="X21" s="8">
        <f>INTMARB!X21+GIC!X21</f>
        <v>3007.9078848000004</v>
      </c>
      <c r="Y21" s="8">
        <f>INTMARB!Y21+GIC!Y21</f>
        <v>3396.5024183999994</v>
      </c>
      <c r="Z21" s="8">
        <f>INTMARB!Z21+GIC!Z21</f>
        <v>3066.4899720000003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8.5255625978688041</v>
      </c>
      <c r="D22" s="27">
        <f t="shared" ref="D22:X22" si="18">SUM(D23:D24)</f>
        <v>8.5255625978688041</v>
      </c>
      <c r="E22" s="27">
        <f t="shared" si="18"/>
        <v>8.5255625978688041</v>
      </c>
      <c r="F22" s="27">
        <f t="shared" si="18"/>
        <v>8.5255625978688041</v>
      </c>
      <c r="G22" s="27">
        <f t="shared" si="18"/>
        <v>9.3783387397722002</v>
      </c>
      <c r="H22" s="27">
        <f t="shared" si="18"/>
        <v>7.6731529261596023</v>
      </c>
      <c r="I22" s="27">
        <f t="shared" si="18"/>
        <v>6.8203767842562026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8.5255625978688041</v>
      </c>
      <c r="D23" s="8">
        <f>INTMARB!D23+GIC!D23</f>
        <v>8.5255625978688041</v>
      </c>
      <c r="E23" s="8">
        <f>INTMARB!E23+GIC!E23</f>
        <v>8.5255625978688041</v>
      </c>
      <c r="F23" s="8">
        <f>INTMARB!F23+GIC!F23</f>
        <v>8.5255625978688041</v>
      </c>
      <c r="G23" s="8">
        <f>INTMARB!G23+GIC!G23</f>
        <v>9.3783387397722002</v>
      </c>
      <c r="H23" s="8">
        <f>INTMARB!H23+GIC!H23</f>
        <v>7.6731529261596023</v>
      </c>
      <c r="I23" s="8">
        <f>INTMARB!I23+GIC!I23</f>
        <v>6.8203767842562026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331558.18346195994</v>
      </c>
      <c r="D26" s="27">
        <f t="shared" ref="D26:X26" si="21">SUM(D27,D33)</f>
        <v>337181.57796599995</v>
      </c>
      <c r="E26" s="27">
        <f t="shared" si="21"/>
        <v>324021.24803555995</v>
      </c>
      <c r="F26" s="27">
        <f t="shared" si="21"/>
        <v>319722.34468427993</v>
      </c>
      <c r="G26" s="27">
        <f t="shared" si="21"/>
        <v>313570.75257792004</v>
      </c>
      <c r="H26" s="27">
        <f t="shared" si="21"/>
        <v>306582.04630188004</v>
      </c>
      <c r="I26" s="27">
        <f t="shared" si="21"/>
        <v>308874.91145364003</v>
      </c>
      <c r="J26" s="27">
        <f t="shared" si="21"/>
        <v>274263.11461116007</v>
      </c>
      <c r="K26" s="27">
        <f t="shared" si="21"/>
        <v>296103.05756927998</v>
      </c>
      <c r="L26" s="27">
        <f t="shared" si="21"/>
        <v>281692.26902339992</v>
      </c>
      <c r="M26" s="27">
        <f t="shared" si="21"/>
        <v>281096.07085367996</v>
      </c>
      <c r="N26" s="27">
        <f t="shared" si="21"/>
        <v>269921.15986896004</v>
      </c>
      <c r="O26" s="27">
        <f t="shared" si="21"/>
        <v>272280.38622696005</v>
      </c>
      <c r="P26" s="27">
        <f t="shared" si="21"/>
        <v>279777.36122748011</v>
      </c>
      <c r="Q26" s="27">
        <f t="shared" si="21"/>
        <v>272187.17528004001</v>
      </c>
      <c r="R26" s="27">
        <f t="shared" si="21"/>
        <v>271402.72926731996</v>
      </c>
      <c r="S26" s="27">
        <f t="shared" si="21"/>
        <v>277947.83939976001</v>
      </c>
      <c r="T26" s="27">
        <f t="shared" si="21"/>
        <v>276283.13842295995</v>
      </c>
      <c r="U26" s="27">
        <f t="shared" si="21"/>
        <v>264642.77580264001</v>
      </c>
      <c r="V26" s="27">
        <f t="shared" si="21"/>
        <v>270260.77513104002</v>
      </c>
      <c r="W26" s="27">
        <f t="shared" si="21"/>
        <v>239170.65448212001</v>
      </c>
      <c r="X26" s="27">
        <f t="shared" si="21"/>
        <v>229983.70034051998</v>
      </c>
      <c r="Y26" s="27">
        <f t="shared" ref="Y26:Z26" si="22">SUM(Y27,Y33)</f>
        <v>244664.42016528</v>
      </c>
      <c r="Z26" s="27">
        <f t="shared" si="22"/>
        <v>235373.91996203994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331558.18346195994</v>
      </c>
      <c r="D33" s="19">
        <f t="shared" ref="D33:X33" si="27">SUM(D34:D50)</f>
        <v>337181.57796599995</v>
      </c>
      <c r="E33" s="19">
        <f t="shared" si="27"/>
        <v>324021.24803555995</v>
      </c>
      <c r="F33" s="19">
        <f t="shared" si="27"/>
        <v>319722.34468427993</v>
      </c>
      <c r="G33" s="19">
        <f t="shared" si="27"/>
        <v>313570.75257792004</v>
      </c>
      <c r="H33" s="19">
        <f t="shared" si="27"/>
        <v>306582.04630188004</v>
      </c>
      <c r="I33" s="19">
        <f t="shared" si="27"/>
        <v>308874.91145364003</v>
      </c>
      <c r="J33" s="19">
        <f t="shared" si="27"/>
        <v>274263.11461116007</v>
      </c>
      <c r="K33" s="19">
        <f t="shared" si="27"/>
        <v>296103.05756927998</v>
      </c>
      <c r="L33" s="19">
        <f t="shared" si="27"/>
        <v>281692.26902339992</v>
      </c>
      <c r="M33" s="19">
        <f t="shared" si="27"/>
        <v>281096.07085367996</v>
      </c>
      <c r="N33" s="19">
        <f t="shared" si="27"/>
        <v>269921.15986896004</v>
      </c>
      <c r="O33" s="19">
        <f t="shared" si="27"/>
        <v>272280.38622696005</v>
      </c>
      <c r="P33" s="19">
        <f t="shared" si="27"/>
        <v>279777.36122748011</v>
      </c>
      <c r="Q33" s="19">
        <f t="shared" si="27"/>
        <v>272187.17528004001</v>
      </c>
      <c r="R33" s="19">
        <f t="shared" si="27"/>
        <v>271402.72926731996</v>
      </c>
      <c r="S33" s="19">
        <f t="shared" si="27"/>
        <v>277947.83939976001</v>
      </c>
      <c r="T33" s="19">
        <f t="shared" si="27"/>
        <v>276283.13842295995</v>
      </c>
      <c r="U33" s="19">
        <f t="shared" si="27"/>
        <v>264642.77580264001</v>
      </c>
      <c r="V33" s="19">
        <f t="shared" si="27"/>
        <v>270260.77513104002</v>
      </c>
      <c r="W33" s="19">
        <f t="shared" si="27"/>
        <v>239170.65448212001</v>
      </c>
      <c r="X33" s="19">
        <f t="shared" si="27"/>
        <v>229983.70034051998</v>
      </c>
      <c r="Y33" s="19">
        <f t="shared" ref="Y33:Z33" si="28">SUM(Y34:Y50)</f>
        <v>244664.42016528</v>
      </c>
      <c r="Z33" s="19">
        <f t="shared" si="28"/>
        <v>235373.91996203994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10575.100800000002</v>
      </c>
      <c r="D34" s="8">
        <f>INTMARB!D34+GIC!D34</f>
        <v>9845.1936000000005</v>
      </c>
      <c r="E34" s="8">
        <f>INTMARB!E34+GIC!E34</f>
        <v>10412.582400000001</v>
      </c>
      <c r="F34" s="8">
        <f>INTMARB!F34+GIC!F34</f>
        <v>11753.600048639999</v>
      </c>
      <c r="G34" s="8">
        <f>INTMARB!G34+GIC!G34</f>
        <v>11874.98900736</v>
      </c>
      <c r="H34" s="8">
        <f>INTMARB!H34+GIC!H34</f>
        <v>11945.553200640003</v>
      </c>
      <c r="I34" s="8">
        <f>INTMARB!I34+GIC!I34</f>
        <v>11624.9883264</v>
      </c>
      <c r="J34" s="8">
        <f>INTMARB!J34+GIC!J34</f>
        <v>11526.406686720002</v>
      </c>
      <c r="K34" s="8">
        <f>INTMARB!K34+GIC!K34</f>
        <v>11459.51359488</v>
      </c>
      <c r="L34" s="8">
        <f>INTMARB!L34+GIC!L34</f>
        <v>10105.204792320001</v>
      </c>
      <c r="M34" s="8">
        <f>INTMARB!M34+GIC!M34</f>
        <v>10344.815078400001</v>
      </c>
      <c r="N34" s="8">
        <f>INTMARB!N34+GIC!N34</f>
        <v>9870.4844697600001</v>
      </c>
      <c r="O34" s="8">
        <f>INTMARB!O34+GIC!O34</f>
        <v>9694.4439168000026</v>
      </c>
      <c r="P34" s="8">
        <f>INTMARB!P34+GIC!P34</f>
        <v>9457.2788198400012</v>
      </c>
      <c r="Q34" s="8">
        <f>INTMARB!Q34+GIC!Q34</f>
        <v>9331.9257599999983</v>
      </c>
      <c r="R34" s="8">
        <f>INTMARB!R34+GIC!R34</f>
        <v>9778.9594982399994</v>
      </c>
      <c r="S34" s="8">
        <f>INTMARB!S34+GIC!S34</f>
        <v>11667.1104</v>
      </c>
      <c r="T34" s="8">
        <f>INTMARB!T34+GIC!T34</f>
        <v>8912.1602764800009</v>
      </c>
      <c r="U34" s="8">
        <f>INTMARB!U34+GIC!U34</f>
        <v>9978.2515353599993</v>
      </c>
      <c r="V34" s="8">
        <f>INTMARB!V34+GIC!V34</f>
        <v>10206.22125312</v>
      </c>
      <c r="W34" s="8">
        <f>INTMARB!W34+GIC!W34</f>
        <v>9427.9805107200027</v>
      </c>
      <c r="X34" s="8">
        <f>INTMARB!X34+GIC!X34</f>
        <v>9386.0550144000026</v>
      </c>
      <c r="Y34" s="8">
        <f>INTMARB!Y34+GIC!Y34</f>
        <v>10054.241510399997</v>
      </c>
      <c r="Z34" s="8">
        <f>INTMARB!Z34+GIC!Z34</f>
        <v>9045.4108492800024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5751.382489560001</v>
      </c>
      <c r="D36" s="8">
        <f>INTMARB!D36+GIC!D36</f>
        <v>5930.4595323599997</v>
      </c>
      <c r="E36" s="8">
        <f>INTMARB!E36+GIC!E36</f>
        <v>5473.8115966800015</v>
      </c>
      <c r="F36" s="8">
        <f>INTMARB!F36+GIC!F36</f>
        <v>5295.5914014000009</v>
      </c>
      <c r="G36" s="8">
        <f>INTMARB!G36+GIC!G36</f>
        <v>5185.9603508400014</v>
      </c>
      <c r="H36" s="8">
        <f>INTMARB!H36+GIC!H36</f>
        <v>5274.2535811200005</v>
      </c>
      <c r="I36" s="8">
        <f>INTMARB!I36+GIC!I36</f>
        <v>5479.3168192799985</v>
      </c>
      <c r="J36" s="8">
        <f>INTMARB!J36+GIC!J36</f>
        <v>5432.3751139200012</v>
      </c>
      <c r="K36" s="8">
        <f>INTMARB!K36+GIC!K36</f>
        <v>6059.5618294799988</v>
      </c>
      <c r="L36" s="8">
        <f>INTMARB!L36+GIC!L36</f>
        <v>6102.4728077999998</v>
      </c>
      <c r="M36" s="8">
        <f>INTMARB!M36+GIC!M36</f>
        <v>6000.8130287999993</v>
      </c>
      <c r="N36" s="8">
        <f>INTMARB!N36+GIC!N36</f>
        <v>5748.1166102399993</v>
      </c>
      <c r="O36" s="8">
        <f>INTMARB!O36+GIC!O36</f>
        <v>5588.3658859199986</v>
      </c>
      <c r="P36" s="8">
        <f>INTMARB!P36+GIC!P36</f>
        <v>5762.6391761999985</v>
      </c>
      <c r="Q36" s="8">
        <f>INTMARB!Q36+GIC!Q36</f>
        <v>5138.1579362400007</v>
      </c>
      <c r="R36" s="8">
        <f>INTMARB!R36+GIC!R36</f>
        <v>4657.441489920001</v>
      </c>
      <c r="S36" s="8">
        <f>INTMARB!S36+GIC!S36</f>
        <v>5044.5512064000013</v>
      </c>
      <c r="T36" s="8">
        <f>INTMARB!T36+GIC!T36</f>
        <v>4063.3642530000002</v>
      </c>
      <c r="U36" s="8">
        <f>INTMARB!U36+GIC!U36</f>
        <v>5142.3981048000014</v>
      </c>
      <c r="V36" s="8">
        <f>INTMARB!V36+GIC!V36</f>
        <v>4778.1902051999987</v>
      </c>
      <c r="W36" s="8">
        <f>INTMARB!W36+GIC!W36</f>
        <v>4522.7010816000002</v>
      </c>
      <c r="X36" s="8">
        <f>INTMARB!X36+GIC!X36</f>
        <v>4397.6744892000006</v>
      </c>
      <c r="Y36" s="8">
        <f>INTMARB!Y36+GIC!Y36</f>
        <v>4895.0628893999992</v>
      </c>
      <c r="Z36" s="8">
        <f>INTMARB!Z36+GIC!Z36</f>
        <v>4112.2877022000011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88434.131856839958</v>
      </c>
      <c r="D37" s="8">
        <f>INTMARB!D37+GIC!D37</f>
        <v>85803.150454560004</v>
      </c>
      <c r="E37" s="8">
        <f>INTMARB!E37+GIC!E37</f>
        <v>83488.377966839995</v>
      </c>
      <c r="F37" s="8">
        <f>INTMARB!F37+GIC!F37</f>
        <v>78003.148025879986</v>
      </c>
      <c r="G37" s="8">
        <f>INTMARB!G37+GIC!G37</f>
        <v>75417.124915439985</v>
      </c>
      <c r="H37" s="8">
        <f>INTMARB!H37+GIC!H37</f>
        <v>69985.571095440013</v>
      </c>
      <c r="I37" s="8">
        <f>INTMARB!I37+GIC!I37</f>
        <v>66663.270633960012</v>
      </c>
      <c r="J37" s="8">
        <f>INTMARB!J37+GIC!J37</f>
        <v>62879.288222520016</v>
      </c>
      <c r="K37" s="8">
        <f>INTMARB!K37+GIC!K37</f>
        <v>61207.576630200005</v>
      </c>
      <c r="L37" s="8">
        <f>INTMARB!L37+GIC!L37</f>
        <v>58217.204319120006</v>
      </c>
      <c r="M37" s="8">
        <f>INTMARB!M37+GIC!M37</f>
        <v>55718.68956192</v>
      </c>
      <c r="N37" s="8">
        <f>INTMARB!N37+GIC!N37</f>
        <v>55474.269764759993</v>
      </c>
      <c r="O37" s="8">
        <f>INTMARB!O37+GIC!O37</f>
        <v>52067.478660120003</v>
      </c>
      <c r="P37" s="8">
        <f>INTMARB!P37+GIC!P37</f>
        <v>51982.987518000031</v>
      </c>
      <c r="Q37" s="8">
        <f>INTMARB!Q37+GIC!Q37</f>
        <v>52221.372643440001</v>
      </c>
      <c r="R37" s="8">
        <f>INTMARB!R37+GIC!R37</f>
        <v>49981.190185079991</v>
      </c>
      <c r="S37" s="8">
        <f>INTMARB!S37+GIC!S37</f>
        <v>49992.910505999993</v>
      </c>
      <c r="T37" s="8">
        <f>INTMARB!T37+GIC!T37</f>
        <v>50678.547907680004</v>
      </c>
      <c r="U37" s="8">
        <f>INTMARB!U37+GIC!U37</f>
        <v>48785.720445000006</v>
      </c>
      <c r="V37" s="8">
        <f>INTMARB!V37+GIC!V37</f>
        <v>49292.622890279999</v>
      </c>
      <c r="W37" s="8">
        <f>INTMARB!W37+GIC!W37</f>
        <v>44422.841398319993</v>
      </c>
      <c r="X37" s="8">
        <f>INTMARB!X37+GIC!X37</f>
        <v>44707.058744039998</v>
      </c>
      <c r="Y37" s="8">
        <f>INTMARB!Y37+GIC!Y37</f>
        <v>46072.472763240017</v>
      </c>
      <c r="Z37" s="8">
        <f>INTMARB!Z37+GIC!Z37</f>
        <v>45785.325274919982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80.625888000000003</v>
      </c>
      <c r="D38" s="8">
        <f>INTMARB!D38+GIC!D38</f>
        <v>71.323056000000008</v>
      </c>
      <c r="E38" s="8">
        <f>INTMARB!E38+GIC!E38</f>
        <v>58.919111999999998</v>
      </c>
      <c r="F38" s="8">
        <f>INTMARB!F38+GIC!F38</f>
        <v>54.830159999999985</v>
      </c>
      <c r="G38" s="8">
        <f>INTMARB!G38+GIC!G38</f>
        <v>45.691883999999988</v>
      </c>
      <c r="H38" s="8">
        <f>INTMARB!H38+GIC!H38</f>
        <v>48.737807999999994</v>
      </c>
      <c r="I38" s="8">
        <f>INTMARB!I38+GIC!I38</f>
        <v>45.691883999999988</v>
      </c>
      <c r="J38" s="8">
        <f>INTMARB!J38+GIC!J38</f>
        <v>42.645707999999992</v>
      </c>
      <c r="K38" s="8">
        <f>INTMARB!K38+GIC!K38</f>
        <v>45.691883999999988</v>
      </c>
      <c r="L38" s="8">
        <f>INTMARB!L38+GIC!L38</f>
        <v>45.691883999999988</v>
      </c>
      <c r="M38" s="8">
        <f>INTMARB!M38+GIC!M38</f>
        <v>39.599531999999996</v>
      </c>
      <c r="N38" s="8">
        <f>INTMARB!N38+GIC!N38</f>
        <v>45.691883999999988</v>
      </c>
      <c r="O38" s="8">
        <f>INTMARB!O38+GIC!O38</f>
        <v>42.645707999999992</v>
      </c>
      <c r="P38" s="8">
        <f>INTMARB!P38+GIC!P38</f>
        <v>36.553356000000001</v>
      </c>
      <c r="Q38" s="8">
        <f>INTMARB!Q38+GIC!Q38</f>
        <v>36.553355999999994</v>
      </c>
      <c r="R38" s="8">
        <f>INTMARB!R38+GIC!R38</f>
        <v>39.599531999999996</v>
      </c>
      <c r="S38" s="8">
        <f>INTMARB!S38+GIC!S38</f>
        <v>30.461255999999988</v>
      </c>
      <c r="T38" s="8">
        <f>INTMARB!T38+GIC!T38</f>
        <v>30.461255999999988</v>
      </c>
      <c r="U38" s="8">
        <f>INTMARB!U38+GIC!U38</f>
        <v>27.415079999999996</v>
      </c>
      <c r="V38" s="8">
        <f>INTMARB!V38+GIC!V38</f>
        <v>24.368904000000004</v>
      </c>
      <c r="W38" s="8">
        <f>INTMARB!W38+GIC!W38</f>
        <v>15.230628000000003</v>
      </c>
      <c r="X38" s="8">
        <f>INTMARB!X38+GIC!X38</f>
        <v>12.184452</v>
      </c>
      <c r="Y38" s="8">
        <f>INTMARB!Y38+GIC!Y38</f>
        <v>12.184452</v>
      </c>
      <c r="Z38" s="8">
        <f>INTMARB!Z38+GIC!Z38</f>
        <v>9.1382760000000012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22645.782180000002</v>
      </c>
      <c r="D40" s="8">
        <f>INTMARB!D40+GIC!D40</f>
        <v>21602.592270000001</v>
      </c>
      <c r="E40" s="8">
        <f>INTMARB!E40+GIC!E40</f>
        <v>21523.322519999994</v>
      </c>
      <c r="F40" s="8">
        <f>INTMARB!F40+GIC!F40</f>
        <v>21387.373798680004</v>
      </c>
      <c r="G40" s="8">
        <f>INTMARB!G40+GIC!G40</f>
        <v>23116.828012560007</v>
      </c>
      <c r="H40" s="8">
        <f>INTMARB!H40+GIC!H40</f>
        <v>24880.132286280008</v>
      </c>
      <c r="I40" s="8">
        <f>INTMARB!I40+GIC!I40</f>
        <v>26147.988068759998</v>
      </c>
      <c r="J40" s="8">
        <f>INTMARB!J40+GIC!J40</f>
        <v>27105.034473719996</v>
      </c>
      <c r="K40" s="8">
        <f>INTMARB!K40+GIC!K40</f>
        <v>27462.003564959999</v>
      </c>
      <c r="L40" s="8">
        <f>INTMARB!L40+GIC!L40</f>
        <v>26720.369502480004</v>
      </c>
      <c r="M40" s="8">
        <f>INTMARB!M40+GIC!M40</f>
        <v>26246.462193719999</v>
      </c>
      <c r="N40" s="8">
        <f>INTMARB!N40+GIC!N40</f>
        <v>25181.709617519995</v>
      </c>
      <c r="O40" s="8">
        <f>INTMARB!O40+GIC!O40</f>
        <v>26726.524200000011</v>
      </c>
      <c r="P40" s="8">
        <f>INTMARB!P40+GIC!P40</f>
        <v>27086.570640000005</v>
      </c>
      <c r="Q40" s="8">
        <f>INTMARB!Q40+GIC!Q40</f>
        <v>26237.230147440005</v>
      </c>
      <c r="R40" s="8">
        <f>INTMARB!R40+GIC!R40</f>
        <v>26271.080724959997</v>
      </c>
      <c r="S40" s="8">
        <f>INTMARB!S40+GIC!S40</f>
        <v>28246.720251240004</v>
      </c>
      <c r="T40" s="8">
        <f>INTMARB!T40+GIC!T40</f>
        <v>30674.725903799997</v>
      </c>
      <c r="U40" s="8">
        <f>INTMARB!U40+GIC!U40</f>
        <v>31508.679393720002</v>
      </c>
      <c r="V40" s="8">
        <f>INTMARB!V40+GIC!V40</f>
        <v>31508.679393720002</v>
      </c>
      <c r="W40" s="8">
        <f>INTMARB!W40+GIC!W40</f>
        <v>14583.419364959997</v>
      </c>
      <c r="X40" s="8">
        <f>INTMARB!X40+GIC!X40</f>
        <v>18860.894280000004</v>
      </c>
      <c r="Y40" s="8">
        <f>INTMARB!Y40+GIC!Y40</f>
        <v>27935.910873719997</v>
      </c>
      <c r="Z40" s="8">
        <f>INTMARB!Z40+GIC!Z40</f>
        <v>29169.916078679998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34.641592560000014</v>
      </c>
      <c r="D41" s="8">
        <f>INTMARB!D41+GIC!D41</f>
        <v>40.939946280000015</v>
      </c>
      <c r="E41" s="8">
        <f>INTMARB!E41+GIC!E41</f>
        <v>40.939946280000022</v>
      </c>
      <c r="F41" s="8">
        <f>INTMARB!F41+GIC!F41</f>
        <v>33.850577519999995</v>
      </c>
      <c r="G41" s="8">
        <f>INTMARB!G41+GIC!G41</f>
        <v>15.386484960000004</v>
      </c>
      <c r="H41" s="8">
        <f>INTMARB!H41+GIC!H41</f>
        <v>12.309395040000002</v>
      </c>
      <c r="I41" s="8">
        <f>INTMARB!I41+GIC!I41</f>
        <v>12.309395039999995</v>
      </c>
      <c r="J41" s="8">
        <f>INTMARB!J41+GIC!J41</f>
        <v>9.2320462800000023</v>
      </c>
      <c r="K41" s="8">
        <f>INTMARB!K41+GIC!K41</f>
        <v>18.463833720000007</v>
      </c>
      <c r="L41" s="8">
        <f>INTMARB!L41+GIC!L41</f>
        <v>12.309395039999993</v>
      </c>
      <c r="M41" s="8">
        <f>INTMARB!M41+GIC!M41</f>
        <v>18.46383372</v>
      </c>
      <c r="N41" s="8">
        <f>INTMARB!N41+GIC!N41</f>
        <v>15.386484959999997</v>
      </c>
      <c r="O41" s="8">
        <f>INTMARB!O41+GIC!O41</f>
        <v>9.2320462800000005</v>
      </c>
      <c r="P41" s="8">
        <f>INTMARB!P41+GIC!P41</f>
        <v>9.2320462799999987</v>
      </c>
      <c r="Q41" s="8">
        <f>INTMARB!Q41+GIC!Q41</f>
        <v>6.15469752</v>
      </c>
      <c r="R41" s="8">
        <f>INTMARB!R41+GIC!R41</f>
        <v>9.2320462800000023</v>
      </c>
      <c r="S41" s="8">
        <f>INTMARB!S41+GIC!S41</f>
        <v>18.463833720000018</v>
      </c>
      <c r="T41" s="8">
        <f>INTMARB!T41+GIC!T41</f>
        <v>0</v>
      </c>
      <c r="U41" s="8">
        <f>INTMARB!U41+GIC!U41</f>
        <v>21.541182480000014</v>
      </c>
      <c r="V41" s="8">
        <f>INTMARB!V41+GIC!V41</f>
        <v>18.46383371999999</v>
      </c>
      <c r="W41" s="8">
        <f>INTMARB!W41+GIC!W41</f>
        <v>18.463833720000011</v>
      </c>
      <c r="X41" s="8">
        <f>INTMARB!X41+GIC!X41</f>
        <v>27.695879999999978</v>
      </c>
      <c r="Y41" s="8">
        <f>INTMARB!Y41+GIC!Y41</f>
        <v>15.386484959999986</v>
      </c>
      <c r="Z41" s="8">
        <f>INTMARB!Z41+GIC!Z41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231.59137931999999</v>
      </c>
      <c r="D42" s="8">
        <f>INTMARB!D42+GIC!D42</f>
        <v>195.71108796000001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3.2251413600000003</v>
      </c>
      <c r="X42" s="8">
        <f>INTMARB!X42+GIC!X42</f>
        <v>0</v>
      </c>
      <c r="Y42" s="8">
        <f>INTMARB!Y42+GIC!Y42</f>
        <v>0</v>
      </c>
      <c r="Z42" s="8">
        <f>INTMARB!Z42+GIC!Z42</f>
        <v>12.90082932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180484.77717036</v>
      </c>
      <c r="D43" s="8">
        <f>INTMARB!D43+GIC!D43</f>
        <v>191142.95075927995</v>
      </c>
      <c r="E43" s="8">
        <f>INTMARB!E43+GIC!E43</f>
        <v>179978.15564819999</v>
      </c>
      <c r="F43" s="8">
        <f>INTMARB!F43+GIC!F43</f>
        <v>177494.44105223997</v>
      </c>
      <c r="G43" s="8">
        <f>INTMARB!G43+GIC!G43</f>
        <v>171092.26294056</v>
      </c>
      <c r="H43" s="8">
        <f>INTMARB!H43+GIC!H43</f>
        <v>167450.39593308003</v>
      </c>
      <c r="I43" s="8">
        <f>INTMARB!I43+GIC!I43</f>
        <v>173315.76142608002</v>
      </c>
      <c r="J43" s="8">
        <f>INTMARB!J43+GIC!J43</f>
        <v>141666.86232036003</v>
      </c>
      <c r="K43" s="8">
        <f>INTMARB!K43+GIC!K43</f>
        <v>164525.64516180003</v>
      </c>
      <c r="L43" s="8">
        <f>INTMARB!L43+GIC!L43</f>
        <v>156745.03490099995</v>
      </c>
      <c r="M43" s="8">
        <f>INTMARB!M43+GIC!M43</f>
        <v>161011.08376235995</v>
      </c>
      <c r="N43" s="8">
        <f>INTMARB!N43+GIC!N43</f>
        <v>153404.09184672002</v>
      </c>
      <c r="O43" s="8">
        <f>INTMARB!O43+GIC!O43</f>
        <v>158072.47214148004</v>
      </c>
      <c r="P43" s="8">
        <f>INTMARB!P43+GIC!P43</f>
        <v>166305.41372952002</v>
      </c>
      <c r="Q43" s="8">
        <f>INTMARB!Q43+GIC!Q43</f>
        <v>161481.22425395998</v>
      </c>
      <c r="R43" s="8">
        <f>INTMARB!R43+GIC!R43</f>
        <v>163451.26952855996</v>
      </c>
      <c r="S43" s="8">
        <f>INTMARB!S43+GIC!S43</f>
        <v>166273.28622216004</v>
      </c>
      <c r="T43" s="8">
        <f>INTMARB!T43+GIC!T43</f>
        <v>167560.75081043999</v>
      </c>
      <c r="U43" s="8">
        <f>INTMARB!U43+GIC!U43</f>
        <v>156794.82005304002</v>
      </c>
      <c r="V43" s="8">
        <f>INTMARB!V43+GIC!V43</f>
        <v>163507.32514115996</v>
      </c>
      <c r="W43" s="8">
        <f>INTMARB!W43+GIC!W43</f>
        <v>154448.98249716</v>
      </c>
      <c r="X43" s="8">
        <f>INTMARB!X43+GIC!X43</f>
        <v>141063.668343</v>
      </c>
      <c r="Y43" s="8">
        <f>INTMARB!Y43+GIC!Y43</f>
        <v>143644.77701495998</v>
      </c>
      <c r="Z43" s="8">
        <f>INTMARB!Z43+GIC!Z43</f>
        <v>135431.09176427999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16529.110374240001</v>
      </c>
      <c r="D44" s="8">
        <f>INTMARB!D44+GIC!D44</f>
        <v>17498.46772656</v>
      </c>
      <c r="E44" s="8">
        <f>INTMARB!E44+GIC!E44</f>
        <v>17657.94259368</v>
      </c>
      <c r="F44" s="8">
        <f>INTMARB!F44+GIC!F44</f>
        <v>18281.915634960002</v>
      </c>
      <c r="G44" s="8">
        <f>INTMARB!G44+GIC!G44</f>
        <v>18775.241067600004</v>
      </c>
      <c r="H44" s="8">
        <f>INTMARB!H44+GIC!H44</f>
        <v>18114.948974160005</v>
      </c>
      <c r="I44" s="8">
        <f>INTMARB!I44+GIC!I44</f>
        <v>18000.151523280001</v>
      </c>
      <c r="J44" s="8">
        <f>INTMARB!J44+GIC!J44</f>
        <v>18984.884788080006</v>
      </c>
      <c r="K44" s="8">
        <f>INTMARB!K44+GIC!K44</f>
        <v>18263.811000959999</v>
      </c>
      <c r="L44" s="8">
        <f>INTMARB!L44+GIC!L44</f>
        <v>16851.358927440007</v>
      </c>
      <c r="M44" s="8">
        <f>INTMARB!M44+GIC!M44</f>
        <v>16036.272840240003</v>
      </c>
      <c r="N44" s="8">
        <f>INTMARB!N44+GIC!N44</f>
        <v>15193.08061488</v>
      </c>
      <c r="O44" s="8">
        <f>INTMARB!O44+GIC!O44</f>
        <v>14490.41908032</v>
      </c>
      <c r="P44" s="8">
        <f>INTMARB!P44+GIC!P44</f>
        <v>14125.036497839999</v>
      </c>
      <c r="Q44" s="8">
        <f>INTMARB!Q44+GIC!Q44</f>
        <v>13332.620282400003</v>
      </c>
      <c r="R44" s="8">
        <f>INTMARB!R44+GIC!R44</f>
        <v>12334.102139519997</v>
      </c>
      <c r="S44" s="8">
        <f>INTMARB!S44+GIC!S44</f>
        <v>11974.972517280003</v>
      </c>
      <c r="T44" s="8">
        <f>INTMARB!T44+GIC!T44</f>
        <v>9604.958758560002</v>
      </c>
      <c r="U44" s="8">
        <f>INTMARB!U44+GIC!U44</f>
        <v>7484.7482676000018</v>
      </c>
      <c r="V44" s="8">
        <f>INTMARB!V44+GIC!V44</f>
        <v>6341.8957192800008</v>
      </c>
      <c r="W44" s="8">
        <f>INTMARB!W44+GIC!W44</f>
        <v>6822.76845168</v>
      </c>
      <c r="X44" s="8">
        <f>INTMARB!X44+GIC!X44</f>
        <v>6167.0326795199999</v>
      </c>
      <c r="Y44" s="8">
        <f>INTMARB!Y44+GIC!Y44</f>
        <v>6307.54748784</v>
      </c>
      <c r="Z44" s="8">
        <f>INTMARB!Z44+GIC!Z44</f>
        <v>5458.2143155200001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680.81039999999996</v>
      </c>
      <c r="Y45" s="8">
        <f>INTMARB!Y45+GIC!Y45</f>
        <v>753.64127999999994</v>
      </c>
      <c r="Z45" s="8">
        <f>INTMARB!Z45+GIC!Z45</f>
        <v>737.80848000000003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120.81297203999998</v>
      </c>
      <c r="D46" s="8">
        <f>INTMARB!D46+GIC!D46</f>
        <v>94.293032040000014</v>
      </c>
      <c r="E46" s="8">
        <f>INTMARB!E46+GIC!E46</f>
        <v>114.91973999999999</v>
      </c>
      <c r="F46" s="8">
        <f>INTMARB!F46+GIC!F46</f>
        <v>36.783024839999989</v>
      </c>
      <c r="G46" s="8">
        <f>INTMARB!G46+GIC!G46</f>
        <v>27.587334599999998</v>
      </c>
      <c r="H46" s="8">
        <f>INTMARB!H46+GIC!H46</f>
        <v>27.587334599999998</v>
      </c>
      <c r="I46" s="8">
        <f>INTMARB!I46+GIC!I46</f>
        <v>18.391644360000001</v>
      </c>
      <c r="J46" s="8">
        <f>INTMARB!J46+GIC!J46</f>
        <v>3.0652300800000001</v>
      </c>
      <c r="K46" s="8">
        <f>INTMARB!K46+GIC!K46</f>
        <v>27.587334600000002</v>
      </c>
      <c r="L46" s="8">
        <f>INTMARB!L46+GIC!L46</f>
        <v>55.174669199999983</v>
      </c>
      <c r="M46" s="8">
        <f>INTMARB!M46+GIC!M46</f>
        <v>49.044209040000013</v>
      </c>
      <c r="N46" s="8">
        <f>INTMARB!N46+GIC!N46</f>
        <v>15.32641428</v>
      </c>
      <c r="O46" s="8">
        <f>INTMARB!O46+GIC!O46</f>
        <v>3.0652300800000001</v>
      </c>
      <c r="P46" s="8">
        <f>INTMARB!P46+GIC!P46</f>
        <v>3.0652300799999996</v>
      </c>
      <c r="Q46" s="8">
        <f>INTMARB!Q46+GIC!Q46</f>
        <v>3.0652300799999992</v>
      </c>
      <c r="R46" s="8">
        <f>INTMARB!R46+GIC!R46</f>
        <v>3.0652300800000001</v>
      </c>
      <c r="S46" s="8">
        <f>INTMARB!S46+GIC!S46</f>
        <v>3.0652300799999996</v>
      </c>
      <c r="T46" s="8">
        <f>INTMARB!T46+GIC!T46</f>
        <v>3.0652300799999996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6.130460160000001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25.185469320000003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5409.0563669999992</v>
      </c>
      <c r="D48" s="8">
        <f>INTMARB!D48+GIC!D48</f>
        <v>3618.7127729999993</v>
      </c>
      <c r="E48" s="8">
        <f>INTMARB!E48+GIC!E48</f>
        <v>3751.7996879999996</v>
      </c>
      <c r="F48" s="8">
        <f>INTMARB!F48+GIC!F48</f>
        <v>4045.4010090000002</v>
      </c>
      <c r="G48" s="8">
        <f>INTMARB!G48+GIC!G48</f>
        <v>4731.3729450000001</v>
      </c>
      <c r="H48" s="8">
        <f>INTMARB!H48+GIC!H48</f>
        <v>5227.4788019999996</v>
      </c>
      <c r="I48" s="8">
        <f>INTMARB!I48+GIC!I48</f>
        <v>4293.4530599999998</v>
      </c>
      <c r="J48" s="8">
        <f>INTMARB!J48+GIC!J48</f>
        <v>3230.808282</v>
      </c>
      <c r="K48" s="8">
        <f>INTMARB!K48+GIC!K48</f>
        <v>3582.9820259999997</v>
      </c>
      <c r="L48" s="8">
        <f>INTMARB!L48+GIC!L48</f>
        <v>3393.1145430000001</v>
      </c>
      <c r="M48" s="8">
        <f>INTMARB!M48+GIC!M48</f>
        <v>2489.7124979999999</v>
      </c>
      <c r="N48" s="8">
        <f>INTMARB!N48+GIC!N48</f>
        <v>2302.9078409999997</v>
      </c>
      <c r="O48" s="8">
        <f>INTMARB!O48+GIC!O48</f>
        <v>2541.7735200000002</v>
      </c>
      <c r="P48" s="8">
        <f>INTMARB!P48+GIC!P48</f>
        <v>2385.5922089999999</v>
      </c>
      <c r="Q48" s="8">
        <f>INTMARB!Q48+GIC!Q48</f>
        <v>2299.6351170000003</v>
      </c>
      <c r="R48" s="8">
        <f>INTMARB!R48+GIC!R48</f>
        <v>2433.600234</v>
      </c>
      <c r="S48" s="8">
        <f>INTMARB!S48+GIC!S48</f>
        <v>2492.8799220000001</v>
      </c>
      <c r="T48" s="8">
        <f>INTMARB!T48+GIC!T48</f>
        <v>2505.3597269999996</v>
      </c>
      <c r="U48" s="8">
        <f>INTMARB!U48+GIC!U48</f>
        <v>2495.9996099999994</v>
      </c>
      <c r="V48" s="8">
        <f>INTMARB!V48+GIC!V48</f>
        <v>2246.4</v>
      </c>
      <c r="W48" s="8">
        <f>INTMARB!W48+GIC!W48</f>
        <v>2577.1199219999999</v>
      </c>
      <c r="X48" s="8">
        <f>INTMARB!X48+GIC!X48</f>
        <v>2355.5999610000003</v>
      </c>
      <c r="Y48" s="8">
        <f>INTMARB!Y48+GIC!Y48</f>
        <v>2427.3598050000001</v>
      </c>
      <c r="Z48" s="8">
        <f>INTMARB!Z48+GIC!Z48</f>
        <v>1999.9829070000001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336.62670227999996</v>
      </c>
      <c r="Z49" s="8">
        <f>INTMARB!Z49+GIC!Z49</f>
        <v>282.63922919999999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1261.1703920399996</v>
      </c>
      <c r="D50" s="8">
        <f>INTMARB!D50+GIC!D50</f>
        <v>1337.7837279600001</v>
      </c>
      <c r="E50" s="8">
        <f>INTMARB!E50+GIC!E50</f>
        <v>1520.4768238800002</v>
      </c>
      <c r="F50" s="8">
        <f>INTMARB!F50+GIC!F50</f>
        <v>3335.4099511200006</v>
      </c>
      <c r="G50" s="8">
        <f>INTMARB!G50+GIC!G50</f>
        <v>3288.3076350000001</v>
      </c>
      <c r="H50" s="8">
        <f>INTMARB!H50+GIC!H50</f>
        <v>3615.0778915199999</v>
      </c>
      <c r="I50" s="8">
        <f>INTMARB!I50+GIC!I50</f>
        <v>3273.5886724800002</v>
      </c>
      <c r="J50" s="8">
        <f>INTMARB!J50+GIC!J50</f>
        <v>3382.5117394799995</v>
      </c>
      <c r="K50" s="8">
        <f>INTMARB!K50+GIC!K50</f>
        <v>3450.2207086800008</v>
      </c>
      <c r="L50" s="8">
        <f>INTMARB!L50+GIC!L50</f>
        <v>3444.3332820000001</v>
      </c>
      <c r="M50" s="8">
        <f>INTMARB!M50+GIC!M50</f>
        <v>3141.1143154800006</v>
      </c>
      <c r="N50" s="8">
        <f>INTMARB!N50+GIC!N50</f>
        <v>2670.0943208400004</v>
      </c>
      <c r="O50" s="8">
        <f>INTMARB!O50+GIC!O50</f>
        <v>3043.96583796</v>
      </c>
      <c r="P50" s="8">
        <f>INTMARB!P50+GIC!P50</f>
        <v>2622.9920047200008</v>
      </c>
      <c r="Q50" s="8">
        <f>INTMARB!Q50+GIC!Q50</f>
        <v>2099.2358559600002</v>
      </c>
      <c r="R50" s="8">
        <f>INTMARB!R50+GIC!R50</f>
        <v>2443.1886586800001</v>
      </c>
      <c r="S50" s="8">
        <f>INTMARB!S50+GIC!S50</f>
        <v>2203.41805488</v>
      </c>
      <c r="T50" s="8">
        <f>INTMARB!T50+GIC!T50</f>
        <v>2249.7442999199998</v>
      </c>
      <c r="U50" s="8">
        <f>INTMARB!U50+GIC!U50</f>
        <v>2403.2021306400006</v>
      </c>
      <c r="V50" s="8">
        <f>INTMARB!V50+GIC!V50</f>
        <v>2336.6077905600005</v>
      </c>
      <c r="W50" s="8">
        <f>INTMARB!W50+GIC!W50</f>
        <v>2327.9216526</v>
      </c>
      <c r="X50" s="8">
        <f>INTMARB!X50+GIC!X50</f>
        <v>2325.0260973600002</v>
      </c>
      <c r="Y50" s="8">
        <f>INTMARB!Y50+GIC!Y50</f>
        <v>2209.2089014799994</v>
      </c>
      <c r="Z50" s="8">
        <f>INTMARB!Z50+GIC!Z50</f>
        <v>3297.8883261600004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155872.27359</v>
      </c>
      <c r="D51" s="27">
        <f>INTMARB!D51+GIC!D51</f>
        <v>163005.85422000001</v>
      </c>
      <c r="E51" s="27">
        <f>INTMARB!E51+GIC!E51</f>
        <v>162823.98924000002</v>
      </c>
      <c r="F51" s="27">
        <f>INTMARB!F51+GIC!F51</f>
        <v>166212.65689380001</v>
      </c>
      <c r="G51" s="27">
        <f>INTMARB!G51+GIC!G51</f>
        <v>166903.54751268003</v>
      </c>
      <c r="H51" s="27">
        <f>INTMARB!H51+GIC!H51</f>
        <v>168708.43636415998</v>
      </c>
      <c r="I51" s="27">
        <f>INTMARB!I51+GIC!I51</f>
        <v>172108.04520096001</v>
      </c>
      <c r="J51" s="27">
        <f>INTMARB!J51+GIC!J51</f>
        <v>166053.02669999999</v>
      </c>
      <c r="K51" s="27">
        <f>INTMARB!K51+GIC!K51</f>
        <v>172993.53397392001</v>
      </c>
      <c r="L51" s="27">
        <f>INTMARB!L51+GIC!L51</f>
        <v>161125.66922760004</v>
      </c>
      <c r="M51" s="27">
        <f>INTMARB!M51+GIC!M51</f>
        <v>176728.77003672</v>
      </c>
      <c r="N51" s="27">
        <f>INTMARB!N51+GIC!N51</f>
        <v>159869.70765612004</v>
      </c>
      <c r="O51" s="27">
        <f>INTMARB!O51+GIC!O51</f>
        <v>161116.15105476003</v>
      </c>
      <c r="P51" s="27">
        <f>INTMARB!P51+GIC!P51</f>
        <v>163683.66530340002</v>
      </c>
      <c r="Q51" s="27">
        <f>INTMARB!Q51+GIC!Q51</f>
        <v>147327.62631048</v>
      </c>
      <c r="R51" s="27">
        <f>INTMARB!R51+GIC!R51</f>
        <v>152190.08838000003</v>
      </c>
      <c r="S51" s="27">
        <f>INTMARB!S51+GIC!S51</f>
        <v>166953.27147840004</v>
      </c>
      <c r="T51" s="27">
        <f>INTMARB!T51+GIC!T51</f>
        <v>170188.85688551998</v>
      </c>
      <c r="U51" s="27">
        <f>INTMARB!U51+GIC!U51</f>
        <v>169235.59922280005</v>
      </c>
      <c r="V51" s="27">
        <f>INTMARB!V51+GIC!V51</f>
        <v>169731.93228156003</v>
      </c>
      <c r="W51" s="27">
        <f>INTMARB!W51+GIC!W51</f>
        <v>171876.71395620005</v>
      </c>
      <c r="X51" s="27">
        <f>INTMARB!X51+GIC!X51</f>
        <v>181925.33029308001</v>
      </c>
      <c r="Y51" s="27">
        <f>INTMARB!Y51+GIC!Y51</f>
        <v>157439.92730004</v>
      </c>
      <c r="Z51" s="27">
        <f>INTMARB!Z51+GIC!Z51</f>
        <v>150086.63634665729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8398.1609315815858</v>
      </c>
      <c r="D52" s="27">
        <f t="shared" ref="D52:X52" si="30">SUM(D53:D54)</f>
        <v>11700.276546576633</v>
      </c>
      <c r="E52" s="27">
        <f t="shared" si="30"/>
        <v>10634.866809905183</v>
      </c>
      <c r="F52" s="27">
        <f t="shared" si="30"/>
        <v>4240.1785022519998</v>
      </c>
      <c r="G52" s="27">
        <f t="shared" si="30"/>
        <v>4362.2837648543991</v>
      </c>
      <c r="H52" s="27">
        <f t="shared" si="30"/>
        <v>6410.2507194528007</v>
      </c>
      <c r="I52" s="27">
        <f t="shared" si="30"/>
        <v>7495.9541898912012</v>
      </c>
      <c r="J52" s="27">
        <f t="shared" si="30"/>
        <v>8591.7781566144004</v>
      </c>
      <c r="K52" s="27">
        <f t="shared" si="30"/>
        <v>13066.451283599999</v>
      </c>
      <c r="L52" s="27">
        <f t="shared" si="30"/>
        <v>16295.6267802768</v>
      </c>
      <c r="M52" s="27">
        <f t="shared" si="30"/>
        <v>17479.199934504002</v>
      </c>
      <c r="N52" s="27">
        <f t="shared" si="30"/>
        <v>17072.079227121598</v>
      </c>
      <c r="O52" s="27">
        <f t="shared" si="30"/>
        <v>17411.876899718402</v>
      </c>
      <c r="P52" s="27">
        <f t="shared" si="30"/>
        <v>17137.331056665596</v>
      </c>
      <c r="Q52" s="27">
        <f t="shared" si="30"/>
        <v>18034.406469485999</v>
      </c>
      <c r="R52" s="27">
        <f t="shared" si="30"/>
        <v>17828.770163358</v>
      </c>
      <c r="S52" s="27">
        <f t="shared" si="30"/>
        <v>19078.6032452664</v>
      </c>
      <c r="T52" s="27">
        <f t="shared" si="30"/>
        <v>18807.368639716802</v>
      </c>
      <c r="U52" s="27">
        <f t="shared" si="30"/>
        <v>17315.597363103596</v>
      </c>
      <c r="V52" s="27">
        <f t="shared" si="30"/>
        <v>17532.332162109604</v>
      </c>
      <c r="W52" s="27">
        <f t="shared" si="30"/>
        <v>17192.484671471997</v>
      </c>
      <c r="X52" s="27">
        <f t="shared" si="30"/>
        <v>17500.081950199201</v>
      </c>
      <c r="Y52" s="27">
        <f t="shared" ref="Y52:Z52" si="31">SUM(Y53:Y54)</f>
        <v>16660.7492591232</v>
      </c>
      <c r="Z52" s="27">
        <f t="shared" si="31"/>
        <v>16879.094416800002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6155.7210000000014</v>
      </c>
      <c r="D53" s="8">
        <f>INTMARB!D53+GIC!D53</f>
        <v>9347.4810000000034</v>
      </c>
      <c r="E53" s="8">
        <f>INTMARB!E53+GIC!E53</f>
        <v>8205.6257712000024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5408.4023136000005</v>
      </c>
      <c r="L53" s="8">
        <f>INTMARB!L53+GIC!L53</f>
        <v>8992.1253708000004</v>
      </c>
      <c r="M53" s="8">
        <f>INTMARB!M53+GIC!M53</f>
        <v>9415.1200572000016</v>
      </c>
      <c r="N53" s="8">
        <f>INTMARB!N53+GIC!N53</f>
        <v>8797.3600571999996</v>
      </c>
      <c r="O53" s="8">
        <f>INTMARB!O53+GIC!O53</f>
        <v>8504.496514800001</v>
      </c>
      <c r="P53" s="8">
        <f>INTMARB!P53+GIC!P53</f>
        <v>7069.489970399999</v>
      </c>
      <c r="Q53" s="8">
        <f>INTMARB!Q53+GIC!Q53</f>
        <v>7574.4243431999994</v>
      </c>
      <c r="R53" s="8">
        <f>INTMARB!R53+GIC!R53</f>
        <v>7530.2369999999992</v>
      </c>
      <c r="S53" s="8">
        <f>INTMARB!S53+GIC!S53</f>
        <v>8450.5856292000008</v>
      </c>
      <c r="T53" s="8">
        <f>INTMARB!T53+GIC!T53</f>
        <v>7765.9000848000014</v>
      </c>
      <c r="U53" s="8">
        <f>INTMARB!U53+GIC!U53</f>
        <v>6677.3848283999996</v>
      </c>
      <c r="V53" s="8">
        <f>INTMARB!V53+GIC!V53</f>
        <v>6926.9197140000015</v>
      </c>
      <c r="W53" s="8">
        <f>INTMARB!W53+GIC!W53</f>
        <v>6524.8042859999987</v>
      </c>
      <c r="X53" s="8">
        <f>INTMARB!X53+GIC!X53</f>
        <v>6706.2712860000011</v>
      </c>
      <c r="Y53" s="8">
        <f>INTMARB!Y53+GIC!Y53</f>
        <v>6214.6362564000001</v>
      </c>
      <c r="Z53" s="8">
        <f>INTMARB!Z53+GIC!Z53</f>
        <v>6715.1366567999994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2242.439931581584</v>
      </c>
      <c r="D54" s="45">
        <f>INTMARB!D54+GIC!D54</f>
        <v>2352.7955465766295</v>
      </c>
      <c r="E54" s="45">
        <f>INTMARB!E54+GIC!E54</f>
        <v>2429.2410387051814</v>
      </c>
      <c r="F54" s="45">
        <f>INTMARB!F54+GIC!F54</f>
        <v>4240.1785022519998</v>
      </c>
      <c r="G54" s="45">
        <f>INTMARB!G54+GIC!G54</f>
        <v>4362.2837648543991</v>
      </c>
      <c r="H54" s="45">
        <f>INTMARB!H54+GIC!H54</f>
        <v>6410.2507194528007</v>
      </c>
      <c r="I54" s="45">
        <f>INTMARB!I54+GIC!I54</f>
        <v>7495.9541898912012</v>
      </c>
      <c r="J54" s="45">
        <f>INTMARB!J54+GIC!J54</f>
        <v>8591.7781566144004</v>
      </c>
      <c r="K54" s="45">
        <f>INTMARB!K54+GIC!K54</f>
        <v>7658.0489699999998</v>
      </c>
      <c r="L54" s="45">
        <f>INTMARB!L54+GIC!L54</f>
        <v>7303.5014094767994</v>
      </c>
      <c r="M54" s="45">
        <f>INTMARB!M54+GIC!M54</f>
        <v>8064.0798773040005</v>
      </c>
      <c r="N54" s="45">
        <f>INTMARB!N54+GIC!N54</f>
        <v>8274.7191699216</v>
      </c>
      <c r="O54" s="45">
        <f>INTMARB!O54+GIC!O54</f>
        <v>8907.3803849183987</v>
      </c>
      <c r="P54" s="45">
        <f>INTMARB!P54+GIC!P54</f>
        <v>10067.841086265598</v>
      </c>
      <c r="Q54" s="45">
        <f>INTMARB!Q54+GIC!Q54</f>
        <v>10459.982126285999</v>
      </c>
      <c r="R54" s="45">
        <f>INTMARB!R54+GIC!R54</f>
        <v>10298.533163357999</v>
      </c>
      <c r="S54" s="45">
        <f>INTMARB!S54+GIC!S54</f>
        <v>10628.017616066398</v>
      </c>
      <c r="T54" s="45">
        <f>INTMARB!T54+GIC!T54</f>
        <v>11041.468554916801</v>
      </c>
      <c r="U54" s="45">
        <f>INTMARB!U54+GIC!U54</f>
        <v>10638.212534703598</v>
      </c>
      <c r="V54" s="45">
        <f>INTMARB!V54+GIC!V54</f>
        <v>10605.412448109602</v>
      </c>
      <c r="W54" s="45">
        <f>INTMARB!W54+GIC!W54</f>
        <v>10667.680385472</v>
      </c>
      <c r="X54" s="45">
        <f>INTMARB!X54+GIC!X54</f>
        <v>10793.810664199198</v>
      </c>
      <c r="Y54" s="45">
        <f>INTMARB!Y54+GIC!Y54</f>
        <v>10446.113002723201</v>
      </c>
      <c r="Z54" s="45">
        <f>INTMARB!Z54+GIC!Z54</f>
        <v>10163.957760000003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26948.753901359996</v>
      </c>
      <c r="D61" s="49">
        <f t="shared" si="32"/>
        <v>28138.503309839991</v>
      </c>
      <c r="E61" s="49">
        <f t="shared" si="32"/>
        <v>29684.882992319996</v>
      </c>
      <c r="F61" s="49">
        <f t="shared" si="32"/>
        <v>43394.332236480004</v>
      </c>
      <c r="G61" s="49">
        <f t="shared" si="32"/>
        <v>49820.428280879998</v>
      </c>
      <c r="H61" s="49">
        <f t="shared" si="32"/>
        <v>58785.484887360013</v>
      </c>
      <c r="I61" s="49">
        <f t="shared" si="32"/>
        <v>72254.116656000013</v>
      </c>
      <c r="J61" s="49">
        <f t="shared" si="32"/>
        <v>80347.073474160003</v>
      </c>
      <c r="K61" s="49">
        <f t="shared" si="32"/>
        <v>84152.845987920024</v>
      </c>
      <c r="L61" s="49">
        <f t="shared" si="32"/>
        <v>82816.036118639997</v>
      </c>
      <c r="M61" s="49">
        <f t="shared" si="32"/>
        <v>95216.536126800012</v>
      </c>
      <c r="N61" s="49">
        <f t="shared" si="32"/>
        <v>92083.085183520016</v>
      </c>
      <c r="O61" s="49">
        <f t="shared" si="32"/>
        <v>102235.83912071999</v>
      </c>
      <c r="P61" s="49">
        <f t="shared" si="32"/>
        <v>103731.16342463999</v>
      </c>
      <c r="Q61" s="49">
        <f t="shared" si="32"/>
        <v>97958.29334543999</v>
      </c>
      <c r="R61" s="49">
        <f t="shared" si="32"/>
        <v>98559.615602879989</v>
      </c>
      <c r="S61" s="49">
        <f t="shared" si="32"/>
        <v>96960.120484319952</v>
      </c>
      <c r="T61" s="49">
        <f t="shared" si="32"/>
        <v>98120.520380879971</v>
      </c>
      <c r="U61" s="49">
        <f t="shared" si="32"/>
        <v>99502.455097440004</v>
      </c>
      <c r="V61" s="49">
        <f t="shared" si="32"/>
        <v>99999.483840719971</v>
      </c>
      <c r="W61" s="49">
        <f t="shared" si="32"/>
        <v>101192.66138735999</v>
      </c>
      <c r="X61" s="49">
        <f t="shared" si="32"/>
        <v>106941.51361512</v>
      </c>
      <c r="Y61" s="49">
        <f t="shared" ref="Y61:Z61" si="33">SUM(Y62:Y72)</f>
        <v>108060.71942879996</v>
      </c>
      <c r="Z61" s="49">
        <f t="shared" si="33"/>
        <v>99351.305083965635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22000.608</v>
      </c>
      <c r="D62" s="52">
        <f>INTMARB!D62+GIC!D62</f>
        <v>22086.623865599995</v>
      </c>
      <c r="E62" s="52">
        <f>INTMARB!E62+GIC!E62</f>
        <v>22049.887910399997</v>
      </c>
      <c r="F62" s="52">
        <f>INTMARB!F62+GIC!F62</f>
        <v>33404.335776000007</v>
      </c>
      <c r="G62" s="52">
        <f>INTMARB!G62+GIC!G62</f>
        <v>39114.5444928</v>
      </c>
      <c r="H62" s="52">
        <f>INTMARB!H62+GIC!H62</f>
        <v>42383.936044800001</v>
      </c>
      <c r="I62" s="52">
        <f>INTMARB!I62+GIC!I62</f>
        <v>48699.392313600008</v>
      </c>
      <c r="J62" s="52">
        <f>INTMARB!J62+GIC!J62</f>
        <v>51034.592447999996</v>
      </c>
      <c r="K62" s="52">
        <f>INTMARB!K62+GIC!K62</f>
        <v>57095.471865600019</v>
      </c>
      <c r="L62" s="52">
        <f>INTMARB!L62+GIC!L62</f>
        <v>55484.688672000004</v>
      </c>
      <c r="M62" s="52">
        <f>INTMARB!M62+GIC!M62</f>
        <v>64799.0558208</v>
      </c>
      <c r="N62" s="52">
        <f>INTMARB!N62+GIC!N62</f>
        <v>60437.551910400005</v>
      </c>
      <c r="O62" s="52">
        <f>INTMARB!O62+GIC!O62</f>
        <v>66839.359507199973</v>
      </c>
      <c r="P62" s="52">
        <f>INTMARB!P62+GIC!P62</f>
        <v>66908.912716799983</v>
      </c>
      <c r="Q62" s="52">
        <f>INTMARB!Q62+GIC!Q62</f>
        <v>59405.583686399987</v>
      </c>
      <c r="R62" s="52">
        <f>INTMARB!R62+GIC!R62</f>
        <v>59862.880223999979</v>
      </c>
      <c r="S62" s="52">
        <f>INTMARB!S62+GIC!S62</f>
        <v>57500.464895999969</v>
      </c>
      <c r="T62" s="52">
        <f>INTMARB!T62+GIC!T62</f>
        <v>57908.255731199977</v>
      </c>
      <c r="U62" s="52">
        <f>INTMARB!U62+GIC!U62</f>
        <v>59680.879372800002</v>
      </c>
      <c r="V62" s="52">
        <f>INTMARB!V62+GIC!V62</f>
        <v>60353.663328000002</v>
      </c>
      <c r="W62" s="52">
        <f>INTMARB!W62+GIC!W62</f>
        <v>59095.90350719999</v>
      </c>
      <c r="X62" s="52">
        <f>INTMARB!X62+GIC!X62</f>
        <v>65367.008179199998</v>
      </c>
      <c r="Y62" s="52">
        <f>INTMARB!Y62+GIC!Y62</f>
        <v>66962.223417599947</v>
      </c>
      <c r="Z62" s="52">
        <f>INTMARB!Z62+GIC!Z62</f>
        <v>59261.21550720001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594.9437760000003</v>
      </c>
      <c r="G63" s="52">
        <f>INTMARB!G63+GIC!G63</f>
        <v>602.11186559999999</v>
      </c>
      <c r="H63" s="52">
        <f>INTMARB!H63+GIC!H63</f>
        <v>645.12000000000023</v>
      </c>
      <c r="I63" s="52">
        <f>INTMARB!I63+GIC!I63</f>
        <v>641.5359552000001</v>
      </c>
      <c r="J63" s="52">
        <f>INTMARB!J63+GIC!J63</f>
        <v>680.96004479999965</v>
      </c>
      <c r="K63" s="52">
        <f>INTMARB!K63+GIC!K63</f>
        <v>645.12000000000057</v>
      </c>
      <c r="L63" s="52">
        <f>INTMARB!L63+GIC!L63</f>
        <v>788.48017920000007</v>
      </c>
      <c r="M63" s="52">
        <f>INTMARB!M63+GIC!M63</f>
        <v>849.40813440000022</v>
      </c>
      <c r="N63" s="52">
        <f>INTMARB!N63+GIC!N63</f>
        <v>863.74431360000028</v>
      </c>
      <c r="O63" s="52">
        <f>INTMARB!O63+GIC!O63</f>
        <v>921.08822399999929</v>
      </c>
      <c r="P63" s="52">
        <f>INTMARB!P63+GIC!P63</f>
        <v>885.24817919999964</v>
      </c>
      <c r="Q63" s="52">
        <f>INTMARB!Q63+GIC!Q63</f>
        <v>867.32795519999934</v>
      </c>
      <c r="R63" s="52">
        <f>INTMARB!R63+GIC!R63</f>
        <v>881.66413439999917</v>
      </c>
      <c r="S63" s="52">
        <f>INTMARB!S63+GIC!S63</f>
        <v>781.31208959999913</v>
      </c>
      <c r="T63" s="52">
        <f>INTMARB!T63+GIC!T63</f>
        <v>835.07195519999937</v>
      </c>
      <c r="U63" s="52">
        <f>INTMARB!U63+GIC!U63</f>
        <v>863.74431360000005</v>
      </c>
      <c r="V63" s="52">
        <f>INTMARB!V63+GIC!V63</f>
        <v>806.40000000000009</v>
      </c>
      <c r="W63" s="52">
        <f>INTMARB!W63+GIC!W63</f>
        <v>594.94377599999984</v>
      </c>
      <c r="X63" s="52">
        <f>INTMARB!X63+GIC!X63</f>
        <v>541.18391040000017</v>
      </c>
      <c r="Y63" s="52">
        <f>INTMARB!Y63+GIC!Y63</f>
        <v>447.99995519999942</v>
      </c>
      <c r="Z63" s="52">
        <f>INTMARB!Z63+GIC!Z63</f>
        <v>444.41591040000043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1274.4185781600002</v>
      </c>
      <c r="D64" s="52">
        <f>INTMARB!D64+GIC!D64</f>
        <v>1926.1789091999999</v>
      </c>
      <c r="E64" s="52">
        <f>INTMARB!E64+GIC!E64</f>
        <v>2903.6279563200001</v>
      </c>
      <c r="F64" s="52">
        <f>INTMARB!F64+GIC!F64</f>
        <v>1988.3136873600001</v>
      </c>
      <c r="G64" s="52">
        <f>INTMARB!G64+GIC!G64</f>
        <v>1809.2257092</v>
      </c>
      <c r="H64" s="52">
        <f>INTMARB!H64+GIC!H64</f>
        <v>2192.1350068800002</v>
      </c>
      <c r="I64" s="52">
        <f>INTMARB!I64+GIC!I64</f>
        <v>2916.4593931199997</v>
      </c>
      <c r="J64" s="52">
        <f>INTMARB!J64+GIC!J64</f>
        <v>5533.9284218399989</v>
      </c>
      <c r="K64" s="52">
        <f>INTMARB!K64+GIC!K64</f>
        <v>6880.2551344799995</v>
      </c>
      <c r="L64" s="52">
        <f>INTMARB!L64+GIC!L64</f>
        <v>8081.1278402399994</v>
      </c>
      <c r="M64" s="52">
        <f>INTMARB!M64+GIC!M64</f>
        <v>9695.8678471200037</v>
      </c>
      <c r="N64" s="52">
        <f>INTMARB!N64+GIC!N64</f>
        <v>11613.310450559999</v>
      </c>
      <c r="O64" s="52">
        <f>INTMARB!O64+GIC!O64</f>
        <v>14283.414709200004</v>
      </c>
      <c r="P64" s="52">
        <f>INTMARB!P64+GIC!P64</f>
        <v>15094.443087360001</v>
      </c>
      <c r="Q64" s="52">
        <f>INTMARB!Q64+GIC!Q64</f>
        <v>16076.914832160004</v>
      </c>
      <c r="R64" s="52">
        <f>INTMARB!R64+GIC!R64</f>
        <v>16964.056156320003</v>
      </c>
      <c r="S64" s="52">
        <f>INTMARB!S64+GIC!S64</f>
        <v>17332.76969424</v>
      </c>
      <c r="T64" s="52">
        <f>INTMARB!T64+GIC!T64</f>
        <v>17458.622934480001</v>
      </c>
      <c r="U64" s="52">
        <f>INTMARB!U64+GIC!U64</f>
        <v>17210.46573792</v>
      </c>
      <c r="V64" s="52">
        <f>INTMARB!V64+GIC!V64</f>
        <v>17191.02811608</v>
      </c>
      <c r="W64" s="52">
        <f>INTMARB!W64+GIC!W64</f>
        <v>17572.736825280001</v>
      </c>
      <c r="X64" s="52">
        <f>INTMARB!X64+GIC!X64</f>
        <v>18407.96999496</v>
      </c>
      <c r="Y64" s="52">
        <f>INTMARB!Y64+GIC!Y64</f>
        <v>18338.371047360004</v>
      </c>
      <c r="Z64" s="52">
        <f>INTMARB!Z64+GIC!Z64</f>
        <v>17537.247974685619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2967.4000799999999</v>
      </c>
      <c r="D65" s="52">
        <f>INTMARB!D65+GIC!D65</f>
        <v>3130.9999199999993</v>
      </c>
      <c r="E65" s="52">
        <f>INTMARB!E65+GIC!E65</f>
        <v>3193.5999599999996</v>
      </c>
      <c r="F65" s="52">
        <f>INTMARB!F65+GIC!F65</f>
        <v>5159.1002399999998</v>
      </c>
      <c r="G65" s="52">
        <f>INTMARB!G65+GIC!G65</f>
        <v>5302.6999199999991</v>
      </c>
      <c r="H65" s="52">
        <f>INTMARB!H65+GIC!H65</f>
        <v>7724.0001599999996</v>
      </c>
      <c r="I65" s="52">
        <f>INTMARB!I65+GIC!I65</f>
        <v>9042.2006399999991</v>
      </c>
      <c r="J65" s="52">
        <f>INTMARB!J65+GIC!J65</f>
        <v>10376.000639999998</v>
      </c>
      <c r="K65" s="52">
        <f>INTMARB!K65+GIC!K65</f>
        <v>9301.5</v>
      </c>
      <c r="L65" s="52">
        <f>INTMARB!L65+GIC!L65</f>
        <v>8824.0996799999994</v>
      </c>
      <c r="M65" s="52">
        <f>INTMARB!M65+GIC!M65</f>
        <v>9770.2999199999995</v>
      </c>
      <c r="N65" s="52">
        <f>INTMARB!N65+GIC!N65</f>
        <v>10067.099039999997</v>
      </c>
      <c r="O65" s="52">
        <f>INTMARB!O65+GIC!O65</f>
        <v>10868.80032</v>
      </c>
      <c r="P65" s="52">
        <f>INTMARB!P65+GIC!P65</f>
        <v>12253.000320000003</v>
      </c>
      <c r="Q65" s="52">
        <f>INTMARB!Q65+GIC!Q65</f>
        <v>12715.499879999998</v>
      </c>
      <c r="R65" s="52">
        <f>INTMARB!R65+GIC!R65</f>
        <v>12536.000279999997</v>
      </c>
      <c r="S65" s="52">
        <f>INTMARB!S65+GIC!S65</f>
        <v>12987.500039999997</v>
      </c>
      <c r="T65" s="52">
        <f>INTMARB!T65+GIC!T65</f>
        <v>13468.60008</v>
      </c>
      <c r="U65" s="52">
        <f>INTMARB!U65+GIC!U65</f>
        <v>12988.900439999998</v>
      </c>
      <c r="V65" s="52">
        <f>INTMARB!V65+GIC!V65</f>
        <v>12941.89992</v>
      </c>
      <c r="W65" s="52">
        <f>INTMARB!W65+GIC!W65</f>
        <v>13034.800079999997</v>
      </c>
      <c r="X65" s="52">
        <f>INTMARB!X65+GIC!X65</f>
        <v>13190.100119999997</v>
      </c>
      <c r="Y65" s="52">
        <f>INTMARB!Y65+GIC!Y65</f>
        <v>12780.10008</v>
      </c>
      <c r="Z65" s="52">
        <f>INTMARB!Z65+GIC!Z65</f>
        <v>12441.6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40.020238079999984</v>
      </c>
      <c r="H66" s="52">
        <f>INTMARB!H66+GIC!H66</f>
        <v>0</v>
      </c>
      <c r="I66" s="52">
        <f>INTMARB!I66+GIC!I66</f>
        <v>0</v>
      </c>
      <c r="J66" s="52">
        <f>INTMARB!J66+GIC!J66</f>
        <v>9.528688800000003</v>
      </c>
      <c r="K66" s="52">
        <f>INTMARB!K66+GIC!K66</f>
        <v>13.340164320000001</v>
      </c>
      <c r="L66" s="52">
        <f>INTMARB!L66+GIC!L66</f>
        <v>13.340164319999998</v>
      </c>
      <c r="M66" s="52">
        <f>INTMARB!M66+GIC!M66</f>
        <v>28.585811520000004</v>
      </c>
      <c r="N66" s="52">
        <f>INTMARB!N66+GIC!N66</f>
        <v>30.065644799999994</v>
      </c>
      <c r="O66" s="52">
        <f>INTMARB!O66+GIC!O66</f>
        <v>31.944875039999996</v>
      </c>
      <c r="P66" s="52">
        <f>INTMARB!P66+GIC!P66</f>
        <v>20.670258240000003</v>
      </c>
      <c r="Q66" s="52">
        <f>INTMARB!Q66+GIC!Q66</f>
        <v>15.032822399999999</v>
      </c>
      <c r="R66" s="52">
        <f>INTMARB!R66+GIC!R66</f>
        <v>11.274616800000002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83.851951679999985</v>
      </c>
      <c r="H67" s="52">
        <f>INTMARB!H67+GIC!H67</f>
        <v>453.56227344000018</v>
      </c>
      <c r="I67" s="52">
        <f>INTMARB!I67+GIC!I67</f>
        <v>975.73059647999992</v>
      </c>
      <c r="J67" s="52">
        <f>INTMARB!J67+GIC!J67</f>
        <v>865.19857103999993</v>
      </c>
      <c r="K67" s="52">
        <f>INTMARB!K67+GIC!K67</f>
        <v>1177.7372697600003</v>
      </c>
      <c r="L67" s="52">
        <f>INTMARB!L67+GIC!L67</f>
        <v>1686.56542848</v>
      </c>
      <c r="M67" s="52">
        <f>INTMARB!M67+GIC!M67</f>
        <v>2191.5821116800003</v>
      </c>
      <c r="N67" s="52">
        <f>INTMARB!N67+GIC!N67</f>
        <v>2286.8682350399995</v>
      </c>
      <c r="O67" s="52">
        <f>INTMARB!O67+GIC!O67</f>
        <v>2315.0546495999997</v>
      </c>
      <c r="P67" s="52">
        <f>INTMARB!P67+GIC!P67</f>
        <v>2247.4069488000005</v>
      </c>
      <c r="Q67" s="52">
        <f>INTMARB!Q67+GIC!Q67</f>
        <v>2294.3846462400002</v>
      </c>
      <c r="R67" s="52">
        <f>INTMARB!R67+GIC!R67</f>
        <v>2194.7920704000003</v>
      </c>
      <c r="S67" s="52">
        <f>INTMARB!S67+GIC!S67</f>
        <v>2207.9459174399999</v>
      </c>
      <c r="T67" s="52">
        <f>INTMARB!T67+GIC!T67</f>
        <v>2174.1220670400003</v>
      </c>
      <c r="U67" s="52">
        <f>INTMARB!U67+GIC!U67</f>
        <v>2230.4951510400001</v>
      </c>
      <c r="V67" s="52">
        <f>INTMARB!V67+GIC!V67</f>
        <v>2147.8146278400004</v>
      </c>
      <c r="W67" s="52">
        <f>INTMARB!W67+GIC!W67</f>
        <v>2063.2551292799999</v>
      </c>
      <c r="X67" s="52">
        <f>INTMARB!X67+GIC!X67</f>
        <v>2198.5505308799993</v>
      </c>
      <c r="Y67" s="52">
        <f>INTMARB!Y67+GIC!Y67</f>
        <v>2238.0115622399994</v>
      </c>
      <c r="Z67" s="52">
        <f>INTMARB!Z67+GIC!Z67</f>
        <v>2352.6369604799997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658.43991503999996</v>
      </c>
      <c r="D68" s="52">
        <f>INTMARB!D68+GIC!D68</f>
        <v>921.81608496000001</v>
      </c>
      <c r="E68" s="52">
        <f>INTMARB!E68+GIC!E68</f>
        <v>1448.5679150399999</v>
      </c>
      <c r="F68" s="52">
        <f>INTMARB!F68+GIC!F68</f>
        <v>2103.8363582400002</v>
      </c>
      <c r="G68" s="52">
        <f>INTMARB!G68+GIC!G68</f>
        <v>1925.0102563200003</v>
      </c>
      <c r="H68" s="52">
        <f>INTMARB!H68+GIC!H68</f>
        <v>2887.5151295999995</v>
      </c>
      <c r="I68" s="52">
        <f>INTMARB!I68+GIC!I68</f>
        <v>4936.1256187199997</v>
      </c>
      <c r="J68" s="52">
        <f>INTMARB!J68+GIC!J68</f>
        <v>4983.4619323200013</v>
      </c>
      <c r="K68" s="52">
        <f>INTMARB!K68+GIC!K68</f>
        <v>2845.4382648000001</v>
      </c>
      <c r="L68" s="52">
        <f>INTMARB!L68+GIC!L68</f>
        <v>633.78078479999999</v>
      </c>
      <c r="M68" s="52">
        <f>INTMARB!M68+GIC!M68</f>
        <v>770.5297670399998</v>
      </c>
      <c r="N68" s="52">
        <f>INTMARB!N68+GIC!N68</f>
        <v>256.55430672</v>
      </c>
      <c r="O68" s="52">
        <f>INTMARB!O68+GIC!O68</f>
        <v>378.26154575999982</v>
      </c>
      <c r="P68" s="52">
        <f>INTMARB!P68+GIC!P68</f>
        <v>81.49584096000001</v>
      </c>
      <c r="Q68" s="52">
        <f>INTMARB!Q68+GIC!Q68</f>
        <v>13.453331040000002</v>
      </c>
      <c r="R68" s="52">
        <f>INTMARB!R68+GIC!R68</f>
        <v>10.628496000000004</v>
      </c>
      <c r="S68" s="52">
        <f>INTMARB!S68+GIC!S68</f>
        <v>5.3122089599999995</v>
      </c>
      <c r="T68" s="52">
        <f>INTMARB!T68+GIC!T68</f>
        <v>18.378377279999999</v>
      </c>
      <c r="U68" s="52">
        <f>INTMARB!U68+GIC!U68</f>
        <v>10.495703520000001</v>
      </c>
      <c r="V68" s="52">
        <f>INTMARB!V68+GIC!V68</f>
        <v>5.2546060799999994</v>
      </c>
      <c r="W68" s="52">
        <f>INTMARB!W68+GIC!W68</f>
        <v>16.448680799999998</v>
      </c>
      <c r="X68" s="52">
        <f>INTMARB!X68+GIC!X68</f>
        <v>29.559453120000001</v>
      </c>
      <c r="Y68" s="52">
        <f>INTMARB!Y68+GIC!Y68</f>
        <v>72.2087784</v>
      </c>
      <c r="Z68" s="52">
        <f>INTMARB!Z68+GIC!Z68</f>
        <v>117.63604079999999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749.49171696000008</v>
      </c>
      <c r="H69" s="52">
        <f>INTMARB!H69+GIC!H69</f>
        <v>1846.1162304000002</v>
      </c>
      <c r="I69" s="52">
        <f>INTMARB!I69+GIC!I69</f>
        <v>2472.0077145599998</v>
      </c>
      <c r="J69" s="52">
        <f>INTMARB!J69+GIC!J69</f>
        <v>3742.1983713599989</v>
      </c>
      <c r="K69" s="52">
        <f>INTMARB!K69+GIC!K69</f>
        <v>4241.8597708799989</v>
      </c>
      <c r="L69" s="52">
        <f>INTMARB!L69+GIC!L69</f>
        <v>5759.2514030399998</v>
      </c>
      <c r="M69" s="52">
        <f>INTMARB!M69+GIC!M69</f>
        <v>5880.2220388800024</v>
      </c>
      <c r="N69" s="52">
        <f>INTMARB!N69+GIC!N69</f>
        <v>6097.0910198400024</v>
      </c>
      <c r="O69" s="52">
        <f>INTMARB!O69+GIC!O69</f>
        <v>6358.7849817599999</v>
      </c>
      <c r="P69" s="52">
        <f>INTMARB!P69+GIC!P69</f>
        <v>5931.5357548799993</v>
      </c>
      <c r="Q69" s="52">
        <f>INTMARB!Q69+GIC!Q69</f>
        <v>6215.4781920000014</v>
      </c>
      <c r="R69" s="52">
        <f>INTMARB!R69+GIC!R69</f>
        <v>5699.5309799999986</v>
      </c>
      <c r="S69" s="52">
        <f>INTMARB!S69+GIC!S69</f>
        <v>5710.6855483199997</v>
      </c>
      <c r="T69" s="52">
        <f>INTMARB!T69+GIC!T69</f>
        <v>5817.428272799998</v>
      </c>
      <c r="U69" s="52">
        <f>INTMARB!U69+GIC!U69</f>
        <v>6095.3631883199987</v>
      </c>
      <c r="V69" s="52">
        <f>INTMARB!V69+GIC!V69</f>
        <v>6053.1754507199994</v>
      </c>
      <c r="W69" s="52">
        <f>INTMARB!W69+GIC!W69</f>
        <v>8287.6525919999985</v>
      </c>
      <c r="X69" s="52">
        <f>INTMARB!X69+GIC!X69</f>
        <v>6873.8936385599973</v>
      </c>
      <c r="Y69" s="52">
        <f>INTMARB!Y69+GIC!Y69</f>
        <v>6951.3157324799995</v>
      </c>
      <c r="Z69" s="52">
        <f>INTMARB!Z69+GIC!Z69</f>
        <v>6919.1465630400007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47.887328159999996</v>
      </c>
      <c r="D72" s="55">
        <f>INTMARB!D72+GIC!D72</f>
        <v>72.88453007999999</v>
      </c>
      <c r="E72" s="55">
        <f>INTMARB!E72+GIC!E72</f>
        <v>89.199250559999996</v>
      </c>
      <c r="F72" s="55">
        <f>INTMARB!F72+GIC!F72</f>
        <v>143.80239887999997</v>
      </c>
      <c r="G72" s="55">
        <f>INTMARB!G72+GIC!G72</f>
        <v>193.47213023999998</v>
      </c>
      <c r="H72" s="55">
        <f>INTMARB!H72+GIC!H72</f>
        <v>653.10004223999988</v>
      </c>
      <c r="I72" s="55">
        <f>INTMARB!I72+GIC!I72</f>
        <v>2570.6644243199999</v>
      </c>
      <c r="J72" s="55">
        <f>INTMARB!J72+GIC!J72</f>
        <v>3121.2043559999988</v>
      </c>
      <c r="K72" s="55">
        <f>INTMARB!K72+GIC!K72</f>
        <v>1952.1235180799997</v>
      </c>
      <c r="L72" s="55">
        <f>INTMARB!L72+GIC!L72</f>
        <v>1544.7019665599996</v>
      </c>
      <c r="M72" s="55">
        <f>INTMARB!M72+GIC!M72</f>
        <v>1230.9846753599998</v>
      </c>
      <c r="N72" s="55">
        <f>INTMARB!N72+GIC!N72</f>
        <v>430.80026255999996</v>
      </c>
      <c r="O72" s="55">
        <f>INTMARB!O72+GIC!O72</f>
        <v>239.13030815999997</v>
      </c>
      <c r="P72" s="55">
        <f>INTMARB!P72+GIC!P72</f>
        <v>308.45031840000001</v>
      </c>
      <c r="Q72" s="55">
        <f>INTMARB!Q72+GIC!Q72</f>
        <v>354.61799999999994</v>
      </c>
      <c r="R72" s="55">
        <f>INTMARB!R72+GIC!R72</f>
        <v>398.78864496</v>
      </c>
      <c r="S72" s="55">
        <f>INTMARB!S72+GIC!S72</f>
        <v>434.13008975999998</v>
      </c>
      <c r="T72" s="55">
        <f>INTMARB!T72+GIC!T72</f>
        <v>440.04096288000005</v>
      </c>
      <c r="U72" s="55">
        <f>INTMARB!U72+GIC!U72</f>
        <v>422.11119023999993</v>
      </c>
      <c r="V72" s="55">
        <f>INTMARB!V72+GIC!V72</f>
        <v>500.247792</v>
      </c>
      <c r="W72" s="55">
        <f>INTMARB!W72+GIC!W72</f>
        <v>526.92079680000006</v>
      </c>
      <c r="X72" s="55">
        <f>INTMARB!X72+GIC!X72</f>
        <v>333.24778800000001</v>
      </c>
      <c r="Y72" s="55">
        <f>INTMARB!Y72+GIC!Y72</f>
        <v>270.48885551999996</v>
      </c>
      <c r="Z72" s="55">
        <f>INTMARB!Z72+GIC!Z72</f>
        <v>277.40612735999991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7048.6161919200003</v>
      </c>
      <c r="D2" s="21">
        <f t="shared" ref="D2:X2" si="0">SUM(D3,D17,D22,D25,D26,D51,D52)</f>
        <v>7150.8770125199999</v>
      </c>
      <c r="E2" s="21">
        <f t="shared" si="0"/>
        <v>7666.8093277199996</v>
      </c>
      <c r="F2" s="21">
        <f t="shared" si="0"/>
        <v>8366.8347752400023</v>
      </c>
      <c r="G2" s="21">
        <f t="shared" si="0"/>
        <v>8555.6309209200026</v>
      </c>
      <c r="H2" s="21">
        <f t="shared" si="0"/>
        <v>8006.8214808000012</v>
      </c>
      <c r="I2" s="21">
        <f t="shared" si="0"/>
        <v>8274.4358223599993</v>
      </c>
      <c r="J2" s="21">
        <f t="shared" si="0"/>
        <v>9866.2997473200012</v>
      </c>
      <c r="K2" s="21">
        <f t="shared" si="0"/>
        <v>9565.842516480001</v>
      </c>
      <c r="L2" s="21">
        <f t="shared" si="0"/>
        <v>8757.5000813999995</v>
      </c>
      <c r="M2" s="21">
        <f t="shared" si="0"/>
        <v>8912.8985284800001</v>
      </c>
      <c r="N2" s="21">
        <f t="shared" si="0"/>
        <v>8743.2781636799991</v>
      </c>
      <c r="O2" s="21">
        <f t="shared" si="0"/>
        <v>8165.5985584799982</v>
      </c>
      <c r="P2" s="21">
        <f t="shared" si="0"/>
        <v>7378.284052439998</v>
      </c>
      <c r="Q2" s="21">
        <f t="shared" si="0"/>
        <v>7408.4933858400009</v>
      </c>
      <c r="R2" s="21">
        <f t="shared" si="0"/>
        <v>7706.5981955999996</v>
      </c>
      <c r="S2" s="21">
        <f t="shared" si="0"/>
        <v>8989.7576695200041</v>
      </c>
      <c r="T2" s="21">
        <f t="shared" si="0"/>
        <v>7295.7594294000019</v>
      </c>
      <c r="U2" s="21">
        <f t="shared" si="0"/>
        <v>5398.2657036000001</v>
      </c>
      <c r="V2" s="21">
        <f t="shared" si="0"/>
        <v>4331.5711826400002</v>
      </c>
      <c r="W2" s="21">
        <f t="shared" si="0"/>
        <v>4218.45423768</v>
      </c>
      <c r="X2" s="21">
        <f t="shared" si="0"/>
        <v>4455.4605476399993</v>
      </c>
      <c r="Y2" s="21">
        <f t="shared" ref="Y2:Z2" si="1">SUM(Y3,Y17,Y22,Y25,Y26,Y51,Y52)</f>
        <v>4674.9203891999987</v>
      </c>
      <c r="Z2" s="21">
        <f t="shared" si="1"/>
        <v>4136.9165920800006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7048.6161919200003</v>
      </c>
      <c r="D26" s="27">
        <f t="shared" si="20"/>
        <v>7150.8770125199999</v>
      </c>
      <c r="E26" s="27">
        <f t="shared" si="20"/>
        <v>7666.8093277199996</v>
      </c>
      <c r="F26" s="27">
        <f t="shared" si="20"/>
        <v>8366.8347752400023</v>
      </c>
      <c r="G26" s="27">
        <f t="shared" si="20"/>
        <v>8555.6309209200026</v>
      </c>
      <c r="H26" s="27">
        <f t="shared" si="20"/>
        <v>8006.8214808000012</v>
      </c>
      <c r="I26" s="27">
        <f t="shared" si="20"/>
        <v>8274.4358223599993</v>
      </c>
      <c r="J26" s="27">
        <f t="shared" si="20"/>
        <v>9866.2997473200012</v>
      </c>
      <c r="K26" s="27">
        <f t="shared" si="20"/>
        <v>9565.842516480001</v>
      </c>
      <c r="L26" s="27">
        <f t="shared" si="20"/>
        <v>8757.5000813999995</v>
      </c>
      <c r="M26" s="27">
        <f t="shared" si="20"/>
        <v>8912.8985284800001</v>
      </c>
      <c r="N26" s="27">
        <f t="shared" si="20"/>
        <v>8743.2781636799991</v>
      </c>
      <c r="O26" s="27">
        <f t="shared" si="20"/>
        <v>8165.5985584799982</v>
      </c>
      <c r="P26" s="27">
        <f t="shared" si="20"/>
        <v>7378.284052439998</v>
      </c>
      <c r="Q26" s="27">
        <f t="shared" si="20"/>
        <v>7408.4933858400009</v>
      </c>
      <c r="R26" s="27">
        <f t="shared" si="20"/>
        <v>7706.5981955999996</v>
      </c>
      <c r="S26" s="27">
        <f t="shared" si="20"/>
        <v>8989.7576695200041</v>
      </c>
      <c r="T26" s="27">
        <f t="shared" si="20"/>
        <v>7295.7594294000019</v>
      </c>
      <c r="U26" s="27">
        <f t="shared" si="20"/>
        <v>5398.2657036000001</v>
      </c>
      <c r="V26" s="27">
        <f t="shared" si="20"/>
        <v>4331.5711826400002</v>
      </c>
      <c r="W26" s="27">
        <f t="shared" ref="W26:X26" si="21">SUM(W27,W33)</f>
        <v>4218.45423768</v>
      </c>
      <c r="X26" s="27">
        <f t="shared" si="21"/>
        <v>4455.4605476399993</v>
      </c>
      <c r="Y26" s="27">
        <f t="shared" ref="Y26:Z26" si="22">SUM(Y27,Y33)</f>
        <v>4674.9203891999987</v>
      </c>
      <c r="Z26" s="27">
        <f t="shared" si="22"/>
        <v>4136.9165920800006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7048.6161919200003</v>
      </c>
      <c r="D33" s="19">
        <f t="shared" si="26"/>
        <v>7150.8770125199999</v>
      </c>
      <c r="E33" s="19">
        <f t="shared" si="26"/>
        <v>7666.8093277199996</v>
      </c>
      <c r="F33" s="19">
        <f t="shared" si="26"/>
        <v>8366.8347752400023</v>
      </c>
      <c r="G33" s="19">
        <f t="shared" si="26"/>
        <v>8555.6309209200026</v>
      </c>
      <c r="H33" s="19">
        <f t="shared" si="26"/>
        <v>8006.8214808000012</v>
      </c>
      <c r="I33" s="19">
        <f t="shared" si="26"/>
        <v>8274.4358223599993</v>
      </c>
      <c r="J33" s="19">
        <f t="shared" si="26"/>
        <v>9866.2997473200012</v>
      </c>
      <c r="K33" s="19">
        <f t="shared" si="26"/>
        <v>9565.842516480001</v>
      </c>
      <c r="L33" s="19">
        <f t="shared" si="26"/>
        <v>8757.5000813999995</v>
      </c>
      <c r="M33" s="19">
        <f t="shared" si="26"/>
        <v>8912.8985284800001</v>
      </c>
      <c r="N33" s="19">
        <f t="shared" si="26"/>
        <v>8743.2781636799991</v>
      </c>
      <c r="O33" s="19">
        <f t="shared" si="26"/>
        <v>8165.5985584799982</v>
      </c>
      <c r="P33" s="19">
        <f t="shared" si="26"/>
        <v>7378.284052439998</v>
      </c>
      <c r="Q33" s="19">
        <f t="shared" si="26"/>
        <v>7408.4933858400009</v>
      </c>
      <c r="R33" s="19">
        <f t="shared" si="26"/>
        <v>7706.5981955999996</v>
      </c>
      <c r="S33" s="19">
        <f t="shared" si="26"/>
        <v>8989.7576695200041</v>
      </c>
      <c r="T33" s="19">
        <f t="shared" si="26"/>
        <v>7295.7594294000019</v>
      </c>
      <c r="U33" s="19">
        <f t="shared" si="26"/>
        <v>5398.2657036000001</v>
      </c>
      <c r="V33" s="19">
        <f t="shared" si="26"/>
        <v>4331.5711826400002</v>
      </c>
      <c r="W33" s="19">
        <f t="shared" ref="W33:X33" si="27">SUM(W34:W50)</f>
        <v>4218.45423768</v>
      </c>
      <c r="X33" s="19">
        <f t="shared" si="27"/>
        <v>4455.4605476399993</v>
      </c>
      <c r="Y33" s="19">
        <f t="shared" ref="Y33:Z33" si="28">SUM(Y34:Y50)</f>
        <v>4674.9203891999987</v>
      </c>
      <c r="Z33" s="19">
        <f t="shared" si="28"/>
        <v>4136.9165920800006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1596.33638892</v>
      </c>
      <c r="D43" s="8">
        <f>INTMARB_IN!D43+INTMARB_EX!D43</f>
        <v>1459.3255185599996</v>
      </c>
      <c r="E43" s="8">
        <f>INTMARB_IN!E43+INTMARB_EX!E43</f>
        <v>1526.2377296400002</v>
      </c>
      <c r="F43" s="8">
        <f>INTMARB_IN!F43+INTMARB_EX!F43</f>
        <v>1591.8070708800001</v>
      </c>
      <c r="G43" s="8">
        <f>INTMARB_IN!G43+INTMARB_EX!G43</f>
        <v>1404.3489501600002</v>
      </c>
      <c r="H43" s="8">
        <f>INTMARB_IN!H43+INTMARB_EX!H43</f>
        <v>1378.8987123599998</v>
      </c>
      <c r="I43" s="8">
        <f>INTMARB_IN!I43+INTMARB_EX!I43</f>
        <v>1655.4682778399997</v>
      </c>
      <c r="J43" s="8">
        <f>INTMARB_IN!J43+INTMARB_EX!J43</f>
        <v>1808.6618768400003</v>
      </c>
      <c r="K43" s="8">
        <f>INTMARB_IN!K43+INTMARB_EX!K43</f>
        <v>1503.0541515599998</v>
      </c>
      <c r="L43" s="8">
        <f>INTMARB_IN!L43+INTMARB_EX!L43</f>
        <v>1535.1891281999999</v>
      </c>
      <c r="M43" s="8">
        <f>INTMARB_IN!M43+INTMARB_EX!M43</f>
        <v>1662.3656243999994</v>
      </c>
      <c r="N43" s="8">
        <f>INTMARB_IN!N43+INTMARB_EX!N43</f>
        <v>1557.6924682799997</v>
      </c>
      <c r="O43" s="8">
        <f>INTMARB_IN!O43+INTMARB_EX!O43</f>
        <v>1376.3951697599998</v>
      </c>
      <c r="P43" s="8">
        <f>INTMARB_IN!P43+INTMARB_EX!P43</f>
        <v>1357.3226300399999</v>
      </c>
      <c r="Q43" s="8">
        <f>INTMARB_IN!Q43+INTMARB_EX!Q43</f>
        <v>1579.0420713600001</v>
      </c>
      <c r="R43" s="8">
        <f>INTMARB_IN!R43+INTMARB_EX!R43</f>
        <v>3223.277619120001</v>
      </c>
      <c r="S43" s="8">
        <f>INTMARB_IN!S43+INTMARB_EX!S43</f>
        <v>3194.365636800002</v>
      </c>
      <c r="T43" s="8">
        <f>INTMARB_IN!T43+INTMARB_EX!T43</f>
        <v>2743.1413635600002</v>
      </c>
      <c r="U43" s="8">
        <f>INTMARB_IN!U43+INTMARB_EX!U43</f>
        <v>2335.0457800799995</v>
      </c>
      <c r="V43" s="8">
        <f>INTMARB_IN!V43+INTMARB_EX!V43</f>
        <v>2245.7089231199998</v>
      </c>
      <c r="W43" s="8">
        <f>INTMARB_IN!W43+INTMARB_EX!W43</f>
        <v>1692.3126355199997</v>
      </c>
      <c r="X43" s="8">
        <f>INTMARB_IN!X43+INTMARB_EX!X43</f>
        <v>2254.0641130799995</v>
      </c>
      <c r="Y43" s="8">
        <f>INTMARB_IN!Y43+INTMARB_EX!Y43</f>
        <v>2364.2346592799995</v>
      </c>
      <c r="Z43" s="8">
        <f>INTMARB_IN!Z43+INTMARB_EX!Z43</f>
        <v>2066.7817872000001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5331.4668309600002</v>
      </c>
      <c r="D44" s="8">
        <f>INTMARB_IN!D44+INTMARB_EX!D44</f>
        <v>5597.2584619199997</v>
      </c>
      <c r="E44" s="8">
        <f>INTMARB_IN!E44+INTMARB_EX!E44</f>
        <v>6025.6518580799993</v>
      </c>
      <c r="F44" s="8">
        <f>INTMARB_IN!F44+INTMARB_EX!F44</f>
        <v>6738.2446795200012</v>
      </c>
      <c r="G44" s="8">
        <f>INTMARB_IN!G44+INTMARB_EX!G44</f>
        <v>7123.6946361600021</v>
      </c>
      <c r="H44" s="8">
        <f>INTMARB_IN!H44+INTMARB_EX!H44</f>
        <v>6600.3354338400013</v>
      </c>
      <c r="I44" s="8">
        <f>INTMARB_IN!I44+INTMARB_EX!I44</f>
        <v>6600.5759001600009</v>
      </c>
      <c r="J44" s="8">
        <f>INTMARB_IN!J44+INTMARB_EX!J44</f>
        <v>8054.5726404000015</v>
      </c>
      <c r="K44" s="8">
        <f>INTMARB_IN!K44+INTMARB_EX!K44</f>
        <v>8035.2010303200004</v>
      </c>
      <c r="L44" s="8">
        <f>INTMARB_IN!L44+INTMARB_EX!L44</f>
        <v>7167.1362840000002</v>
      </c>
      <c r="M44" s="8">
        <f>INTMARB_IN!M44+INTMARB_EX!M44</f>
        <v>7201.4886950400005</v>
      </c>
      <c r="N44" s="8">
        <f>INTMARB_IN!N44+INTMARB_EX!N44</f>
        <v>7170.2592811199993</v>
      </c>
      <c r="O44" s="8">
        <f>INTMARB_IN!O44+INTMARB_EX!O44</f>
        <v>6786.1381586399984</v>
      </c>
      <c r="P44" s="8">
        <f>INTMARB_IN!P44+INTMARB_EX!P44</f>
        <v>6017.8961923199977</v>
      </c>
      <c r="Q44" s="8">
        <f>INTMARB_IN!Q44+INTMARB_EX!Q44</f>
        <v>5826.3860844000001</v>
      </c>
      <c r="R44" s="8">
        <f>INTMARB_IN!R44+INTMARB_EX!R44</f>
        <v>4480.2553463999984</v>
      </c>
      <c r="S44" s="8">
        <f>INTMARB_IN!S44+INTMARB_EX!S44</f>
        <v>5792.3268026400019</v>
      </c>
      <c r="T44" s="8">
        <f>INTMARB_IN!T44+INTMARB_EX!T44</f>
        <v>4549.5528357600015</v>
      </c>
      <c r="U44" s="8">
        <f>INTMARB_IN!U44+INTMARB_EX!U44</f>
        <v>3063.2199235200005</v>
      </c>
      <c r="V44" s="8">
        <f>INTMARB_IN!V44+INTMARB_EX!V44</f>
        <v>2085.8622595200004</v>
      </c>
      <c r="W44" s="8">
        <f>INTMARB_IN!W44+INTMARB_EX!W44</f>
        <v>2526.1416021599998</v>
      </c>
      <c r="X44" s="8">
        <f>INTMARB_IN!X44+INTMARB_EX!X44</f>
        <v>2201.3964345600002</v>
      </c>
      <c r="Y44" s="8">
        <f>INTMARB_IN!Y44+INTMARB_EX!Y44</f>
        <v>2310.6857299199996</v>
      </c>
      <c r="Z44" s="8">
        <f>INTMARB_IN!Z44+INTMARB_EX!Z44</f>
        <v>2064.0043447200001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120.81297203999998</v>
      </c>
      <c r="D46" s="8">
        <f>INTMARB_IN!D46+INTMARB_EX!D46</f>
        <v>94.293032040000014</v>
      </c>
      <c r="E46" s="8">
        <f>INTMARB_IN!E46+INTMARB_EX!E46</f>
        <v>114.91973999999999</v>
      </c>
      <c r="F46" s="8">
        <f>INTMARB_IN!F46+INTMARB_EX!F46</f>
        <v>36.783024839999989</v>
      </c>
      <c r="G46" s="8">
        <f>INTMARB_IN!G46+INTMARB_EX!G46</f>
        <v>27.587334599999998</v>
      </c>
      <c r="H46" s="8">
        <f>INTMARB_IN!H46+INTMARB_EX!H46</f>
        <v>27.587334599999998</v>
      </c>
      <c r="I46" s="8">
        <f>INTMARB_IN!I46+INTMARB_EX!I46</f>
        <v>18.391644360000001</v>
      </c>
      <c r="J46" s="8">
        <f>INTMARB_IN!J46+INTMARB_EX!J46</f>
        <v>3.0652300800000001</v>
      </c>
      <c r="K46" s="8">
        <f>INTMARB_IN!K46+INTMARB_EX!K46</f>
        <v>27.587334600000002</v>
      </c>
      <c r="L46" s="8">
        <f>INTMARB_IN!L46+INTMARB_EX!L46</f>
        <v>55.174669199999983</v>
      </c>
      <c r="M46" s="8">
        <f>INTMARB_IN!M46+INTMARB_EX!M46</f>
        <v>49.044209040000013</v>
      </c>
      <c r="N46" s="8">
        <f>INTMARB_IN!N46+INTMARB_EX!N46</f>
        <v>15.32641428</v>
      </c>
      <c r="O46" s="8">
        <f>INTMARB_IN!O46+INTMARB_EX!O46</f>
        <v>3.0652300800000001</v>
      </c>
      <c r="P46" s="8">
        <f>INTMARB_IN!P46+INTMARB_EX!P46</f>
        <v>3.0652300799999996</v>
      </c>
      <c r="Q46" s="8">
        <f>INTMARB_IN!Q46+INTMARB_EX!Q46</f>
        <v>3.0652300799999992</v>
      </c>
      <c r="R46" s="8">
        <f>INTMARB_IN!R46+INTMARB_EX!R46</f>
        <v>3.0652300800000001</v>
      </c>
      <c r="S46" s="8">
        <f>INTMARB_IN!S46+INTMARB_EX!S46</f>
        <v>3.0652300799999996</v>
      </c>
      <c r="T46" s="8">
        <f>INTMARB_IN!T46+INTMARB_EX!T46</f>
        <v>3.0652300799999996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6.130460160000001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2461.9933301763685</v>
      </c>
      <c r="D2" s="21">
        <f t="shared" ref="D2:X2" si="0">SUM(D3,D17,D22,D25,D26,D51,D52)</f>
        <v>2490.3142640770466</v>
      </c>
      <c r="E2" s="21">
        <f t="shared" si="0"/>
        <v>2586.3991874414801</v>
      </c>
      <c r="F2" s="21">
        <f t="shared" si="0"/>
        <v>2777.1211423098202</v>
      </c>
      <c r="G2" s="21">
        <f t="shared" si="0"/>
        <v>2869.8399477202779</v>
      </c>
      <c r="H2" s="21">
        <f t="shared" si="0"/>
        <v>2515.766779045483</v>
      </c>
      <c r="I2" s="21">
        <f t="shared" si="0"/>
        <v>2490.4707596473349</v>
      </c>
      <c r="J2" s="21">
        <f t="shared" si="0"/>
        <v>2916.0809439471982</v>
      </c>
      <c r="K2" s="21">
        <f t="shared" si="0"/>
        <v>2700.595786375733</v>
      </c>
      <c r="L2" s="21">
        <f t="shared" si="0"/>
        <v>2407.9966277691956</v>
      </c>
      <c r="M2" s="21">
        <f t="shared" si="0"/>
        <v>2391.0390999916608</v>
      </c>
      <c r="N2" s="21">
        <f t="shared" si="0"/>
        <v>2346.3321378471815</v>
      </c>
      <c r="O2" s="21">
        <f t="shared" si="0"/>
        <v>2195.865237430914</v>
      </c>
      <c r="P2" s="21">
        <f t="shared" si="0"/>
        <v>1971.349807643106</v>
      </c>
      <c r="Q2" s="21">
        <f t="shared" si="0"/>
        <v>1977.3690677687018</v>
      </c>
      <c r="R2" s="21">
        <f t="shared" si="0"/>
        <v>2095.0375275773627</v>
      </c>
      <c r="S2" s="21">
        <f t="shared" si="0"/>
        <v>2522.6622516389953</v>
      </c>
      <c r="T2" s="21">
        <f t="shared" si="0"/>
        <v>2058.3889638100331</v>
      </c>
      <c r="U2" s="21">
        <f t="shared" si="0"/>
        <v>1567.6100881593125</v>
      </c>
      <c r="V2" s="21">
        <f t="shared" si="0"/>
        <v>1235.9220152024147</v>
      </c>
      <c r="W2" s="21">
        <f t="shared" si="0"/>
        <v>1030.1384077132625</v>
      </c>
      <c r="X2" s="21">
        <f t="shared" si="0"/>
        <v>1194.1598694456145</v>
      </c>
      <c r="Y2" s="21">
        <f t="shared" ref="Y2:Z2" si="1">SUM(Y3,Y17,Y22,Y25,Y26,Y51,Y52)</f>
        <v>1337.5295323119781</v>
      </c>
      <c r="Z2" s="21">
        <f t="shared" si="1"/>
        <v>1258.1460954571332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2461.9933301763685</v>
      </c>
      <c r="D26" s="27">
        <f t="shared" ref="D26:X26" si="21">SUM(D27,D33)</f>
        <v>2490.3142640770466</v>
      </c>
      <c r="E26" s="27">
        <f t="shared" si="21"/>
        <v>2586.3991874414801</v>
      </c>
      <c r="F26" s="27">
        <f t="shared" si="21"/>
        <v>2777.1211423098202</v>
      </c>
      <c r="G26" s="27">
        <f t="shared" si="21"/>
        <v>2869.8399477202779</v>
      </c>
      <c r="H26" s="27">
        <f t="shared" si="21"/>
        <v>2515.766779045483</v>
      </c>
      <c r="I26" s="27">
        <f t="shared" si="21"/>
        <v>2490.4707596473349</v>
      </c>
      <c r="J26" s="27">
        <f t="shared" si="21"/>
        <v>2916.0809439471982</v>
      </c>
      <c r="K26" s="27">
        <f t="shared" si="21"/>
        <v>2700.595786375733</v>
      </c>
      <c r="L26" s="27">
        <f t="shared" si="21"/>
        <v>2407.9966277691956</v>
      </c>
      <c r="M26" s="27">
        <f t="shared" si="21"/>
        <v>2391.0390999916608</v>
      </c>
      <c r="N26" s="27">
        <f t="shared" si="21"/>
        <v>2346.3321378471815</v>
      </c>
      <c r="O26" s="27">
        <f t="shared" si="21"/>
        <v>2195.865237430914</v>
      </c>
      <c r="P26" s="27">
        <f t="shared" si="21"/>
        <v>1971.349807643106</v>
      </c>
      <c r="Q26" s="27">
        <f t="shared" si="21"/>
        <v>1977.3690677687018</v>
      </c>
      <c r="R26" s="27">
        <f t="shared" si="21"/>
        <v>2095.0375275773627</v>
      </c>
      <c r="S26" s="27">
        <f t="shared" si="21"/>
        <v>2522.6622516389953</v>
      </c>
      <c r="T26" s="27">
        <f t="shared" si="21"/>
        <v>2058.3889638100331</v>
      </c>
      <c r="U26" s="27">
        <f t="shared" si="21"/>
        <v>1567.6100881593125</v>
      </c>
      <c r="V26" s="27">
        <f t="shared" si="21"/>
        <v>1235.9220152024147</v>
      </c>
      <c r="W26" s="27">
        <f t="shared" si="21"/>
        <v>1030.1384077132625</v>
      </c>
      <c r="X26" s="27">
        <f t="shared" si="21"/>
        <v>1194.1598694456145</v>
      </c>
      <c r="Y26" s="27">
        <f t="shared" ref="Y26:Z26" si="22">SUM(Y27,Y33)</f>
        <v>1337.5295323119781</v>
      </c>
      <c r="Z26" s="27">
        <f t="shared" si="22"/>
        <v>1258.1460954571332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2461.9933301763685</v>
      </c>
      <c r="D33" s="19">
        <f t="shared" ref="D33:X33" si="27">SUM(D34:D50)</f>
        <v>2490.3142640770466</v>
      </c>
      <c r="E33" s="19">
        <f t="shared" si="27"/>
        <v>2586.3991874414801</v>
      </c>
      <c r="F33" s="19">
        <f t="shared" si="27"/>
        <v>2777.1211423098202</v>
      </c>
      <c r="G33" s="19">
        <f t="shared" si="27"/>
        <v>2869.8399477202779</v>
      </c>
      <c r="H33" s="19">
        <f t="shared" si="27"/>
        <v>2515.766779045483</v>
      </c>
      <c r="I33" s="19">
        <f t="shared" si="27"/>
        <v>2490.4707596473349</v>
      </c>
      <c r="J33" s="19">
        <f t="shared" si="27"/>
        <v>2916.0809439471982</v>
      </c>
      <c r="K33" s="19">
        <f t="shared" si="27"/>
        <v>2700.595786375733</v>
      </c>
      <c r="L33" s="19">
        <f t="shared" si="27"/>
        <v>2407.9966277691956</v>
      </c>
      <c r="M33" s="19">
        <f t="shared" si="27"/>
        <v>2391.0390999916608</v>
      </c>
      <c r="N33" s="19">
        <f t="shared" si="27"/>
        <v>2346.3321378471815</v>
      </c>
      <c r="O33" s="19">
        <f t="shared" si="27"/>
        <v>2195.865237430914</v>
      </c>
      <c r="P33" s="19">
        <f t="shared" si="27"/>
        <v>1971.349807643106</v>
      </c>
      <c r="Q33" s="19">
        <f t="shared" si="27"/>
        <v>1977.3690677687018</v>
      </c>
      <c r="R33" s="19">
        <f t="shared" si="27"/>
        <v>2095.0375275773627</v>
      </c>
      <c r="S33" s="19">
        <f t="shared" si="27"/>
        <v>2522.6622516389953</v>
      </c>
      <c r="T33" s="19">
        <f t="shared" si="27"/>
        <v>2058.3889638100331</v>
      </c>
      <c r="U33" s="19">
        <f t="shared" si="27"/>
        <v>1567.6100881593125</v>
      </c>
      <c r="V33" s="19">
        <f t="shared" si="27"/>
        <v>1235.9220152024147</v>
      </c>
      <c r="W33" s="19">
        <f t="shared" si="27"/>
        <v>1030.1384077132625</v>
      </c>
      <c r="X33" s="19">
        <f t="shared" si="27"/>
        <v>1194.1598694456145</v>
      </c>
      <c r="Y33" s="19">
        <f t="shared" ref="Y33:Z33" si="28">SUM(Y34:Y50)</f>
        <v>1337.5295323119781</v>
      </c>
      <c r="Z33" s="19">
        <f t="shared" si="28"/>
        <v>1258.1460954571332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1197.3522628103176</v>
      </c>
      <c r="D43" s="8">
        <v>1095.4020737010449</v>
      </c>
      <c r="E43" s="8">
        <v>1131.562176697787</v>
      </c>
      <c r="F43" s="8">
        <v>1175.5005029249071</v>
      </c>
      <c r="G43" s="8">
        <v>1039.7241102310802</v>
      </c>
      <c r="H43" s="8">
        <v>994.23956880042681</v>
      </c>
      <c r="I43" s="8">
        <v>1166.6966127452204</v>
      </c>
      <c r="J43" s="8">
        <v>1268.8289500002591</v>
      </c>
      <c r="K43" s="8">
        <v>1033.6989328499592</v>
      </c>
      <c r="L43" s="8">
        <v>1044.334102133452</v>
      </c>
      <c r="M43" s="8">
        <v>1117.7776176413595</v>
      </c>
      <c r="N43" s="8">
        <v>1046.5146202215042</v>
      </c>
      <c r="O43" s="8">
        <v>928.29429328521246</v>
      </c>
      <c r="P43" s="8">
        <v>912.97335216657063</v>
      </c>
      <c r="Q43" s="8">
        <v>1062.5470081706469</v>
      </c>
      <c r="R43" s="8">
        <v>2064.9893950245942</v>
      </c>
      <c r="S43" s="8">
        <v>2199.1760292786994</v>
      </c>
      <c r="T43" s="8">
        <v>1901.0961046615537</v>
      </c>
      <c r="U43" s="8">
        <v>1542.4084829208109</v>
      </c>
      <c r="V43" s="8">
        <v>1235.9220152024147</v>
      </c>
      <c r="W43" s="8">
        <v>1020.8373449244806</v>
      </c>
      <c r="X43" s="8">
        <v>1194.1598694456145</v>
      </c>
      <c r="Y43" s="8">
        <v>1337.5295323119781</v>
      </c>
      <c r="Z43" s="8">
        <v>1258.1460954571332</v>
      </c>
    </row>
    <row r="44" spans="1:26" ht="11.25" customHeight="1" x14ac:dyDescent="0.2">
      <c r="A44" s="28" t="s">
        <v>74</v>
      </c>
      <c r="B44" s="7" t="s">
        <v>75</v>
      </c>
      <c r="C44" s="8">
        <v>1236.6188360366418</v>
      </c>
      <c r="D44" s="8">
        <v>1371.8024109073112</v>
      </c>
      <c r="E44" s="8">
        <v>1427.6099866227923</v>
      </c>
      <c r="F44" s="8">
        <v>1592.9251101068796</v>
      </c>
      <c r="G44" s="8">
        <v>1823.0558420685156</v>
      </c>
      <c r="H44" s="8">
        <v>1515.1941732259909</v>
      </c>
      <c r="I44" s="8">
        <v>1320.0958718299025</v>
      </c>
      <c r="J44" s="8">
        <v>1646.6253578977212</v>
      </c>
      <c r="K44" s="8">
        <v>1661.1934617014294</v>
      </c>
      <c r="L44" s="8">
        <v>1353.2448588750715</v>
      </c>
      <c r="M44" s="8">
        <v>1264.6488599225311</v>
      </c>
      <c r="N44" s="8">
        <v>1297.0450864547172</v>
      </c>
      <c r="O44" s="8">
        <v>1266.9986536479707</v>
      </c>
      <c r="P44" s="8">
        <v>1057.8376432969353</v>
      </c>
      <c r="Q44" s="8">
        <v>914.34102974744746</v>
      </c>
      <c r="R44" s="8">
        <v>30.027588753104983</v>
      </c>
      <c r="S44" s="8">
        <v>323.31512786079594</v>
      </c>
      <c r="T44" s="8">
        <v>157.18695551319547</v>
      </c>
      <c r="U44" s="8">
        <v>25.201605238501514</v>
      </c>
      <c r="V44" s="8">
        <v>0</v>
      </c>
      <c r="W44" s="8">
        <v>9.3010627887820103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28.022231329408989</v>
      </c>
      <c r="D46" s="8">
        <v>23.109779468690387</v>
      </c>
      <c r="E46" s="8">
        <v>27.227024120900779</v>
      </c>
      <c r="F46" s="8">
        <v>8.6955292780337121</v>
      </c>
      <c r="G46" s="8">
        <v>7.0599954206823297</v>
      </c>
      <c r="H46" s="8">
        <v>6.3330370190650891</v>
      </c>
      <c r="I46" s="8">
        <v>3.6782750722116813</v>
      </c>
      <c r="J46" s="8">
        <v>0.62663604921790184</v>
      </c>
      <c r="K46" s="8">
        <v>5.703391824344255</v>
      </c>
      <c r="L46" s="8">
        <v>10.41766676067196</v>
      </c>
      <c r="M46" s="8">
        <v>8.6126224277706509</v>
      </c>
      <c r="N46" s="8">
        <v>2.7724311709601515</v>
      </c>
      <c r="O46" s="8">
        <v>0.57229049773127172</v>
      </c>
      <c r="P46" s="8">
        <v>0.53881217959993311</v>
      </c>
      <c r="Q46" s="8">
        <v>0.48102985060741443</v>
      </c>
      <c r="R46" s="8">
        <v>2.0543799663080536E-2</v>
      </c>
      <c r="S46" s="8">
        <v>0.17109449949997085</v>
      </c>
      <c r="T46" s="8">
        <v>0.1059036352837919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4586.6228617436318</v>
      </c>
      <c r="D2" s="21">
        <f t="shared" ref="D2:X2" si="0">SUM(D3,D17,D22,D25,D26,D51,D52)</f>
        <v>4660.5627484429533</v>
      </c>
      <c r="E2" s="21">
        <f t="shared" si="0"/>
        <v>5080.41014027852</v>
      </c>
      <c r="F2" s="21">
        <f t="shared" si="0"/>
        <v>5589.7136329301811</v>
      </c>
      <c r="G2" s="21">
        <f t="shared" si="0"/>
        <v>5685.7909731997242</v>
      </c>
      <c r="H2" s="21">
        <f t="shared" si="0"/>
        <v>5491.0547017545177</v>
      </c>
      <c r="I2" s="21">
        <f t="shared" si="0"/>
        <v>5783.9650627126666</v>
      </c>
      <c r="J2" s="21">
        <f t="shared" si="0"/>
        <v>6950.2188033728034</v>
      </c>
      <c r="K2" s="21">
        <f t="shared" si="0"/>
        <v>6865.246730104267</v>
      </c>
      <c r="L2" s="21">
        <f t="shared" si="0"/>
        <v>6349.5034536308049</v>
      </c>
      <c r="M2" s="21">
        <f t="shared" si="0"/>
        <v>6521.8594284883393</v>
      </c>
      <c r="N2" s="21">
        <f t="shared" si="0"/>
        <v>6396.9460258328172</v>
      </c>
      <c r="O2" s="21">
        <f t="shared" si="0"/>
        <v>5969.7333210490842</v>
      </c>
      <c r="P2" s="21">
        <f t="shared" si="0"/>
        <v>5406.9342447968911</v>
      </c>
      <c r="Q2" s="21">
        <f t="shared" si="0"/>
        <v>5431.1243180712991</v>
      </c>
      <c r="R2" s="21">
        <f t="shared" si="0"/>
        <v>5611.5606680226374</v>
      </c>
      <c r="S2" s="21">
        <f t="shared" si="0"/>
        <v>6467.0954178810089</v>
      </c>
      <c r="T2" s="21">
        <f t="shared" si="0"/>
        <v>5237.3704655899683</v>
      </c>
      <c r="U2" s="21">
        <f t="shared" si="0"/>
        <v>3830.6556154406881</v>
      </c>
      <c r="V2" s="21">
        <f t="shared" si="0"/>
        <v>3095.6491674375852</v>
      </c>
      <c r="W2" s="21">
        <f t="shared" si="0"/>
        <v>3188.3158299667371</v>
      </c>
      <c r="X2" s="21">
        <f t="shared" si="0"/>
        <v>3261.3006781943855</v>
      </c>
      <c r="Y2" s="21">
        <f t="shared" ref="Y2:Z2" si="1">SUM(Y3,Y17,Y22,Y25,Y26,Y51,Y52)</f>
        <v>3337.3908568880215</v>
      </c>
      <c r="Z2" s="21">
        <f t="shared" si="1"/>
        <v>2878.7704966228671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4586.6228617436318</v>
      </c>
      <c r="D26" s="27">
        <f t="shared" si="14"/>
        <v>4660.5627484429533</v>
      </c>
      <c r="E26" s="27">
        <f t="shared" si="14"/>
        <v>5080.41014027852</v>
      </c>
      <c r="F26" s="27">
        <f t="shared" si="14"/>
        <v>5589.7136329301811</v>
      </c>
      <c r="G26" s="27">
        <f t="shared" si="14"/>
        <v>5685.7909731997242</v>
      </c>
      <c r="H26" s="27">
        <f t="shared" si="14"/>
        <v>5491.0547017545177</v>
      </c>
      <c r="I26" s="27">
        <f t="shared" si="14"/>
        <v>5783.9650627126666</v>
      </c>
      <c r="J26" s="27">
        <f t="shared" si="14"/>
        <v>6950.2188033728034</v>
      </c>
      <c r="K26" s="27">
        <f t="shared" si="14"/>
        <v>6865.246730104267</v>
      </c>
      <c r="L26" s="27">
        <f t="shared" si="14"/>
        <v>6349.5034536308049</v>
      </c>
      <c r="M26" s="27">
        <f t="shared" si="14"/>
        <v>6521.8594284883393</v>
      </c>
      <c r="N26" s="27">
        <f t="shared" si="14"/>
        <v>6396.9460258328172</v>
      </c>
      <c r="O26" s="27">
        <f t="shared" si="14"/>
        <v>5969.7333210490842</v>
      </c>
      <c r="P26" s="27">
        <f t="shared" si="14"/>
        <v>5406.9342447968911</v>
      </c>
      <c r="Q26" s="27">
        <f t="shared" si="14"/>
        <v>5431.1243180712991</v>
      </c>
      <c r="R26" s="27">
        <f t="shared" si="14"/>
        <v>5611.5606680226374</v>
      </c>
      <c r="S26" s="27">
        <f t="shared" si="14"/>
        <v>6467.0954178810089</v>
      </c>
      <c r="T26" s="27">
        <f t="shared" si="14"/>
        <v>5237.3704655899683</v>
      </c>
      <c r="U26" s="27">
        <f t="shared" si="14"/>
        <v>3830.6556154406881</v>
      </c>
      <c r="V26" s="27">
        <f t="shared" si="14"/>
        <v>3095.6491674375852</v>
      </c>
      <c r="W26" s="27">
        <f t="shared" si="14"/>
        <v>3188.3158299667371</v>
      </c>
      <c r="X26" s="27">
        <f t="shared" si="14"/>
        <v>3261.3006781943855</v>
      </c>
      <c r="Y26" s="27">
        <f t="shared" ref="Y26:Z26" si="15">SUM(Y27,Y33)</f>
        <v>3337.3908568880215</v>
      </c>
      <c r="Z26" s="27">
        <f t="shared" si="15"/>
        <v>2878.7704966228671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4586.6228617436318</v>
      </c>
      <c r="D33" s="19">
        <f t="shared" si="18"/>
        <v>4660.5627484429533</v>
      </c>
      <c r="E33" s="19">
        <f t="shared" si="18"/>
        <v>5080.41014027852</v>
      </c>
      <c r="F33" s="19">
        <f t="shared" si="18"/>
        <v>5589.7136329301811</v>
      </c>
      <c r="G33" s="19">
        <f t="shared" si="18"/>
        <v>5685.7909731997242</v>
      </c>
      <c r="H33" s="19">
        <f t="shared" si="18"/>
        <v>5491.0547017545177</v>
      </c>
      <c r="I33" s="19">
        <f t="shared" si="18"/>
        <v>5783.9650627126666</v>
      </c>
      <c r="J33" s="19">
        <f t="shared" si="18"/>
        <v>6950.2188033728034</v>
      </c>
      <c r="K33" s="19">
        <f t="shared" si="18"/>
        <v>6865.246730104267</v>
      </c>
      <c r="L33" s="19">
        <f t="shared" si="18"/>
        <v>6349.5034536308049</v>
      </c>
      <c r="M33" s="19">
        <f t="shared" si="18"/>
        <v>6521.8594284883393</v>
      </c>
      <c r="N33" s="19">
        <f t="shared" si="18"/>
        <v>6396.9460258328172</v>
      </c>
      <c r="O33" s="19">
        <f t="shared" si="18"/>
        <v>5969.7333210490842</v>
      </c>
      <c r="P33" s="19">
        <f t="shared" si="18"/>
        <v>5406.9342447968911</v>
      </c>
      <c r="Q33" s="19">
        <f t="shared" si="18"/>
        <v>5431.1243180712991</v>
      </c>
      <c r="R33" s="19">
        <f t="shared" si="18"/>
        <v>5611.5606680226374</v>
      </c>
      <c r="S33" s="19">
        <f t="shared" si="18"/>
        <v>6467.0954178810089</v>
      </c>
      <c r="T33" s="19">
        <f t="shared" si="18"/>
        <v>5237.3704655899683</v>
      </c>
      <c r="U33" s="19">
        <f t="shared" si="18"/>
        <v>3830.6556154406881</v>
      </c>
      <c r="V33" s="19">
        <f t="shared" si="18"/>
        <v>3095.6491674375852</v>
      </c>
      <c r="W33" s="19">
        <f t="shared" si="18"/>
        <v>3188.3158299667371</v>
      </c>
      <c r="X33" s="19">
        <f t="shared" si="18"/>
        <v>3261.3006781943855</v>
      </c>
      <c r="Y33" s="19">
        <f t="shared" ref="Y33:Z33" si="19">SUM(Y34:Y50)</f>
        <v>3337.3908568880215</v>
      </c>
      <c r="Z33" s="19">
        <f t="shared" si="19"/>
        <v>2878.7704966228671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398.98412610968251</v>
      </c>
      <c r="D43" s="8">
        <v>363.92344485895484</v>
      </c>
      <c r="E43" s="8">
        <v>394.67555294221319</v>
      </c>
      <c r="F43" s="8">
        <v>416.30656795509304</v>
      </c>
      <c r="G43" s="8">
        <v>364.62483992891993</v>
      </c>
      <c r="H43" s="8">
        <v>384.65914355957295</v>
      </c>
      <c r="I43" s="8">
        <v>488.77166509477945</v>
      </c>
      <c r="J43" s="8">
        <v>539.83292683974116</v>
      </c>
      <c r="K43" s="8">
        <v>469.35521871004056</v>
      </c>
      <c r="L43" s="8">
        <v>490.85502606654785</v>
      </c>
      <c r="M43" s="8">
        <v>544.58800675864006</v>
      </c>
      <c r="N43" s="8">
        <v>511.17784805849556</v>
      </c>
      <c r="O43" s="8">
        <v>448.10087647478741</v>
      </c>
      <c r="P43" s="8">
        <v>444.34927787342929</v>
      </c>
      <c r="Q43" s="8">
        <v>516.49506318935323</v>
      </c>
      <c r="R43" s="8">
        <v>1158.2882240954068</v>
      </c>
      <c r="S43" s="8">
        <v>995.18960752130249</v>
      </c>
      <c r="T43" s="8">
        <v>842.04525889844638</v>
      </c>
      <c r="U43" s="8">
        <v>792.63729715918885</v>
      </c>
      <c r="V43" s="8">
        <v>1009.7869079175848</v>
      </c>
      <c r="W43" s="8">
        <v>671.47529059551925</v>
      </c>
      <c r="X43" s="8">
        <v>1059.9042436343852</v>
      </c>
      <c r="Y43" s="8">
        <v>1026.7051269680217</v>
      </c>
      <c r="Z43" s="8">
        <v>808.63569174286681</v>
      </c>
    </row>
    <row r="44" spans="1:26" ht="11.25" customHeight="1" x14ac:dyDescent="0.2">
      <c r="A44" s="28" t="s">
        <v>74</v>
      </c>
      <c r="B44" s="7" t="s">
        <v>75</v>
      </c>
      <c r="C44" s="8">
        <v>4094.8479949233579</v>
      </c>
      <c r="D44" s="8">
        <v>4225.4560510126885</v>
      </c>
      <c r="E44" s="8">
        <v>4598.041871457207</v>
      </c>
      <c r="F44" s="8">
        <v>5145.3195694131218</v>
      </c>
      <c r="G44" s="8">
        <v>5300.6387940914865</v>
      </c>
      <c r="H44" s="8">
        <v>5085.1412606140102</v>
      </c>
      <c r="I44" s="8">
        <v>5280.4800283300983</v>
      </c>
      <c r="J44" s="8">
        <v>6407.9472825022804</v>
      </c>
      <c r="K44" s="8">
        <v>6374.007568618571</v>
      </c>
      <c r="L44" s="8">
        <v>5813.8914251249289</v>
      </c>
      <c r="M44" s="8">
        <v>5936.8398351174692</v>
      </c>
      <c r="N44" s="8">
        <v>5873.2141946652819</v>
      </c>
      <c r="O44" s="8">
        <v>5519.1395049920275</v>
      </c>
      <c r="P44" s="8">
        <v>4960.0585490230624</v>
      </c>
      <c r="Q44" s="8">
        <v>4912.0450546525526</v>
      </c>
      <c r="R44" s="8">
        <v>4450.2277576468932</v>
      </c>
      <c r="S44" s="8">
        <v>5469.0116747792063</v>
      </c>
      <c r="T44" s="8">
        <v>4392.3658802468062</v>
      </c>
      <c r="U44" s="8">
        <v>3038.018318281499</v>
      </c>
      <c r="V44" s="8">
        <v>2085.8622595200004</v>
      </c>
      <c r="W44" s="8">
        <v>2516.8405393712178</v>
      </c>
      <c r="X44" s="8">
        <v>2201.3964345600002</v>
      </c>
      <c r="Y44" s="8">
        <v>2310.6857299199996</v>
      </c>
      <c r="Z44" s="8">
        <v>2064.0043447200001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92.790740710590995</v>
      </c>
      <c r="D46" s="8">
        <v>71.183252571309623</v>
      </c>
      <c r="E46" s="8">
        <v>87.692715879099211</v>
      </c>
      <c r="F46" s="8">
        <v>28.087495561966275</v>
      </c>
      <c r="G46" s="8">
        <v>20.527339179317668</v>
      </c>
      <c r="H46" s="8">
        <v>21.25429758093491</v>
      </c>
      <c r="I46" s="8">
        <v>14.713369287788318</v>
      </c>
      <c r="J46" s="8">
        <v>2.4385940307820984</v>
      </c>
      <c r="K46" s="8">
        <v>21.883942775655747</v>
      </c>
      <c r="L46" s="8">
        <v>44.757002439328026</v>
      </c>
      <c r="M46" s="8">
        <v>40.43158661222936</v>
      </c>
      <c r="N46" s="8">
        <v>12.553983109039848</v>
      </c>
      <c r="O46" s="8">
        <v>2.4929395822687281</v>
      </c>
      <c r="P46" s="8">
        <v>2.5264179004000664</v>
      </c>
      <c r="Q46" s="8">
        <v>2.584200229392585</v>
      </c>
      <c r="R46" s="8">
        <v>3.0446862803369195</v>
      </c>
      <c r="S46" s="8">
        <v>2.8941355805000288</v>
      </c>
      <c r="T46" s="8">
        <v>2.9593264447162078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6.130460160000001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849104.91076977458</v>
      </c>
      <c r="D2" s="21">
        <f t="shared" ref="D2:X2" si="0">SUM(D3,D17,D22,D25,D26,D51,D52)</f>
        <v>868182.54718847247</v>
      </c>
      <c r="E2" s="21">
        <f t="shared" si="0"/>
        <v>855285.20387799444</v>
      </c>
      <c r="F2" s="21">
        <f t="shared" si="0"/>
        <v>853107.12802569638</v>
      </c>
      <c r="G2" s="21">
        <f t="shared" si="0"/>
        <v>840513.42504362518</v>
      </c>
      <c r="H2" s="21">
        <f t="shared" si="0"/>
        <v>822354.40783758904</v>
      </c>
      <c r="I2" s="21">
        <f t="shared" si="0"/>
        <v>836298.3987233378</v>
      </c>
      <c r="J2" s="21">
        <f t="shared" si="0"/>
        <v>805902.65251043206</v>
      </c>
      <c r="K2" s="21">
        <f t="shared" si="0"/>
        <v>813249.64505643991</v>
      </c>
      <c r="L2" s="21">
        <f t="shared" si="0"/>
        <v>756482.1517185535</v>
      </c>
      <c r="M2" s="21">
        <f t="shared" si="0"/>
        <v>793966.54524286208</v>
      </c>
      <c r="N2" s="21">
        <f t="shared" si="0"/>
        <v>765562.49056950805</v>
      </c>
      <c r="O2" s="21">
        <f t="shared" si="0"/>
        <v>787034.68869265367</v>
      </c>
      <c r="P2" s="21">
        <f t="shared" si="0"/>
        <v>804301.03095479007</v>
      </c>
      <c r="Q2" s="21">
        <f t="shared" si="0"/>
        <v>765120.21257363004</v>
      </c>
      <c r="R2" s="21">
        <f t="shared" si="0"/>
        <v>767821.11645686696</v>
      </c>
      <c r="S2" s="21">
        <f t="shared" si="0"/>
        <v>777104.56783364958</v>
      </c>
      <c r="T2" s="21">
        <f t="shared" si="0"/>
        <v>759253.67829852051</v>
      </c>
      <c r="U2" s="21">
        <f t="shared" si="0"/>
        <v>733749.93655607896</v>
      </c>
      <c r="V2" s="21">
        <f t="shared" si="0"/>
        <v>684397.63598739018</v>
      </c>
      <c r="W2" s="21">
        <f t="shared" si="0"/>
        <v>614565.8061508137</v>
      </c>
      <c r="X2" s="21">
        <f t="shared" si="0"/>
        <v>643826.0440755632</v>
      </c>
      <c r="Y2" s="21">
        <f t="shared" ref="Y2:Z2" si="1">SUM(Y3,Y17,Y22,Y25,Y26,Y51,Y52)</f>
        <v>645513.81190738862</v>
      </c>
      <c r="Z2" s="21">
        <f t="shared" si="1"/>
        <v>580603.27845482167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314669.08698515518</v>
      </c>
      <c r="D3" s="24">
        <f t="shared" ref="D3:X3" si="3">SUM(D4,D8,D11)</f>
        <v>318577.01880901802</v>
      </c>
      <c r="E3" s="24">
        <f t="shared" si="3"/>
        <v>320503.1023936515</v>
      </c>
      <c r="F3" s="24">
        <f t="shared" si="3"/>
        <v>330325.70200520655</v>
      </c>
      <c r="G3" s="24">
        <f t="shared" si="3"/>
        <v>320875.92602955096</v>
      </c>
      <c r="H3" s="24">
        <f t="shared" si="3"/>
        <v>304690.95700477011</v>
      </c>
      <c r="I3" s="24">
        <f t="shared" si="3"/>
        <v>311448.02837322222</v>
      </c>
      <c r="J3" s="24">
        <f t="shared" si="3"/>
        <v>320396.10356037761</v>
      </c>
      <c r="K3" s="24">
        <f t="shared" si="3"/>
        <v>296047.92726051988</v>
      </c>
      <c r="L3" s="24">
        <f t="shared" si="3"/>
        <v>275160.10129347671</v>
      </c>
      <c r="M3" s="24">
        <f t="shared" si="3"/>
        <v>283300.86093523819</v>
      </c>
      <c r="N3" s="24">
        <f t="shared" si="3"/>
        <v>284216.71748098638</v>
      </c>
      <c r="O3" s="24">
        <f t="shared" si="3"/>
        <v>301353.85247769515</v>
      </c>
      <c r="P3" s="24">
        <f t="shared" si="3"/>
        <v>307220.47008528432</v>
      </c>
      <c r="Q3" s="24">
        <f t="shared" si="3"/>
        <v>291953.46203866403</v>
      </c>
      <c r="R3" s="24">
        <f t="shared" si="3"/>
        <v>289582.05001698894</v>
      </c>
      <c r="S3" s="24">
        <f t="shared" si="3"/>
        <v>278992.1189189431</v>
      </c>
      <c r="T3" s="24">
        <f t="shared" si="3"/>
        <v>257528.18300932387</v>
      </c>
      <c r="U3" s="24">
        <f t="shared" si="3"/>
        <v>241445.22354473514</v>
      </c>
      <c r="V3" s="24">
        <f t="shared" si="3"/>
        <v>187954.48997852055</v>
      </c>
      <c r="W3" s="24">
        <f t="shared" si="3"/>
        <v>152811.54285502169</v>
      </c>
      <c r="X3" s="24">
        <f t="shared" si="3"/>
        <v>178430.80725796398</v>
      </c>
      <c r="Y3" s="24">
        <f t="shared" ref="Y3:Z3" si="4">SUM(Y4,Y8,Y11)</f>
        <v>192771.97302702535</v>
      </c>
      <c r="Z3" s="24">
        <f t="shared" si="4"/>
        <v>140742.05146940443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136865.75687766267</v>
      </c>
      <c r="D4" s="19">
        <f t="shared" ref="D4:X4" si="6">SUM(D5:D7)</f>
        <v>133435.24532957532</v>
      </c>
      <c r="E4" s="19">
        <f t="shared" si="6"/>
        <v>132517.97321407602</v>
      </c>
      <c r="F4" s="19">
        <f t="shared" si="6"/>
        <v>147156.94526997852</v>
      </c>
      <c r="G4" s="19">
        <f t="shared" si="6"/>
        <v>140520.59808799296</v>
      </c>
      <c r="H4" s="19">
        <f t="shared" si="6"/>
        <v>129509.39606452492</v>
      </c>
      <c r="I4" s="19">
        <f t="shared" si="6"/>
        <v>136518.59050506577</v>
      </c>
      <c r="J4" s="19">
        <f t="shared" si="6"/>
        <v>141974.03004259715</v>
      </c>
      <c r="K4" s="19">
        <f t="shared" si="6"/>
        <v>125026.91574469954</v>
      </c>
      <c r="L4" s="19">
        <f t="shared" si="6"/>
        <v>109399.22751146111</v>
      </c>
      <c r="M4" s="19">
        <f t="shared" si="6"/>
        <v>119376.33544637778</v>
      </c>
      <c r="N4" s="19">
        <f t="shared" si="6"/>
        <v>114260.743762286</v>
      </c>
      <c r="O4" s="19">
        <f t="shared" si="6"/>
        <v>120437.17637797951</v>
      </c>
      <c r="P4" s="19">
        <f t="shared" si="6"/>
        <v>127814.52831835989</v>
      </c>
      <c r="Q4" s="19">
        <f t="shared" si="6"/>
        <v>118786.89026996361</v>
      </c>
      <c r="R4" s="19">
        <f t="shared" si="6"/>
        <v>117592.96633864737</v>
      </c>
      <c r="S4" s="19">
        <f t="shared" si="6"/>
        <v>111982.42281873786</v>
      </c>
      <c r="T4" s="19">
        <f t="shared" si="6"/>
        <v>92575.683906996652</v>
      </c>
      <c r="U4" s="19">
        <f t="shared" si="6"/>
        <v>80535.356525409617</v>
      </c>
      <c r="V4" s="19">
        <f t="shared" si="6"/>
        <v>61387.379180163742</v>
      </c>
      <c r="W4" s="19">
        <f t="shared" si="6"/>
        <v>47133.697902605716</v>
      </c>
      <c r="X4" s="19">
        <f t="shared" si="6"/>
        <v>55543.942147341164</v>
      </c>
      <c r="Y4" s="19">
        <f t="shared" ref="Y4:Z4" si="7">SUM(Y5:Y7)</f>
        <v>65371.74800822456</v>
      </c>
      <c r="Z4" s="19">
        <f t="shared" si="7"/>
        <v>43382.302082262424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9697.5375953543989</v>
      </c>
      <c r="G5" s="8">
        <f>INTAVI!G5+NRGSUP!G5</f>
        <v>7749.9850051008007</v>
      </c>
      <c r="H5" s="8">
        <f>INTAVI!H5+NRGSUP!H5</f>
        <v>7272.9681661559989</v>
      </c>
      <c r="I5" s="8">
        <f>INTAVI!I5+NRGSUP!I5</f>
        <v>6488.9459328804005</v>
      </c>
      <c r="J5" s="8">
        <f>INTAVI!J5+NRGSUP!J5</f>
        <v>7556.9639420351987</v>
      </c>
      <c r="K5" s="8">
        <f>INTAVI!K5+NRGSUP!K5</f>
        <v>8270.9668890816029</v>
      </c>
      <c r="L5" s="8">
        <f>INTAVI!L5+NRGSUP!L5</f>
        <v>7833.2565235320017</v>
      </c>
      <c r="M5" s="8">
        <f>INTAVI!M5+NRGSUP!M5</f>
        <v>8285.5990515671983</v>
      </c>
      <c r="N5" s="8">
        <f>INTAVI!N5+NRGSUP!N5</f>
        <v>9862.191200822399</v>
      </c>
      <c r="O5" s="8">
        <f>INTAVI!O5+NRGSUP!O5</f>
        <v>9301.0378845384002</v>
      </c>
      <c r="P5" s="8">
        <f>INTAVI!P5+NRGSUP!P5</f>
        <v>9249.9495917400018</v>
      </c>
      <c r="Q5" s="8">
        <f>INTAVI!Q5+NRGSUP!Q5</f>
        <v>9772.8145019999974</v>
      </c>
      <c r="R5" s="8">
        <f>INTAVI!R5+NRGSUP!R5</f>
        <v>10086.4263555</v>
      </c>
      <c r="S5" s="8">
        <f>INTAVI!S5+NRGSUP!S5</f>
        <v>4875.3035891999998</v>
      </c>
      <c r="T5" s="8">
        <f>INTAVI!T5+NRGSUP!T5</f>
        <v>4457.4124715999997</v>
      </c>
      <c r="U5" s="8">
        <f>INTAVI!U5+NRGSUP!U5</f>
        <v>4861.6928316000003</v>
      </c>
      <c r="V5" s="8">
        <f>INTAVI!V5+NRGSUP!V5</f>
        <v>2419.4565235236</v>
      </c>
      <c r="W5" s="8">
        <f>INTAVI!W5+NRGSUP!W5</f>
        <v>1948.0896074376001</v>
      </c>
      <c r="X5" s="8">
        <f>INTAVI!X5+NRGSUP!X5</f>
        <v>2421.4109116427994</v>
      </c>
      <c r="Y5" s="8">
        <f>INTAVI!Y5+NRGSUP!Y5</f>
        <v>1984.0374741000001</v>
      </c>
      <c r="Z5" s="8">
        <f>INTAVI!Z5+NRGSUP!Z5</f>
        <v>1609.8681617567997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36084.531604176002</v>
      </c>
      <c r="D6" s="8">
        <f>INTAVI!D6+NRGSUP!D6</f>
        <v>33369.122547406798</v>
      </c>
      <c r="E6" s="8">
        <f>INTAVI!E6+NRGSUP!E6</f>
        <v>35933.754490325999</v>
      </c>
      <c r="F6" s="8">
        <f>INTAVI!F6+NRGSUP!F6</f>
        <v>36747.976706627996</v>
      </c>
      <c r="G6" s="8">
        <f>INTAVI!G6+NRGSUP!G6</f>
        <v>37162.103979369596</v>
      </c>
      <c r="H6" s="8">
        <f>INTAVI!H6+NRGSUP!H6</f>
        <v>33473.033055</v>
      </c>
      <c r="I6" s="8">
        <f>INTAVI!I6+NRGSUP!I6</f>
        <v>31505.400134326799</v>
      </c>
      <c r="J6" s="8">
        <f>INTAVI!J6+NRGSUP!J6</f>
        <v>34741.7581799904</v>
      </c>
      <c r="K6" s="8">
        <f>INTAVI!K6+NRGSUP!K6</f>
        <v>27312.133763521204</v>
      </c>
      <c r="L6" s="8">
        <f>INTAVI!L6+NRGSUP!L6</f>
        <v>19608.354397170002</v>
      </c>
      <c r="M6" s="8">
        <f>INTAVI!M6+NRGSUP!M6</f>
        <v>15080.749688465999</v>
      </c>
      <c r="N6" s="8">
        <f>INTAVI!N6+NRGSUP!N6</f>
        <v>17058.283952133595</v>
      </c>
      <c r="O6" s="8">
        <f>INTAVI!O6+NRGSUP!O6</f>
        <v>22321.994810530799</v>
      </c>
      <c r="P6" s="8">
        <f>INTAVI!P6+NRGSUP!P6</f>
        <v>4911.3560167979995</v>
      </c>
      <c r="Q6" s="8">
        <f>INTAVI!Q6+NRGSUP!Q6</f>
        <v>8528.6953172519989</v>
      </c>
      <c r="R6" s="8">
        <f>INTAVI!R6+NRGSUP!R6</f>
        <v>786.20551681320023</v>
      </c>
      <c r="S6" s="8">
        <f>INTAVI!S6+NRGSUP!S6</f>
        <v>7711.7317472051982</v>
      </c>
      <c r="T6" s="8">
        <f>INTAVI!T6+NRGSUP!T6</f>
        <v>9912.2851463856023</v>
      </c>
      <c r="U6" s="8">
        <f>INTAVI!U6+NRGSUP!U6</f>
        <v>8006.8628193840013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2022.3798968999997</v>
      </c>
      <c r="Z6" s="8">
        <f>INTAVI!Z6+NRGSUP!Z6</f>
        <v>4611.1400142191997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100781.22527348666</v>
      </c>
      <c r="D7" s="8">
        <f>INTAVI!D7+NRGSUP!D7</f>
        <v>100066.12278216853</v>
      </c>
      <c r="E7" s="8">
        <f>INTAVI!E7+NRGSUP!E7</f>
        <v>96584.218723750033</v>
      </c>
      <c r="F7" s="8">
        <f>INTAVI!F7+NRGSUP!F7</f>
        <v>100711.43096799612</v>
      </c>
      <c r="G7" s="8">
        <f>INTAVI!G7+NRGSUP!G7</f>
        <v>95608.509103522549</v>
      </c>
      <c r="H7" s="8">
        <f>INTAVI!H7+NRGSUP!H7</f>
        <v>88763.394843368922</v>
      </c>
      <c r="I7" s="8">
        <f>INTAVI!I7+NRGSUP!I7</f>
        <v>98524.244437858579</v>
      </c>
      <c r="J7" s="8">
        <f>INTAVI!J7+NRGSUP!J7</f>
        <v>99675.307920571562</v>
      </c>
      <c r="K7" s="8">
        <f>INTAVI!K7+NRGSUP!K7</f>
        <v>89443.815092096731</v>
      </c>
      <c r="L7" s="8">
        <f>INTAVI!L7+NRGSUP!L7</f>
        <v>81957.616590759106</v>
      </c>
      <c r="M7" s="8">
        <f>INTAVI!M7+NRGSUP!M7</f>
        <v>96009.986706344585</v>
      </c>
      <c r="N7" s="8">
        <f>INTAVI!N7+NRGSUP!N7</f>
        <v>87340.268609330014</v>
      </c>
      <c r="O7" s="8">
        <f>INTAVI!O7+NRGSUP!O7</f>
        <v>88814.143682910319</v>
      </c>
      <c r="P7" s="8">
        <f>INTAVI!P7+NRGSUP!P7</f>
        <v>113653.22270982189</v>
      </c>
      <c r="Q7" s="8">
        <f>INTAVI!Q7+NRGSUP!Q7</f>
        <v>100485.38045071161</v>
      </c>
      <c r="R7" s="8">
        <f>INTAVI!R7+NRGSUP!R7</f>
        <v>106720.33446633417</v>
      </c>
      <c r="S7" s="8">
        <f>INTAVI!S7+NRGSUP!S7</f>
        <v>99395.387482332662</v>
      </c>
      <c r="T7" s="8">
        <f>INTAVI!T7+NRGSUP!T7</f>
        <v>78205.986289011053</v>
      </c>
      <c r="U7" s="8">
        <f>INTAVI!U7+NRGSUP!U7</f>
        <v>67666.800874425608</v>
      </c>
      <c r="V7" s="8">
        <f>INTAVI!V7+NRGSUP!V7</f>
        <v>58967.922656640141</v>
      </c>
      <c r="W7" s="8">
        <f>INTAVI!W7+NRGSUP!W7</f>
        <v>45185.608295168116</v>
      </c>
      <c r="X7" s="8">
        <f>INTAVI!X7+NRGSUP!X7</f>
        <v>53122.531235698363</v>
      </c>
      <c r="Y7" s="8">
        <f>INTAVI!Y7+NRGSUP!Y7</f>
        <v>61365.330637224564</v>
      </c>
      <c r="Z7" s="8">
        <f>INTAVI!Z7+NRGSUP!Z7</f>
        <v>37161.293906286424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159896.20633501475</v>
      </c>
      <c r="D8" s="19">
        <f t="shared" ref="D8:X8" si="9">SUM(D9:D10)</f>
        <v>169066.02289891575</v>
      </c>
      <c r="E8" s="19">
        <f t="shared" si="9"/>
        <v>173427.08034520439</v>
      </c>
      <c r="F8" s="19">
        <f t="shared" si="9"/>
        <v>166155.65027688004</v>
      </c>
      <c r="G8" s="19">
        <f t="shared" si="9"/>
        <v>167916.12196220402</v>
      </c>
      <c r="H8" s="19">
        <f t="shared" si="9"/>
        <v>163369.319254284</v>
      </c>
      <c r="I8" s="19">
        <f t="shared" si="9"/>
        <v>160361.32089589923</v>
      </c>
      <c r="J8" s="19">
        <f t="shared" si="9"/>
        <v>165339.47310018603</v>
      </c>
      <c r="K8" s="19">
        <f t="shared" si="9"/>
        <v>158720.93487353396</v>
      </c>
      <c r="L8" s="19">
        <f t="shared" si="9"/>
        <v>154949.48765340002</v>
      </c>
      <c r="M8" s="19">
        <f t="shared" si="9"/>
        <v>151555.04601375599</v>
      </c>
      <c r="N8" s="19">
        <f t="shared" si="9"/>
        <v>156429.91541478838</v>
      </c>
      <c r="O8" s="19">
        <f t="shared" si="9"/>
        <v>169026.07225544043</v>
      </c>
      <c r="P8" s="19">
        <f t="shared" si="9"/>
        <v>166966.8657124248</v>
      </c>
      <c r="Q8" s="19">
        <f t="shared" si="9"/>
        <v>162446.18574894601</v>
      </c>
      <c r="R8" s="19">
        <f t="shared" si="9"/>
        <v>161352.0199999488</v>
      </c>
      <c r="S8" s="19">
        <f t="shared" si="9"/>
        <v>156308.46709203001</v>
      </c>
      <c r="T8" s="19">
        <f t="shared" si="9"/>
        <v>154439.0841147</v>
      </c>
      <c r="U8" s="19">
        <f t="shared" si="9"/>
        <v>150467.07053188793</v>
      </c>
      <c r="V8" s="19">
        <f t="shared" si="9"/>
        <v>117287.22235697281</v>
      </c>
      <c r="W8" s="19">
        <f t="shared" si="9"/>
        <v>95548.049254943966</v>
      </c>
      <c r="X8" s="19">
        <f t="shared" si="9"/>
        <v>113764.71974506322</v>
      </c>
      <c r="Y8" s="19">
        <f t="shared" ref="Y8:Z8" si="10">SUM(Y9:Y10)</f>
        <v>118331.34399094799</v>
      </c>
      <c r="Z8" s="19">
        <f t="shared" si="10"/>
        <v>89835.297145426812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159896.20633501475</v>
      </c>
      <c r="D10" s="8">
        <f>INTAVI!D10+NRGSUP!D10</f>
        <v>169066.02289891575</v>
      </c>
      <c r="E10" s="8">
        <f>INTAVI!E10+NRGSUP!E10</f>
        <v>173427.08034520439</v>
      </c>
      <c r="F10" s="8">
        <f>INTAVI!F10+NRGSUP!F10</f>
        <v>166155.65027688004</v>
      </c>
      <c r="G10" s="8">
        <f>INTAVI!G10+NRGSUP!G10</f>
        <v>167916.12196220402</v>
      </c>
      <c r="H10" s="8">
        <f>INTAVI!H10+NRGSUP!H10</f>
        <v>163369.319254284</v>
      </c>
      <c r="I10" s="8">
        <f>INTAVI!I10+NRGSUP!I10</f>
        <v>160361.32089589923</v>
      </c>
      <c r="J10" s="8">
        <f>INTAVI!J10+NRGSUP!J10</f>
        <v>165339.47310018603</v>
      </c>
      <c r="K10" s="8">
        <f>INTAVI!K10+NRGSUP!K10</f>
        <v>158720.93487353396</v>
      </c>
      <c r="L10" s="8">
        <f>INTAVI!L10+NRGSUP!L10</f>
        <v>154949.48765340002</v>
      </c>
      <c r="M10" s="8">
        <f>INTAVI!M10+NRGSUP!M10</f>
        <v>151555.04601375599</v>
      </c>
      <c r="N10" s="8">
        <f>INTAVI!N10+NRGSUP!N10</f>
        <v>156429.91541478838</v>
      </c>
      <c r="O10" s="8">
        <f>INTAVI!O10+NRGSUP!O10</f>
        <v>169026.07225544043</v>
      </c>
      <c r="P10" s="8">
        <f>INTAVI!P10+NRGSUP!P10</f>
        <v>166966.8657124248</v>
      </c>
      <c r="Q10" s="8">
        <f>INTAVI!Q10+NRGSUP!Q10</f>
        <v>162446.18574894601</v>
      </c>
      <c r="R10" s="8">
        <f>INTAVI!R10+NRGSUP!R10</f>
        <v>161352.0199999488</v>
      </c>
      <c r="S10" s="8">
        <f>INTAVI!S10+NRGSUP!S10</f>
        <v>156308.46709203001</v>
      </c>
      <c r="T10" s="8">
        <f>INTAVI!T10+NRGSUP!T10</f>
        <v>154439.0841147</v>
      </c>
      <c r="U10" s="8">
        <f>INTAVI!U10+NRGSUP!U10</f>
        <v>150467.07053188793</v>
      </c>
      <c r="V10" s="8">
        <f>INTAVI!V10+NRGSUP!V10</f>
        <v>117287.22235697281</v>
      </c>
      <c r="W10" s="8">
        <f>INTAVI!W10+NRGSUP!W10</f>
        <v>95548.049254943966</v>
      </c>
      <c r="X10" s="8">
        <f>INTAVI!X10+NRGSUP!X10</f>
        <v>113764.71974506322</v>
      </c>
      <c r="Y10" s="8">
        <f>INTAVI!Y10+NRGSUP!Y10</f>
        <v>118331.34399094799</v>
      </c>
      <c r="Z10" s="8">
        <f>INTAVI!Z10+NRGSUP!Z10</f>
        <v>89835.297145426812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17907.123772477767</v>
      </c>
      <c r="D11" s="19">
        <f t="shared" ref="D11:X11" si="12">SUM(D12:D16)</f>
        <v>16075.750580526945</v>
      </c>
      <c r="E11" s="19">
        <f t="shared" si="12"/>
        <v>14558.048834371111</v>
      </c>
      <c r="F11" s="19">
        <f t="shared" si="12"/>
        <v>17013.106458348004</v>
      </c>
      <c r="G11" s="19">
        <f t="shared" si="12"/>
        <v>12439.205979354003</v>
      </c>
      <c r="H11" s="19">
        <f t="shared" si="12"/>
        <v>11812.241685961202</v>
      </c>
      <c r="I11" s="19">
        <f t="shared" si="12"/>
        <v>14568.116972257201</v>
      </c>
      <c r="J11" s="19">
        <f t="shared" si="12"/>
        <v>13082.600417594398</v>
      </c>
      <c r="K11" s="19">
        <f t="shared" si="12"/>
        <v>12300.076642286402</v>
      </c>
      <c r="L11" s="19">
        <f t="shared" si="12"/>
        <v>10811.386128615603</v>
      </c>
      <c r="M11" s="19">
        <f t="shared" si="12"/>
        <v>12369.479475104401</v>
      </c>
      <c r="N11" s="19">
        <f t="shared" si="12"/>
        <v>13526.058303912001</v>
      </c>
      <c r="O11" s="19">
        <f t="shared" si="12"/>
        <v>11890.6038442752</v>
      </c>
      <c r="P11" s="19">
        <f t="shared" si="12"/>
        <v>12439.076054499601</v>
      </c>
      <c r="Q11" s="19">
        <f t="shared" si="12"/>
        <v>10720.3860197544</v>
      </c>
      <c r="R11" s="19">
        <f t="shared" si="12"/>
        <v>10637.063678392798</v>
      </c>
      <c r="S11" s="19">
        <f t="shared" si="12"/>
        <v>10701.2290081752</v>
      </c>
      <c r="T11" s="19">
        <f t="shared" si="12"/>
        <v>10513.414987627204</v>
      </c>
      <c r="U11" s="19">
        <f t="shared" si="12"/>
        <v>10442.796487437599</v>
      </c>
      <c r="V11" s="19">
        <f t="shared" si="12"/>
        <v>9279.8884413839987</v>
      </c>
      <c r="W11" s="19">
        <f t="shared" si="12"/>
        <v>10129.795697471998</v>
      </c>
      <c r="X11" s="19">
        <f t="shared" si="12"/>
        <v>9122.1453655595978</v>
      </c>
      <c r="Y11" s="19">
        <f t="shared" ref="Y11:Z11" si="13">SUM(Y12:Y16)</f>
        <v>9068.8810278528017</v>
      </c>
      <c r="Z11" s="19">
        <f t="shared" si="13"/>
        <v>7524.4522417151993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352.94991253611727</v>
      </c>
      <c r="D12" s="8">
        <f>INTAVI!D12+NRGSUP!D12</f>
        <v>272.98510284827228</v>
      </c>
      <c r="E12" s="8">
        <f>INTAVI!E12+NRGSUP!E12</f>
        <v>323.45100318961727</v>
      </c>
      <c r="F12" s="8">
        <f>INTAVI!F12+NRGSUP!F12</f>
        <v>285.16994982959994</v>
      </c>
      <c r="G12" s="8">
        <f>INTAVI!G12+NRGSUP!G12</f>
        <v>198.21972360960001</v>
      </c>
      <c r="H12" s="8">
        <f>INTAVI!H12+NRGSUP!H12</f>
        <v>144.48607462079994</v>
      </c>
      <c r="I12" s="8">
        <f>INTAVI!I12+NRGSUP!I12</f>
        <v>148.05754663920007</v>
      </c>
      <c r="J12" s="8">
        <f>INTAVI!J12+NRGSUP!J12</f>
        <v>183.69266073839998</v>
      </c>
      <c r="K12" s="8">
        <f>INTAVI!K12+NRGSUP!K12</f>
        <v>65.686551321600021</v>
      </c>
      <c r="L12" s="8">
        <f>INTAVI!L12+NRGSUP!L12</f>
        <v>155.64871367759997</v>
      </c>
      <c r="M12" s="8">
        <f>INTAVI!M12+NRGSUP!M12</f>
        <v>1060.8825873887997</v>
      </c>
      <c r="N12" s="8">
        <f>INTAVI!N12+NRGSUP!N12</f>
        <v>847.46611086719975</v>
      </c>
      <c r="O12" s="8">
        <f>INTAVI!O12+NRGSUP!O12</f>
        <v>409.81836294960004</v>
      </c>
      <c r="P12" s="8">
        <f>INTAVI!P12+NRGSUP!P12</f>
        <v>418.27767300000011</v>
      </c>
      <c r="Q12" s="8">
        <f>INTAVI!Q12+NRGSUP!Q12</f>
        <v>317.46485774519988</v>
      </c>
      <c r="R12" s="8">
        <f>INTAVI!R12+NRGSUP!R12</f>
        <v>477.64275844559972</v>
      </c>
      <c r="S12" s="8">
        <f>INTAVI!S12+NRGSUP!S12</f>
        <v>422.29977688799994</v>
      </c>
      <c r="T12" s="8">
        <f>INTAVI!T12+NRGSUP!T12</f>
        <v>350.56921687920021</v>
      </c>
      <c r="U12" s="8">
        <f>INTAVI!U12+NRGSUP!U12</f>
        <v>331.17892465679989</v>
      </c>
      <c r="V12" s="8">
        <f>INTAVI!V12+NRGSUP!V12</f>
        <v>223.57707609600004</v>
      </c>
      <c r="W12" s="8">
        <f>INTAVI!W12+NRGSUP!W12</f>
        <v>200.03614614719996</v>
      </c>
      <c r="X12" s="8">
        <f>INTAVI!X12+NRGSUP!X12</f>
        <v>203.81021990999992</v>
      </c>
      <c r="Y12" s="8">
        <f>INTAVI!Y12+NRGSUP!Y12</f>
        <v>188.90228926800006</v>
      </c>
      <c r="Z12" s="8">
        <f>INTAVI!Z12+NRGSUP!Z12</f>
        <v>166.20811273440003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7864.110469328838</v>
      </c>
      <c r="D13" s="8">
        <f>INTAVI!D13+NRGSUP!D13</f>
        <v>6539.6194346568</v>
      </c>
      <c r="E13" s="8">
        <f>INTAVI!E13+NRGSUP!E13</f>
        <v>5719.8687425088001</v>
      </c>
      <c r="F13" s="8">
        <f>INTAVI!F13+NRGSUP!F13</f>
        <v>7004.0938823196029</v>
      </c>
      <c r="G13" s="8">
        <f>INTAVI!G13+NRGSUP!G13</f>
        <v>2599.1052088320002</v>
      </c>
      <c r="H13" s="8">
        <f>INTAVI!H13+NRGSUP!H13</f>
        <v>2273.5134850032</v>
      </c>
      <c r="I13" s="8">
        <f>INTAVI!I13+NRGSUP!I13</f>
        <v>5044.3041273107992</v>
      </c>
      <c r="J13" s="8">
        <f>INTAVI!J13+NRGSUP!J13</f>
        <v>3402.055273161599</v>
      </c>
      <c r="K13" s="8">
        <f>INTAVI!K13+NRGSUP!K13</f>
        <v>1832.6464377936004</v>
      </c>
      <c r="L13" s="8">
        <f>INTAVI!L13+NRGSUP!L13</f>
        <v>1614.3195593051998</v>
      </c>
      <c r="M13" s="8">
        <f>INTAVI!M13+NRGSUP!M13</f>
        <v>1684.8707678747999</v>
      </c>
      <c r="N13" s="8">
        <f>INTAVI!N13+NRGSUP!N13</f>
        <v>2179.0217206031998</v>
      </c>
      <c r="O13" s="8">
        <f>INTAVI!O13+NRGSUP!O13</f>
        <v>1065.2401099824001</v>
      </c>
      <c r="P13" s="8">
        <f>INTAVI!P13+NRGSUP!P13</f>
        <v>1185.3303595056</v>
      </c>
      <c r="Q13" s="8">
        <f>INTAVI!Q13+NRGSUP!Q13</f>
        <v>745.82543703360011</v>
      </c>
      <c r="R13" s="8">
        <f>INTAVI!R13+NRGSUP!R13</f>
        <v>548.47862926559992</v>
      </c>
      <c r="S13" s="8">
        <f>INTAVI!S13+NRGSUP!S13</f>
        <v>505.90671127920007</v>
      </c>
      <c r="T13" s="8">
        <f>INTAVI!T13+NRGSUP!T13</f>
        <v>459.70571280480016</v>
      </c>
      <c r="U13" s="8">
        <f>INTAVI!U13+NRGSUP!U13</f>
        <v>454.37570639999996</v>
      </c>
      <c r="V13" s="8">
        <f>INTAVI!V13+NRGSUP!V13</f>
        <v>387.28985671200002</v>
      </c>
      <c r="W13" s="8">
        <f>INTAVI!W13+NRGSUP!W13</f>
        <v>380.10879440159999</v>
      </c>
      <c r="X13" s="8">
        <f>INTAVI!X13+NRGSUP!X13</f>
        <v>361.0752641496</v>
      </c>
      <c r="Y13" s="8">
        <f>INTAVI!Y13+NRGSUP!Y13</f>
        <v>423.46054396800008</v>
      </c>
      <c r="Z13" s="8">
        <f>INTAVI!Z13+NRGSUP!Z13</f>
        <v>501.50900461199996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9690.0633906128132</v>
      </c>
      <c r="D16" s="8">
        <f>INTAVI!D16+NRGSUP!D16</f>
        <v>9263.1460430218722</v>
      </c>
      <c r="E16" s="8">
        <f>INTAVI!E16+NRGSUP!E16</f>
        <v>8514.7290886726951</v>
      </c>
      <c r="F16" s="8">
        <f>INTAVI!F16+NRGSUP!F16</f>
        <v>9723.8426261987988</v>
      </c>
      <c r="G16" s="8">
        <f>INTAVI!G16+NRGSUP!G16</f>
        <v>9641.8810469124019</v>
      </c>
      <c r="H16" s="8">
        <f>INTAVI!H16+NRGSUP!H16</f>
        <v>9394.2421263372016</v>
      </c>
      <c r="I16" s="8">
        <f>INTAVI!I16+NRGSUP!I16</f>
        <v>9375.7552983072019</v>
      </c>
      <c r="J16" s="8">
        <f>INTAVI!J16+NRGSUP!J16</f>
        <v>9496.8524836943998</v>
      </c>
      <c r="K16" s="8">
        <f>INTAVI!K16+NRGSUP!K16</f>
        <v>10401.743653171201</v>
      </c>
      <c r="L16" s="8">
        <f>INTAVI!L16+NRGSUP!L16</f>
        <v>9041.4178556328025</v>
      </c>
      <c r="M16" s="8">
        <f>INTAVI!M16+NRGSUP!M16</f>
        <v>9623.7261198408014</v>
      </c>
      <c r="N16" s="8">
        <f>INTAVI!N16+NRGSUP!N16</f>
        <v>10499.570472441601</v>
      </c>
      <c r="O16" s="8">
        <f>INTAVI!O16+NRGSUP!O16</f>
        <v>10415.5453713432</v>
      </c>
      <c r="P16" s="8">
        <f>INTAVI!P16+NRGSUP!P16</f>
        <v>10835.468021994002</v>
      </c>
      <c r="Q16" s="8">
        <f>INTAVI!Q16+NRGSUP!Q16</f>
        <v>9657.0957249755993</v>
      </c>
      <c r="R16" s="8">
        <f>INTAVI!R16+NRGSUP!R16</f>
        <v>9610.9422906815998</v>
      </c>
      <c r="S16" s="8">
        <f>INTAVI!S16+NRGSUP!S16</f>
        <v>9773.0225200080004</v>
      </c>
      <c r="T16" s="8">
        <f>INTAVI!T16+NRGSUP!T16</f>
        <v>9703.1400579432029</v>
      </c>
      <c r="U16" s="8">
        <f>INTAVI!U16+NRGSUP!U16</f>
        <v>9657.2418563807987</v>
      </c>
      <c r="V16" s="8">
        <f>INTAVI!V16+NRGSUP!V16</f>
        <v>8669.0215085759992</v>
      </c>
      <c r="W16" s="8">
        <f>INTAVI!W16+NRGSUP!W16</f>
        <v>9549.6507569231981</v>
      </c>
      <c r="X16" s="8">
        <f>INTAVI!X16+NRGSUP!X16</f>
        <v>8557.2598814999983</v>
      </c>
      <c r="Y16" s="8">
        <f>INTAVI!Y16+NRGSUP!Y16</f>
        <v>8456.5181946168013</v>
      </c>
      <c r="Z16" s="8">
        <f>INTAVI!Z16+NRGSUP!Z16</f>
        <v>6856.735124368799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45647.296430399991</v>
      </c>
      <c r="D17" s="27">
        <f t="shared" ref="D17:X17" si="15">SUM(D18:D21)</f>
        <v>44860.171096799997</v>
      </c>
      <c r="E17" s="27">
        <f t="shared" si="15"/>
        <v>44960.281164000007</v>
      </c>
      <c r="F17" s="27">
        <f t="shared" si="15"/>
        <v>40964.555152799992</v>
      </c>
      <c r="G17" s="27">
        <f t="shared" si="15"/>
        <v>43347.167740800003</v>
      </c>
      <c r="H17" s="27">
        <f t="shared" si="15"/>
        <v>43961.865775199993</v>
      </c>
      <c r="I17" s="27">
        <f t="shared" si="15"/>
        <v>44639.074951199997</v>
      </c>
      <c r="J17" s="27">
        <f t="shared" si="15"/>
        <v>46464.929229599991</v>
      </c>
      <c r="K17" s="27">
        <f t="shared" si="15"/>
        <v>44604.517485599994</v>
      </c>
      <c r="L17" s="27">
        <f t="shared" si="15"/>
        <v>30965.985475200003</v>
      </c>
      <c r="M17" s="27">
        <f t="shared" si="15"/>
        <v>44274.542011199999</v>
      </c>
      <c r="N17" s="27">
        <f t="shared" si="15"/>
        <v>43226.104499999987</v>
      </c>
      <c r="O17" s="27">
        <f t="shared" si="15"/>
        <v>43038.020592000001</v>
      </c>
      <c r="P17" s="27">
        <f t="shared" si="15"/>
        <v>43860.487334399993</v>
      </c>
      <c r="Q17" s="27">
        <f t="shared" si="15"/>
        <v>43026.035860799995</v>
      </c>
      <c r="R17" s="27">
        <f t="shared" si="15"/>
        <v>44524.076824799995</v>
      </c>
      <c r="S17" s="27">
        <f t="shared" si="15"/>
        <v>43122.492460800015</v>
      </c>
      <c r="T17" s="27">
        <f t="shared" si="15"/>
        <v>43741.890770399987</v>
      </c>
      <c r="U17" s="27">
        <f t="shared" si="15"/>
        <v>46509.006326399998</v>
      </c>
      <c r="V17" s="27">
        <f t="shared" si="15"/>
        <v>43249.6776168</v>
      </c>
      <c r="W17" s="27">
        <f t="shared" si="15"/>
        <v>37732.864423679988</v>
      </c>
      <c r="X17" s="27">
        <f t="shared" si="15"/>
        <v>40441.584781439997</v>
      </c>
      <c r="Y17" s="27">
        <f t="shared" ref="Y17:Z17" si="16">SUM(Y18:Y21)</f>
        <v>38651.662545120002</v>
      </c>
      <c r="Z17" s="27">
        <f t="shared" si="16"/>
        <v>41658.492851999996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44.994959999999999</v>
      </c>
      <c r="D18" s="8">
        <f>INTAVI!D18+NRGSUP!D18</f>
        <v>35.60436</v>
      </c>
      <c r="E18" s="8">
        <f>INTAVI!E18+NRGSUP!E18</f>
        <v>31.848120000000002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3572.1842399999996</v>
      </c>
      <c r="D19" s="8">
        <f>INTAVI!D19+NRGSUP!D19</f>
        <v>2722.7145599999999</v>
      </c>
      <c r="E19" s="8">
        <f>INTAVI!E19+NRGSUP!E19</f>
        <v>2689.5877199999995</v>
      </c>
      <c r="F19" s="8">
        <f>INTAVI!F19+NRGSUP!F19</f>
        <v>2254.6630799999998</v>
      </c>
      <c r="G19" s="8">
        <f>INTAVI!G19+NRGSUP!G19</f>
        <v>2494.3031999999998</v>
      </c>
      <c r="H19" s="8">
        <f>INTAVI!H19+NRGSUP!H19</f>
        <v>2490.8266799999997</v>
      </c>
      <c r="I19" s="8">
        <f>INTAVI!I19+NRGSUP!I19</f>
        <v>2443.1543999999994</v>
      </c>
      <c r="J19" s="8">
        <f>INTAVI!J19+NRGSUP!J19</f>
        <v>2773.4637599999996</v>
      </c>
      <c r="K19" s="8">
        <f>INTAVI!K19+NRGSUP!K19</f>
        <v>2650.7865599999996</v>
      </c>
      <c r="L19" s="8">
        <f>INTAVI!L19+NRGSUP!L19</f>
        <v>2089.2686400000002</v>
      </c>
      <c r="M19" s="8">
        <f>INTAVI!M19+NRGSUP!M19</f>
        <v>2528.1892799999996</v>
      </c>
      <c r="N19" s="8">
        <f>INTAVI!N19+NRGSUP!N19</f>
        <v>2575.70172</v>
      </c>
      <c r="O19" s="8">
        <f>INTAVI!O19+NRGSUP!O19</f>
        <v>2631.0063599999994</v>
      </c>
      <c r="P19" s="8">
        <f>INTAVI!P19+NRGSUP!P19</f>
        <v>2470.5669599999992</v>
      </c>
      <c r="Q19" s="8">
        <f>INTAVI!Q19+NRGSUP!Q19</f>
        <v>2632.0453199999993</v>
      </c>
      <c r="R19" s="8">
        <f>INTAVI!R19+NRGSUP!R19</f>
        <v>2708.3289599999998</v>
      </c>
      <c r="S19" s="8">
        <f>INTAVI!S19+NRGSUP!S19</f>
        <v>2851.6654800000001</v>
      </c>
      <c r="T19" s="8">
        <f>INTAVI!T19+NRGSUP!T19</f>
        <v>2719.0382399999999</v>
      </c>
      <c r="U19" s="8">
        <f>INTAVI!U19+NRGSUP!U19</f>
        <v>2583.25416</v>
      </c>
      <c r="V19" s="8">
        <f>INTAVI!V19+NRGSUP!V19</f>
        <v>2563.4739600000003</v>
      </c>
      <c r="W19" s="8">
        <f>INTAVI!W19+NRGSUP!W19</f>
        <v>2494.2108124799997</v>
      </c>
      <c r="X19" s="8">
        <f>INTAVI!X19+NRGSUP!X19</f>
        <v>2406.5903606399997</v>
      </c>
      <c r="Y19" s="8">
        <f>INTAVI!Y19+NRGSUP!Y19</f>
        <v>2304.1028707200003</v>
      </c>
      <c r="Z19" s="8">
        <f>INTAVI!Z19+NRGSUP!Z19</f>
        <v>2520.4769999999999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39671.579375999994</v>
      </c>
      <c r="D20" s="8">
        <f>INTAVI!D20+NRGSUP!D20</f>
        <v>39907.660104000002</v>
      </c>
      <c r="E20" s="8">
        <f>INTAVI!E20+NRGSUP!E20</f>
        <v>39963.299688000006</v>
      </c>
      <c r="F20" s="8">
        <f>INTAVI!F20+NRGSUP!F20</f>
        <v>35418.239999999991</v>
      </c>
      <c r="G20" s="8">
        <f>INTAVI!G20+NRGSUP!G20</f>
        <v>37247.080104000001</v>
      </c>
      <c r="H20" s="8">
        <f>INTAVI!H20+NRGSUP!H20</f>
        <v>38458.939895999996</v>
      </c>
      <c r="I20" s="8">
        <f>INTAVI!I20+NRGSUP!I20</f>
        <v>39649.740623999998</v>
      </c>
      <c r="J20" s="8">
        <f>INTAVI!J20+NRGSUP!J20</f>
        <v>40398.53968799999</v>
      </c>
      <c r="K20" s="8">
        <f>INTAVI!K20+NRGSUP!K20</f>
        <v>39204.62114399999</v>
      </c>
      <c r="L20" s="8">
        <f>INTAVI!L20+NRGSUP!L20</f>
        <v>26783.899272000002</v>
      </c>
      <c r="M20" s="8">
        <f>INTAVI!M20+NRGSUP!M20</f>
        <v>39158.859168000003</v>
      </c>
      <c r="N20" s="8">
        <f>INTAVI!N20+NRGSUP!N20</f>
        <v>38313.340415999992</v>
      </c>
      <c r="O20" s="8">
        <f>INTAVI!O20+NRGSUP!O20</f>
        <v>37562.718959999998</v>
      </c>
      <c r="P20" s="8">
        <f>INTAVI!P20+NRGSUP!P20</f>
        <v>38607.140520000001</v>
      </c>
      <c r="Q20" s="8">
        <f>INTAVI!Q20+NRGSUP!Q20</f>
        <v>37899.680831999998</v>
      </c>
      <c r="R20" s="8">
        <f>INTAVI!R20+NRGSUP!R20</f>
        <v>39061.359791999996</v>
      </c>
      <c r="S20" s="8">
        <f>INTAVI!S20+NRGSUP!S20</f>
        <v>37529.179272000008</v>
      </c>
      <c r="T20" s="8">
        <f>INTAVI!T20+NRGSUP!T20</f>
        <v>38155.260311999984</v>
      </c>
      <c r="U20" s="8">
        <f>INTAVI!U20+NRGSUP!U20</f>
        <v>40628.640312000003</v>
      </c>
      <c r="V20" s="8">
        <f>INTAVI!V20+NRGSUP!V20</f>
        <v>37069.500311999996</v>
      </c>
      <c r="W20" s="8">
        <f>INTAVI!W20+NRGSUP!W20</f>
        <v>32234.328359999992</v>
      </c>
      <c r="X20" s="8">
        <f>INTAVI!X20+NRGSUP!X20</f>
        <v>35027.086535999995</v>
      </c>
      <c r="Y20" s="8">
        <f>INTAVI!Y20+NRGSUP!Y20</f>
        <v>32951.057256</v>
      </c>
      <c r="Z20" s="8">
        <f>INTAVI!Z20+NRGSUP!Z20</f>
        <v>36071.525879999994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2358.5378543999996</v>
      </c>
      <c r="D21" s="8">
        <f>INTAVI!D21+NRGSUP!D21</f>
        <v>2194.1920728</v>
      </c>
      <c r="E21" s="8">
        <f>INTAVI!E21+NRGSUP!E21</f>
        <v>2275.5456359999998</v>
      </c>
      <c r="F21" s="8">
        <f>INTAVI!F21+NRGSUP!F21</f>
        <v>3291.6520728</v>
      </c>
      <c r="G21" s="8">
        <f>INTAVI!G21+NRGSUP!G21</f>
        <v>3605.7844367999996</v>
      </c>
      <c r="H21" s="8">
        <f>INTAVI!H21+NRGSUP!H21</f>
        <v>3012.0991991999999</v>
      </c>
      <c r="I21" s="8">
        <f>INTAVI!I21+NRGSUP!I21</f>
        <v>2546.1799272000003</v>
      </c>
      <c r="J21" s="8">
        <f>INTAVI!J21+NRGSUP!J21</f>
        <v>3292.9257815999999</v>
      </c>
      <c r="K21" s="8">
        <f>INTAVI!K21+NRGSUP!K21</f>
        <v>2749.1097816000001</v>
      </c>
      <c r="L21" s="8">
        <f>INTAVI!L21+NRGSUP!L21</f>
        <v>2092.8175631999993</v>
      </c>
      <c r="M21" s="8">
        <f>INTAVI!M21+NRGSUP!M21</f>
        <v>2587.4935632000006</v>
      </c>
      <c r="N21" s="8">
        <f>INTAVI!N21+NRGSUP!N21</f>
        <v>2337.0623639999999</v>
      </c>
      <c r="O21" s="8">
        <f>INTAVI!O21+NRGSUP!O21</f>
        <v>2844.2952719999994</v>
      </c>
      <c r="P21" s="8">
        <f>INTAVI!P21+NRGSUP!P21</f>
        <v>2782.7798543999997</v>
      </c>
      <c r="Q21" s="8">
        <f>INTAVI!Q21+NRGSUP!Q21</f>
        <v>2494.3097087999995</v>
      </c>
      <c r="R21" s="8">
        <f>INTAVI!R21+NRGSUP!R21</f>
        <v>2754.3880728000004</v>
      </c>
      <c r="S21" s="8">
        <f>INTAVI!S21+NRGSUP!S21</f>
        <v>2741.6477087999992</v>
      </c>
      <c r="T21" s="8">
        <f>INTAVI!T21+NRGSUP!T21</f>
        <v>2867.5922184000005</v>
      </c>
      <c r="U21" s="8">
        <f>INTAVI!U21+NRGSUP!U21</f>
        <v>3297.1118544000001</v>
      </c>
      <c r="V21" s="8">
        <f>INTAVI!V21+NRGSUP!V21</f>
        <v>3616.7033447999993</v>
      </c>
      <c r="W21" s="8">
        <f>INTAVI!W21+NRGSUP!W21</f>
        <v>3004.325251199999</v>
      </c>
      <c r="X21" s="8">
        <f>INTAVI!X21+NRGSUP!X21</f>
        <v>3007.9078848000004</v>
      </c>
      <c r="Y21" s="8">
        <f>INTAVI!Y21+NRGSUP!Y21</f>
        <v>3396.5024183999994</v>
      </c>
      <c r="Z21" s="8">
        <f>INTAVI!Z21+NRGSUP!Z21</f>
        <v>3066.4899720000003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8.5255625978688041</v>
      </c>
      <c r="D22" s="27">
        <f t="shared" ref="D22:X22" si="18">SUM(D23:D24)</f>
        <v>8.5255625978688041</v>
      </c>
      <c r="E22" s="27">
        <f t="shared" si="18"/>
        <v>8.5255625978688041</v>
      </c>
      <c r="F22" s="27">
        <f t="shared" si="18"/>
        <v>8.5255625978688041</v>
      </c>
      <c r="G22" s="27">
        <f t="shared" si="18"/>
        <v>9.3783387397722002</v>
      </c>
      <c r="H22" s="27">
        <f t="shared" si="18"/>
        <v>7.6731529261596023</v>
      </c>
      <c r="I22" s="27">
        <f t="shared" si="18"/>
        <v>6.8203767842562026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8.5255625978688041</v>
      </c>
      <c r="D23" s="8">
        <f>INTAVI!D23+NRGSUP!D23</f>
        <v>8.5255625978688041</v>
      </c>
      <c r="E23" s="8">
        <f>INTAVI!E23+NRGSUP!E23</f>
        <v>8.5255625978688041</v>
      </c>
      <c r="F23" s="8">
        <f>INTAVI!F23+NRGSUP!F23</f>
        <v>8.5255625978688041</v>
      </c>
      <c r="G23" s="8">
        <f>INTAVI!G23+NRGSUP!G23</f>
        <v>9.3783387397722002</v>
      </c>
      <c r="H23" s="8">
        <f>INTAVI!H23+NRGSUP!H23</f>
        <v>7.6731529261596023</v>
      </c>
      <c r="I23" s="8">
        <f>INTAVI!I23+NRGSUP!I23</f>
        <v>6.8203767842562026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324509.56727003993</v>
      </c>
      <c r="D26" s="27">
        <f t="shared" ref="D26:X26" si="21">SUM(D27,D33)</f>
        <v>330030.70095347991</v>
      </c>
      <c r="E26" s="27">
        <f t="shared" si="21"/>
        <v>316354.43870783999</v>
      </c>
      <c r="F26" s="27">
        <f t="shared" si="21"/>
        <v>311355.50990904</v>
      </c>
      <c r="G26" s="27">
        <f t="shared" si="21"/>
        <v>305015.12165699998</v>
      </c>
      <c r="H26" s="27">
        <f t="shared" si="21"/>
        <v>298575.2248210801</v>
      </c>
      <c r="I26" s="27">
        <f t="shared" si="21"/>
        <v>300600.47563128005</v>
      </c>
      <c r="J26" s="27">
        <f t="shared" si="21"/>
        <v>264396.81486384006</v>
      </c>
      <c r="K26" s="27">
        <f t="shared" si="21"/>
        <v>286537.21505280002</v>
      </c>
      <c r="L26" s="27">
        <f t="shared" si="21"/>
        <v>272934.76894199994</v>
      </c>
      <c r="M26" s="27">
        <f t="shared" si="21"/>
        <v>272183.17232519994</v>
      </c>
      <c r="N26" s="27">
        <f t="shared" si="21"/>
        <v>261177.88170528002</v>
      </c>
      <c r="O26" s="27">
        <f t="shared" si="21"/>
        <v>264114.78766848001</v>
      </c>
      <c r="P26" s="27">
        <f t="shared" si="21"/>
        <v>272399.07717504009</v>
      </c>
      <c r="Q26" s="27">
        <f t="shared" si="21"/>
        <v>264778.68189420004</v>
      </c>
      <c r="R26" s="27">
        <f t="shared" si="21"/>
        <v>263696.13107171998</v>
      </c>
      <c r="S26" s="27">
        <f t="shared" si="21"/>
        <v>268958.08173023997</v>
      </c>
      <c r="T26" s="27">
        <f t="shared" si="21"/>
        <v>268987.37899355998</v>
      </c>
      <c r="U26" s="27">
        <f t="shared" si="21"/>
        <v>259244.51009904005</v>
      </c>
      <c r="V26" s="27">
        <f t="shared" si="21"/>
        <v>265929.20394839998</v>
      </c>
      <c r="W26" s="27">
        <f t="shared" si="21"/>
        <v>234952.20024444</v>
      </c>
      <c r="X26" s="27">
        <f t="shared" si="21"/>
        <v>225528.23979288002</v>
      </c>
      <c r="Y26" s="27">
        <f t="shared" ref="Y26:Z26" si="22">SUM(Y27,Y33)</f>
        <v>239989.49977608002</v>
      </c>
      <c r="Z26" s="27">
        <f t="shared" si="22"/>
        <v>231237.00336995997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324509.56727003993</v>
      </c>
      <c r="D33" s="19">
        <f t="shared" ref="D33:X33" si="27">SUM(D34:D50)</f>
        <v>330030.70095347991</v>
      </c>
      <c r="E33" s="19">
        <f t="shared" si="27"/>
        <v>316354.43870783999</v>
      </c>
      <c r="F33" s="19">
        <f t="shared" si="27"/>
        <v>311355.50990904</v>
      </c>
      <c r="G33" s="19">
        <f t="shared" si="27"/>
        <v>305015.12165699998</v>
      </c>
      <c r="H33" s="19">
        <f t="shared" si="27"/>
        <v>298575.2248210801</v>
      </c>
      <c r="I33" s="19">
        <f t="shared" si="27"/>
        <v>300600.47563128005</v>
      </c>
      <c r="J33" s="19">
        <f t="shared" si="27"/>
        <v>264396.81486384006</v>
      </c>
      <c r="K33" s="19">
        <f t="shared" si="27"/>
        <v>286537.21505280002</v>
      </c>
      <c r="L33" s="19">
        <f t="shared" si="27"/>
        <v>272934.76894199994</v>
      </c>
      <c r="M33" s="19">
        <f t="shared" si="27"/>
        <v>272183.17232519994</v>
      </c>
      <c r="N33" s="19">
        <f t="shared" si="27"/>
        <v>261177.88170528002</v>
      </c>
      <c r="O33" s="19">
        <f t="shared" si="27"/>
        <v>264114.78766848001</v>
      </c>
      <c r="P33" s="19">
        <f t="shared" si="27"/>
        <v>272399.07717504009</v>
      </c>
      <c r="Q33" s="19">
        <f t="shared" si="27"/>
        <v>264778.68189420004</v>
      </c>
      <c r="R33" s="19">
        <f t="shared" si="27"/>
        <v>263696.13107171998</v>
      </c>
      <c r="S33" s="19">
        <f t="shared" si="27"/>
        <v>268958.08173023997</v>
      </c>
      <c r="T33" s="19">
        <f t="shared" si="27"/>
        <v>268987.37899355998</v>
      </c>
      <c r="U33" s="19">
        <f t="shared" si="27"/>
        <v>259244.51009904005</v>
      </c>
      <c r="V33" s="19">
        <f t="shared" si="27"/>
        <v>265929.20394839998</v>
      </c>
      <c r="W33" s="19">
        <f t="shared" si="27"/>
        <v>234952.20024444</v>
      </c>
      <c r="X33" s="19">
        <f t="shared" si="27"/>
        <v>225528.23979288002</v>
      </c>
      <c r="Y33" s="19">
        <f t="shared" ref="Y33:Z33" si="28">SUM(Y34:Y50)</f>
        <v>239989.49977608002</v>
      </c>
      <c r="Z33" s="19">
        <f t="shared" si="28"/>
        <v>231237.00336995997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10575.100800000002</v>
      </c>
      <c r="D34" s="8">
        <f>INTAVI!D34+NRGSUP!D34</f>
        <v>9845.1936000000005</v>
      </c>
      <c r="E34" s="8">
        <f>INTAVI!E34+NRGSUP!E34</f>
        <v>10412.582400000001</v>
      </c>
      <c r="F34" s="8">
        <f>INTAVI!F34+NRGSUP!F34</f>
        <v>11753.600048639999</v>
      </c>
      <c r="G34" s="8">
        <f>INTAVI!G34+NRGSUP!G34</f>
        <v>11874.98900736</v>
      </c>
      <c r="H34" s="8">
        <f>INTAVI!H34+NRGSUP!H34</f>
        <v>11945.553200640003</v>
      </c>
      <c r="I34" s="8">
        <f>INTAVI!I34+NRGSUP!I34</f>
        <v>11624.9883264</v>
      </c>
      <c r="J34" s="8">
        <f>INTAVI!J34+NRGSUP!J34</f>
        <v>11526.406686720002</v>
      </c>
      <c r="K34" s="8">
        <f>INTAVI!K34+NRGSUP!K34</f>
        <v>11459.51359488</v>
      </c>
      <c r="L34" s="8">
        <f>INTAVI!L34+NRGSUP!L34</f>
        <v>10105.204792320001</v>
      </c>
      <c r="M34" s="8">
        <f>INTAVI!M34+NRGSUP!M34</f>
        <v>10344.815078400001</v>
      </c>
      <c r="N34" s="8">
        <f>INTAVI!N34+NRGSUP!N34</f>
        <v>9870.4844697600001</v>
      </c>
      <c r="O34" s="8">
        <f>INTAVI!O34+NRGSUP!O34</f>
        <v>9694.4439168000026</v>
      </c>
      <c r="P34" s="8">
        <f>INTAVI!P34+NRGSUP!P34</f>
        <v>9457.2788198400012</v>
      </c>
      <c r="Q34" s="8">
        <f>INTAVI!Q34+NRGSUP!Q34</f>
        <v>9331.9257599999983</v>
      </c>
      <c r="R34" s="8">
        <f>INTAVI!R34+NRGSUP!R34</f>
        <v>9778.9594982399994</v>
      </c>
      <c r="S34" s="8">
        <f>INTAVI!S34+NRGSUP!S34</f>
        <v>11667.1104</v>
      </c>
      <c r="T34" s="8">
        <f>INTAVI!T34+NRGSUP!T34</f>
        <v>8912.1602764800009</v>
      </c>
      <c r="U34" s="8">
        <f>INTAVI!U34+NRGSUP!U34</f>
        <v>9978.2515353599993</v>
      </c>
      <c r="V34" s="8">
        <f>INTAVI!V34+NRGSUP!V34</f>
        <v>10206.22125312</v>
      </c>
      <c r="W34" s="8">
        <f>INTAVI!W34+NRGSUP!W34</f>
        <v>9427.9805107200027</v>
      </c>
      <c r="X34" s="8">
        <f>INTAVI!X34+NRGSUP!X34</f>
        <v>9386.0550144000026</v>
      </c>
      <c r="Y34" s="8">
        <f>INTAVI!Y34+NRGSUP!Y34</f>
        <v>10054.241510399997</v>
      </c>
      <c r="Z34" s="8">
        <f>INTAVI!Z34+NRGSUP!Z34</f>
        <v>9045.4108492800024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5751.382489560001</v>
      </c>
      <c r="D36" s="8">
        <f>INTAVI!D36+NRGSUP!D36</f>
        <v>5930.4595323599997</v>
      </c>
      <c r="E36" s="8">
        <f>INTAVI!E36+NRGSUP!E36</f>
        <v>5473.8115966800015</v>
      </c>
      <c r="F36" s="8">
        <f>INTAVI!F36+NRGSUP!F36</f>
        <v>5295.5914014000009</v>
      </c>
      <c r="G36" s="8">
        <f>INTAVI!G36+NRGSUP!G36</f>
        <v>5185.9603508400014</v>
      </c>
      <c r="H36" s="8">
        <f>INTAVI!H36+NRGSUP!H36</f>
        <v>5274.2535811200005</v>
      </c>
      <c r="I36" s="8">
        <f>INTAVI!I36+NRGSUP!I36</f>
        <v>5479.3168192799985</v>
      </c>
      <c r="J36" s="8">
        <f>INTAVI!J36+NRGSUP!J36</f>
        <v>5432.3751139200012</v>
      </c>
      <c r="K36" s="8">
        <f>INTAVI!K36+NRGSUP!K36</f>
        <v>6059.5618294799988</v>
      </c>
      <c r="L36" s="8">
        <f>INTAVI!L36+NRGSUP!L36</f>
        <v>6102.4728077999998</v>
      </c>
      <c r="M36" s="8">
        <f>INTAVI!M36+NRGSUP!M36</f>
        <v>6000.8130287999993</v>
      </c>
      <c r="N36" s="8">
        <f>INTAVI!N36+NRGSUP!N36</f>
        <v>5748.1166102399993</v>
      </c>
      <c r="O36" s="8">
        <f>INTAVI!O36+NRGSUP!O36</f>
        <v>5588.3658859199986</v>
      </c>
      <c r="P36" s="8">
        <f>INTAVI!P36+NRGSUP!P36</f>
        <v>5762.6391761999985</v>
      </c>
      <c r="Q36" s="8">
        <f>INTAVI!Q36+NRGSUP!Q36</f>
        <v>5138.1579362400007</v>
      </c>
      <c r="R36" s="8">
        <f>INTAVI!R36+NRGSUP!R36</f>
        <v>4657.441489920001</v>
      </c>
      <c r="S36" s="8">
        <f>INTAVI!S36+NRGSUP!S36</f>
        <v>5044.5512064000013</v>
      </c>
      <c r="T36" s="8">
        <f>INTAVI!T36+NRGSUP!T36</f>
        <v>4063.3642530000002</v>
      </c>
      <c r="U36" s="8">
        <f>INTAVI!U36+NRGSUP!U36</f>
        <v>5142.3981048000014</v>
      </c>
      <c r="V36" s="8">
        <f>INTAVI!V36+NRGSUP!V36</f>
        <v>4778.1902051999987</v>
      </c>
      <c r="W36" s="8">
        <f>INTAVI!W36+NRGSUP!W36</f>
        <v>4522.7010816000002</v>
      </c>
      <c r="X36" s="8">
        <f>INTAVI!X36+NRGSUP!X36</f>
        <v>4397.6744892000006</v>
      </c>
      <c r="Y36" s="8">
        <f>INTAVI!Y36+NRGSUP!Y36</f>
        <v>4895.0628893999992</v>
      </c>
      <c r="Z36" s="8">
        <f>INTAVI!Z36+NRGSUP!Z36</f>
        <v>4112.2877022000011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88434.131856839958</v>
      </c>
      <c r="D37" s="8">
        <f>INTAVI!D37+NRGSUP!D37</f>
        <v>85803.150454560004</v>
      </c>
      <c r="E37" s="8">
        <f>INTAVI!E37+NRGSUP!E37</f>
        <v>83488.377966839995</v>
      </c>
      <c r="F37" s="8">
        <f>INTAVI!F37+NRGSUP!F37</f>
        <v>78003.148025879986</v>
      </c>
      <c r="G37" s="8">
        <f>INTAVI!G37+NRGSUP!G37</f>
        <v>75417.124915439985</v>
      </c>
      <c r="H37" s="8">
        <f>INTAVI!H37+NRGSUP!H37</f>
        <v>69985.571095440013</v>
      </c>
      <c r="I37" s="8">
        <f>INTAVI!I37+NRGSUP!I37</f>
        <v>66663.270633960012</v>
      </c>
      <c r="J37" s="8">
        <f>INTAVI!J37+NRGSUP!J37</f>
        <v>62879.288222520016</v>
      </c>
      <c r="K37" s="8">
        <f>INTAVI!K37+NRGSUP!K37</f>
        <v>61207.576630200005</v>
      </c>
      <c r="L37" s="8">
        <f>INTAVI!L37+NRGSUP!L37</f>
        <v>58217.204319120006</v>
      </c>
      <c r="M37" s="8">
        <f>INTAVI!M37+NRGSUP!M37</f>
        <v>55718.68956192</v>
      </c>
      <c r="N37" s="8">
        <f>INTAVI!N37+NRGSUP!N37</f>
        <v>55474.269764759993</v>
      </c>
      <c r="O37" s="8">
        <f>INTAVI!O37+NRGSUP!O37</f>
        <v>52067.478660120003</v>
      </c>
      <c r="P37" s="8">
        <f>INTAVI!P37+NRGSUP!P37</f>
        <v>51982.987518000031</v>
      </c>
      <c r="Q37" s="8">
        <f>INTAVI!Q37+NRGSUP!Q37</f>
        <v>52221.372643440001</v>
      </c>
      <c r="R37" s="8">
        <f>INTAVI!R37+NRGSUP!R37</f>
        <v>49981.190185079991</v>
      </c>
      <c r="S37" s="8">
        <f>INTAVI!S37+NRGSUP!S37</f>
        <v>49992.910505999993</v>
      </c>
      <c r="T37" s="8">
        <f>INTAVI!T37+NRGSUP!T37</f>
        <v>50678.547907680004</v>
      </c>
      <c r="U37" s="8">
        <f>INTAVI!U37+NRGSUP!U37</f>
        <v>48785.720445000006</v>
      </c>
      <c r="V37" s="8">
        <f>INTAVI!V37+NRGSUP!V37</f>
        <v>49292.622890279999</v>
      </c>
      <c r="W37" s="8">
        <f>INTAVI!W37+NRGSUP!W37</f>
        <v>44422.841398319993</v>
      </c>
      <c r="X37" s="8">
        <f>INTAVI!X37+NRGSUP!X37</f>
        <v>44707.058744039998</v>
      </c>
      <c r="Y37" s="8">
        <f>INTAVI!Y37+NRGSUP!Y37</f>
        <v>46072.472763240017</v>
      </c>
      <c r="Z37" s="8">
        <f>INTAVI!Z37+NRGSUP!Z37</f>
        <v>45785.325274919982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80.625888000000003</v>
      </c>
      <c r="D38" s="8">
        <f>INTAVI!D38+NRGSUP!D38</f>
        <v>71.323056000000008</v>
      </c>
      <c r="E38" s="8">
        <f>INTAVI!E38+NRGSUP!E38</f>
        <v>58.919111999999998</v>
      </c>
      <c r="F38" s="8">
        <f>INTAVI!F38+NRGSUP!F38</f>
        <v>54.830159999999985</v>
      </c>
      <c r="G38" s="8">
        <f>INTAVI!G38+NRGSUP!G38</f>
        <v>45.691883999999988</v>
      </c>
      <c r="H38" s="8">
        <f>INTAVI!H38+NRGSUP!H38</f>
        <v>48.737807999999994</v>
      </c>
      <c r="I38" s="8">
        <f>INTAVI!I38+NRGSUP!I38</f>
        <v>45.691883999999988</v>
      </c>
      <c r="J38" s="8">
        <f>INTAVI!J38+NRGSUP!J38</f>
        <v>42.645707999999992</v>
      </c>
      <c r="K38" s="8">
        <f>INTAVI!K38+NRGSUP!K38</f>
        <v>45.691883999999988</v>
      </c>
      <c r="L38" s="8">
        <f>INTAVI!L38+NRGSUP!L38</f>
        <v>45.691883999999988</v>
      </c>
      <c r="M38" s="8">
        <f>INTAVI!M38+NRGSUP!M38</f>
        <v>39.599531999999996</v>
      </c>
      <c r="N38" s="8">
        <f>INTAVI!N38+NRGSUP!N38</f>
        <v>45.691883999999988</v>
      </c>
      <c r="O38" s="8">
        <f>INTAVI!O38+NRGSUP!O38</f>
        <v>42.645707999999992</v>
      </c>
      <c r="P38" s="8">
        <f>INTAVI!P38+NRGSUP!P38</f>
        <v>36.553356000000001</v>
      </c>
      <c r="Q38" s="8">
        <f>INTAVI!Q38+NRGSUP!Q38</f>
        <v>36.553355999999994</v>
      </c>
      <c r="R38" s="8">
        <f>INTAVI!R38+NRGSUP!R38</f>
        <v>39.599531999999996</v>
      </c>
      <c r="S38" s="8">
        <f>INTAVI!S38+NRGSUP!S38</f>
        <v>30.461255999999988</v>
      </c>
      <c r="T38" s="8">
        <f>INTAVI!T38+NRGSUP!T38</f>
        <v>30.461255999999988</v>
      </c>
      <c r="U38" s="8">
        <f>INTAVI!U38+NRGSUP!U38</f>
        <v>27.415079999999996</v>
      </c>
      <c r="V38" s="8">
        <f>INTAVI!V38+NRGSUP!V38</f>
        <v>24.368904000000004</v>
      </c>
      <c r="W38" s="8">
        <f>INTAVI!W38+NRGSUP!W38</f>
        <v>15.230628000000003</v>
      </c>
      <c r="X38" s="8">
        <f>INTAVI!X38+NRGSUP!X38</f>
        <v>12.184452</v>
      </c>
      <c r="Y38" s="8">
        <f>INTAVI!Y38+NRGSUP!Y38</f>
        <v>12.184452</v>
      </c>
      <c r="Z38" s="8">
        <f>INTAVI!Z38+NRGSUP!Z38</f>
        <v>9.1382760000000012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22645.782180000002</v>
      </c>
      <c r="D40" s="8">
        <f>INTAVI!D40+NRGSUP!D40</f>
        <v>21602.592270000001</v>
      </c>
      <c r="E40" s="8">
        <f>INTAVI!E40+NRGSUP!E40</f>
        <v>21523.322519999994</v>
      </c>
      <c r="F40" s="8">
        <f>INTAVI!F40+NRGSUP!F40</f>
        <v>21387.373798680004</v>
      </c>
      <c r="G40" s="8">
        <f>INTAVI!G40+NRGSUP!G40</f>
        <v>23116.828012560007</v>
      </c>
      <c r="H40" s="8">
        <f>INTAVI!H40+NRGSUP!H40</f>
        <v>24880.132286280008</v>
      </c>
      <c r="I40" s="8">
        <f>INTAVI!I40+NRGSUP!I40</f>
        <v>26147.988068759998</v>
      </c>
      <c r="J40" s="8">
        <f>INTAVI!J40+NRGSUP!J40</f>
        <v>27105.034473719996</v>
      </c>
      <c r="K40" s="8">
        <f>INTAVI!K40+NRGSUP!K40</f>
        <v>27462.003564959999</v>
      </c>
      <c r="L40" s="8">
        <f>INTAVI!L40+NRGSUP!L40</f>
        <v>26720.369502480004</v>
      </c>
      <c r="M40" s="8">
        <f>INTAVI!M40+NRGSUP!M40</f>
        <v>26246.462193719999</v>
      </c>
      <c r="N40" s="8">
        <f>INTAVI!N40+NRGSUP!N40</f>
        <v>25181.709617519995</v>
      </c>
      <c r="O40" s="8">
        <f>INTAVI!O40+NRGSUP!O40</f>
        <v>26726.524200000011</v>
      </c>
      <c r="P40" s="8">
        <f>INTAVI!P40+NRGSUP!P40</f>
        <v>27086.570640000005</v>
      </c>
      <c r="Q40" s="8">
        <f>INTAVI!Q40+NRGSUP!Q40</f>
        <v>26237.230147440005</v>
      </c>
      <c r="R40" s="8">
        <f>INTAVI!R40+NRGSUP!R40</f>
        <v>26271.080724959997</v>
      </c>
      <c r="S40" s="8">
        <f>INTAVI!S40+NRGSUP!S40</f>
        <v>28246.720251240004</v>
      </c>
      <c r="T40" s="8">
        <f>INTAVI!T40+NRGSUP!T40</f>
        <v>30674.725903799997</v>
      </c>
      <c r="U40" s="8">
        <f>INTAVI!U40+NRGSUP!U40</f>
        <v>31508.679393720002</v>
      </c>
      <c r="V40" s="8">
        <f>INTAVI!V40+NRGSUP!V40</f>
        <v>31508.679393720002</v>
      </c>
      <c r="W40" s="8">
        <f>INTAVI!W40+NRGSUP!W40</f>
        <v>14583.419364959997</v>
      </c>
      <c r="X40" s="8">
        <f>INTAVI!X40+NRGSUP!X40</f>
        <v>18860.894280000004</v>
      </c>
      <c r="Y40" s="8">
        <f>INTAVI!Y40+NRGSUP!Y40</f>
        <v>27935.910873719997</v>
      </c>
      <c r="Z40" s="8">
        <f>INTAVI!Z40+NRGSUP!Z40</f>
        <v>29169.916078679998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34.641592560000014</v>
      </c>
      <c r="D41" s="8">
        <f>INTAVI!D41+NRGSUP!D41</f>
        <v>40.939946280000015</v>
      </c>
      <c r="E41" s="8">
        <f>INTAVI!E41+NRGSUP!E41</f>
        <v>40.939946280000022</v>
      </c>
      <c r="F41" s="8">
        <f>INTAVI!F41+NRGSUP!F41</f>
        <v>33.850577519999995</v>
      </c>
      <c r="G41" s="8">
        <f>INTAVI!G41+NRGSUP!G41</f>
        <v>15.386484960000004</v>
      </c>
      <c r="H41" s="8">
        <f>INTAVI!H41+NRGSUP!H41</f>
        <v>12.309395040000002</v>
      </c>
      <c r="I41" s="8">
        <f>INTAVI!I41+NRGSUP!I41</f>
        <v>12.309395039999995</v>
      </c>
      <c r="J41" s="8">
        <f>INTAVI!J41+NRGSUP!J41</f>
        <v>9.2320462800000023</v>
      </c>
      <c r="K41" s="8">
        <f>INTAVI!K41+NRGSUP!K41</f>
        <v>18.463833720000007</v>
      </c>
      <c r="L41" s="8">
        <f>INTAVI!L41+NRGSUP!L41</f>
        <v>12.309395039999993</v>
      </c>
      <c r="M41" s="8">
        <f>INTAVI!M41+NRGSUP!M41</f>
        <v>18.46383372</v>
      </c>
      <c r="N41" s="8">
        <f>INTAVI!N41+NRGSUP!N41</f>
        <v>15.386484959999997</v>
      </c>
      <c r="O41" s="8">
        <f>INTAVI!O41+NRGSUP!O41</f>
        <v>9.2320462800000005</v>
      </c>
      <c r="P41" s="8">
        <f>INTAVI!P41+NRGSUP!P41</f>
        <v>9.2320462799999987</v>
      </c>
      <c r="Q41" s="8">
        <f>INTAVI!Q41+NRGSUP!Q41</f>
        <v>6.15469752</v>
      </c>
      <c r="R41" s="8">
        <f>INTAVI!R41+NRGSUP!R41</f>
        <v>9.2320462800000023</v>
      </c>
      <c r="S41" s="8">
        <f>INTAVI!S41+NRGSUP!S41</f>
        <v>18.463833720000018</v>
      </c>
      <c r="T41" s="8">
        <f>INTAVI!T41+NRGSUP!T41</f>
        <v>0</v>
      </c>
      <c r="U41" s="8">
        <f>INTAVI!U41+NRGSUP!U41</f>
        <v>21.541182480000014</v>
      </c>
      <c r="V41" s="8">
        <f>INTAVI!V41+NRGSUP!V41</f>
        <v>18.46383371999999</v>
      </c>
      <c r="W41" s="8">
        <f>INTAVI!W41+NRGSUP!W41</f>
        <v>18.463833720000011</v>
      </c>
      <c r="X41" s="8">
        <f>INTAVI!X41+NRGSUP!X41</f>
        <v>27.695879999999978</v>
      </c>
      <c r="Y41" s="8">
        <f>INTAVI!Y41+NRGSUP!Y41</f>
        <v>15.386484959999986</v>
      </c>
      <c r="Z41" s="8">
        <f>INTAVI!Z41+NRGSUP!Z41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231.59137931999999</v>
      </c>
      <c r="D42" s="8">
        <f>INTAVI!D42+NRGSUP!D42</f>
        <v>195.71108796000001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3.2251413600000003</v>
      </c>
      <c r="X42" s="8">
        <f>INTAVI!X42+NRGSUP!X42</f>
        <v>0</v>
      </c>
      <c r="Y42" s="8">
        <f>INTAVI!Y42+NRGSUP!Y42</f>
        <v>0</v>
      </c>
      <c r="Z42" s="8">
        <f>INTAVI!Z42+NRGSUP!Z42</f>
        <v>12.90082932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178888.44078144</v>
      </c>
      <c r="D43" s="8">
        <f>INTAVI!D43+NRGSUP!D43</f>
        <v>189683.62524071994</v>
      </c>
      <c r="E43" s="8">
        <f>INTAVI!E43+NRGSUP!E43</f>
        <v>178451.91791855998</v>
      </c>
      <c r="F43" s="8">
        <f>INTAVI!F43+NRGSUP!F43</f>
        <v>175902.63398135998</v>
      </c>
      <c r="G43" s="8">
        <f>INTAVI!G43+NRGSUP!G43</f>
        <v>169687.9139904</v>
      </c>
      <c r="H43" s="8">
        <f>INTAVI!H43+NRGSUP!H43</f>
        <v>166071.49722072002</v>
      </c>
      <c r="I43" s="8">
        <f>INTAVI!I43+NRGSUP!I43</f>
        <v>171660.29314824002</v>
      </c>
      <c r="J43" s="8">
        <f>INTAVI!J43+NRGSUP!J43</f>
        <v>139858.20044352004</v>
      </c>
      <c r="K43" s="8">
        <f>INTAVI!K43+NRGSUP!K43</f>
        <v>163022.59101024002</v>
      </c>
      <c r="L43" s="8">
        <f>INTAVI!L43+NRGSUP!L43</f>
        <v>155209.84577279995</v>
      </c>
      <c r="M43" s="8">
        <f>INTAVI!M43+NRGSUP!M43</f>
        <v>159348.71813795995</v>
      </c>
      <c r="N43" s="8">
        <f>INTAVI!N43+NRGSUP!N43</f>
        <v>151846.39937844002</v>
      </c>
      <c r="O43" s="8">
        <f>INTAVI!O43+NRGSUP!O43</f>
        <v>156696.07697172003</v>
      </c>
      <c r="P43" s="8">
        <f>INTAVI!P43+NRGSUP!P43</f>
        <v>164948.09109948002</v>
      </c>
      <c r="Q43" s="8">
        <f>INTAVI!Q43+NRGSUP!Q43</f>
        <v>159902.18218259999</v>
      </c>
      <c r="R43" s="8">
        <f>INTAVI!R43+NRGSUP!R43</f>
        <v>160227.99190943997</v>
      </c>
      <c r="S43" s="8">
        <f>INTAVI!S43+NRGSUP!S43</f>
        <v>163078.92058536003</v>
      </c>
      <c r="T43" s="8">
        <f>INTAVI!T43+NRGSUP!T43</f>
        <v>164817.60944688</v>
      </c>
      <c r="U43" s="8">
        <f>INTAVI!U43+NRGSUP!U43</f>
        <v>154459.77427296003</v>
      </c>
      <c r="V43" s="8">
        <f>INTAVI!V43+NRGSUP!V43</f>
        <v>161261.61621803997</v>
      </c>
      <c r="W43" s="8">
        <f>INTAVI!W43+NRGSUP!W43</f>
        <v>152756.66986164</v>
      </c>
      <c r="X43" s="8">
        <f>INTAVI!X43+NRGSUP!X43</f>
        <v>138809.60422991999</v>
      </c>
      <c r="Y43" s="8">
        <f>INTAVI!Y43+NRGSUP!Y43</f>
        <v>141280.54235567999</v>
      </c>
      <c r="Z43" s="8">
        <f>INTAVI!Z43+NRGSUP!Z43</f>
        <v>133364.30997708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11197.643543279999</v>
      </c>
      <c r="D44" s="8">
        <f>INTAVI!D44+NRGSUP!D44</f>
        <v>11901.20926464</v>
      </c>
      <c r="E44" s="8">
        <f>INTAVI!E44+NRGSUP!E44</f>
        <v>11632.2907356</v>
      </c>
      <c r="F44" s="8">
        <f>INTAVI!F44+NRGSUP!F44</f>
        <v>11543.67095544</v>
      </c>
      <c r="G44" s="8">
        <f>INTAVI!G44+NRGSUP!G44</f>
        <v>11651.546431440001</v>
      </c>
      <c r="H44" s="8">
        <f>INTAVI!H44+NRGSUP!H44</f>
        <v>11514.613540320002</v>
      </c>
      <c r="I44" s="8">
        <f>INTAVI!I44+NRGSUP!I44</f>
        <v>11399.575623119999</v>
      </c>
      <c r="J44" s="8">
        <f>INTAVI!J44+NRGSUP!J44</f>
        <v>10930.312147680004</v>
      </c>
      <c r="K44" s="8">
        <f>INTAVI!K44+NRGSUP!K44</f>
        <v>10228.60997064</v>
      </c>
      <c r="L44" s="8">
        <f>INTAVI!L44+NRGSUP!L44</f>
        <v>9684.2226434400054</v>
      </c>
      <c r="M44" s="8">
        <f>INTAVI!M44+NRGSUP!M44</f>
        <v>8834.784145200003</v>
      </c>
      <c r="N44" s="8">
        <f>INTAVI!N44+NRGSUP!N44</f>
        <v>8022.8213337600018</v>
      </c>
      <c r="O44" s="8">
        <f>INTAVI!O44+NRGSUP!O44</f>
        <v>7704.2809216800015</v>
      </c>
      <c r="P44" s="8">
        <f>INTAVI!P44+NRGSUP!P44</f>
        <v>8107.1403055200008</v>
      </c>
      <c r="Q44" s="8">
        <f>INTAVI!Q44+NRGSUP!Q44</f>
        <v>7506.2341980000019</v>
      </c>
      <c r="R44" s="8">
        <f>INTAVI!R44+NRGSUP!R44</f>
        <v>7853.8467931199975</v>
      </c>
      <c r="S44" s="8">
        <f>INTAVI!S44+NRGSUP!S44</f>
        <v>6182.6457146400007</v>
      </c>
      <c r="T44" s="8">
        <f>INTAVI!T44+NRGSUP!T44</f>
        <v>5055.4059228000006</v>
      </c>
      <c r="U44" s="8">
        <f>INTAVI!U44+NRGSUP!U44</f>
        <v>4421.5283440800013</v>
      </c>
      <c r="V44" s="8">
        <f>INTAVI!V44+NRGSUP!V44</f>
        <v>4256.0334597600004</v>
      </c>
      <c r="W44" s="8">
        <f>INTAVI!W44+NRGSUP!W44</f>
        <v>4296.6268495200002</v>
      </c>
      <c r="X44" s="8">
        <f>INTAVI!X44+NRGSUP!X44</f>
        <v>3965.6362449600001</v>
      </c>
      <c r="Y44" s="8">
        <f>INTAVI!Y44+NRGSUP!Y44</f>
        <v>3996.8617579200009</v>
      </c>
      <c r="Z44" s="8">
        <f>INTAVI!Z44+NRGSUP!Z44</f>
        <v>3394.2099708000001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680.81039999999996</v>
      </c>
      <c r="Y45" s="8">
        <f>INTAVI!Y45+NRGSUP!Y45</f>
        <v>753.64127999999994</v>
      </c>
      <c r="Z45" s="8">
        <f>INTAVI!Z45+NRGSUP!Z45</f>
        <v>737.80848000000003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25.185469320000003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5409.0563669999992</v>
      </c>
      <c r="D48" s="8">
        <f>INTAVI!D48+NRGSUP!D48</f>
        <v>3618.7127729999993</v>
      </c>
      <c r="E48" s="8">
        <f>INTAVI!E48+NRGSUP!E48</f>
        <v>3751.7996879999996</v>
      </c>
      <c r="F48" s="8">
        <f>INTAVI!F48+NRGSUP!F48</f>
        <v>4045.4010090000002</v>
      </c>
      <c r="G48" s="8">
        <f>INTAVI!G48+NRGSUP!G48</f>
        <v>4731.3729450000001</v>
      </c>
      <c r="H48" s="8">
        <f>INTAVI!H48+NRGSUP!H48</f>
        <v>5227.4788019999996</v>
      </c>
      <c r="I48" s="8">
        <f>INTAVI!I48+NRGSUP!I48</f>
        <v>4293.4530599999998</v>
      </c>
      <c r="J48" s="8">
        <f>INTAVI!J48+NRGSUP!J48</f>
        <v>3230.808282</v>
      </c>
      <c r="K48" s="8">
        <f>INTAVI!K48+NRGSUP!K48</f>
        <v>3582.9820259999997</v>
      </c>
      <c r="L48" s="8">
        <f>INTAVI!L48+NRGSUP!L48</f>
        <v>3393.1145430000001</v>
      </c>
      <c r="M48" s="8">
        <f>INTAVI!M48+NRGSUP!M48</f>
        <v>2489.7124979999999</v>
      </c>
      <c r="N48" s="8">
        <f>INTAVI!N48+NRGSUP!N48</f>
        <v>2302.9078409999997</v>
      </c>
      <c r="O48" s="8">
        <f>INTAVI!O48+NRGSUP!O48</f>
        <v>2541.7735200000002</v>
      </c>
      <c r="P48" s="8">
        <f>INTAVI!P48+NRGSUP!P48</f>
        <v>2385.5922089999999</v>
      </c>
      <c r="Q48" s="8">
        <f>INTAVI!Q48+NRGSUP!Q48</f>
        <v>2299.6351170000003</v>
      </c>
      <c r="R48" s="8">
        <f>INTAVI!R48+NRGSUP!R48</f>
        <v>2433.600234</v>
      </c>
      <c r="S48" s="8">
        <f>INTAVI!S48+NRGSUP!S48</f>
        <v>2492.8799220000001</v>
      </c>
      <c r="T48" s="8">
        <f>INTAVI!T48+NRGSUP!T48</f>
        <v>2505.3597269999996</v>
      </c>
      <c r="U48" s="8">
        <f>INTAVI!U48+NRGSUP!U48</f>
        <v>2495.9996099999994</v>
      </c>
      <c r="V48" s="8">
        <f>INTAVI!V48+NRGSUP!V48</f>
        <v>2246.4</v>
      </c>
      <c r="W48" s="8">
        <f>INTAVI!W48+NRGSUP!W48</f>
        <v>2577.1199219999999</v>
      </c>
      <c r="X48" s="8">
        <f>INTAVI!X48+NRGSUP!X48</f>
        <v>2355.5999610000003</v>
      </c>
      <c r="Y48" s="8">
        <f>INTAVI!Y48+NRGSUP!Y48</f>
        <v>2427.3598050000001</v>
      </c>
      <c r="Z48" s="8">
        <f>INTAVI!Z48+NRGSUP!Z48</f>
        <v>1999.9829070000001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336.62670227999996</v>
      </c>
      <c r="Z49" s="8">
        <f>INTAVI!Z49+NRGSUP!Z49</f>
        <v>282.63922919999999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1261.1703920399996</v>
      </c>
      <c r="D50" s="8">
        <f>INTAVI!D50+NRGSUP!D50</f>
        <v>1337.7837279600001</v>
      </c>
      <c r="E50" s="8">
        <f>INTAVI!E50+NRGSUP!E50</f>
        <v>1520.4768238800002</v>
      </c>
      <c r="F50" s="8">
        <f>INTAVI!F50+NRGSUP!F50</f>
        <v>3335.4099511200006</v>
      </c>
      <c r="G50" s="8">
        <f>INTAVI!G50+NRGSUP!G50</f>
        <v>3288.3076350000001</v>
      </c>
      <c r="H50" s="8">
        <f>INTAVI!H50+NRGSUP!H50</f>
        <v>3615.0778915199999</v>
      </c>
      <c r="I50" s="8">
        <f>INTAVI!I50+NRGSUP!I50</f>
        <v>3273.5886724800002</v>
      </c>
      <c r="J50" s="8">
        <f>INTAVI!J50+NRGSUP!J50</f>
        <v>3382.5117394799995</v>
      </c>
      <c r="K50" s="8">
        <f>INTAVI!K50+NRGSUP!K50</f>
        <v>3450.2207086800008</v>
      </c>
      <c r="L50" s="8">
        <f>INTAVI!L50+NRGSUP!L50</f>
        <v>3444.3332820000001</v>
      </c>
      <c r="M50" s="8">
        <f>INTAVI!M50+NRGSUP!M50</f>
        <v>3141.1143154800006</v>
      </c>
      <c r="N50" s="8">
        <f>INTAVI!N50+NRGSUP!N50</f>
        <v>2670.0943208400004</v>
      </c>
      <c r="O50" s="8">
        <f>INTAVI!O50+NRGSUP!O50</f>
        <v>3043.96583796</v>
      </c>
      <c r="P50" s="8">
        <f>INTAVI!P50+NRGSUP!P50</f>
        <v>2622.9920047200008</v>
      </c>
      <c r="Q50" s="8">
        <f>INTAVI!Q50+NRGSUP!Q50</f>
        <v>2099.2358559600002</v>
      </c>
      <c r="R50" s="8">
        <f>INTAVI!R50+NRGSUP!R50</f>
        <v>2443.1886586800001</v>
      </c>
      <c r="S50" s="8">
        <f>INTAVI!S50+NRGSUP!S50</f>
        <v>2203.41805488</v>
      </c>
      <c r="T50" s="8">
        <f>INTAVI!T50+NRGSUP!T50</f>
        <v>2249.7442999199998</v>
      </c>
      <c r="U50" s="8">
        <f>INTAVI!U50+NRGSUP!U50</f>
        <v>2403.2021306400006</v>
      </c>
      <c r="V50" s="8">
        <f>INTAVI!V50+NRGSUP!V50</f>
        <v>2336.6077905600005</v>
      </c>
      <c r="W50" s="8">
        <f>INTAVI!W50+NRGSUP!W50</f>
        <v>2327.9216526</v>
      </c>
      <c r="X50" s="8">
        <f>INTAVI!X50+NRGSUP!X50</f>
        <v>2325.0260973600002</v>
      </c>
      <c r="Y50" s="8">
        <f>INTAVI!Y50+NRGSUP!Y50</f>
        <v>2209.2089014799994</v>
      </c>
      <c r="Z50" s="8">
        <f>INTAVI!Z50+NRGSUP!Z50</f>
        <v>3297.8883261600004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155872.27359</v>
      </c>
      <c r="D51" s="27">
        <f>INTAVI!D51+NRGSUP!D51</f>
        <v>163005.85422000001</v>
      </c>
      <c r="E51" s="27">
        <f>INTAVI!E51+NRGSUP!E51</f>
        <v>162823.98924000002</v>
      </c>
      <c r="F51" s="27">
        <f>INTAVI!F51+NRGSUP!F51</f>
        <v>166212.65689380001</v>
      </c>
      <c r="G51" s="27">
        <f>INTAVI!G51+NRGSUP!G51</f>
        <v>166903.54751268003</v>
      </c>
      <c r="H51" s="27">
        <f>INTAVI!H51+NRGSUP!H51</f>
        <v>168708.43636415998</v>
      </c>
      <c r="I51" s="27">
        <f>INTAVI!I51+NRGSUP!I51</f>
        <v>172108.04520096001</v>
      </c>
      <c r="J51" s="27">
        <f>INTAVI!J51+NRGSUP!J51</f>
        <v>166053.02669999999</v>
      </c>
      <c r="K51" s="27">
        <f>INTAVI!K51+NRGSUP!K51</f>
        <v>172993.53397392001</v>
      </c>
      <c r="L51" s="27">
        <f>INTAVI!L51+NRGSUP!L51</f>
        <v>161125.66922760004</v>
      </c>
      <c r="M51" s="27">
        <f>INTAVI!M51+NRGSUP!M51</f>
        <v>176728.77003672</v>
      </c>
      <c r="N51" s="27">
        <f>INTAVI!N51+NRGSUP!N51</f>
        <v>159869.70765612004</v>
      </c>
      <c r="O51" s="27">
        <f>INTAVI!O51+NRGSUP!O51</f>
        <v>161116.15105476003</v>
      </c>
      <c r="P51" s="27">
        <f>INTAVI!P51+NRGSUP!P51</f>
        <v>163683.66530340002</v>
      </c>
      <c r="Q51" s="27">
        <f>INTAVI!Q51+NRGSUP!Q51</f>
        <v>147327.62631048</v>
      </c>
      <c r="R51" s="27">
        <f>INTAVI!R51+NRGSUP!R51</f>
        <v>152190.08838000003</v>
      </c>
      <c r="S51" s="27">
        <f>INTAVI!S51+NRGSUP!S51</f>
        <v>166953.27147840004</v>
      </c>
      <c r="T51" s="27">
        <f>INTAVI!T51+NRGSUP!T51</f>
        <v>170188.85688551998</v>
      </c>
      <c r="U51" s="27">
        <f>INTAVI!U51+NRGSUP!U51</f>
        <v>169235.59922280005</v>
      </c>
      <c r="V51" s="27">
        <f>INTAVI!V51+NRGSUP!V51</f>
        <v>169731.93228156003</v>
      </c>
      <c r="W51" s="27">
        <f>INTAVI!W51+NRGSUP!W51</f>
        <v>171876.71395620005</v>
      </c>
      <c r="X51" s="27">
        <f>INTAVI!X51+NRGSUP!X51</f>
        <v>181925.33029308001</v>
      </c>
      <c r="Y51" s="27">
        <f>INTAVI!Y51+NRGSUP!Y51</f>
        <v>157439.92730004</v>
      </c>
      <c r="Z51" s="27">
        <f>INTAVI!Z51+NRGSUP!Z51</f>
        <v>150086.63634665729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8398.1609315815858</v>
      </c>
      <c r="D52" s="27">
        <f t="shared" ref="D52:X52" si="30">SUM(D53:D54)</f>
        <v>11700.276546576633</v>
      </c>
      <c r="E52" s="27">
        <f t="shared" si="30"/>
        <v>10634.866809905183</v>
      </c>
      <c r="F52" s="27">
        <f t="shared" si="30"/>
        <v>4240.1785022519998</v>
      </c>
      <c r="G52" s="27">
        <f t="shared" si="30"/>
        <v>4362.2837648543991</v>
      </c>
      <c r="H52" s="27">
        <f t="shared" si="30"/>
        <v>6410.2507194528007</v>
      </c>
      <c r="I52" s="27">
        <f t="shared" si="30"/>
        <v>7495.9541898912012</v>
      </c>
      <c r="J52" s="27">
        <f t="shared" si="30"/>
        <v>8591.7781566144004</v>
      </c>
      <c r="K52" s="27">
        <f t="shared" si="30"/>
        <v>13066.451283599999</v>
      </c>
      <c r="L52" s="27">
        <f t="shared" si="30"/>
        <v>16295.6267802768</v>
      </c>
      <c r="M52" s="27">
        <f t="shared" si="30"/>
        <v>17479.199934504002</v>
      </c>
      <c r="N52" s="27">
        <f t="shared" si="30"/>
        <v>17072.079227121598</v>
      </c>
      <c r="O52" s="27">
        <f t="shared" si="30"/>
        <v>17411.876899718402</v>
      </c>
      <c r="P52" s="27">
        <f t="shared" si="30"/>
        <v>17137.331056665596</v>
      </c>
      <c r="Q52" s="27">
        <f t="shared" si="30"/>
        <v>18034.406469485999</v>
      </c>
      <c r="R52" s="27">
        <f t="shared" si="30"/>
        <v>17828.770163358</v>
      </c>
      <c r="S52" s="27">
        <f t="shared" si="30"/>
        <v>19078.6032452664</v>
      </c>
      <c r="T52" s="27">
        <f t="shared" si="30"/>
        <v>18807.368639716802</v>
      </c>
      <c r="U52" s="27">
        <f t="shared" si="30"/>
        <v>17315.597363103596</v>
      </c>
      <c r="V52" s="27">
        <f t="shared" si="30"/>
        <v>17532.332162109604</v>
      </c>
      <c r="W52" s="27">
        <f t="shared" si="30"/>
        <v>17192.484671471997</v>
      </c>
      <c r="X52" s="27">
        <f t="shared" si="30"/>
        <v>17500.081950199201</v>
      </c>
      <c r="Y52" s="27">
        <f t="shared" ref="Y52:Z52" si="31">SUM(Y53:Y54)</f>
        <v>16660.7492591232</v>
      </c>
      <c r="Z52" s="27">
        <f t="shared" si="31"/>
        <v>16879.094416800002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6155.7210000000014</v>
      </c>
      <c r="D53" s="8">
        <f>INTAVI!D53+NRGSUP!D53</f>
        <v>9347.4810000000034</v>
      </c>
      <c r="E53" s="8">
        <f>INTAVI!E53+NRGSUP!E53</f>
        <v>8205.6257712000024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5408.4023136000005</v>
      </c>
      <c r="L53" s="8">
        <f>INTAVI!L53+NRGSUP!L53</f>
        <v>8992.1253708000004</v>
      </c>
      <c r="M53" s="8">
        <f>INTAVI!M53+NRGSUP!M53</f>
        <v>9415.1200572000016</v>
      </c>
      <c r="N53" s="8">
        <f>INTAVI!N53+NRGSUP!N53</f>
        <v>8797.3600571999996</v>
      </c>
      <c r="O53" s="8">
        <f>INTAVI!O53+NRGSUP!O53</f>
        <v>8504.496514800001</v>
      </c>
      <c r="P53" s="8">
        <f>INTAVI!P53+NRGSUP!P53</f>
        <v>7069.489970399999</v>
      </c>
      <c r="Q53" s="8">
        <f>INTAVI!Q53+NRGSUP!Q53</f>
        <v>7574.4243431999994</v>
      </c>
      <c r="R53" s="8">
        <f>INTAVI!R53+NRGSUP!R53</f>
        <v>7530.2369999999992</v>
      </c>
      <c r="S53" s="8">
        <f>INTAVI!S53+NRGSUP!S53</f>
        <v>8450.5856292000008</v>
      </c>
      <c r="T53" s="8">
        <f>INTAVI!T53+NRGSUP!T53</f>
        <v>7765.9000848000014</v>
      </c>
      <c r="U53" s="8">
        <f>INTAVI!U53+NRGSUP!U53</f>
        <v>6677.3848283999996</v>
      </c>
      <c r="V53" s="8">
        <f>INTAVI!V53+NRGSUP!V53</f>
        <v>6926.9197140000015</v>
      </c>
      <c r="W53" s="8">
        <f>INTAVI!W53+NRGSUP!W53</f>
        <v>6524.8042859999987</v>
      </c>
      <c r="X53" s="8">
        <f>INTAVI!X53+NRGSUP!X53</f>
        <v>6706.2712860000011</v>
      </c>
      <c r="Y53" s="8">
        <f>INTAVI!Y53+NRGSUP!Y53</f>
        <v>6214.6362564000001</v>
      </c>
      <c r="Z53" s="8">
        <f>INTAVI!Z53+NRGSUP!Z53</f>
        <v>6715.1366567999994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2242.439931581584</v>
      </c>
      <c r="D54" s="45">
        <f>INTAVI!D54+NRGSUP!D54</f>
        <v>2352.7955465766295</v>
      </c>
      <c r="E54" s="45">
        <f>INTAVI!E54+NRGSUP!E54</f>
        <v>2429.2410387051814</v>
      </c>
      <c r="F54" s="45">
        <f>INTAVI!F54+NRGSUP!F54</f>
        <v>4240.1785022519998</v>
      </c>
      <c r="G54" s="45">
        <f>INTAVI!G54+NRGSUP!G54</f>
        <v>4362.2837648543991</v>
      </c>
      <c r="H54" s="45">
        <f>INTAVI!H54+NRGSUP!H54</f>
        <v>6410.2507194528007</v>
      </c>
      <c r="I54" s="45">
        <f>INTAVI!I54+NRGSUP!I54</f>
        <v>7495.9541898912012</v>
      </c>
      <c r="J54" s="45">
        <f>INTAVI!J54+NRGSUP!J54</f>
        <v>8591.7781566144004</v>
      </c>
      <c r="K54" s="45">
        <f>INTAVI!K54+NRGSUP!K54</f>
        <v>7658.0489699999998</v>
      </c>
      <c r="L54" s="45">
        <f>INTAVI!L54+NRGSUP!L54</f>
        <v>7303.5014094767994</v>
      </c>
      <c r="M54" s="45">
        <f>INTAVI!M54+NRGSUP!M54</f>
        <v>8064.0798773040005</v>
      </c>
      <c r="N54" s="45">
        <f>INTAVI!N54+NRGSUP!N54</f>
        <v>8274.7191699216</v>
      </c>
      <c r="O54" s="45">
        <f>INTAVI!O54+NRGSUP!O54</f>
        <v>8907.3803849183987</v>
      </c>
      <c r="P54" s="45">
        <f>INTAVI!P54+NRGSUP!P54</f>
        <v>10067.841086265598</v>
      </c>
      <c r="Q54" s="45">
        <f>INTAVI!Q54+NRGSUP!Q54</f>
        <v>10459.982126285999</v>
      </c>
      <c r="R54" s="45">
        <f>INTAVI!R54+NRGSUP!R54</f>
        <v>10298.533163357999</v>
      </c>
      <c r="S54" s="45">
        <f>INTAVI!S54+NRGSUP!S54</f>
        <v>10628.017616066398</v>
      </c>
      <c r="T54" s="45">
        <f>INTAVI!T54+NRGSUP!T54</f>
        <v>11041.468554916801</v>
      </c>
      <c r="U54" s="45">
        <f>INTAVI!U54+NRGSUP!U54</f>
        <v>10638.212534703598</v>
      </c>
      <c r="V54" s="45">
        <f>INTAVI!V54+NRGSUP!V54</f>
        <v>10605.412448109602</v>
      </c>
      <c r="W54" s="45">
        <f>INTAVI!W54+NRGSUP!W54</f>
        <v>10667.680385472</v>
      </c>
      <c r="X54" s="45">
        <f>INTAVI!X54+NRGSUP!X54</f>
        <v>10793.810664199198</v>
      </c>
      <c r="Y54" s="45">
        <f>INTAVI!Y54+NRGSUP!Y54</f>
        <v>10446.113002723201</v>
      </c>
      <c r="Z54" s="45">
        <f>INTAVI!Z54+NRGSUP!Z54</f>
        <v>10163.957760000003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26948.753901359996</v>
      </c>
      <c r="D61" s="49">
        <f t="shared" si="32"/>
        <v>28138.503309839991</v>
      </c>
      <c r="E61" s="49">
        <f t="shared" si="32"/>
        <v>29684.882992319996</v>
      </c>
      <c r="F61" s="49">
        <f t="shared" si="32"/>
        <v>43394.332236480004</v>
      </c>
      <c r="G61" s="49">
        <f t="shared" si="32"/>
        <v>49820.428280879998</v>
      </c>
      <c r="H61" s="49">
        <f t="shared" si="32"/>
        <v>58785.484887360013</v>
      </c>
      <c r="I61" s="49">
        <f t="shared" si="32"/>
        <v>72254.116656000013</v>
      </c>
      <c r="J61" s="49">
        <f t="shared" si="32"/>
        <v>80347.073474160003</v>
      </c>
      <c r="K61" s="49">
        <f t="shared" si="32"/>
        <v>84152.845987920024</v>
      </c>
      <c r="L61" s="49">
        <f t="shared" si="32"/>
        <v>82816.036118639997</v>
      </c>
      <c r="M61" s="49">
        <f t="shared" si="32"/>
        <v>95216.536126800012</v>
      </c>
      <c r="N61" s="49">
        <f t="shared" si="32"/>
        <v>92083.085183520016</v>
      </c>
      <c r="O61" s="49">
        <f t="shared" si="32"/>
        <v>102235.83912071999</v>
      </c>
      <c r="P61" s="49">
        <f t="shared" si="32"/>
        <v>103731.16342463999</v>
      </c>
      <c r="Q61" s="49">
        <f t="shared" si="32"/>
        <v>97958.29334543999</v>
      </c>
      <c r="R61" s="49">
        <f t="shared" si="32"/>
        <v>98559.615602879989</v>
      </c>
      <c r="S61" s="49">
        <f t="shared" si="32"/>
        <v>96960.120484319952</v>
      </c>
      <c r="T61" s="49">
        <f t="shared" si="32"/>
        <v>98120.520380879971</v>
      </c>
      <c r="U61" s="49">
        <f t="shared" si="32"/>
        <v>99502.455097440004</v>
      </c>
      <c r="V61" s="49">
        <f t="shared" si="32"/>
        <v>99999.483840719971</v>
      </c>
      <c r="W61" s="49">
        <f t="shared" si="32"/>
        <v>101192.66138735999</v>
      </c>
      <c r="X61" s="49">
        <f t="shared" si="32"/>
        <v>106941.51361512</v>
      </c>
      <c r="Y61" s="49">
        <f t="shared" ref="Y61:Z61" si="33">SUM(Y62:Y72)</f>
        <v>108060.71942879996</v>
      </c>
      <c r="Z61" s="49">
        <f t="shared" si="33"/>
        <v>99351.305083965635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22000.608</v>
      </c>
      <c r="D62" s="52">
        <f>INTAVI!D62+NRGSUP!D62</f>
        <v>22086.623865599995</v>
      </c>
      <c r="E62" s="52">
        <f>INTAVI!E62+NRGSUP!E62</f>
        <v>22049.887910399997</v>
      </c>
      <c r="F62" s="52">
        <f>INTAVI!F62+NRGSUP!F62</f>
        <v>33404.335776000007</v>
      </c>
      <c r="G62" s="52">
        <f>INTAVI!G62+NRGSUP!G62</f>
        <v>39114.5444928</v>
      </c>
      <c r="H62" s="52">
        <f>INTAVI!H62+NRGSUP!H62</f>
        <v>42383.936044800001</v>
      </c>
      <c r="I62" s="52">
        <f>INTAVI!I62+NRGSUP!I62</f>
        <v>48699.392313600008</v>
      </c>
      <c r="J62" s="52">
        <f>INTAVI!J62+NRGSUP!J62</f>
        <v>51034.592447999996</v>
      </c>
      <c r="K62" s="52">
        <f>INTAVI!K62+NRGSUP!K62</f>
        <v>57095.471865600019</v>
      </c>
      <c r="L62" s="52">
        <f>INTAVI!L62+NRGSUP!L62</f>
        <v>55484.688672000004</v>
      </c>
      <c r="M62" s="52">
        <f>INTAVI!M62+NRGSUP!M62</f>
        <v>64799.0558208</v>
      </c>
      <c r="N62" s="52">
        <f>INTAVI!N62+NRGSUP!N62</f>
        <v>60437.551910400005</v>
      </c>
      <c r="O62" s="52">
        <f>INTAVI!O62+NRGSUP!O62</f>
        <v>66839.359507199973</v>
      </c>
      <c r="P62" s="52">
        <f>INTAVI!P62+NRGSUP!P62</f>
        <v>66908.912716799983</v>
      </c>
      <c r="Q62" s="52">
        <f>INTAVI!Q62+NRGSUP!Q62</f>
        <v>59405.583686399987</v>
      </c>
      <c r="R62" s="52">
        <f>INTAVI!R62+NRGSUP!R62</f>
        <v>59862.880223999979</v>
      </c>
      <c r="S62" s="52">
        <f>INTAVI!S62+NRGSUP!S62</f>
        <v>57500.464895999969</v>
      </c>
      <c r="T62" s="52">
        <f>INTAVI!T62+NRGSUP!T62</f>
        <v>57908.255731199977</v>
      </c>
      <c r="U62" s="52">
        <f>INTAVI!U62+NRGSUP!U62</f>
        <v>59680.879372800002</v>
      </c>
      <c r="V62" s="52">
        <f>INTAVI!V62+NRGSUP!V62</f>
        <v>60353.663328000002</v>
      </c>
      <c r="W62" s="52">
        <f>INTAVI!W62+NRGSUP!W62</f>
        <v>59095.90350719999</v>
      </c>
      <c r="X62" s="52">
        <f>INTAVI!X62+NRGSUP!X62</f>
        <v>65367.008179199998</v>
      </c>
      <c r="Y62" s="52">
        <f>INTAVI!Y62+NRGSUP!Y62</f>
        <v>66962.223417599947</v>
      </c>
      <c r="Z62" s="52">
        <f>INTAVI!Z62+NRGSUP!Z62</f>
        <v>59261.21550720001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594.9437760000003</v>
      </c>
      <c r="G63" s="52">
        <f>INTAVI!G63+NRGSUP!G63</f>
        <v>602.11186559999999</v>
      </c>
      <c r="H63" s="52">
        <f>INTAVI!H63+NRGSUP!H63</f>
        <v>645.12000000000023</v>
      </c>
      <c r="I63" s="52">
        <f>INTAVI!I63+NRGSUP!I63</f>
        <v>641.5359552000001</v>
      </c>
      <c r="J63" s="52">
        <f>INTAVI!J63+NRGSUP!J63</f>
        <v>680.96004479999965</v>
      </c>
      <c r="K63" s="52">
        <f>INTAVI!K63+NRGSUP!K63</f>
        <v>645.12000000000057</v>
      </c>
      <c r="L63" s="52">
        <f>INTAVI!L63+NRGSUP!L63</f>
        <v>788.48017920000007</v>
      </c>
      <c r="M63" s="52">
        <f>INTAVI!M63+NRGSUP!M63</f>
        <v>849.40813440000022</v>
      </c>
      <c r="N63" s="52">
        <f>INTAVI!N63+NRGSUP!N63</f>
        <v>863.74431360000028</v>
      </c>
      <c r="O63" s="52">
        <f>INTAVI!O63+NRGSUP!O63</f>
        <v>921.08822399999929</v>
      </c>
      <c r="P63" s="52">
        <f>INTAVI!P63+NRGSUP!P63</f>
        <v>885.24817919999964</v>
      </c>
      <c r="Q63" s="52">
        <f>INTAVI!Q63+NRGSUP!Q63</f>
        <v>867.32795519999934</v>
      </c>
      <c r="R63" s="52">
        <f>INTAVI!R63+NRGSUP!R63</f>
        <v>881.66413439999917</v>
      </c>
      <c r="S63" s="52">
        <f>INTAVI!S63+NRGSUP!S63</f>
        <v>781.31208959999913</v>
      </c>
      <c r="T63" s="52">
        <f>INTAVI!T63+NRGSUP!T63</f>
        <v>835.07195519999937</v>
      </c>
      <c r="U63" s="52">
        <f>INTAVI!U63+NRGSUP!U63</f>
        <v>863.74431360000005</v>
      </c>
      <c r="V63" s="52">
        <f>INTAVI!V63+NRGSUP!V63</f>
        <v>806.40000000000009</v>
      </c>
      <c r="W63" s="52">
        <f>INTAVI!W63+NRGSUP!W63</f>
        <v>594.94377599999984</v>
      </c>
      <c r="X63" s="52">
        <f>INTAVI!X63+NRGSUP!X63</f>
        <v>541.18391040000017</v>
      </c>
      <c r="Y63" s="52">
        <f>INTAVI!Y63+NRGSUP!Y63</f>
        <v>447.99995519999942</v>
      </c>
      <c r="Z63" s="52">
        <f>INTAVI!Z63+NRGSUP!Z63</f>
        <v>444.41591040000043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1274.4185781600002</v>
      </c>
      <c r="D64" s="52">
        <f>INTAVI!D64+NRGSUP!D64</f>
        <v>1926.1789091999999</v>
      </c>
      <c r="E64" s="52">
        <f>INTAVI!E64+NRGSUP!E64</f>
        <v>2903.6279563200001</v>
      </c>
      <c r="F64" s="52">
        <f>INTAVI!F64+NRGSUP!F64</f>
        <v>1988.3136873600001</v>
      </c>
      <c r="G64" s="52">
        <f>INTAVI!G64+NRGSUP!G64</f>
        <v>1809.2257092</v>
      </c>
      <c r="H64" s="52">
        <f>INTAVI!H64+NRGSUP!H64</f>
        <v>2192.1350068800002</v>
      </c>
      <c r="I64" s="52">
        <f>INTAVI!I64+NRGSUP!I64</f>
        <v>2916.4593931199997</v>
      </c>
      <c r="J64" s="52">
        <f>INTAVI!J64+NRGSUP!J64</f>
        <v>5533.9284218399989</v>
      </c>
      <c r="K64" s="52">
        <f>INTAVI!K64+NRGSUP!K64</f>
        <v>6880.2551344799995</v>
      </c>
      <c r="L64" s="52">
        <f>INTAVI!L64+NRGSUP!L64</f>
        <v>8081.1278402399994</v>
      </c>
      <c r="M64" s="52">
        <f>INTAVI!M64+NRGSUP!M64</f>
        <v>9695.8678471200037</v>
      </c>
      <c r="N64" s="52">
        <f>INTAVI!N64+NRGSUP!N64</f>
        <v>11613.310450559999</v>
      </c>
      <c r="O64" s="52">
        <f>INTAVI!O64+NRGSUP!O64</f>
        <v>14283.414709200004</v>
      </c>
      <c r="P64" s="52">
        <f>INTAVI!P64+NRGSUP!P64</f>
        <v>15094.443087360001</v>
      </c>
      <c r="Q64" s="52">
        <f>INTAVI!Q64+NRGSUP!Q64</f>
        <v>16076.914832160004</v>
      </c>
      <c r="R64" s="52">
        <f>INTAVI!R64+NRGSUP!R64</f>
        <v>16964.056156320003</v>
      </c>
      <c r="S64" s="52">
        <f>INTAVI!S64+NRGSUP!S64</f>
        <v>17332.76969424</v>
      </c>
      <c r="T64" s="52">
        <f>INTAVI!T64+NRGSUP!T64</f>
        <v>17458.622934480001</v>
      </c>
      <c r="U64" s="52">
        <f>INTAVI!U64+NRGSUP!U64</f>
        <v>17210.46573792</v>
      </c>
      <c r="V64" s="52">
        <f>INTAVI!V64+NRGSUP!V64</f>
        <v>17191.02811608</v>
      </c>
      <c r="W64" s="52">
        <f>INTAVI!W64+NRGSUP!W64</f>
        <v>17572.736825280001</v>
      </c>
      <c r="X64" s="52">
        <f>INTAVI!X64+NRGSUP!X64</f>
        <v>18407.96999496</v>
      </c>
      <c r="Y64" s="52">
        <f>INTAVI!Y64+NRGSUP!Y64</f>
        <v>18338.371047360004</v>
      </c>
      <c r="Z64" s="52">
        <f>INTAVI!Z64+NRGSUP!Z64</f>
        <v>17537.247974685619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2967.4000799999999</v>
      </c>
      <c r="D65" s="52">
        <f>INTAVI!D65+NRGSUP!D65</f>
        <v>3130.9999199999993</v>
      </c>
      <c r="E65" s="52">
        <f>INTAVI!E65+NRGSUP!E65</f>
        <v>3193.5999599999996</v>
      </c>
      <c r="F65" s="52">
        <f>INTAVI!F65+NRGSUP!F65</f>
        <v>5159.1002399999998</v>
      </c>
      <c r="G65" s="52">
        <f>INTAVI!G65+NRGSUP!G65</f>
        <v>5302.6999199999991</v>
      </c>
      <c r="H65" s="52">
        <f>INTAVI!H65+NRGSUP!H65</f>
        <v>7724.0001599999996</v>
      </c>
      <c r="I65" s="52">
        <f>INTAVI!I65+NRGSUP!I65</f>
        <v>9042.2006399999991</v>
      </c>
      <c r="J65" s="52">
        <f>INTAVI!J65+NRGSUP!J65</f>
        <v>10376.000639999998</v>
      </c>
      <c r="K65" s="52">
        <f>INTAVI!K65+NRGSUP!K65</f>
        <v>9301.5</v>
      </c>
      <c r="L65" s="52">
        <f>INTAVI!L65+NRGSUP!L65</f>
        <v>8824.0996799999994</v>
      </c>
      <c r="M65" s="52">
        <f>INTAVI!M65+NRGSUP!M65</f>
        <v>9770.2999199999995</v>
      </c>
      <c r="N65" s="52">
        <f>INTAVI!N65+NRGSUP!N65</f>
        <v>10067.099039999997</v>
      </c>
      <c r="O65" s="52">
        <f>INTAVI!O65+NRGSUP!O65</f>
        <v>10868.80032</v>
      </c>
      <c r="P65" s="52">
        <f>INTAVI!P65+NRGSUP!P65</f>
        <v>12253.000320000003</v>
      </c>
      <c r="Q65" s="52">
        <f>INTAVI!Q65+NRGSUP!Q65</f>
        <v>12715.499879999998</v>
      </c>
      <c r="R65" s="52">
        <f>INTAVI!R65+NRGSUP!R65</f>
        <v>12536.000279999997</v>
      </c>
      <c r="S65" s="52">
        <f>INTAVI!S65+NRGSUP!S65</f>
        <v>12987.500039999997</v>
      </c>
      <c r="T65" s="52">
        <f>INTAVI!T65+NRGSUP!T65</f>
        <v>13468.60008</v>
      </c>
      <c r="U65" s="52">
        <f>INTAVI!U65+NRGSUP!U65</f>
        <v>12988.900439999998</v>
      </c>
      <c r="V65" s="52">
        <f>INTAVI!V65+NRGSUP!V65</f>
        <v>12941.89992</v>
      </c>
      <c r="W65" s="52">
        <f>INTAVI!W65+NRGSUP!W65</f>
        <v>13034.800079999997</v>
      </c>
      <c r="X65" s="52">
        <f>INTAVI!X65+NRGSUP!X65</f>
        <v>13190.100119999997</v>
      </c>
      <c r="Y65" s="52">
        <f>INTAVI!Y65+NRGSUP!Y65</f>
        <v>12780.10008</v>
      </c>
      <c r="Z65" s="52">
        <f>INTAVI!Z65+NRGSUP!Z65</f>
        <v>12441.6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40.020238079999984</v>
      </c>
      <c r="H66" s="52">
        <f>INTAVI!H66+NRGSUP!H66</f>
        <v>0</v>
      </c>
      <c r="I66" s="52">
        <f>INTAVI!I66+NRGSUP!I66</f>
        <v>0</v>
      </c>
      <c r="J66" s="52">
        <f>INTAVI!J66+NRGSUP!J66</f>
        <v>9.528688800000003</v>
      </c>
      <c r="K66" s="52">
        <f>INTAVI!K66+NRGSUP!K66</f>
        <v>13.340164320000001</v>
      </c>
      <c r="L66" s="52">
        <f>INTAVI!L66+NRGSUP!L66</f>
        <v>13.340164319999998</v>
      </c>
      <c r="M66" s="52">
        <f>INTAVI!M66+NRGSUP!M66</f>
        <v>28.585811520000004</v>
      </c>
      <c r="N66" s="52">
        <f>INTAVI!N66+NRGSUP!N66</f>
        <v>30.065644799999994</v>
      </c>
      <c r="O66" s="52">
        <f>INTAVI!O66+NRGSUP!O66</f>
        <v>31.944875039999996</v>
      </c>
      <c r="P66" s="52">
        <f>INTAVI!P66+NRGSUP!P66</f>
        <v>20.670258240000003</v>
      </c>
      <c r="Q66" s="52">
        <f>INTAVI!Q66+NRGSUP!Q66</f>
        <v>15.032822399999999</v>
      </c>
      <c r="R66" s="52">
        <f>INTAVI!R66+NRGSUP!R66</f>
        <v>11.274616800000002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83.851951679999985</v>
      </c>
      <c r="H67" s="52">
        <f>INTAVI!H67+NRGSUP!H67</f>
        <v>453.56227344000018</v>
      </c>
      <c r="I67" s="52">
        <f>INTAVI!I67+NRGSUP!I67</f>
        <v>975.73059647999992</v>
      </c>
      <c r="J67" s="52">
        <f>INTAVI!J67+NRGSUP!J67</f>
        <v>865.19857103999993</v>
      </c>
      <c r="K67" s="52">
        <f>INTAVI!K67+NRGSUP!K67</f>
        <v>1177.7372697600003</v>
      </c>
      <c r="L67" s="52">
        <f>INTAVI!L67+NRGSUP!L67</f>
        <v>1686.56542848</v>
      </c>
      <c r="M67" s="52">
        <f>INTAVI!M67+NRGSUP!M67</f>
        <v>2191.5821116800003</v>
      </c>
      <c r="N67" s="52">
        <f>INTAVI!N67+NRGSUP!N67</f>
        <v>2286.8682350399995</v>
      </c>
      <c r="O67" s="52">
        <f>INTAVI!O67+NRGSUP!O67</f>
        <v>2315.0546495999997</v>
      </c>
      <c r="P67" s="52">
        <f>INTAVI!P67+NRGSUP!P67</f>
        <v>2247.4069488000005</v>
      </c>
      <c r="Q67" s="52">
        <f>INTAVI!Q67+NRGSUP!Q67</f>
        <v>2294.3846462400002</v>
      </c>
      <c r="R67" s="52">
        <f>INTAVI!R67+NRGSUP!R67</f>
        <v>2194.7920704000003</v>
      </c>
      <c r="S67" s="52">
        <f>INTAVI!S67+NRGSUP!S67</f>
        <v>2207.9459174399999</v>
      </c>
      <c r="T67" s="52">
        <f>INTAVI!T67+NRGSUP!T67</f>
        <v>2174.1220670400003</v>
      </c>
      <c r="U67" s="52">
        <f>INTAVI!U67+NRGSUP!U67</f>
        <v>2230.4951510400001</v>
      </c>
      <c r="V67" s="52">
        <f>INTAVI!V67+NRGSUP!V67</f>
        <v>2147.8146278400004</v>
      </c>
      <c r="W67" s="52">
        <f>INTAVI!W67+NRGSUP!W67</f>
        <v>2063.2551292799999</v>
      </c>
      <c r="X67" s="52">
        <f>INTAVI!X67+NRGSUP!X67</f>
        <v>2198.5505308799993</v>
      </c>
      <c r="Y67" s="52">
        <f>INTAVI!Y67+NRGSUP!Y67</f>
        <v>2238.0115622399994</v>
      </c>
      <c r="Z67" s="52">
        <f>INTAVI!Z67+NRGSUP!Z67</f>
        <v>2352.6369604799997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658.43991503999996</v>
      </c>
      <c r="D68" s="52">
        <f>INTAVI!D68+NRGSUP!D68</f>
        <v>921.81608496000001</v>
      </c>
      <c r="E68" s="52">
        <f>INTAVI!E68+NRGSUP!E68</f>
        <v>1448.5679150399999</v>
      </c>
      <c r="F68" s="52">
        <f>INTAVI!F68+NRGSUP!F68</f>
        <v>2103.8363582400002</v>
      </c>
      <c r="G68" s="52">
        <f>INTAVI!G68+NRGSUP!G68</f>
        <v>1925.0102563200003</v>
      </c>
      <c r="H68" s="52">
        <f>INTAVI!H68+NRGSUP!H68</f>
        <v>2887.5151295999995</v>
      </c>
      <c r="I68" s="52">
        <f>INTAVI!I68+NRGSUP!I68</f>
        <v>4936.1256187199997</v>
      </c>
      <c r="J68" s="52">
        <f>INTAVI!J68+NRGSUP!J68</f>
        <v>4983.4619323200013</v>
      </c>
      <c r="K68" s="52">
        <f>INTAVI!K68+NRGSUP!K68</f>
        <v>2845.4382648000001</v>
      </c>
      <c r="L68" s="52">
        <f>INTAVI!L68+NRGSUP!L68</f>
        <v>633.78078479999999</v>
      </c>
      <c r="M68" s="52">
        <f>INTAVI!M68+NRGSUP!M68</f>
        <v>770.5297670399998</v>
      </c>
      <c r="N68" s="52">
        <f>INTAVI!N68+NRGSUP!N68</f>
        <v>256.55430672</v>
      </c>
      <c r="O68" s="52">
        <f>INTAVI!O68+NRGSUP!O68</f>
        <v>378.26154575999982</v>
      </c>
      <c r="P68" s="52">
        <f>INTAVI!P68+NRGSUP!P68</f>
        <v>81.49584096000001</v>
      </c>
      <c r="Q68" s="52">
        <f>INTAVI!Q68+NRGSUP!Q68</f>
        <v>13.453331040000002</v>
      </c>
      <c r="R68" s="52">
        <f>INTAVI!R68+NRGSUP!R68</f>
        <v>10.628496000000004</v>
      </c>
      <c r="S68" s="52">
        <f>INTAVI!S68+NRGSUP!S68</f>
        <v>5.3122089599999995</v>
      </c>
      <c r="T68" s="52">
        <f>INTAVI!T68+NRGSUP!T68</f>
        <v>18.378377279999999</v>
      </c>
      <c r="U68" s="52">
        <f>INTAVI!U68+NRGSUP!U68</f>
        <v>10.495703520000001</v>
      </c>
      <c r="V68" s="52">
        <f>INTAVI!V68+NRGSUP!V68</f>
        <v>5.2546060799999994</v>
      </c>
      <c r="W68" s="52">
        <f>INTAVI!W68+NRGSUP!W68</f>
        <v>16.448680799999998</v>
      </c>
      <c r="X68" s="52">
        <f>INTAVI!X68+NRGSUP!X68</f>
        <v>29.559453120000001</v>
      </c>
      <c r="Y68" s="52">
        <f>INTAVI!Y68+NRGSUP!Y68</f>
        <v>72.2087784</v>
      </c>
      <c r="Z68" s="52">
        <f>INTAVI!Z68+NRGSUP!Z68</f>
        <v>117.63604079999999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749.49171696000008</v>
      </c>
      <c r="H69" s="52">
        <f>INTAVI!H69+NRGSUP!H69</f>
        <v>1846.1162304000002</v>
      </c>
      <c r="I69" s="52">
        <f>INTAVI!I69+NRGSUP!I69</f>
        <v>2472.0077145599998</v>
      </c>
      <c r="J69" s="52">
        <f>INTAVI!J69+NRGSUP!J69</f>
        <v>3742.1983713599989</v>
      </c>
      <c r="K69" s="52">
        <f>INTAVI!K69+NRGSUP!K69</f>
        <v>4241.8597708799989</v>
      </c>
      <c r="L69" s="52">
        <f>INTAVI!L69+NRGSUP!L69</f>
        <v>5759.2514030399998</v>
      </c>
      <c r="M69" s="52">
        <f>INTAVI!M69+NRGSUP!M69</f>
        <v>5880.2220388800024</v>
      </c>
      <c r="N69" s="52">
        <f>INTAVI!N69+NRGSUP!N69</f>
        <v>6097.0910198400024</v>
      </c>
      <c r="O69" s="52">
        <f>INTAVI!O69+NRGSUP!O69</f>
        <v>6358.7849817599999</v>
      </c>
      <c r="P69" s="52">
        <f>INTAVI!P69+NRGSUP!P69</f>
        <v>5931.5357548799993</v>
      </c>
      <c r="Q69" s="52">
        <f>INTAVI!Q69+NRGSUP!Q69</f>
        <v>6215.4781920000014</v>
      </c>
      <c r="R69" s="52">
        <f>INTAVI!R69+NRGSUP!R69</f>
        <v>5699.5309799999986</v>
      </c>
      <c r="S69" s="52">
        <f>INTAVI!S69+NRGSUP!S69</f>
        <v>5710.6855483199997</v>
      </c>
      <c r="T69" s="52">
        <f>INTAVI!T69+NRGSUP!T69</f>
        <v>5817.428272799998</v>
      </c>
      <c r="U69" s="52">
        <f>INTAVI!U69+NRGSUP!U69</f>
        <v>6095.3631883199987</v>
      </c>
      <c r="V69" s="52">
        <f>INTAVI!V69+NRGSUP!V69</f>
        <v>6053.1754507199994</v>
      </c>
      <c r="W69" s="52">
        <f>INTAVI!W69+NRGSUP!W69</f>
        <v>8287.6525919999985</v>
      </c>
      <c r="X69" s="52">
        <f>INTAVI!X69+NRGSUP!X69</f>
        <v>6873.8936385599973</v>
      </c>
      <c r="Y69" s="52">
        <f>INTAVI!Y69+NRGSUP!Y69</f>
        <v>6951.3157324799995</v>
      </c>
      <c r="Z69" s="52">
        <f>INTAVI!Z69+NRGSUP!Z69</f>
        <v>6919.1465630400007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47.887328159999996</v>
      </c>
      <c r="D72" s="55">
        <f>INTAVI!D72+NRGSUP!D72</f>
        <v>72.88453007999999</v>
      </c>
      <c r="E72" s="55">
        <f>INTAVI!E72+NRGSUP!E72</f>
        <v>89.199250559999996</v>
      </c>
      <c r="F72" s="55">
        <f>INTAVI!F72+NRGSUP!F72</f>
        <v>143.80239887999997</v>
      </c>
      <c r="G72" s="55">
        <f>INTAVI!G72+NRGSUP!G72</f>
        <v>193.47213023999998</v>
      </c>
      <c r="H72" s="55">
        <f>INTAVI!H72+NRGSUP!H72</f>
        <v>653.10004223999988</v>
      </c>
      <c r="I72" s="55">
        <f>INTAVI!I72+NRGSUP!I72</f>
        <v>2570.6644243199999</v>
      </c>
      <c r="J72" s="55">
        <f>INTAVI!J72+NRGSUP!J72</f>
        <v>3121.2043559999988</v>
      </c>
      <c r="K72" s="55">
        <f>INTAVI!K72+NRGSUP!K72</f>
        <v>1952.1235180799997</v>
      </c>
      <c r="L72" s="55">
        <f>INTAVI!L72+NRGSUP!L72</f>
        <v>1544.7019665599996</v>
      </c>
      <c r="M72" s="55">
        <f>INTAVI!M72+NRGSUP!M72</f>
        <v>1230.9846753599998</v>
      </c>
      <c r="N72" s="55">
        <f>INTAVI!N72+NRGSUP!N72</f>
        <v>430.80026255999996</v>
      </c>
      <c r="O72" s="55">
        <f>INTAVI!O72+NRGSUP!O72</f>
        <v>239.13030815999997</v>
      </c>
      <c r="P72" s="55">
        <f>INTAVI!P72+NRGSUP!P72</f>
        <v>308.45031840000001</v>
      </c>
      <c r="Q72" s="55">
        <f>INTAVI!Q72+NRGSUP!Q72</f>
        <v>354.61799999999994</v>
      </c>
      <c r="R72" s="55">
        <f>INTAVI!R72+NRGSUP!R72</f>
        <v>398.78864496</v>
      </c>
      <c r="S72" s="55">
        <f>INTAVI!S72+NRGSUP!S72</f>
        <v>434.13008975999998</v>
      </c>
      <c r="T72" s="55">
        <f>INTAVI!T72+NRGSUP!T72</f>
        <v>440.04096288000005</v>
      </c>
      <c r="U72" s="55">
        <f>INTAVI!U72+NRGSUP!U72</f>
        <v>422.11119023999993</v>
      </c>
      <c r="V72" s="55">
        <f>INTAVI!V72+NRGSUP!V72</f>
        <v>500.247792</v>
      </c>
      <c r="W72" s="55">
        <f>INTAVI!W72+NRGSUP!W72</f>
        <v>526.92079680000006</v>
      </c>
      <c r="X72" s="55">
        <f>INTAVI!X72+NRGSUP!X72</f>
        <v>333.24778800000001</v>
      </c>
      <c r="Y72" s="55">
        <f>INTAVI!Y72+NRGSUP!Y72</f>
        <v>270.48885551999996</v>
      </c>
      <c r="Z72" s="55">
        <f>INTAVI!Z72+NRGSUP!Z72</f>
        <v>277.40612735999991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19931.585940000001</v>
      </c>
      <c r="D2" s="21">
        <f t="shared" ref="D2:X2" si="0">SUM(D3,D17,D22,D25,D26,D51,D52)</f>
        <v>19072.30185</v>
      </c>
      <c r="E2" s="21">
        <f t="shared" si="0"/>
        <v>19040.593949999995</v>
      </c>
      <c r="F2" s="21">
        <f t="shared" si="0"/>
        <v>18987.064284960004</v>
      </c>
      <c r="G2" s="21">
        <f t="shared" si="0"/>
        <v>20728.827635040005</v>
      </c>
      <c r="H2" s="21">
        <f t="shared" si="0"/>
        <v>22409.044268760008</v>
      </c>
      <c r="I2" s="21">
        <f t="shared" si="0"/>
        <v>23599.967108759996</v>
      </c>
      <c r="J2" s="21">
        <f t="shared" si="0"/>
        <v>24526.240284959997</v>
      </c>
      <c r="K2" s="21">
        <f t="shared" si="0"/>
        <v>24889.36407372</v>
      </c>
      <c r="L2" s="21">
        <f t="shared" si="0"/>
        <v>24233.895000000004</v>
      </c>
      <c r="M2" s="21">
        <f t="shared" si="0"/>
        <v>23920.008273719999</v>
      </c>
      <c r="N2" s="21">
        <f t="shared" si="0"/>
        <v>23046.049508759996</v>
      </c>
      <c r="O2" s="21">
        <f t="shared" si="0"/>
        <v>24587.78674248001</v>
      </c>
      <c r="P2" s="21">
        <f t="shared" si="0"/>
        <v>25080.157884960005</v>
      </c>
      <c r="Q2" s="21">
        <f t="shared" si="0"/>
        <v>24083.106204960004</v>
      </c>
      <c r="R2" s="21">
        <f t="shared" si="0"/>
        <v>24113.879433719998</v>
      </c>
      <c r="S2" s="21">
        <f t="shared" si="0"/>
        <v>25938.730164960005</v>
      </c>
      <c r="T2" s="21">
        <f t="shared" si="0"/>
        <v>28677.545195039998</v>
      </c>
      <c r="U2" s="21">
        <f t="shared" si="0"/>
        <v>29576.122491240003</v>
      </c>
      <c r="V2" s="21">
        <f t="shared" si="0"/>
        <v>29333.014268760002</v>
      </c>
      <c r="W2" s="21">
        <f t="shared" si="0"/>
        <v>13706.383251239997</v>
      </c>
      <c r="X2" s="21">
        <f t="shared" si="0"/>
        <v>18116.182868760003</v>
      </c>
      <c r="Y2" s="21">
        <f t="shared" ref="Y2:Z2" si="1">SUM(Y3,Y17,Y22,Y25,Y26,Y51,Y52)</f>
        <v>26923.472708759997</v>
      </c>
      <c r="Z2" s="21">
        <f t="shared" si="1"/>
        <v>28074.390273719997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19931.585940000001</v>
      </c>
      <c r="D26" s="27">
        <f t="shared" si="14"/>
        <v>19072.30185</v>
      </c>
      <c r="E26" s="27">
        <f t="shared" si="14"/>
        <v>19040.593949999995</v>
      </c>
      <c r="F26" s="27">
        <f t="shared" si="14"/>
        <v>18987.064284960004</v>
      </c>
      <c r="G26" s="27">
        <f t="shared" si="14"/>
        <v>20728.827635040005</v>
      </c>
      <c r="H26" s="27">
        <f t="shared" si="14"/>
        <v>22409.044268760008</v>
      </c>
      <c r="I26" s="27">
        <f t="shared" si="14"/>
        <v>23599.967108759996</v>
      </c>
      <c r="J26" s="27">
        <f t="shared" si="14"/>
        <v>24526.240284959997</v>
      </c>
      <c r="K26" s="27">
        <f t="shared" si="14"/>
        <v>24889.36407372</v>
      </c>
      <c r="L26" s="27">
        <f t="shared" si="14"/>
        <v>24233.895000000004</v>
      </c>
      <c r="M26" s="27">
        <f t="shared" si="14"/>
        <v>23920.008273719999</v>
      </c>
      <c r="N26" s="27">
        <f t="shared" si="14"/>
        <v>23046.049508759996</v>
      </c>
      <c r="O26" s="27">
        <f t="shared" si="14"/>
        <v>24587.78674248001</v>
      </c>
      <c r="P26" s="27">
        <f t="shared" si="14"/>
        <v>25080.157884960005</v>
      </c>
      <c r="Q26" s="27">
        <f t="shared" si="14"/>
        <v>24083.106204960004</v>
      </c>
      <c r="R26" s="27">
        <f t="shared" si="14"/>
        <v>24113.879433719998</v>
      </c>
      <c r="S26" s="27">
        <f t="shared" si="14"/>
        <v>25938.730164960005</v>
      </c>
      <c r="T26" s="27">
        <f t="shared" si="14"/>
        <v>28677.545195039998</v>
      </c>
      <c r="U26" s="27">
        <f t="shared" si="14"/>
        <v>29576.122491240003</v>
      </c>
      <c r="V26" s="27">
        <f t="shared" si="14"/>
        <v>29333.014268760002</v>
      </c>
      <c r="W26" s="27">
        <f t="shared" si="14"/>
        <v>13706.383251239997</v>
      </c>
      <c r="X26" s="27">
        <f t="shared" ref="X26:Z26" si="15">SUM(X27,X33)</f>
        <v>18116.182868760003</v>
      </c>
      <c r="Y26" s="27">
        <f t="shared" si="15"/>
        <v>26923.472708759997</v>
      </c>
      <c r="Z26" s="27">
        <f t="shared" si="15"/>
        <v>28074.390273719997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19931.585940000001</v>
      </c>
      <c r="D33" s="19">
        <f t="shared" si="18"/>
        <v>19072.30185</v>
      </c>
      <c r="E33" s="19">
        <f t="shared" si="18"/>
        <v>19040.593949999995</v>
      </c>
      <c r="F33" s="19">
        <f t="shared" si="18"/>
        <v>18987.064284960004</v>
      </c>
      <c r="G33" s="19">
        <f t="shared" si="18"/>
        <v>20728.827635040005</v>
      </c>
      <c r="H33" s="19">
        <f t="shared" si="18"/>
        <v>22409.044268760008</v>
      </c>
      <c r="I33" s="19">
        <f t="shared" si="18"/>
        <v>23599.967108759996</v>
      </c>
      <c r="J33" s="19">
        <f t="shared" si="18"/>
        <v>24526.240284959997</v>
      </c>
      <c r="K33" s="19">
        <f t="shared" si="18"/>
        <v>24889.36407372</v>
      </c>
      <c r="L33" s="19">
        <f t="shared" si="18"/>
        <v>24233.895000000004</v>
      </c>
      <c r="M33" s="19">
        <f t="shared" si="18"/>
        <v>23920.008273719999</v>
      </c>
      <c r="N33" s="19">
        <f t="shared" si="18"/>
        <v>23046.049508759996</v>
      </c>
      <c r="O33" s="19">
        <f t="shared" si="18"/>
        <v>24587.78674248001</v>
      </c>
      <c r="P33" s="19">
        <f t="shared" si="18"/>
        <v>25080.157884960005</v>
      </c>
      <c r="Q33" s="19">
        <f t="shared" si="18"/>
        <v>24083.106204960004</v>
      </c>
      <c r="R33" s="19">
        <f t="shared" si="18"/>
        <v>24113.879433719998</v>
      </c>
      <c r="S33" s="19">
        <f t="shared" si="18"/>
        <v>25938.730164960005</v>
      </c>
      <c r="T33" s="19">
        <f t="shared" si="18"/>
        <v>28677.545195039998</v>
      </c>
      <c r="U33" s="19">
        <f t="shared" si="18"/>
        <v>29576.122491240003</v>
      </c>
      <c r="V33" s="19">
        <f t="shared" si="18"/>
        <v>29333.014268760002</v>
      </c>
      <c r="W33" s="19">
        <f t="shared" si="18"/>
        <v>13706.383251239997</v>
      </c>
      <c r="X33" s="19">
        <f t="shared" ref="X33:Z33" si="19">SUM(X34:X50)</f>
        <v>18116.182868760003</v>
      </c>
      <c r="Y33" s="19">
        <f t="shared" si="19"/>
        <v>26923.472708759997</v>
      </c>
      <c r="Z33" s="19">
        <f t="shared" si="19"/>
        <v>28074.390273719997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19931.585940000001</v>
      </c>
      <c r="D40" s="8">
        <f>INTAVI_PA_IN!D40+INTAVI_PA_EX!D40+INTAVI_FR_IN!D40+INTAVI_FR_EX!D40</f>
        <v>19072.30185</v>
      </c>
      <c r="E40" s="8">
        <f>INTAVI_PA_IN!E40+INTAVI_PA_EX!E40+INTAVI_FR_IN!E40+INTAVI_FR_EX!E40</f>
        <v>19040.593949999995</v>
      </c>
      <c r="F40" s="8">
        <f>INTAVI_PA_IN!F40+INTAVI_PA_EX!F40+INTAVI_FR_IN!F40+INTAVI_FR_EX!F40</f>
        <v>18987.064284960004</v>
      </c>
      <c r="G40" s="8">
        <f>INTAVI_PA_IN!G40+INTAVI_PA_EX!G40+INTAVI_FR_IN!G40+INTAVI_FR_EX!G40</f>
        <v>20728.827635040005</v>
      </c>
      <c r="H40" s="8">
        <f>INTAVI_PA_IN!H40+INTAVI_PA_EX!H40+INTAVI_FR_IN!H40+INTAVI_FR_EX!H40</f>
        <v>22409.044268760008</v>
      </c>
      <c r="I40" s="8">
        <f>INTAVI_PA_IN!I40+INTAVI_PA_EX!I40+INTAVI_FR_IN!I40+INTAVI_FR_EX!I40</f>
        <v>23599.967108759996</v>
      </c>
      <c r="J40" s="8">
        <f>INTAVI_PA_IN!J40+INTAVI_PA_EX!J40+INTAVI_FR_IN!J40+INTAVI_FR_EX!J40</f>
        <v>24526.240284959997</v>
      </c>
      <c r="K40" s="8">
        <f>INTAVI_PA_IN!K40+INTAVI_PA_EX!K40+INTAVI_FR_IN!K40+INTAVI_FR_EX!K40</f>
        <v>24889.36407372</v>
      </c>
      <c r="L40" s="8">
        <f>INTAVI_PA_IN!L40+INTAVI_PA_EX!L40+INTAVI_FR_IN!L40+INTAVI_FR_EX!L40</f>
        <v>24233.895000000004</v>
      </c>
      <c r="M40" s="8">
        <f>INTAVI_PA_IN!M40+INTAVI_PA_EX!M40+INTAVI_FR_IN!M40+INTAVI_FR_EX!M40</f>
        <v>23920.008273719999</v>
      </c>
      <c r="N40" s="8">
        <f>INTAVI_PA_IN!N40+INTAVI_PA_EX!N40+INTAVI_FR_IN!N40+INTAVI_FR_EX!N40</f>
        <v>23046.049508759996</v>
      </c>
      <c r="O40" s="8">
        <f>INTAVI_PA_IN!O40+INTAVI_PA_EX!O40+INTAVI_FR_IN!O40+INTAVI_FR_EX!O40</f>
        <v>24587.78674248001</v>
      </c>
      <c r="P40" s="8">
        <f>INTAVI_PA_IN!P40+INTAVI_PA_EX!P40+INTAVI_FR_IN!P40+INTAVI_FR_EX!P40</f>
        <v>25080.157884960005</v>
      </c>
      <c r="Q40" s="8">
        <f>INTAVI_PA_IN!Q40+INTAVI_PA_EX!Q40+INTAVI_FR_IN!Q40+INTAVI_FR_EX!Q40</f>
        <v>24083.106204960004</v>
      </c>
      <c r="R40" s="8">
        <f>INTAVI_PA_IN!R40+INTAVI_PA_EX!R40+INTAVI_FR_IN!R40+INTAVI_FR_EX!R40</f>
        <v>24113.879433719998</v>
      </c>
      <c r="S40" s="8">
        <f>INTAVI_PA_IN!S40+INTAVI_PA_EX!S40+INTAVI_FR_IN!S40+INTAVI_FR_EX!S40</f>
        <v>25938.730164960005</v>
      </c>
      <c r="T40" s="8">
        <f>INTAVI_PA_IN!T40+INTAVI_PA_EX!T40+INTAVI_FR_IN!T40+INTAVI_FR_EX!T40</f>
        <v>28677.545195039998</v>
      </c>
      <c r="U40" s="8">
        <f>INTAVI_PA_IN!U40+INTAVI_PA_EX!U40+INTAVI_FR_IN!U40+INTAVI_FR_EX!U40</f>
        <v>29576.122491240003</v>
      </c>
      <c r="V40" s="8">
        <f>INTAVI_PA_IN!V40+INTAVI_PA_EX!V40+INTAVI_FR_IN!V40+INTAVI_FR_EX!V40</f>
        <v>29333.014268760002</v>
      </c>
      <c r="W40" s="8">
        <f>INTAVI_PA_IN!W40+INTAVI_PA_EX!W40+INTAVI_FR_IN!W40+INTAVI_FR_EX!W40</f>
        <v>13706.383251239997</v>
      </c>
      <c r="X40" s="8">
        <f>INTAVI_PA_IN!X40+INTAVI_PA_EX!X40+INTAVI_FR_IN!X40+INTAVI_FR_EX!X40</f>
        <v>18116.182868760003</v>
      </c>
      <c r="Y40" s="8">
        <f>INTAVI_PA_IN!Y40+INTAVI_PA_EX!Y40+INTAVI_FR_IN!Y40+INTAVI_FR_EX!Y40</f>
        <v>26923.472708759997</v>
      </c>
      <c r="Z40" s="8">
        <f>INTAVI_PA_IN!Z40+INTAVI_PA_EX!Z40+INTAVI_FR_IN!Z40+INTAVI_FR_EX!Z40</f>
        <v>28074.390273719997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5683.8958385547767</v>
      </c>
      <c r="D2" s="21">
        <f t="shared" ref="D2:X2" si="0">SUM(D3,D17,D22,D25,D26,D51,D52)</f>
        <v>5278.9517753776727</v>
      </c>
      <c r="E2" s="21">
        <f t="shared" si="0"/>
        <v>4859.1720190078413</v>
      </c>
      <c r="F2" s="21">
        <f t="shared" si="0"/>
        <v>5122.8365406980174</v>
      </c>
      <c r="G2" s="21">
        <f t="shared" si="0"/>
        <v>5420.9101826142905</v>
      </c>
      <c r="H2" s="21">
        <f t="shared" si="0"/>
        <v>5822.7046782159878</v>
      </c>
      <c r="I2" s="21">
        <f t="shared" si="0"/>
        <v>6227.1800690292794</v>
      </c>
      <c r="J2" s="21">
        <f t="shared" si="0"/>
        <v>6590.0541249870939</v>
      </c>
      <c r="K2" s="21">
        <f t="shared" si="0"/>
        <v>6539.5264684774329</v>
      </c>
      <c r="L2" s="21">
        <f t="shared" si="0"/>
        <v>6212.2178571484446</v>
      </c>
      <c r="M2" s="21">
        <f t="shared" si="0"/>
        <v>5961.5119560060521</v>
      </c>
      <c r="N2" s="21">
        <f t="shared" si="0"/>
        <v>5781.1110205926234</v>
      </c>
      <c r="O2" s="21">
        <f t="shared" si="0"/>
        <v>6173.6728165455052</v>
      </c>
      <c r="P2" s="21">
        <f t="shared" si="0"/>
        <v>6231.7395049164707</v>
      </c>
      <c r="Q2" s="21">
        <f t="shared" si="0"/>
        <v>6100.9803022428432</v>
      </c>
      <c r="R2" s="21">
        <f t="shared" si="0"/>
        <v>6146.8354501697231</v>
      </c>
      <c r="S2" s="21">
        <f t="shared" si="0"/>
        <v>7006.17651532732</v>
      </c>
      <c r="T2" s="21">
        <f t="shared" si="0"/>
        <v>7888.8166461699038</v>
      </c>
      <c r="U2" s="21">
        <f t="shared" si="0"/>
        <v>8040.1547414243632</v>
      </c>
      <c r="V2" s="21">
        <f t="shared" si="0"/>
        <v>7751.3527163215676</v>
      </c>
      <c r="W2" s="21">
        <f t="shared" si="0"/>
        <v>2182.791899446539</v>
      </c>
      <c r="X2" s="21">
        <f t="shared" si="0"/>
        <v>3381.5818214084447</v>
      </c>
      <c r="Y2" s="21">
        <f t="shared" ref="Y2:Z2" si="1">SUM(Y3,Y17,Y22,Y25,Y26,Y51,Y52)</f>
        <v>6747.0487621945604</v>
      </c>
      <c r="Z2" s="21">
        <f t="shared" si="1"/>
        <v>7150.616724968485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5683.8958385547767</v>
      </c>
      <c r="D26" s="27">
        <f t="shared" si="14"/>
        <v>5278.9517753776727</v>
      </c>
      <c r="E26" s="27">
        <f t="shared" si="14"/>
        <v>4859.1720190078413</v>
      </c>
      <c r="F26" s="27">
        <f t="shared" si="14"/>
        <v>5122.8365406980174</v>
      </c>
      <c r="G26" s="27">
        <f t="shared" si="14"/>
        <v>5420.9101826142905</v>
      </c>
      <c r="H26" s="27">
        <f t="shared" si="14"/>
        <v>5822.7046782159878</v>
      </c>
      <c r="I26" s="27">
        <f t="shared" si="14"/>
        <v>6227.1800690292794</v>
      </c>
      <c r="J26" s="27">
        <f t="shared" si="14"/>
        <v>6590.0541249870939</v>
      </c>
      <c r="K26" s="27">
        <f t="shared" si="14"/>
        <v>6539.5264684774329</v>
      </c>
      <c r="L26" s="27">
        <f t="shared" si="14"/>
        <v>6212.2178571484446</v>
      </c>
      <c r="M26" s="27">
        <f t="shared" si="14"/>
        <v>5961.5119560060521</v>
      </c>
      <c r="N26" s="27">
        <f t="shared" si="14"/>
        <v>5781.1110205926234</v>
      </c>
      <c r="O26" s="27">
        <f t="shared" si="14"/>
        <v>6173.6728165455052</v>
      </c>
      <c r="P26" s="27">
        <f t="shared" si="14"/>
        <v>6231.7395049164707</v>
      </c>
      <c r="Q26" s="27">
        <f t="shared" si="14"/>
        <v>6100.9803022428432</v>
      </c>
      <c r="R26" s="27">
        <f t="shared" si="14"/>
        <v>6146.8354501697231</v>
      </c>
      <c r="S26" s="27">
        <f t="shared" si="14"/>
        <v>7006.17651532732</v>
      </c>
      <c r="T26" s="27">
        <f t="shared" si="14"/>
        <v>7888.8166461699038</v>
      </c>
      <c r="U26" s="27">
        <f t="shared" si="14"/>
        <v>8040.1547414243632</v>
      </c>
      <c r="V26" s="27">
        <f t="shared" si="14"/>
        <v>7751.3527163215676</v>
      </c>
      <c r="W26" s="27">
        <f t="shared" si="14"/>
        <v>2182.791899446539</v>
      </c>
      <c r="X26" s="27">
        <f t="shared" si="14"/>
        <v>3381.5818214084447</v>
      </c>
      <c r="Y26" s="27">
        <f t="shared" ref="Y26:Z26" si="15">SUM(Y27,Y33)</f>
        <v>6747.0487621945604</v>
      </c>
      <c r="Z26" s="27">
        <f t="shared" si="15"/>
        <v>7150.616724968485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5683.8958385547767</v>
      </c>
      <c r="D33" s="19">
        <f t="shared" si="18"/>
        <v>5278.9517753776727</v>
      </c>
      <c r="E33" s="19">
        <f t="shared" si="18"/>
        <v>4859.1720190078413</v>
      </c>
      <c r="F33" s="19">
        <f t="shared" si="18"/>
        <v>5122.8365406980174</v>
      </c>
      <c r="G33" s="19">
        <f t="shared" si="18"/>
        <v>5420.9101826142905</v>
      </c>
      <c r="H33" s="19">
        <f t="shared" si="18"/>
        <v>5822.7046782159878</v>
      </c>
      <c r="I33" s="19">
        <f t="shared" si="18"/>
        <v>6227.1800690292794</v>
      </c>
      <c r="J33" s="19">
        <f t="shared" si="18"/>
        <v>6590.0541249870939</v>
      </c>
      <c r="K33" s="19">
        <f t="shared" si="18"/>
        <v>6539.5264684774329</v>
      </c>
      <c r="L33" s="19">
        <f t="shared" si="18"/>
        <v>6212.2178571484446</v>
      </c>
      <c r="M33" s="19">
        <f t="shared" si="18"/>
        <v>5961.5119560060521</v>
      </c>
      <c r="N33" s="19">
        <f t="shared" si="18"/>
        <v>5781.1110205926234</v>
      </c>
      <c r="O33" s="19">
        <f t="shared" si="18"/>
        <v>6173.6728165455052</v>
      </c>
      <c r="P33" s="19">
        <f t="shared" si="18"/>
        <v>6231.7395049164707</v>
      </c>
      <c r="Q33" s="19">
        <f t="shared" si="18"/>
        <v>6100.9803022428432</v>
      </c>
      <c r="R33" s="19">
        <f t="shared" si="18"/>
        <v>6146.8354501697231</v>
      </c>
      <c r="S33" s="19">
        <f t="shared" si="18"/>
        <v>7006.17651532732</v>
      </c>
      <c r="T33" s="19">
        <f t="shared" si="18"/>
        <v>7888.8166461699038</v>
      </c>
      <c r="U33" s="19">
        <f t="shared" si="18"/>
        <v>8040.1547414243632</v>
      </c>
      <c r="V33" s="19">
        <f t="shared" si="18"/>
        <v>7751.3527163215676</v>
      </c>
      <c r="W33" s="19">
        <f t="shared" si="18"/>
        <v>2182.791899446539</v>
      </c>
      <c r="X33" s="19">
        <f t="shared" si="18"/>
        <v>3381.5818214084447</v>
      </c>
      <c r="Y33" s="19">
        <f t="shared" ref="Y33:Z33" si="19">SUM(Y34:Y50)</f>
        <v>6747.0487621945604</v>
      </c>
      <c r="Z33" s="19">
        <f t="shared" si="19"/>
        <v>7150.616724968485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5683.8958385547767</v>
      </c>
      <c r="D40" s="8">
        <v>5278.9517753776727</v>
      </c>
      <c r="E40" s="8">
        <v>4859.1720190078413</v>
      </c>
      <c r="F40" s="8">
        <v>5122.8365406980174</v>
      </c>
      <c r="G40" s="8">
        <v>5420.9101826142905</v>
      </c>
      <c r="H40" s="8">
        <v>5822.7046782159878</v>
      </c>
      <c r="I40" s="8">
        <v>6227.1800690292794</v>
      </c>
      <c r="J40" s="8">
        <v>6590.0541249870939</v>
      </c>
      <c r="K40" s="8">
        <v>6539.5264684774329</v>
      </c>
      <c r="L40" s="8">
        <v>6212.2178571484446</v>
      </c>
      <c r="M40" s="8">
        <v>5961.5119560060521</v>
      </c>
      <c r="N40" s="8">
        <v>5781.1110205926234</v>
      </c>
      <c r="O40" s="8">
        <v>6173.6728165455052</v>
      </c>
      <c r="P40" s="8">
        <v>6231.7395049164707</v>
      </c>
      <c r="Q40" s="8">
        <v>6100.9803022428432</v>
      </c>
      <c r="R40" s="8">
        <v>6146.8354501697231</v>
      </c>
      <c r="S40" s="8">
        <v>7006.17651532732</v>
      </c>
      <c r="T40" s="8">
        <v>7888.8166461699038</v>
      </c>
      <c r="U40" s="8">
        <v>8040.1547414243632</v>
      </c>
      <c r="V40" s="8">
        <v>7751.3527163215676</v>
      </c>
      <c r="W40" s="8">
        <v>2182.791899446539</v>
      </c>
      <c r="X40" s="8">
        <v>3381.5818214084447</v>
      </c>
      <c r="Y40" s="8">
        <v>6747.0487621945604</v>
      </c>
      <c r="Z40" s="8">
        <v>7150.616724968485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11722.735835220396</v>
      </c>
      <c r="D2" s="21">
        <f t="shared" ref="D2:X2" si="0">SUM(D3,D17,D22,D25,D26,D51,D52)</f>
        <v>11487.897726583562</v>
      </c>
      <c r="E2" s="21">
        <f t="shared" si="0"/>
        <v>11748.241802725528</v>
      </c>
      <c r="F2" s="21">
        <f t="shared" si="0"/>
        <v>11274.612911656497</v>
      </c>
      <c r="G2" s="21">
        <f t="shared" si="0"/>
        <v>12433.088797440942</v>
      </c>
      <c r="H2" s="21">
        <f t="shared" si="0"/>
        <v>13212.935911335437</v>
      </c>
      <c r="I2" s="21">
        <f t="shared" si="0"/>
        <v>13668.808934718565</v>
      </c>
      <c r="J2" s="21">
        <f t="shared" si="0"/>
        <v>14066.881168834809</v>
      </c>
      <c r="K2" s="21">
        <f t="shared" si="0"/>
        <v>14340.344202438444</v>
      </c>
      <c r="L2" s="21">
        <f t="shared" si="0"/>
        <v>14378.83104811693</v>
      </c>
      <c r="M2" s="21">
        <f t="shared" si="0"/>
        <v>13826.814855535804</v>
      </c>
      <c r="N2" s="21">
        <f t="shared" si="0"/>
        <v>13311.92780139858</v>
      </c>
      <c r="O2" s="21">
        <f t="shared" si="0"/>
        <v>14529.743096945062</v>
      </c>
      <c r="P2" s="21">
        <f t="shared" si="0"/>
        <v>14797.842610362835</v>
      </c>
      <c r="Q2" s="21">
        <f t="shared" si="0"/>
        <v>14430.040242698362</v>
      </c>
      <c r="R2" s="21">
        <f t="shared" si="0"/>
        <v>14416.565708973209</v>
      </c>
      <c r="S2" s="21">
        <f t="shared" si="0"/>
        <v>15406.382867655459</v>
      </c>
      <c r="T2" s="21">
        <f t="shared" si="0"/>
        <v>16701.886807675008</v>
      </c>
      <c r="U2" s="21">
        <f t="shared" si="0"/>
        <v>17298.555670737151</v>
      </c>
      <c r="V2" s="21">
        <f t="shared" si="0"/>
        <v>17606.864017301174</v>
      </c>
      <c r="W2" s="21">
        <f t="shared" si="0"/>
        <v>6389.3194356899885</v>
      </c>
      <c r="X2" s="21">
        <f t="shared" si="0"/>
        <v>8485.3881924978614</v>
      </c>
      <c r="Y2" s="21">
        <f t="shared" ref="Y2:Z2" si="1">SUM(Y3,Y17,Y22,Y25,Y26,Y51,Y52)</f>
        <v>14042.889107011573</v>
      </c>
      <c r="Z2" s="21">
        <f t="shared" si="1"/>
        <v>15591.368883315192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11722.735835220396</v>
      </c>
      <c r="D26" s="27">
        <f t="shared" si="14"/>
        <v>11487.897726583562</v>
      </c>
      <c r="E26" s="27">
        <f t="shared" si="14"/>
        <v>11748.241802725528</v>
      </c>
      <c r="F26" s="27">
        <f t="shared" si="14"/>
        <v>11274.612911656497</v>
      </c>
      <c r="G26" s="27">
        <f t="shared" si="14"/>
        <v>12433.088797440942</v>
      </c>
      <c r="H26" s="27">
        <f t="shared" si="14"/>
        <v>13212.935911335437</v>
      </c>
      <c r="I26" s="27">
        <f t="shared" si="14"/>
        <v>13668.808934718565</v>
      </c>
      <c r="J26" s="27">
        <f t="shared" si="14"/>
        <v>14066.881168834809</v>
      </c>
      <c r="K26" s="27">
        <f t="shared" si="14"/>
        <v>14340.344202438444</v>
      </c>
      <c r="L26" s="27">
        <f t="shared" si="14"/>
        <v>14378.83104811693</v>
      </c>
      <c r="M26" s="27">
        <f t="shared" si="14"/>
        <v>13826.814855535804</v>
      </c>
      <c r="N26" s="27">
        <f t="shared" si="14"/>
        <v>13311.92780139858</v>
      </c>
      <c r="O26" s="27">
        <f t="shared" si="14"/>
        <v>14529.743096945062</v>
      </c>
      <c r="P26" s="27">
        <f t="shared" si="14"/>
        <v>14797.842610362835</v>
      </c>
      <c r="Q26" s="27">
        <f t="shared" si="14"/>
        <v>14430.040242698362</v>
      </c>
      <c r="R26" s="27">
        <f t="shared" si="14"/>
        <v>14416.565708973209</v>
      </c>
      <c r="S26" s="27">
        <f t="shared" si="14"/>
        <v>15406.382867655459</v>
      </c>
      <c r="T26" s="27">
        <f t="shared" si="14"/>
        <v>16701.886807675008</v>
      </c>
      <c r="U26" s="27">
        <f t="shared" si="14"/>
        <v>17298.555670737151</v>
      </c>
      <c r="V26" s="27">
        <f t="shared" si="14"/>
        <v>17606.864017301174</v>
      </c>
      <c r="W26" s="27">
        <f t="shared" si="14"/>
        <v>6389.3194356899885</v>
      </c>
      <c r="X26" s="27">
        <f t="shared" si="14"/>
        <v>8485.3881924978614</v>
      </c>
      <c r="Y26" s="27">
        <f t="shared" ref="Y26:Z26" si="15">SUM(Y27,Y33)</f>
        <v>14042.889107011573</v>
      </c>
      <c r="Z26" s="27">
        <f t="shared" si="15"/>
        <v>15591.368883315192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11722.735835220396</v>
      </c>
      <c r="D33" s="19">
        <f t="shared" si="18"/>
        <v>11487.897726583562</v>
      </c>
      <c r="E33" s="19">
        <f t="shared" si="18"/>
        <v>11748.241802725528</v>
      </c>
      <c r="F33" s="19">
        <f t="shared" si="18"/>
        <v>11274.612911656497</v>
      </c>
      <c r="G33" s="19">
        <f t="shared" si="18"/>
        <v>12433.088797440942</v>
      </c>
      <c r="H33" s="19">
        <f t="shared" si="18"/>
        <v>13212.935911335437</v>
      </c>
      <c r="I33" s="19">
        <f t="shared" si="18"/>
        <v>13668.808934718565</v>
      </c>
      <c r="J33" s="19">
        <f t="shared" si="18"/>
        <v>14066.881168834809</v>
      </c>
      <c r="K33" s="19">
        <f t="shared" si="18"/>
        <v>14340.344202438444</v>
      </c>
      <c r="L33" s="19">
        <f t="shared" si="18"/>
        <v>14378.83104811693</v>
      </c>
      <c r="M33" s="19">
        <f t="shared" si="18"/>
        <v>13826.814855535804</v>
      </c>
      <c r="N33" s="19">
        <f t="shared" si="18"/>
        <v>13311.92780139858</v>
      </c>
      <c r="O33" s="19">
        <f t="shared" si="18"/>
        <v>14529.743096945062</v>
      </c>
      <c r="P33" s="19">
        <f t="shared" si="18"/>
        <v>14797.842610362835</v>
      </c>
      <c r="Q33" s="19">
        <f t="shared" si="18"/>
        <v>14430.040242698362</v>
      </c>
      <c r="R33" s="19">
        <f t="shared" si="18"/>
        <v>14416.565708973209</v>
      </c>
      <c r="S33" s="19">
        <f t="shared" si="18"/>
        <v>15406.382867655459</v>
      </c>
      <c r="T33" s="19">
        <f t="shared" si="18"/>
        <v>16701.886807675008</v>
      </c>
      <c r="U33" s="19">
        <f t="shared" si="18"/>
        <v>17298.555670737151</v>
      </c>
      <c r="V33" s="19">
        <f t="shared" si="18"/>
        <v>17606.864017301174</v>
      </c>
      <c r="W33" s="19">
        <f t="shared" si="18"/>
        <v>6389.3194356899885</v>
      </c>
      <c r="X33" s="19">
        <f t="shared" si="18"/>
        <v>8485.3881924978614</v>
      </c>
      <c r="Y33" s="19">
        <f t="shared" ref="Y33:Z33" si="19">SUM(Y34:Y50)</f>
        <v>14042.889107011573</v>
      </c>
      <c r="Z33" s="19">
        <f t="shared" si="19"/>
        <v>15591.368883315192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11722.735835220396</v>
      </c>
      <c r="D40" s="8">
        <v>11487.897726583562</v>
      </c>
      <c r="E40" s="8">
        <v>11748.241802725528</v>
      </c>
      <c r="F40" s="8">
        <v>11274.612911656497</v>
      </c>
      <c r="G40" s="8">
        <v>12433.088797440942</v>
      </c>
      <c r="H40" s="8">
        <v>13212.935911335437</v>
      </c>
      <c r="I40" s="8">
        <v>13668.808934718565</v>
      </c>
      <c r="J40" s="8">
        <v>14066.881168834809</v>
      </c>
      <c r="K40" s="8">
        <v>14340.344202438444</v>
      </c>
      <c r="L40" s="8">
        <v>14378.83104811693</v>
      </c>
      <c r="M40" s="8">
        <v>13826.814855535804</v>
      </c>
      <c r="N40" s="8">
        <v>13311.92780139858</v>
      </c>
      <c r="O40" s="8">
        <v>14529.743096945062</v>
      </c>
      <c r="P40" s="8">
        <v>14797.842610362835</v>
      </c>
      <c r="Q40" s="8">
        <v>14430.040242698362</v>
      </c>
      <c r="R40" s="8">
        <v>14416.565708973209</v>
      </c>
      <c r="S40" s="8">
        <v>15406.382867655459</v>
      </c>
      <c r="T40" s="8">
        <v>16701.886807675008</v>
      </c>
      <c r="U40" s="8">
        <v>17298.555670737151</v>
      </c>
      <c r="V40" s="8">
        <v>17606.864017301174</v>
      </c>
      <c r="W40" s="8">
        <v>6389.3194356899885</v>
      </c>
      <c r="X40" s="8">
        <v>8485.3881924978614</v>
      </c>
      <c r="Y40" s="8">
        <v>14042.889107011573</v>
      </c>
      <c r="Z40" s="8">
        <v>15591.368883315192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214.28509857631627</v>
      </c>
      <c r="D2" s="21">
        <f t="shared" ref="D2:X2" si="0">SUM(D3,D17,D22,D25,D26,D51,D52)</f>
        <v>200.81763627164582</v>
      </c>
      <c r="E2" s="21">
        <f t="shared" si="0"/>
        <v>201.63174868318237</v>
      </c>
      <c r="F2" s="21">
        <f t="shared" si="0"/>
        <v>195.80257268001807</v>
      </c>
      <c r="G2" s="21">
        <f t="shared" si="0"/>
        <v>229.18872799407194</v>
      </c>
      <c r="H2" s="21">
        <f t="shared" si="0"/>
        <v>256.47936876880902</v>
      </c>
      <c r="I2" s="21">
        <f t="shared" si="0"/>
        <v>300.71958931545845</v>
      </c>
      <c r="J2" s="21">
        <f t="shared" si="0"/>
        <v>337.70781207400927</v>
      </c>
      <c r="K2" s="21">
        <f t="shared" si="0"/>
        <v>386.09412480937652</v>
      </c>
      <c r="L2" s="21">
        <f t="shared" si="0"/>
        <v>397.66220192815837</v>
      </c>
      <c r="M2" s="21">
        <f t="shared" si="0"/>
        <v>400.8683419880839</v>
      </c>
      <c r="N2" s="21">
        <f t="shared" si="0"/>
        <v>364.02700910715129</v>
      </c>
      <c r="O2" s="21">
        <f t="shared" si="0"/>
        <v>380.04299279892348</v>
      </c>
      <c r="P2" s="21">
        <f t="shared" si="0"/>
        <v>385.83377516915584</v>
      </c>
      <c r="Q2" s="21">
        <f t="shared" si="0"/>
        <v>345.50833167487133</v>
      </c>
      <c r="R2" s="21">
        <f t="shared" si="0"/>
        <v>349.43595212949583</v>
      </c>
      <c r="S2" s="21">
        <f t="shared" si="0"/>
        <v>351.83494954006989</v>
      </c>
      <c r="T2" s="21">
        <f t="shared" si="0"/>
        <v>432.93300135286512</v>
      </c>
      <c r="U2" s="21">
        <f t="shared" si="0"/>
        <v>437.58066712432526</v>
      </c>
      <c r="V2" s="21">
        <f t="shared" si="0"/>
        <v>423.49970926584666</v>
      </c>
      <c r="W2" s="21">
        <f t="shared" si="0"/>
        <v>341.1633339980188</v>
      </c>
      <c r="X2" s="21">
        <f t="shared" si="0"/>
        <v>508.81521694344013</v>
      </c>
      <c r="Y2" s="21">
        <f t="shared" ref="Y2:Z2" si="1">SUM(Y3,Y17,Y22,Y25,Y26,Y51,Y52)</f>
        <v>594.87613463201069</v>
      </c>
      <c r="Z2" s="21">
        <f t="shared" si="1"/>
        <v>548.84479811056519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214.28509857631627</v>
      </c>
      <c r="D26" s="27">
        <f t="shared" si="14"/>
        <v>200.81763627164582</v>
      </c>
      <c r="E26" s="27">
        <f t="shared" si="14"/>
        <v>201.63174868318237</v>
      </c>
      <c r="F26" s="27">
        <f t="shared" si="14"/>
        <v>195.80257268001807</v>
      </c>
      <c r="G26" s="27">
        <f t="shared" si="14"/>
        <v>229.18872799407194</v>
      </c>
      <c r="H26" s="27">
        <f t="shared" si="14"/>
        <v>256.47936876880902</v>
      </c>
      <c r="I26" s="27">
        <f t="shared" si="14"/>
        <v>300.71958931545845</v>
      </c>
      <c r="J26" s="27">
        <f t="shared" si="14"/>
        <v>337.70781207400927</v>
      </c>
      <c r="K26" s="27">
        <f t="shared" si="14"/>
        <v>386.09412480937652</v>
      </c>
      <c r="L26" s="27">
        <f t="shared" si="14"/>
        <v>397.66220192815837</v>
      </c>
      <c r="M26" s="27">
        <f t="shared" si="14"/>
        <v>400.8683419880839</v>
      </c>
      <c r="N26" s="27">
        <f t="shared" si="14"/>
        <v>364.02700910715129</v>
      </c>
      <c r="O26" s="27">
        <f t="shared" si="14"/>
        <v>380.04299279892348</v>
      </c>
      <c r="P26" s="27">
        <f t="shared" si="14"/>
        <v>385.83377516915584</v>
      </c>
      <c r="Q26" s="27">
        <f t="shared" si="14"/>
        <v>345.50833167487133</v>
      </c>
      <c r="R26" s="27">
        <f t="shared" si="14"/>
        <v>349.43595212949583</v>
      </c>
      <c r="S26" s="27">
        <f t="shared" si="14"/>
        <v>351.83494954006989</v>
      </c>
      <c r="T26" s="27">
        <f t="shared" si="14"/>
        <v>432.93300135286512</v>
      </c>
      <c r="U26" s="27">
        <f t="shared" si="14"/>
        <v>437.58066712432526</v>
      </c>
      <c r="V26" s="27">
        <f t="shared" si="14"/>
        <v>423.49970926584666</v>
      </c>
      <c r="W26" s="27">
        <f t="shared" si="14"/>
        <v>341.1633339980188</v>
      </c>
      <c r="X26" s="27">
        <f t="shared" si="14"/>
        <v>508.81521694344013</v>
      </c>
      <c r="Y26" s="27">
        <f t="shared" ref="Y26:Z26" si="15">SUM(Y27,Y33)</f>
        <v>594.87613463201069</v>
      </c>
      <c r="Z26" s="27">
        <f t="shared" si="15"/>
        <v>548.84479811056519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214.28509857631627</v>
      </c>
      <c r="D33" s="19">
        <f t="shared" si="18"/>
        <v>200.81763627164582</v>
      </c>
      <c r="E33" s="19">
        <f t="shared" si="18"/>
        <v>201.63174868318237</v>
      </c>
      <c r="F33" s="19">
        <f t="shared" si="18"/>
        <v>195.80257268001807</v>
      </c>
      <c r="G33" s="19">
        <f t="shared" si="18"/>
        <v>229.18872799407194</v>
      </c>
      <c r="H33" s="19">
        <f t="shared" si="18"/>
        <v>256.47936876880902</v>
      </c>
      <c r="I33" s="19">
        <f t="shared" si="18"/>
        <v>300.71958931545845</v>
      </c>
      <c r="J33" s="19">
        <f t="shared" si="18"/>
        <v>337.70781207400927</v>
      </c>
      <c r="K33" s="19">
        <f t="shared" si="18"/>
        <v>386.09412480937652</v>
      </c>
      <c r="L33" s="19">
        <f t="shared" si="18"/>
        <v>397.66220192815837</v>
      </c>
      <c r="M33" s="19">
        <f t="shared" si="18"/>
        <v>400.8683419880839</v>
      </c>
      <c r="N33" s="19">
        <f t="shared" si="18"/>
        <v>364.02700910715129</v>
      </c>
      <c r="O33" s="19">
        <f t="shared" si="18"/>
        <v>380.04299279892348</v>
      </c>
      <c r="P33" s="19">
        <f t="shared" si="18"/>
        <v>385.83377516915584</v>
      </c>
      <c r="Q33" s="19">
        <f t="shared" si="18"/>
        <v>345.50833167487133</v>
      </c>
      <c r="R33" s="19">
        <f t="shared" si="18"/>
        <v>349.43595212949583</v>
      </c>
      <c r="S33" s="19">
        <f t="shared" si="18"/>
        <v>351.83494954006989</v>
      </c>
      <c r="T33" s="19">
        <f t="shared" si="18"/>
        <v>432.93300135286512</v>
      </c>
      <c r="U33" s="19">
        <f t="shared" si="18"/>
        <v>437.58066712432526</v>
      </c>
      <c r="V33" s="19">
        <f t="shared" si="18"/>
        <v>423.49970926584666</v>
      </c>
      <c r="W33" s="19">
        <f t="shared" si="18"/>
        <v>341.1633339980188</v>
      </c>
      <c r="X33" s="19">
        <f t="shared" si="18"/>
        <v>508.81521694344013</v>
      </c>
      <c r="Y33" s="19">
        <f t="shared" ref="Y33:Z33" si="19">SUM(Y34:Y50)</f>
        <v>594.87613463201069</v>
      </c>
      <c r="Z33" s="19">
        <f t="shared" si="19"/>
        <v>548.84479811056519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214.28509857631627</v>
      </c>
      <c r="D40" s="8">
        <v>200.81763627164582</v>
      </c>
      <c r="E40" s="8">
        <v>201.63174868318237</v>
      </c>
      <c r="F40" s="8">
        <v>195.80257268001807</v>
      </c>
      <c r="G40" s="8">
        <v>229.18872799407194</v>
      </c>
      <c r="H40" s="8">
        <v>256.47936876880902</v>
      </c>
      <c r="I40" s="8">
        <v>300.71958931545845</v>
      </c>
      <c r="J40" s="8">
        <v>337.70781207400927</v>
      </c>
      <c r="K40" s="8">
        <v>386.09412480937652</v>
      </c>
      <c r="L40" s="8">
        <v>397.66220192815837</v>
      </c>
      <c r="M40" s="8">
        <v>400.8683419880839</v>
      </c>
      <c r="N40" s="8">
        <v>364.02700910715129</v>
      </c>
      <c r="O40" s="8">
        <v>380.04299279892348</v>
      </c>
      <c r="P40" s="8">
        <v>385.83377516915584</v>
      </c>
      <c r="Q40" s="8">
        <v>345.50833167487133</v>
      </c>
      <c r="R40" s="8">
        <v>349.43595212949583</v>
      </c>
      <c r="S40" s="8">
        <v>351.83494954006989</v>
      </c>
      <c r="T40" s="8">
        <v>432.93300135286512</v>
      </c>
      <c r="U40" s="8">
        <v>437.58066712432526</v>
      </c>
      <c r="V40" s="8">
        <v>423.49970926584666</v>
      </c>
      <c r="W40" s="8">
        <v>341.1633339980188</v>
      </c>
      <c r="X40" s="8">
        <v>508.81521694344013</v>
      </c>
      <c r="Y40" s="8">
        <v>594.87613463201069</v>
      </c>
      <c r="Z40" s="8">
        <v>548.84479811056519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2310.6691676485102</v>
      </c>
      <c r="D2" s="21">
        <f t="shared" ref="D2:X2" si="0">SUM(D3,D17,D22,D25,D26,D51,D52)</f>
        <v>2104.6347117671212</v>
      </c>
      <c r="E2" s="21">
        <f t="shared" si="0"/>
        <v>2231.5483795834448</v>
      </c>
      <c r="F2" s="21">
        <f t="shared" si="0"/>
        <v>2393.8122599254712</v>
      </c>
      <c r="G2" s="21">
        <f t="shared" si="0"/>
        <v>2645.6399269907006</v>
      </c>
      <c r="H2" s="21">
        <f t="shared" si="0"/>
        <v>3116.9243104397701</v>
      </c>
      <c r="I2" s="21">
        <f t="shared" si="0"/>
        <v>3403.2585156966961</v>
      </c>
      <c r="J2" s="21">
        <f t="shared" si="0"/>
        <v>3531.5971790640879</v>
      </c>
      <c r="K2" s="21">
        <f t="shared" si="0"/>
        <v>3623.3992779947475</v>
      </c>
      <c r="L2" s="21">
        <f t="shared" si="0"/>
        <v>3245.1838928064708</v>
      </c>
      <c r="M2" s="21">
        <f t="shared" si="0"/>
        <v>3730.8131201900624</v>
      </c>
      <c r="N2" s="21">
        <f t="shared" si="0"/>
        <v>3588.9836776616389</v>
      </c>
      <c r="O2" s="21">
        <f t="shared" si="0"/>
        <v>3504.3278361905191</v>
      </c>
      <c r="P2" s="21">
        <f t="shared" si="0"/>
        <v>3664.741994511543</v>
      </c>
      <c r="Q2" s="21">
        <f t="shared" si="0"/>
        <v>3206.5773283439257</v>
      </c>
      <c r="R2" s="21">
        <f t="shared" si="0"/>
        <v>3201.0423224475694</v>
      </c>
      <c r="S2" s="21">
        <f t="shared" si="0"/>
        <v>3174.3358324371566</v>
      </c>
      <c r="T2" s="21">
        <f t="shared" si="0"/>
        <v>3653.9087398422248</v>
      </c>
      <c r="U2" s="21">
        <f t="shared" si="0"/>
        <v>3799.8314119541633</v>
      </c>
      <c r="V2" s="21">
        <f t="shared" si="0"/>
        <v>3551.297825871412</v>
      </c>
      <c r="W2" s="21">
        <f t="shared" si="0"/>
        <v>4793.1085821054512</v>
      </c>
      <c r="X2" s="21">
        <f t="shared" si="0"/>
        <v>5740.3976379102569</v>
      </c>
      <c r="Y2" s="21">
        <f t="shared" ref="Y2:Z2" si="1">SUM(Y3,Y17,Y22,Y25,Y26,Y51,Y52)</f>
        <v>5538.6587049218551</v>
      </c>
      <c r="Z2" s="21">
        <f t="shared" si="1"/>
        <v>4783.5598673257573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2310.6691676485102</v>
      </c>
      <c r="D26" s="27">
        <f t="shared" si="14"/>
        <v>2104.6347117671212</v>
      </c>
      <c r="E26" s="27">
        <f t="shared" si="14"/>
        <v>2231.5483795834448</v>
      </c>
      <c r="F26" s="27">
        <f t="shared" si="14"/>
        <v>2393.8122599254712</v>
      </c>
      <c r="G26" s="27">
        <f t="shared" si="14"/>
        <v>2645.6399269907006</v>
      </c>
      <c r="H26" s="27">
        <f t="shared" si="14"/>
        <v>3116.9243104397701</v>
      </c>
      <c r="I26" s="27">
        <f t="shared" si="14"/>
        <v>3403.2585156966961</v>
      </c>
      <c r="J26" s="27">
        <f t="shared" si="14"/>
        <v>3531.5971790640879</v>
      </c>
      <c r="K26" s="27">
        <f t="shared" si="14"/>
        <v>3623.3992779947475</v>
      </c>
      <c r="L26" s="27">
        <f t="shared" si="14"/>
        <v>3245.1838928064708</v>
      </c>
      <c r="M26" s="27">
        <f t="shared" si="14"/>
        <v>3730.8131201900624</v>
      </c>
      <c r="N26" s="27">
        <f t="shared" si="14"/>
        <v>3588.9836776616389</v>
      </c>
      <c r="O26" s="27">
        <f t="shared" si="14"/>
        <v>3504.3278361905191</v>
      </c>
      <c r="P26" s="27">
        <f t="shared" si="14"/>
        <v>3664.741994511543</v>
      </c>
      <c r="Q26" s="27">
        <f t="shared" si="14"/>
        <v>3206.5773283439257</v>
      </c>
      <c r="R26" s="27">
        <f t="shared" si="14"/>
        <v>3201.0423224475694</v>
      </c>
      <c r="S26" s="27">
        <f t="shared" si="14"/>
        <v>3174.3358324371566</v>
      </c>
      <c r="T26" s="27">
        <f t="shared" si="14"/>
        <v>3653.9087398422248</v>
      </c>
      <c r="U26" s="27">
        <f t="shared" si="14"/>
        <v>3799.8314119541633</v>
      </c>
      <c r="V26" s="27">
        <f t="shared" si="14"/>
        <v>3551.297825871412</v>
      </c>
      <c r="W26" s="27">
        <f t="shared" si="14"/>
        <v>4793.1085821054512</v>
      </c>
      <c r="X26" s="27">
        <f t="shared" si="14"/>
        <v>5740.3976379102569</v>
      </c>
      <c r="Y26" s="27">
        <f t="shared" ref="Y26:Z26" si="15">SUM(Y27,Y33)</f>
        <v>5538.6587049218551</v>
      </c>
      <c r="Z26" s="27">
        <f t="shared" si="15"/>
        <v>4783.5598673257573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2310.6691676485102</v>
      </c>
      <c r="D33" s="19">
        <f t="shared" si="18"/>
        <v>2104.6347117671212</v>
      </c>
      <c r="E33" s="19">
        <f t="shared" si="18"/>
        <v>2231.5483795834448</v>
      </c>
      <c r="F33" s="19">
        <f t="shared" si="18"/>
        <v>2393.8122599254712</v>
      </c>
      <c r="G33" s="19">
        <f t="shared" si="18"/>
        <v>2645.6399269907006</v>
      </c>
      <c r="H33" s="19">
        <f t="shared" si="18"/>
        <v>3116.9243104397701</v>
      </c>
      <c r="I33" s="19">
        <f t="shared" si="18"/>
        <v>3403.2585156966961</v>
      </c>
      <c r="J33" s="19">
        <f t="shared" si="18"/>
        <v>3531.5971790640879</v>
      </c>
      <c r="K33" s="19">
        <f t="shared" si="18"/>
        <v>3623.3992779947475</v>
      </c>
      <c r="L33" s="19">
        <f t="shared" si="18"/>
        <v>3245.1838928064708</v>
      </c>
      <c r="M33" s="19">
        <f t="shared" si="18"/>
        <v>3730.8131201900624</v>
      </c>
      <c r="N33" s="19">
        <f t="shared" si="18"/>
        <v>3588.9836776616389</v>
      </c>
      <c r="O33" s="19">
        <f t="shared" si="18"/>
        <v>3504.3278361905191</v>
      </c>
      <c r="P33" s="19">
        <f t="shared" si="18"/>
        <v>3664.741994511543</v>
      </c>
      <c r="Q33" s="19">
        <f t="shared" si="18"/>
        <v>3206.5773283439257</v>
      </c>
      <c r="R33" s="19">
        <f t="shared" si="18"/>
        <v>3201.0423224475694</v>
      </c>
      <c r="S33" s="19">
        <f t="shared" si="18"/>
        <v>3174.3358324371566</v>
      </c>
      <c r="T33" s="19">
        <f t="shared" si="18"/>
        <v>3653.9087398422248</v>
      </c>
      <c r="U33" s="19">
        <f t="shared" si="18"/>
        <v>3799.8314119541633</v>
      </c>
      <c r="V33" s="19">
        <f t="shared" si="18"/>
        <v>3551.297825871412</v>
      </c>
      <c r="W33" s="19">
        <f t="shared" si="18"/>
        <v>4793.1085821054512</v>
      </c>
      <c r="X33" s="19">
        <f t="shared" si="18"/>
        <v>5740.3976379102569</v>
      </c>
      <c r="Y33" s="19">
        <f t="shared" ref="Y33:Z33" si="19">SUM(Y34:Y50)</f>
        <v>5538.6587049218551</v>
      </c>
      <c r="Z33" s="19">
        <f t="shared" si="19"/>
        <v>4783.5598673257573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2310.6691676485102</v>
      </c>
      <c r="D40" s="8">
        <v>2104.6347117671212</v>
      </c>
      <c r="E40" s="8">
        <v>2231.5483795834448</v>
      </c>
      <c r="F40" s="8">
        <v>2393.8122599254712</v>
      </c>
      <c r="G40" s="8">
        <v>2645.6399269907006</v>
      </c>
      <c r="H40" s="8">
        <v>3116.9243104397701</v>
      </c>
      <c r="I40" s="8">
        <v>3403.2585156966961</v>
      </c>
      <c r="J40" s="8">
        <v>3531.5971790640879</v>
      </c>
      <c r="K40" s="8">
        <v>3623.3992779947475</v>
      </c>
      <c r="L40" s="8">
        <v>3245.1838928064708</v>
      </c>
      <c r="M40" s="8">
        <v>3730.8131201900624</v>
      </c>
      <c r="N40" s="8">
        <v>3588.9836776616389</v>
      </c>
      <c r="O40" s="8">
        <v>3504.3278361905191</v>
      </c>
      <c r="P40" s="8">
        <v>3664.741994511543</v>
      </c>
      <c r="Q40" s="8">
        <v>3206.5773283439257</v>
      </c>
      <c r="R40" s="8">
        <v>3201.0423224475694</v>
      </c>
      <c r="S40" s="8">
        <v>3174.3358324371566</v>
      </c>
      <c r="T40" s="8">
        <v>3653.9087398422248</v>
      </c>
      <c r="U40" s="8">
        <v>3799.8314119541633</v>
      </c>
      <c r="V40" s="8">
        <v>3551.297825871412</v>
      </c>
      <c r="W40" s="8">
        <v>4793.1085821054512</v>
      </c>
      <c r="X40" s="8">
        <v>5740.3976379102569</v>
      </c>
      <c r="Y40" s="8">
        <v>5538.6587049218551</v>
      </c>
      <c r="Z40" s="8">
        <v>4783.5598673257573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829173.32482977456</v>
      </c>
      <c r="D2" s="21">
        <f t="shared" ref="D2:X2" si="0">SUM(D3,D17,D22,D25,D26,D51,D52)</f>
        <v>849110.24533847254</v>
      </c>
      <c r="E2" s="21">
        <f t="shared" si="0"/>
        <v>836244.60992799455</v>
      </c>
      <c r="F2" s="21">
        <f t="shared" si="0"/>
        <v>834120.06374073634</v>
      </c>
      <c r="G2" s="21">
        <f t="shared" si="0"/>
        <v>819784.59740858525</v>
      </c>
      <c r="H2" s="21">
        <f t="shared" si="0"/>
        <v>799945.36356882891</v>
      </c>
      <c r="I2" s="21">
        <f t="shared" si="0"/>
        <v>812698.43161457777</v>
      </c>
      <c r="J2" s="21">
        <f t="shared" si="0"/>
        <v>781376.41222547204</v>
      </c>
      <c r="K2" s="21">
        <f t="shared" si="0"/>
        <v>788360.28098271997</v>
      </c>
      <c r="L2" s="21">
        <f t="shared" si="0"/>
        <v>732248.25671855349</v>
      </c>
      <c r="M2" s="21">
        <f t="shared" si="0"/>
        <v>770046.53696914215</v>
      </c>
      <c r="N2" s="21">
        <f t="shared" si="0"/>
        <v>742516.44106074807</v>
      </c>
      <c r="O2" s="21">
        <f t="shared" si="0"/>
        <v>762446.90195017366</v>
      </c>
      <c r="P2" s="21">
        <f t="shared" si="0"/>
        <v>779220.87306983001</v>
      </c>
      <c r="Q2" s="21">
        <f t="shared" si="0"/>
        <v>741037.10636867001</v>
      </c>
      <c r="R2" s="21">
        <f t="shared" si="0"/>
        <v>743707.23702314682</v>
      </c>
      <c r="S2" s="21">
        <f t="shared" si="0"/>
        <v>751165.83766868955</v>
      </c>
      <c r="T2" s="21">
        <f t="shared" si="0"/>
        <v>730576.13310348068</v>
      </c>
      <c r="U2" s="21">
        <f t="shared" si="0"/>
        <v>704173.81406483892</v>
      </c>
      <c r="V2" s="21">
        <f t="shared" si="0"/>
        <v>655064.62171863008</v>
      </c>
      <c r="W2" s="21">
        <f t="shared" si="0"/>
        <v>600859.42289957369</v>
      </c>
      <c r="X2" s="21">
        <f t="shared" si="0"/>
        <v>625709.86120680312</v>
      </c>
      <c r="Y2" s="21">
        <f t="shared" ref="Y2:Z2" si="1">SUM(Y3,Y17,Y22,Y25,Y26,Y51,Y52)</f>
        <v>618590.33919862856</v>
      </c>
      <c r="Z2" s="21">
        <f t="shared" si="1"/>
        <v>552528.88818110165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314669.08698515518</v>
      </c>
      <c r="D3" s="24">
        <f t="shared" si="2"/>
        <v>318577.01880901802</v>
      </c>
      <c r="E3" s="24">
        <f t="shared" si="2"/>
        <v>320503.1023936515</v>
      </c>
      <c r="F3" s="24">
        <f t="shared" si="2"/>
        <v>330325.70200520655</v>
      </c>
      <c r="G3" s="24">
        <f t="shared" si="2"/>
        <v>320875.92602955096</v>
      </c>
      <c r="H3" s="24">
        <f t="shared" si="2"/>
        <v>304690.95700477011</v>
      </c>
      <c r="I3" s="24">
        <f t="shared" si="2"/>
        <v>311448.02837322222</v>
      </c>
      <c r="J3" s="24">
        <f t="shared" si="2"/>
        <v>320396.10356037761</v>
      </c>
      <c r="K3" s="24">
        <f t="shared" si="2"/>
        <v>296047.92726051988</v>
      </c>
      <c r="L3" s="24">
        <f t="shared" si="2"/>
        <v>275160.10129347671</v>
      </c>
      <c r="M3" s="24">
        <f t="shared" si="2"/>
        <v>283300.86093523819</v>
      </c>
      <c r="N3" s="24">
        <f t="shared" si="2"/>
        <v>284216.71748098638</v>
      </c>
      <c r="O3" s="24">
        <f t="shared" si="2"/>
        <v>301353.85247769515</v>
      </c>
      <c r="P3" s="24">
        <f t="shared" si="2"/>
        <v>307220.47008528432</v>
      </c>
      <c r="Q3" s="24">
        <f t="shared" si="2"/>
        <v>291953.46203866403</v>
      </c>
      <c r="R3" s="24">
        <f t="shared" si="2"/>
        <v>289582.05001698894</v>
      </c>
      <c r="S3" s="24">
        <f t="shared" si="2"/>
        <v>278992.1189189431</v>
      </c>
      <c r="T3" s="24">
        <f t="shared" si="2"/>
        <v>257528.18300932387</v>
      </c>
      <c r="U3" s="24">
        <f t="shared" si="2"/>
        <v>241445.22354473514</v>
      </c>
      <c r="V3" s="24">
        <f t="shared" si="2"/>
        <v>187954.48997852055</v>
      </c>
      <c r="W3" s="24">
        <f t="shared" si="2"/>
        <v>152811.54285502169</v>
      </c>
      <c r="X3" s="24">
        <f t="shared" si="2"/>
        <v>178430.80725796398</v>
      </c>
      <c r="Y3" s="24">
        <f t="shared" ref="Y3:Z3" si="3">SUM(Y4,Y8,Y11)</f>
        <v>192771.97302702535</v>
      </c>
      <c r="Z3" s="24">
        <f t="shared" si="3"/>
        <v>140742.05146940443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136865.75687766267</v>
      </c>
      <c r="D4" s="19">
        <f t="shared" si="4"/>
        <v>133435.24532957532</v>
      </c>
      <c r="E4" s="19">
        <f t="shared" si="4"/>
        <v>132517.97321407602</v>
      </c>
      <c r="F4" s="19">
        <f t="shared" si="4"/>
        <v>147156.94526997852</v>
      </c>
      <c r="G4" s="19">
        <f t="shared" si="4"/>
        <v>140520.59808799296</v>
      </c>
      <c r="H4" s="19">
        <f t="shared" si="4"/>
        <v>129509.39606452492</v>
      </c>
      <c r="I4" s="19">
        <f t="shared" si="4"/>
        <v>136518.59050506577</v>
      </c>
      <c r="J4" s="19">
        <f t="shared" si="4"/>
        <v>141974.03004259715</v>
      </c>
      <c r="K4" s="19">
        <f t="shared" si="4"/>
        <v>125026.91574469954</v>
      </c>
      <c r="L4" s="19">
        <f t="shared" si="4"/>
        <v>109399.22751146111</v>
      </c>
      <c r="M4" s="19">
        <f t="shared" si="4"/>
        <v>119376.33544637778</v>
      </c>
      <c r="N4" s="19">
        <f t="shared" si="4"/>
        <v>114260.743762286</v>
      </c>
      <c r="O4" s="19">
        <f t="shared" si="4"/>
        <v>120437.17637797951</v>
      </c>
      <c r="P4" s="19">
        <f t="shared" si="4"/>
        <v>127814.52831835989</v>
      </c>
      <c r="Q4" s="19">
        <f t="shared" si="4"/>
        <v>118786.89026996361</v>
      </c>
      <c r="R4" s="19">
        <f t="shared" si="4"/>
        <v>117592.96633864737</v>
      </c>
      <c r="S4" s="19">
        <f t="shared" si="4"/>
        <v>111982.42281873786</v>
      </c>
      <c r="T4" s="19">
        <f t="shared" si="4"/>
        <v>92575.683906996652</v>
      </c>
      <c r="U4" s="19">
        <f t="shared" si="4"/>
        <v>80535.356525409617</v>
      </c>
      <c r="V4" s="19">
        <f t="shared" si="4"/>
        <v>61387.379180163742</v>
      </c>
      <c r="W4" s="19">
        <f t="shared" si="4"/>
        <v>47133.697902605716</v>
      </c>
      <c r="X4" s="19">
        <f t="shared" si="4"/>
        <v>55543.942147341164</v>
      </c>
      <c r="Y4" s="19">
        <f t="shared" ref="Y4:Z4" si="5">SUM(Y5:Y7)</f>
        <v>65371.74800822456</v>
      </c>
      <c r="Z4" s="19">
        <f t="shared" si="5"/>
        <v>43382.302082262424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9697.5375953543989</v>
      </c>
      <c r="G5" s="8">
        <f>TI_EHG_E!G5+NRG_E!G5+FC_E!G5</f>
        <v>7749.9850051008007</v>
      </c>
      <c r="H5" s="8">
        <f>TI_EHG_E!H5+NRG_E!H5+FC_E!H5</f>
        <v>7272.9681661559989</v>
      </c>
      <c r="I5" s="8">
        <f>TI_EHG_E!I5+NRG_E!I5+FC_E!I5</f>
        <v>6488.9459328804005</v>
      </c>
      <c r="J5" s="8">
        <f>TI_EHG_E!J5+NRG_E!J5+FC_E!J5</f>
        <v>7556.9639420351987</v>
      </c>
      <c r="K5" s="8">
        <f>TI_EHG_E!K5+NRG_E!K5+FC_E!K5</f>
        <v>8270.9668890816029</v>
      </c>
      <c r="L5" s="8">
        <f>TI_EHG_E!L5+NRG_E!L5+FC_E!L5</f>
        <v>7833.2565235320017</v>
      </c>
      <c r="M5" s="8">
        <f>TI_EHG_E!M5+NRG_E!M5+FC_E!M5</f>
        <v>8285.5990515671983</v>
      </c>
      <c r="N5" s="8">
        <f>TI_EHG_E!N5+NRG_E!N5+FC_E!N5</f>
        <v>9862.191200822399</v>
      </c>
      <c r="O5" s="8">
        <f>TI_EHG_E!O5+NRG_E!O5+FC_E!O5</f>
        <v>9301.0378845384002</v>
      </c>
      <c r="P5" s="8">
        <f>TI_EHG_E!P5+NRG_E!P5+FC_E!P5</f>
        <v>9249.9495917400018</v>
      </c>
      <c r="Q5" s="8">
        <f>TI_EHG_E!Q5+NRG_E!Q5+FC_E!Q5</f>
        <v>9772.8145019999974</v>
      </c>
      <c r="R5" s="8">
        <f>TI_EHG_E!R5+NRG_E!R5+FC_E!R5</f>
        <v>10086.4263555</v>
      </c>
      <c r="S5" s="8">
        <f>TI_EHG_E!S5+NRG_E!S5+FC_E!S5</f>
        <v>4875.3035891999998</v>
      </c>
      <c r="T5" s="8">
        <f>TI_EHG_E!T5+NRG_E!T5+FC_E!T5</f>
        <v>4457.4124715999997</v>
      </c>
      <c r="U5" s="8">
        <f>TI_EHG_E!U5+NRG_E!U5+FC_E!U5</f>
        <v>4861.6928316000003</v>
      </c>
      <c r="V5" s="8">
        <f>TI_EHG_E!V5+NRG_E!V5+FC_E!V5</f>
        <v>2419.4565235236</v>
      </c>
      <c r="W5" s="8">
        <f>TI_EHG_E!W5+NRG_E!W5+FC_E!W5</f>
        <v>1948.0896074376001</v>
      </c>
      <c r="X5" s="8">
        <f>TI_EHG_E!X5+NRG_E!X5+FC_E!X5</f>
        <v>2421.4109116427994</v>
      </c>
      <c r="Y5" s="8">
        <f>TI_EHG_E!Y5+NRG_E!Y5+FC_E!Y5</f>
        <v>1984.0374741000001</v>
      </c>
      <c r="Z5" s="8">
        <f>TI_EHG_E!Z5+NRG_E!Z5+FC_E!Z5</f>
        <v>1609.8681617567997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36084.531604176002</v>
      </c>
      <c r="D6" s="8">
        <f>TI_EHG_E!D6+NRG_E!D6+FC_E!D6</f>
        <v>33369.122547406798</v>
      </c>
      <c r="E6" s="8">
        <f>TI_EHG_E!E6+NRG_E!E6+FC_E!E6</f>
        <v>35933.754490325999</v>
      </c>
      <c r="F6" s="8">
        <f>TI_EHG_E!F6+NRG_E!F6+FC_E!F6</f>
        <v>36747.976706627996</v>
      </c>
      <c r="G6" s="8">
        <f>TI_EHG_E!G6+NRG_E!G6+FC_E!G6</f>
        <v>37162.103979369596</v>
      </c>
      <c r="H6" s="8">
        <f>TI_EHG_E!H6+NRG_E!H6+FC_E!H6</f>
        <v>33473.033055</v>
      </c>
      <c r="I6" s="8">
        <f>TI_EHG_E!I6+NRG_E!I6+FC_E!I6</f>
        <v>31505.400134326799</v>
      </c>
      <c r="J6" s="8">
        <f>TI_EHG_E!J6+NRG_E!J6+FC_E!J6</f>
        <v>34741.7581799904</v>
      </c>
      <c r="K6" s="8">
        <f>TI_EHG_E!K6+NRG_E!K6+FC_E!K6</f>
        <v>27312.133763521204</v>
      </c>
      <c r="L6" s="8">
        <f>TI_EHG_E!L6+NRG_E!L6+FC_E!L6</f>
        <v>19608.354397170002</v>
      </c>
      <c r="M6" s="8">
        <f>TI_EHG_E!M6+NRG_E!M6+FC_E!M6</f>
        <v>15080.749688465999</v>
      </c>
      <c r="N6" s="8">
        <f>TI_EHG_E!N6+NRG_E!N6+FC_E!N6</f>
        <v>17058.283952133595</v>
      </c>
      <c r="O6" s="8">
        <f>TI_EHG_E!O6+NRG_E!O6+FC_E!O6</f>
        <v>22321.994810530799</v>
      </c>
      <c r="P6" s="8">
        <f>TI_EHG_E!P6+NRG_E!P6+FC_E!P6</f>
        <v>4911.3560167979995</v>
      </c>
      <c r="Q6" s="8">
        <f>TI_EHG_E!Q6+NRG_E!Q6+FC_E!Q6</f>
        <v>8528.6953172519989</v>
      </c>
      <c r="R6" s="8">
        <f>TI_EHG_E!R6+NRG_E!R6+FC_E!R6</f>
        <v>786.20551681320023</v>
      </c>
      <c r="S6" s="8">
        <f>TI_EHG_E!S6+NRG_E!S6+FC_E!S6</f>
        <v>7711.7317472051982</v>
      </c>
      <c r="T6" s="8">
        <f>TI_EHG_E!T6+NRG_E!T6+FC_E!T6</f>
        <v>9912.2851463856023</v>
      </c>
      <c r="U6" s="8">
        <f>TI_EHG_E!U6+NRG_E!U6+FC_E!U6</f>
        <v>8006.8628193840013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2022.3798968999997</v>
      </c>
      <c r="Z6" s="8">
        <f>TI_EHG_E!Z6+NRG_E!Z6+FC_E!Z6</f>
        <v>4611.1400142191997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100781.22527348666</v>
      </c>
      <c r="D7" s="8">
        <f>TI_EHG_E!D7+NRG_E!D7+FC_E!D7</f>
        <v>100066.12278216853</v>
      </c>
      <c r="E7" s="8">
        <f>TI_EHG_E!E7+NRG_E!E7+FC_E!E7</f>
        <v>96584.218723750033</v>
      </c>
      <c r="F7" s="8">
        <f>TI_EHG_E!F7+NRG_E!F7+FC_E!F7</f>
        <v>100711.43096799612</v>
      </c>
      <c r="G7" s="8">
        <f>TI_EHG_E!G7+NRG_E!G7+FC_E!G7</f>
        <v>95608.509103522549</v>
      </c>
      <c r="H7" s="8">
        <f>TI_EHG_E!H7+NRG_E!H7+FC_E!H7</f>
        <v>88763.394843368922</v>
      </c>
      <c r="I7" s="8">
        <f>TI_EHG_E!I7+NRG_E!I7+FC_E!I7</f>
        <v>98524.244437858579</v>
      </c>
      <c r="J7" s="8">
        <f>TI_EHG_E!J7+NRG_E!J7+FC_E!J7</f>
        <v>99675.307920571562</v>
      </c>
      <c r="K7" s="8">
        <f>TI_EHG_E!K7+NRG_E!K7+FC_E!K7</f>
        <v>89443.815092096731</v>
      </c>
      <c r="L7" s="8">
        <f>TI_EHG_E!L7+NRG_E!L7+FC_E!L7</f>
        <v>81957.616590759106</v>
      </c>
      <c r="M7" s="8">
        <f>TI_EHG_E!M7+NRG_E!M7+FC_E!M7</f>
        <v>96009.986706344585</v>
      </c>
      <c r="N7" s="8">
        <f>TI_EHG_E!N7+NRG_E!N7+FC_E!N7</f>
        <v>87340.268609330014</v>
      </c>
      <c r="O7" s="8">
        <f>TI_EHG_E!O7+NRG_E!O7+FC_E!O7</f>
        <v>88814.143682910319</v>
      </c>
      <c r="P7" s="8">
        <f>TI_EHG_E!P7+NRG_E!P7+FC_E!P7</f>
        <v>113653.22270982189</v>
      </c>
      <c r="Q7" s="8">
        <f>TI_EHG_E!Q7+NRG_E!Q7+FC_E!Q7</f>
        <v>100485.38045071161</v>
      </c>
      <c r="R7" s="8">
        <f>TI_EHG_E!R7+NRG_E!R7+FC_E!R7</f>
        <v>106720.33446633417</v>
      </c>
      <c r="S7" s="8">
        <f>TI_EHG_E!S7+NRG_E!S7+FC_E!S7</f>
        <v>99395.387482332662</v>
      </c>
      <c r="T7" s="8">
        <f>TI_EHG_E!T7+NRG_E!T7+FC_E!T7</f>
        <v>78205.986289011053</v>
      </c>
      <c r="U7" s="8">
        <f>TI_EHG_E!U7+NRG_E!U7+FC_E!U7</f>
        <v>67666.800874425608</v>
      </c>
      <c r="V7" s="8">
        <f>TI_EHG_E!V7+NRG_E!V7+FC_E!V7</f>
        <v>58967.922656640141</v>
      </c>
      <c r="W7" s="8">
        <f>TI_EHG_E!W7+NRG_E!W7+FC_E!W7</f>
        <v>45185.608295168116</v>
      </c>
      <c r="X7" s="8">
        <f>TI_EHG_E!X7+NRG_E!X7+FC_E!X7</f>
        <v>53122.531235698363</v>
      </c>
      <c r="Y7" s="8">
        <f>TI_EHG_E!Y7+NRG_E!Y7+FC_E!Y7</f>
        <v>61365.330637224564</v>
      </c>
      <c r="Z7" s="8">
        <f>TI_EHG_E!Z7+NRG_E!Z7+FC_E!Z7</f>
        <v>37161.293906286424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159896.20633501475</v>
      </c>
      <c r="D8" s="19">
        <f t="shared" ref="D8:X8" si="7">SUM(D9:D10)</f>
        <v>169066.02289891575</v>
      </c>
      <c r="E8" s="19">
        <f t="shared" si="7"/>
        <v>173427.08034520439</v>
      </c>
      <c r="F8" s="19">
        <f t="shared" si="7"/>
        <v>166155.65027688004</v>
      </c>
      <c r="G8" s="19">
        <f t="shared" si="7"/>
        <v>167916.12196220402</v>
      </c>
      <c r="H8" s="19">
        <f t="shared" si="7"/>
        <v>163369.319254284</v>
      </c>
      <c r="I8" s="19">
        <f t="shared" si="7"/>
        <v>160361.32089589923</v>
      </c>
      <c r="J8" s="19">
        <f t="shared" si="7"/>
        <v>165339.47310018603</v>
      </c>
      <c r="K8" s="19">
        <f t="shared" si="7"/>
        <v>158720.93487353396</v>
      </c>
      <c r="L8" s="19">
        <f t="shared" si="7"/>
        <v>154949.48765340002</v>
      </c>
      <c r="M8" s="19">
        <f t="shared" si="7"/>
        <v>151555.04601375599</v>
      </c>
      <c r="N8" s="19">
        <f t="shared" si="7"/>
        <v>156429.91541478838</v>
      </c>
      <c r="O8" s="19">
        <f t="shared" si="7"/>
        <v>169026.07225544043</v>
      </c>
      <c r="P8" s="19">
        <f t="shared" si="7"/>
        <v>166966.8657124248</v>
      </c>
      <c r="Q8" s="19">
        <f t="shared" si="7"/>
        <v>162446.18574894601</v>
      </c>
      <c r="R8" s="19">
        <f t="shared" si="7"/>
        <v>161352.0199999488</v>
      </c>
      <c r="S8" s="19">
        <f t="shared" si="7"/>
        <v>156308.46709203001</v>
      </c>
      <c r="T8" s="19">
        <f t="shared" si="7"/>
        <v>154439.0841147</v>
      </c>
      <c r="U8" s="19">
        <f t="shared" si="7"/>
        <v>150467.07053188793</v>
      </c>
      <c r="V8" s="19">
        <f t="shared" si="7"/>
        <v>117287.22235697281</v>
      </c>
      <c r="W8" s="19">
        <f t="shared" si="7"/>
        <v>95548.049254943966</v>
      </c>
      <c r="X8" s="19">
        <f t="shared" si="7"/>
        <v>113764.71974506322</v>
      </c>
      <c r="Y8" s="19">
        <f t="shared" ref="Y8:Z8" si="8">SUM(Y9:Y10)</f>
        <v>118331.34399094799</v>
      </c>
      <c r="Z8" s="19">
        <f t="shared" si="8"/>
        <v>89835.297145426812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159896.20633501475</v>
      </c>
      <c r="D10" s="8">
        <f>TI_EHG_E!D10+NRG_E!D10+FC_E!D10</f>
        <v>169066.02289891575</v>
      </c>
      <c r="E10" s="8">
        <f>TI_EHG_E!E10+NRG_E!E10+FC_E!E10</f>
        <v>173427.08034520439</v>
      </c>
      <c r="F10" s="8">
        <f>TI_EHG_E!F10+NRG_E!F10+FC_E!F10</f>
        <v>166155.65027688004</v>
      </c>
      <c r="G10" s="8">
        <f>TI_EHG_E!G10+NRG_E!G10+FC_E!G10</f>
        <v>167916.12196220402</v>
      </c>
      <c r="H10" s="8">
        <f>TI_EHG_E!H10+NRG_E!H10+FC_E!H10</f>
        <v>163369.319254284</v>
      </c>
      <c r="I10" s="8">
        <f>TI_EHG_E!I10+NRG_E!I10+FC_E!I10</f>
        <v>160361.32089589923</v>
      </c>
      <c r="J10" s="8">
        <f>TI_EHG_E!J10+NRG_E!J10+FC_E!J10</f>
        <v>165339.47310018603</v>
      </c>
      <c r="K10" s="8">
        <f>TI_EHG_E!K10+NRG_E!K10+FC_E!K10</f>
        <v>158720.93487353396</v>
      </c>
      <c r="L10" s="8">
        <f>TI_EHG_E!L10+NRG_E!L10+FC_E!L10</f>
        <v>154949.48765340002</v>
      </c>
      <c r="M10" s="8">
        <f>TI_EHG_E!M10+NRG_E!M10+FC_E!M10</f>
        <v>151555.04601375599</v>
      </c>
      <c r="N10" s="8">
        <f>TI_EHG_E!N10+NRG_E!N10+FC_E!N10</f>
        <v>156429.91541478838</v>
      </c>
      <c r="O10" s="8">
        <f>TI_EHG_E!O10+NRG_E!O10+FC_E!O10</f>
        <v>169026.07225544043</v>
      </c>
      <c r="P10" s="8">
        <f>TI_EHG_E!P10+NRG_E!P10+FC_E!P10</f>
        <v>166966.8657124248</v>
      </c>
      <c r="Q10" s="8">
        <f>TI_EHG_E!Q10+NRG_E!Q10+FC_E!Q10</f>
        <v>162446.18574894601</v>
      </c>
      <c r="R10" s="8">
        <f>TI_EHG_E!R10+NRG_E!R10+FC_E!R10</f>
        <v>161352.0199999488</v>
      </c>
      <c r="S10" s="8">
        <f>TI_EHG_E!S10+NRG_E!S10+FC_E!S10</f>
        <v>156308.46709203001</v>
      </c>
      <c r="T10" s="8">
        <f>TI_EHG_E!T10+NRG_E!T10+FC_E!T10</f>
        <v>154439.0841147</v>
      </c>
      <c r="U10" s="8">
        <f>TI_EHG_E!U10+NRG_E!U10+FC_E!U10</f>
        <v>150467.07053188793</v>
      </c>
      <c r="V10" s="8">
        <f>TI_EHG_E!V10+NRG_E!V10+FC_E!V10</f>
        <v>117287.22235697281</v>
      </c>
      <c r="W10" s="8">
        <f>TI_EHG_E!W10+NRG_E!W10+FC_E!W10</f>
        <v>95548.049254943966</v>
      </c>
      <c r="X10" s="8">
        <f>TI_EHG_E!X10+NRG_E!X10+FC_E!X10</f>
        <v>113764.71974506322</v>
      </c>
      <c r="Y10" s="8">
        <f>TI_EHG_E!Y10+NRG_E!Y10+FC_E!Y10</f>
        <v>118331.34399094799</v>
      </c>
      <c r="Z10" s="8">
        <f>TI_EHG_E!Z10+NRG_E!Z10+FC_E!Z10</f>
        <v>89835.297145426812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17907.123772477767</v>
      </c>
      <c r="D11" s="19">
        <f t="shared" ref="D11:X11" si="10">SUM(D12:D16)</f>
        <v>16075.750580526945</v>
      </c>
      <c r="E11" s="19">
        <f t="shared" si="10"/>
        <v>14558.048834371111</v>
      </c>
      <c r="F11" s="19">
        <f t="shared" si="10"/>
        <v>17013.106458348004</v>
      </c>
      <c r="G11" s="19">
        <f t="shared" si="10"/>
        <v>12439.205979354003</v>
      </c>
      <c r="H11" s="19">
        <f t="shared" si="10"/>
        <v>11812.241685961202</v>
      </c>
      <c r="I11" s="19">
        <f t="shared" si="10"/>
        <v>14568.116972257201</v>
      </c>
      <c r="J11" s="19">
        <f t="shared" si="10"/>
        <v>13082.600417594398</v>
      </c>
      <c r="K11" s="19">
        <f t="shared" si="10"/>
        <v>12300.076642286402</v>
      </c>
      <c r="L11" s="19">
        <f t="shared" si="10"/>
        <v>10811.386128615603</v>
      </c>
      <c r="M11" s="19">
        <f t="shared" si="10"/>
        <v>12369.479475104401</v>
      </c>
      <c r="N11" s="19">
        <f t="shared" si="10"/>
        <v>13526.058303912001</v>
      </c>
      <c r="O11" s="19">
        <f t="shared" si="10"/>
        <v>11890.6038442752</v>
      </c>
      <c r="P11" s="19">
        <f t="shared" si="10"/>
        <v>12439.076054499601</v>
      </c>
      <c r="Q11" s="19">
        <f t="shared" si="10"/>
        <v>10720.3860197544</v>
      </c>
      <c r="R11" s="19">
        <f t="shared" si="10"/>
        <v>10637.063678392798</v>
      </c>
      <c r="S11" s="19">
        <f t="shared" si="10"/>
        <v>10701.2290081752</v>
      </c>
      <c r="T11" s="19">
        <f t="shared" si="10"/>
        <v>10513.414987627204</v>
      </c>
      <c r="U11" s="19">
        <f t="shared" si="10"/>
        <v>10442.796487437599</v>
      </c>
      <c r="V11" s="19">
        <f t="shared" si="10"/>
        <v>9279.8884413839987</v>
      </c>
      <c r="W11" s="19">
        <f t="shared" si="10"/>
        <v>10129.795697471998</v>
      </c>
      <c r="X11" s="19">
        <f t="shared" si="10"/>
        <v>9122.1453655595978</v>
      </c>
      <c r="Y11" s="19">
        <f t="shared" ref="Y11:Z11" si="11">SUM(Y12:Y16)</f>
        <v>9068.8810278528017</v>
      </c>
      <c r="Z11" s="19">
        <f t="shared" si="11"/>
        <v>7524.4522417151993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352.94991253611727</v>
      </c>
      <c r="D12" s="8">
        <f>TI_EHG_E!D12+NRG_E!D12+FC_E!D12</f>
        <v>272.98510284827228</v>
      </c>
      <c r="E12" s="8">
        <f>TI_EHG_E!E12+NRG_E!E12+FC_E!E12</f>
        <v>323.45100318961727</v>
      </c>
      <c r="F12" s="8">
        <f>TI_EHG_E!F12+NRG_E!F12+FC_E!F12</f>
        <v>285.16994982959994</v>
      </c>
      <c r="G12" s="8">
        <f>TI_EHG_E!G12+NRG_E!G12+FC_E!G12</f>
        <v>198.21972360960001</v>
      </c>
      <c r="H12" s="8">
        <f>TI_EHG_E!H12+NRG_E!H12+FC_E!H12</f>
        <v>144.48607462079994</v>
      </c>
      <c r="I12" s="8">
        <f>TI_EHG_E!I12+NRG_E!I12+FC_E!I12</f>
        <v>148.05754663920007</v>
      </c>
      <c r="J12" s="8">
        <f>TI_EHG_E!J12+NRG_E!J12+FC_E!J12</f>
        <v>183.69266073839998</v>
      </c>
      <c r="K12" s="8">
        <f>TI_EHG_E!K12+NRG_E!K12+FC_E!K12</f>
        <v>65.686551321600021</v>
      </c>
      <c r="L12" s="8">
        <f>TI_EHG_E!L12+NRG_E!L12+FC_E!L12</f>
        <v>155.64871367759997</v>
      </c>
      <c r="M12" s="8">
        <f>TI_EHG_E!M12+NRG_E!M12+FC_E!M12</f>
        <v>1060.8825873887997</v>
      </c>
      <c r="N12" s="8">
        <f>TI_EHG_E!N12+NRG_E!N12+FC_E!N12</f>
        <v>847.46611086719975</v>
      </c>
      <c r="O12" s="8">
        <f>TI_EHG_E!O12+NRG_E!O12+FC_E!O12</f>
        <v>409.81836294960004</v>
      </c>
      <c r="P12" s="8">
        <f>TI_EHG_E!P12+NRG_E!P12+FC_E!P12</f>
        <v>418.27767300000011</v>
      </c>
      <c r="Q12" s="8">
        <f>TI_EHG_E!Q12+NRG_E!Q12+FC_E!Q12</f>
        <v>317.46485774519988</v>
      </c>
      <c r="R12" s="8">
        <f>TI_EHG_E!R12+NRG_E!R12+FC_E!R12</f>
        <v>477.64275844559972</v>
      </c>
      <c r="S12" s="8">
        <f>TI_EHG_E!S12+NRG_E!S12+FC_E!S12</f>
        <v>422.29977688799994</v>
      </c>
      <c r="T12" s="8">
        <f>TI_EHG_E!T12+NRG_E!T12+FC_E!T12</f>
        <v>350.56921687920021</v>
      </c>
      <c r="U12" s="8">
        <f>TI_EHG_E!U12+NRG_E!U12+FC_E!U12</f>
        <v>331.17892465679989</v>
      </c>
      <c r="V12" s="8">
        <f>TI_EHG_E!V12+NRG_E!V12+FC_E!V12</f>
        <v>223.57707609600004</v>
      </c>
      <c r="W12" s="8">
        <f>TI_EHG_E!W12+NRG_E!W12+FC_E!W12</f>
        <v>200.03614614719996</v>
      </c>
      <c r="X12" s="8">
        <f>TI_EHG_E!X12+NRG_E!X12+FC_E!X12</f>
        <v>203.81021990999992</v>
      </c>
      <c r="Y12" s="8">
        <f>TI_EHG_E!Y12+NRG_E!Y12+FC_E!Y12</f>
        <v>188.90228926800006</v>
      </c>
      <c r="Z12" s="8">
        <f>TI_EHG_E!Z12+NRG_E!Z12+FC_E!Z12</f>
        <v>166.20811273440003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7864.110469328838</v>
      </c>
      <c r="D13" s="8">
        <f>TI_EHG_E!D13+NRG_E!D13+FC_E!D13</f>
        <v>6539.6194346568</v>
      </c>
      <c r="E13" s="8">
        <f>TI_EHG_E!E13+NRG_E!E13+FC_E!E13</f>
        <v>5719.8687425088001</v>
      </c>
      <c r="F13" s="8">
        <f>TI_EHG_E!F13+NRG_E!F13+FC_E!F13</f>
        <v>7004.0938823196029</v>
      </c>
      <c r="G13" s="8">
        <f>TI_EHG_E!G13+NRG_E!G13+FC_E!G13</f>
        <v>2599.1052088320002</v>
      </c>
      <c r="H13" s="8">
        <f>TI_EHG_E!H13+NRG_E!H13+FC_E!H13</f>
        <v>2273.5134850032</v>
      </c>
      <c r="I13" s="8">
        <f>TI_EHG_E!I13+NRG_E!I13+FC_E!I13</f>
        <v>5044.3041273107992</v>
      </c>
      <c r="J13" s="8">
        <f>TI_EHG_E!J13+NRG_E!J13+FC_E!J13</f>
        <v>3402.055273161599</v>
      </c>
      <c r="K13" s="8">
        <f>TI_EHG_E!K13+NRG_E!K13+FC_E!K13</f>
        <v>1832.6464377936004</v>
      </c>
      <c r="L13" s="8">
        <f>TI_EHG_E!L13+NRG_E!L13+FC_E!L13</f>
        <v>1614.3195593051998</v>
      </c>
      <c r="M13" s="8">
        <f>TI_EHG_E!M13+NRG_E!M13+FC_E!M13</f>
        <v>1684.8707678747999</v>
      </c>
      <c r="N13" s="8">
        <f>TI_EHG_E!N13+NRG_E!N13+FC_E!N13</f>
        <v>2179.0217206031998</v>
      </c>
      <c r="O13" s="8">
        <f>TI_EHG_E!O13+NRG_E!O13+FC_E!O13</f>
        <v>1065.2401099824001</v>
      </c>
      <c r="P13" s="8">
        <f>TI_EHG_E!P13+NRG_E!P13+FC_E!P13</f>
        <v>1185.3303595056</v>
      </c>
      <c r="Q13" s="8">
        <f>TI_EHG_E!Q13+NRG_E!Q13+FC_E!Q13</f>
        <v>745.82543703360011</v>
      </c>
      <c r="R13" s="8">
        <f>TI_EHG_E!R13+NRG_E!R13+FC_E!R13</f>
        <v>548.47862926559992</v>
      </c>
      <c r="S13" s="8">
        <f>TI_EHG_E!S13+NRG_E!S13+FC_E!S13</f>
        <v>505.90671127920007</v>
      </c>
      <c r="T13" s="8">
        <f>TI_EHG_E!T13+NRG_E!T13+FC_E!T13</f>
        <v>459.70571280480016</v>
      </c>
      <c r="U13" s="8">
        <f>TI_EHG_E!U13+NRG_E!U13+FC_E!U13</f>
        <v>454.37570639999996</v>
      </c>
      <c r="V13" s="8">
        <f>TI_EHG_E!V13+NRG_E!V13+FC_E!V13</f>
        <v>387.28985671200002</v>
      </c>
      <c r="W13" s="8">
        <f>TI_EHG_E!W13+NRG_E!W13+FC_E!W13</f>
        <v>380.10879440159999</v>
      </c>
      <c r="X13" s="8">
        <f>TI_EHG_E!X13+NRG_E!X13+FC_E!X13</f>
        <v>361.0752641496</v>
      </c>
      <c r="Y13" s="8">
        <f>TI_EHG_E!Y13+NRG_E!Y13+FC_E!Y13</f>
        <v>423.46054396800008</v>
      </c>
      <c r="Z13" s="8">
        <f>TI_EHG_E!Z13+NRG_E!Z13+FC_E!Z13</f>
        <v>501.50900461199996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9690.0633906128132</v>
      </c>
      <c r="D16" s="8">
        <f>TI_EHG_E!D16+NRG_E!D16+FC_E!D16</f>
        <v>9263.1460430218722</v>
      </c>
      <c r="E16" s="8">
        <f>TI_EHG_E!E16+NRG_E!E16+FC_E!E16</f>
        <v>8514.7290886726951</v>
      </c>
      <c r="F16" s="8">
        <f>TI_EHG_E!F16+NRG_E!F16+FC_E!F16</f>
        <v>9723.8426261987988</v>
      </c>
      <c r="G16" s="8">
        <f>TI_EHG_E!G16+NRG_E!G16+FC_E!G16</f>
        <v>9641.8810469124019</v>
      </c>
      <c r="H16" s="8">
        <f>TI_EHG_E!H16+NRG_E!H16+FC_E!H16</f>
        <v>9394.2421263372016</v>
      </c>
      <c r="I16" s="8">
        <f>TI_EHG_E!I16+NRG_E!I16+FC_E!I16</f>
        <v>9375.7552983072019</v>
      </c>
      <c r="J16" s="8">
        <f>TI_EHG_E!J16+NRG_E!J16+FC_E!J16</f>
        <v>9496.8524836943998</v>
      </c>
      <c r="K16" s="8">
        <f>TI_EHG_E!K16+NRG_E!K16+FC_E!K16</f>
        <v>10401.743653171201</v>
      </c>
      <c r="L16" s="8">
        <f>TI_EHG_E!L16+NRG_E!L16+FC_E!L16</f>
        <v>9041.4178556328025</v>
      </c>
      <c r="M16" s="8">
        <f>TI_EHG_E!M16+NRG_E!M16+FC_E!M16</f>
        <v>9623.7261198408014</v>
      </c>
      <c r="N16" s="8">
        <f>TI_EHG_E!N16+NRG_E!N16+FC_E!N16</f>
        <v>10499.570472441601</v>
      </c>
      <c r="O16" s="8">
        <f>TI_EHG_E!O16+NRG_E!O16+FC_E!O16</f>
        <v>10415.5453713432</v>
      </c>
      <c r="P16" s="8">
        <f>TI_EHG_E!P16+NRG_E!P16+FC_E!P16</f>
        <v>10835.468021994002</v>
      </c>
      <c r="Q16" s="8">
        <f>TI_EHG_E!Q16+NRG_E!Q16+FC_E!Q16</f>
        <v>9657.0957249755993</v>
      </c>
      <c r="R16" s="8">
        <f>TI_EHG_E!R16+NRG_E!R16+FC_E!R16</f>
        <v>9610.9422906815998</v>
      </c>
      <c r="S16" s="8">
        <f>TI_EHG_E!S16+NRG_E!S16+FC_E!S16</f>
        <v>9773.0225200080004</v>
      </c>
      <c r="T16" s="8">
        <f>TI_EHG_E!T16+NRG_E!T16+FC_E!T16</f>
        <v>9703.1400579432029</v>
      </c>
      <c r="U16" s="8">
        <f>TI_EHG_E!U16+NRG_E!U16+FC_E!U16</f>
        <v>9657.2418563807987</v>
      </c>
      <c r="V16" s="8">
        <f>TI_EHG_E!V16+NRG_E!V16+FC_E!V16</f>
        <v>8669.0215085759992</v>
      </c>
      <c r="W16" s="8">
        <f>TI_EHG_E!W16+NRG_E!W16+FC_E!W16</f>
        <v>9549.6507569231981</v>
      </c>
      <c r="X16" s="8">
        <f>TI_EHG_E!X16+NRG_E!X16+FC_E!X16</f>
        <v>8557.2598814999983</v>
      </c>
      <c r="Y16" s="8">
        <f>TI_EHG_E!Y16+NRG_E!Y16+FC_E!Y16</f>
        <v>8456.5181946168013</v>
      </c>
      <c r="Z16" s="8">
        <f>TI_EHG_E!Z16+NRG_E!Z16+FC_E!Z16</f>
        <v>6856.735124368799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45647.296430399991</v>
      </c>
      <c r="D17" s="27">
        <f t="shared" ref="D17:X17" si="13">SUM(D18:D21)</f>
        <v>44860.171096799997</v>
      </c>
      <c r="E17" s="27">
        <f t="shared" si="13"/>
        <v>44960.281164000007</v>
      </c>
      <c r="F17" s="27">
        <f t="shared" si="13"/>
        <v>40964.555152799992</v>
      </c>
      <c r="G17" s="27">
        <f t="shared" si="13"/>
        <v>43347.167740800003</v>
      </c>
      <c r="H17" s="27">
        <f t="shared" si="13"/>
        <v>43961.865775199993</v>
      </c>
      <c r="I17" s="27">
        <f t="shared" si="13"/>
        <v>44639.074951199997</v>
      </c>
      <c r="J17" s="27">
        <f t="shared" si="13"/>
        <v>46464.929229599991</v>
      </c>
      <c r="K17" s="27">
        <f t="shared" si="13"/>
        <v>44604.517485599994</v>
      </c>
      <c r="L17" s="27">
        <f t="shared" si="13"/>
        <v>30965.985475200003</v>
      </c>
      <c r="M17" s="27">
        <f t="shared" si="13"/>
        <v>44274.542011199999</v>
      </c>
      <c r="N17" s="27">
        <f t="shared" si="13"/>
        <v>43226.104499999987</v>
      </c>
      <c r="O17" s="27">
        <f t="shared" si="13"/>
        <v>43038.020592000001</v>
      </c>
      <c r="P17" s="27">
        <f t="shared" si="13"/>
        <v>43860.487334399993</v>
      </c>
      <c r="Q17" s="27">
        <f t="shared" si="13"/>
        <v>43026.035860799995</v>
      </c>
      <c r="R17" s="27">
        <f t="shared" si="13"/>
        <v>44524.076824799995</v>
      </c>
      <c r="S17" s="27">
        <f t="shared" si="13"/>
        <v>43122.492460800015</v>
      </c>
      <c r="T17" s="27">
        <f t="shared" si="13"/>
        <v>43741.890770399987</v>
      </c>
      <c r="U17" s="27">
        <f t="shared" si="13"/>
        <v>46509.006326399998</v>
      </c>
      <c r="V17" s="27">
        <f t="shared" si="13"/>
        <v>43249.6776168</v>
      </c>
      <c r="W17" s="27">
        <f t="shared" si="13"/>
        <v>37732.864423679988</v>
      </c>
      <c r="X17" s="27">
        <f t="shared" si="13"/>
        <v>40441.584781439997</v>
      </c>
      <c r="Y17" s="27">
        <f t="shared" ref="Y17:Z17" si="14">SUM(Y18:Y21)</f>
        <v>38651.662545120002</v>
      </c>
      <c r="Z17" s="27">
        <f t="shared" si="14"/>
        <v>41658.492851999996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44.994959999999999</v>
      </c>
      <c r="D18" s="8">
        <f>TI_EHG_E!D18+NRG_E!D18+FC_E!D18</f>
        <v>35.60436</v>
      </c>
      <c r="E18" s="8">
        <f>TI_EHG_E!E18+NRG_E!E18+FC_E!E18</f>
        <v>31.848120000000002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3572.1842399999996</v>
      </c>
      <c r="D19" s="8">
        <f>TI_EHG_E!D19+NRG_E!D19+FC_E!D19</f>
        <v>2722.7145599999999</v>
      </c>
      <c r="E19" s="8">
        <f>TI_EHG_E!E19+NRG_E!E19+FC_E!E19</f>
        <v>2689.5877199999995</v>
      </c>
      <c r="F19" s="8">
        <f>TI_EHG_E!F19+NRG_E!F19+FC_E!F19</f>
        <v>2254.6630799999998</v>
      </c>
      <c r="G19" s="8">
        <f>TI_EHG_E!G19+NRG_E!G19+FC_E!G19</f>
        <v>2494.3031999999998</v>
      </c>
      <c r="H19" s="8">
        <f>TI_EHG_E!H19+NRG_E!H19+FC_E!H19</f>
        <v>2490.8266799999997</v>
      </c>
      <c r="I19" s="8">
        <f>TI_EHG_E!I19+NRG_E!I19+FC_E!I19</f>
        <v>2443.1543999999994</v>
      </c>
      <c r="J19" s="8">
        <f>TI_EHG_E!J19+NRG_E!J19+FC_E!J19</f>
        <v>2773.4637599999996</v>
      </c>
      <c r="K19" s="8">
        <f>TI_EHG_E!K19+NRG_E!K19+FC_E!K19</f>
        <v>2650.7865599999996</v>
      </c>
      <c r="L19" s="8">
        <f>TI_EHG_E!L19+NRG_E!L19+FC_E!L19</f>
        <v>2089.2686400000002</v>
      </c>
      <c r="M19" s="8">
        <f>TI_EHG_E!M19+NRG_E!M19+FC_E!M19</f>
        <v>2528.1892799999996</v>
      </c>
      <c r="N19" s="8">
        <f>TI_EHG_E!N19+NRG_E!N19+FC_E!N19</f>
        <v>2575.70172</v>
      </c>
      <c r="O19" s="8">
        <f>TI_EHG_E!O19+NRG_E!O19+FC_E!O19</f>
        <v>2631.0063599999994</v>
      </c>
      <c r="P19" s="8">
        <f>TI_EHG_E!P19+NRG_E!P19+FC_E!P19</f>
        <v>2470.5669599999992</v>
      </c>
      <c r="Q19" s="8">
        <f>TI_EHG_E!Q19+NRG_E!Q19+FC_E!Q19</f>
        <v>2632.0453199999993</v>
      </c>
      <c r="R19" s="8">
        <f>TI_EHG_E!R19+NRG_E!R19+FC_E!R19</f>
        <v>2708.3289599999998</v>
      </c>
      <c r="S19" s="8">
        <f>TI_EHG_E!S19+NRG_E!S19+FC_E!S19</f>
        <v>2851.6654800000001</v>
      </c>
      <c r="T19" s="8">
        <f>TI_EHG_E!T19+NRG_E!T19+FC_E!T19</f>
        <v>2719.0382399999999</v>
      </c>
      <c r="U19" s="8">
        <f>TI_EHG_E!U19+NRG_E!U19+FC_E!U19</f>
        <v>2583.25416</v>
      </c>
      <c r="V19" s="8">
        <f>TI_EHG_E!V19+NRG_E!V19+FC_E!V19</f>
        <v>2563.4739600000003</v>
      </c>
      <c r="W19" s="8">
        <f>TI_EHG_E!W19+NRG_E!W19+FC_E!W19</f>
        <v>2494.2108124799997</v>
      </c>
      <c r="X19" s="8">
        <f>TI_EHG_E!X19+NRG_E!X19+FC_E!X19</f>
        <v>2406.5903606399997</v>
      </c>
      <c r="Y19" s="8">
        <f>TI_EHG_E!Y19+NRG_E!Y19+FC_E!Y19</f>
        <v>2304.1028707200003</v>
      </c>
      <c r="Z19" s="8">
        <f>TI_EHG_E!Z19+NRG_E!Z19+FC_E!Z19</f>
        <v>2520.4769999999999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39671.579375999994</v>
      </c>
      <c r="D20" s="8">
        <f>TI_EHG_E!D20+NRG_E!D20+FC_E!D20</f>
        <v>39907.660104000002</v>
      </c>
      <c r="E20" s="8">
        <f>TI_EHG_E!E20+NRG_E!E20+FC_E!E20</f>
        <v>39963.299688000006</v>
      </c>
      <c r="F20" s="8">
        <f>TI_EHG_E!F20+NRG_E!F20+FC_E!F20</f>
        <v>35418.239999999991</v>
      </c>
      <c r="G20" s="8">
        <f>TI_EHG_E!G20+NRG_E!G20+FC_E!G20</f>
        <v>37247.080104000001</v>
      </c>
      <c r="H20" s="8">
        <f>TI_EHG_E!H20+NRG_E!H20+FC_E!H20</f>
        <v>38458.939895999996</v>
      </c>
      <c r="I20" s="8">
        <f>TI_EHG_E!I20+NRG_E!I20+FC_E!I20</f>
        <v>39649.740623999998</v>
      </c>
      <c r="J20" s="8">
        <f>TI_EHG_E!J20+NRG_E!J20+FC_E!J20</f>
        <v>40398.53968799999</v>
      </c>
      <c r="K20" s="8">
        <f>TI_EHG_E!K20+NRG_E!K20+FC_E!K20</f>
        <v>39204.62114399999</v>
      </c>
      <c r="L20" s="8">
        <f>TI_EHG_E!L20+NRG_E!L20+FC_E!L20</f>
        <v>26783.899272000002</v>
      </c>
      <c r="M20" s="8">
        <f>TI_EHG_E!M20+NRG_E!M20+FC_E!M20</f>
        <v>39158.859168000003</v>
      </c>
      <c r="N20" s="8">
        <f>TI_EHG_E!N20+NRG_E!N20+FC_E!N20</f>
        <v>38313.340415999992</v>
      </c>
      <c r="O20" s="8">
        <f>TI_EHG_E!O20+NRG_E!O20+FC_E!O20</f>
        <v>37562.718959999998</v>
      </c>
      <c r="P20" s="8">
        <f>TI_EHG_E!P20+NRG_E!P20+FC_E!P20</f>
        <v>38607.140520000001</v>
      </c>
      <c r="Q20" s="8">
        <f>TI_EHG_E!Q20+NRG_E!Q20+FC_E!Q20</f>
        <v>37899.680831999998</v>
      </c>
      <c r="R20" s="8">
        <f>TI_EHG_E!R20+NRG_E!R20+FC_E!R20</f>
        <v>39061.359791999996</v>
      </c>
      <c r="S20" s="8">
        <f>TI_EHG_E!S20+NRG_E!S20+FC_E!S20</f>
        <v>37529.179272000008</v>
      </c>
      <c r="T20" s="8">
        <f>TI_EHG_E!T20+NRG_E!T20+FC_E!T20</f>
        <v>38155.260311999984</v>
      </c>
      <c r="U20" s="8">
        <f>TI_EHG_E!U20+NRG_E!U20+FC_E!U20</f>
        <v>40628.640312000003</v>
      </c>
      <c r="V20" s="8">
        <f>TI_EHG_E!V20+NRG_E!V20+FC_E!V20</f>
        <v>37069.500311999996</v>
      </c>
      <c r="W20" s="8">
        <f>TI_EHG_E!W20+NRG_E!W20+FC_E!W20</f>
        <v>32234.328359999992</v>
      </c>
      <c r="X20" s="8">
        <f>TI_EHG_E!X20+NRG_E!X20+FC_E!X20</f>
        <v>35027.086535999995</v>
      </c>
      <c r="Y20" s="8">
        <f>TI_EHG_E!Y20+NRG_E!Y20+FC_E!Y20</f>
        <v>32951.057256</v>
      </c>
      <c r="Z20" s="8">
        <f>TI_EHG_E!Z20+NRG_E!Z20+FC_E!Z20</f>
        <v>36071.525879999994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2358.5378543999996</v>
      </c>
      <c r="D21" s="8">
        <f>TI_EHG_E!D21+NRG_E!D21+FC_E!D21</f>
        <v>2194.1920728</v>
      </c>
      <c r="E21" s="8">
        <f>TI_EHG_E!E21+NRG_E!E21+FC_E!E21</f>
        <v>2275.5456359999998</v>
      </c>
      <c r="F21" s="8">
        <f>TI_EHG_E!F21+NRG_E!F21+FC_E!F21</f>
        <v>3291.6520728</v>
      </c>
      <c r="G21" s="8">
        <f>TI_EHG_E!G21+NRG_E!G21+FC_E!G21</f>
        <v>3605.7844367999996</v>
      </c>
      <c r="H21" s="8">
        <f>TI_EHG_E!H21+NRG_E!H21+FC_E!H21</f>
        <v>3012.0991991999999</v>
      </c>
      <c r="I21" s="8">
        <f>TI_EHG_E!I21+NRG_E!I21+FC_E!I21</f>
        <v>2546.1799272000003</v>
      </c>
      <c r="J21" s="8">
        <f>TI_EHG_E!J21+NRG_E!J21+FC_E!J21</f>
        <v>3292.9257815999999</v>
      </c>
      <c r="K21" s="8">
        <f>TI_EHG_E!K21+NRG_E!K21+FC_E!K21</f>
        <v>2749.1097816000001</v>
      </c>
      <c r="L21" s="8">
        <f>TI_EHG_E!L21+NRG_E!L21+FC_E!L21</f>
        <v>2092.8175631999993</v>
      </c>
      <c r="M21" s="8">
        <f>TI_EHG_E!M21+NRG_E!M21+FC_E!M21</f>
        <v>2587.4935632000006</v>
      </c>
      <c r="N21" s="8">
        <f>TI_EHG_E!N21+NRG_E!N21+FC_E!N21</f>
        <v>2337.0623639999999</v>
      </c>
      <c r="O21" s="8">
        <f>TI_EHG_E!O21+NRG_E!O21+FC_E!O21</f>
        <v>2844.2952719999994</v>
      </c>
      <c r="P21" s="8">
        <f>TI_EHG_E!P21+NRG_E!P21+FC_E!P21</f>
        <v>2782.7798543999997</v>
      </c>
      <c r="Q21" s="8">
        <f>TI_EHG_E!Q21+NRG_E!Q21+FC_E!Q21</f>
        <v>2494.3097087999995</v>
      </c>
      <c r="R21" s="8">
        <f>TI_EHG_E!R21+NRG_E!R21+FC_E!R21</f>
        <v>2754.3880728000004</v>
      </c>
      <c r="S21" s="8">
        <f>TI_EHG_E!S21+NRG_E!S21+FC_E!S21</f>
        <v>2741.6477087999992</v>
      </c>
      <c r="T21" s="8">
        <f>TI_EHG_E!T21+NRG_E!T21+FC_E!T21</f>
        <v>2867.5922184000005</v>
      </c>
      <c r="U21" s="8">
        <f>TI_EHG_E!U21+NRG_E!U21+FC_E!U21</f>
        <v>3297.1118544000001</v>
      </c>
      <c r="V21" s="8">
        <f>TI_EHG_E!V21+NRG_E!V21+FC_E!V21</f>
        <v>3616.7033447999993</v>
      </c>
      <c r="W21" s="8">
        <f>TI_EHG_E!W21+NRG_E!W21+FC_E!W21</f>
        <v>3004.325251199999</v>
      </c>
      <c r="X21" s="8">
        <f>TI_EHG_E!X21+NRG_E!X21+FC_E!X21</f>
        <v>3007.9078848000004</v>
      </c>
      <c r="Y21" s="8">
        <f>TI_EHG_E!Y21+NRG_E!Y21+FC_E!Y21</f>
        <v>3396.5024183999994</v>
      </c>
      <c r="Z21" s="8">
        <f>TI_EHG_E!Z21+NRG_E!Z21+FC_E!Z21</f>
        <v>3066.4899720000003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8.5255625978688041</v>
      </c>
      <c r="D22" s="27">
        <f t="shared" ref="D22:X22" si="16">SUM(D23:D24)</f>
        <v>8.5255625978688041</v>
      </c>
      <c r="E22" s="27">
        <f t="shared" si="16"/>
        <v>8.5255625978688041</v>
      </c>
      <c r="F22" s="27">
        <f t="shared" si="16"/>
        <v>8.5255625978688041</v>
      </c>
      <c r="G22" s="27">
        <f t="shared" si="16"/>
        <v>9.3783387397722002</v>
      </c>
      <c r="H22" s="27">
        <f t="shared" si="16"/>
        <v>7.6731529261596023</v>
      </c>
      <c r="I22" s="27">
        <f t="shared" si="16"/>
        <v>6.8203767842562026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8.5255625978688041</v>
      </c>
      <c r="D23" s="8">
        <f>TI_EHG_E!D23+NRG_E!D23+FC_E!D23</f>
        <v>8.5255625978688041</v>
      </c>
      <c r="E23" s="8">
        <f>TI_EHG_E!E23+NRG_E!E23+FC_E!E23</f>
        <v>8.5255625978688041</v>
      </c>
      <c r="F23" s="8">
        <f>TI_EHG_E!F23+NRG_E!F23+FC_E!F23</f>
        <v>8.5255625978688041</v>
      </c>
      <c r="G23" s="8">
        <f>TI_EHG_E!G23+NRG_E!G23+FC_E!G23</f>
        <v>9.3783387397722002</v>
      </c>
      <c r="H23" s="8">
        <f>TI_EHG_E!H23+NRG_E!H23+FC_E!H23</f>
        <v>7.6731529261596023</v>
      </c>
      <c r="I23" s="8">
        <f>TI_EHG_E!I23+NRG_E!I23+FC_E!I23</f>
        <v>6.8203767842562026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304577.98133003997</v>
      </c>
      <c r="D26" s="27">
        <f t="shared" ref="D26:X26" si="19">SUM(D27,D33)</f>
        <v>310958.39910347998</v>
      </c>
      <c r="E26" s="27">
        <f t="shared" si="19"/>
        <v>297313.84475783998</v>
      </c>
      <c r="F26" s="27">
        <f t="shared" si="19"/>
        <v>292368.44562407996</v>
      </c>
      <c r="G26" s="27">
        <f t="shared" si="19"/>
        <v>284286.29402196</v>
      </c>
      <c r="H26" s="27">
        <f t="shared" si="19"/>
        <v>276166.18055232003</v>
      </c>
      <c r="I26" s="27">
        <f t="shared" si="19"/>
        <v>277000.50852252002</v>
      </c>
      <c r="J26" s="27">
        <f t="shared" si="19"/>
        <v>239870.57457888004</v>
      </c>
      <c r="K26" s="27">
        <f t="shared" si="19"/>
        <v>261647.85097908005</v>
      </c>
      <c r="L26" s="27">
        <f t="shared" si="19"/>
        <v>248700.87394200001</v>
      </c>
      <c r="M26" s="27">
        <f t="shared" si="19"/>
        <v>248263.16405147998</v>
      </c>
      <c r="N26" s="27">
        <f t="shared" si="19"/>
        <v>238131.83219652003</v>
      </c>
      <c r="O26" s="27">
        <f t="shared" si="19"/>
        <v>239527.00092600001</v>
      </c>
      <c r="P26" s="27">
        <f t="shared" si="19"/>
        <v>247318.91929008006</v>
      </c>
      <c r="Q26" s="27">
        <f t="shared" si="19"/>
        <v>240695.57568923998</v>
      </c>
      <c r="R26" s="27">
        <f t="shared" si="19"/>
        <v>239582.25163799999</v>
      </c>
      <c r="S26" s="27">
        <f t="shared" si="19"/>
        <v>243019.35156528003</v>
      </c>
      <c r="T26" s="27">
        <f t="shared" si="19"/>
        <v>240309.83379852003</v>
      </c>
      <c r="U26" s="27">
        <f t="shared" si="19"/>
        <v>229668.38760780005</v>
      </c>
      <c r="V26" s="27">
        <f t="shared" si="19"/>
        <v>236596.18967963994</v>
      </c>
      <c r="W26" s="27">
        <f t="shared" si="19"/>
        <v>221245.81699319999</v>
      </c>
      <c r="X26" s="27">
        <f t="shared" si="19"/>
        <v>207412.05692412</v>
      </c>
      <c r="Y26" s="27">
        <f t="shared" ref="Y26:Z26" si="20">SUM(Y27,Y33)</f>
        <v>213066.02706732001</v>
      </c>
      <c r="Z26" s="27">
        <f t="shared" si="20"/>
        <v>203162.61309623998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304577.98133003997</v>
      </c>
      <c r="D33" s="19">
        <f t="shared" ref="D33:X33" si="25">SUM(D34:D50)</f>
        <v>310958.39910347998</v>
      </c>
      <c r="E33" s="19">
        <f t="shared" si="25"/>
        <v>297313.84475783998</v>
      </c>
      <c r="F33" s="19">
        <f t="shared" si="25"/>
        <v>292368.44562407996</v>
      </c>
      <c r="G33" s="19">
        <f t="shared" si="25"/>
        <v>284286.29402196</v>
      </c>
      <c r="H33" s="19">
        <f t="shared" si="25"/>
        <v>276166.18055232003</v>
      </c>
      <c r="I33" s="19">
        <f t="shared" si="25"/>
        <v>277000.50852252002</v>
      </c>
      <c r="J33" s="19">
        <f t="shared" si="25"/>
        <v>239870.57457888004</v>
      </c>
      <c r="K33" s="19">
        <f t="shared" si="25"/>
        <v>261647.85097908005</v>
      </c>
      <c r="L33" s="19">
        <f t="shared" si="25"/>
        <v>248700.87394200001</v>
      </c>
      <c r="M33" s="19">
        <f t="shared" si="25"/>
        <v>248263.16405147998</v>
      </c>
      <c r="N33" s="19">
        <f t="shared" si="25"/>
        <v>238131.83219652003</v>
      </c>
      <c r="O33" s="19">
        <f t="shared" si="25"/>
        <v>239527.00092600001</v>
      </c>
      <c r="P33" s="19">
        <f t="shared" si="25"/>
        <v>247318.91929008006</v>
      </c>
      <c r="Q33" s="19">
        <f t="shared" si="25"/>
        <v>240695.57568923998</v>
      </c>
      <c r="R33" s="19">
        <f t="shared" si="25"/>
        <v>239582.25163799999</v>
      </c>
      <c r="S33" s="19">
        <f t="shared" si="25"/>
        <v>243019.35156528003</v>
      </c>
      <c r="T33" s="19">
        <f t="shared" si="25"/>
        <v>240309.83379852003</v>
      </c>
      <c r="U33" s="19">
        <f t="shared" si="25"/>
        <v>229668.38760780005</v>
      </c>
      <c r="V33" s="19">
        <f t="shared" si="25"/>
        <v>236596.18967963994</v>
      </c>
      <c r="W33" s="19">
        <f t="shared" si="25"/>
        <v>221245.81699319999</v>
      </c>
      <c r="X33" s="19">
        <f t="shared" si="25"/>
        <v>207412.05692412</v>
      </c>
      <c r="Y33" s="19">
        <f t="shared" ref="Y33:Z33" si="26">SUM(Y34:Y50)</f>
        <v>213066.02706732001</v>
      </c>
      <c r="Z33" s="19">
        <f t="shared" si="26"/>
        <v>203162.61309623998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10575.100800000002</v>
      </c>
      <c r="D34" s="8">
        <f>TI_EHG_E!D34+NRG_E!D34+FC_E!D34</f>
        <v>9845.1936000000005</v>
      </c>
      <c r="E34" s="8">
        <f>TI_EHG_E!E34+NRG_E!E34+FC_E!E34</f>
        <v>10412.582400000001</v>
      </c>
      <c r="F34" s="8">
        <f>TI_EHG_E!F34+NRG_E!F34+FC_E!F34</f>
        <v>11753.600048639999</v>
      </c>
      <c r="G34" s="8">
        <f>TI_EHG_E!G34+NRG_E!G34+FC_E!G34</f>
        <v>11874.98900736</v>
      </c>
      <c r="H34" s="8">
        <f>TI_EHG_E!H34+NRG_E!H34+FC_E!H34</f>
        <v>11945.553200640003</v>
      </c>
      <c r="I34" s="8">
        <f>TI_EHG_E!I34+NRG_E!I34+FC_E!I34</f>
        <v>11624.9883264</v>
      </c>
      <c r="J34" s="8">
        <f>TI_EHG_E!J34+NRG_E!J34+FC_E!J34</f>
        <v>11526.406686720002</v>
      </c>
      <c r="K34" s="8">
        <f>TI_EHG_E!K34+NRG_E!K34+FC_E!K34</f>
        <v>11459.51359488</v>
      </c>
      <c r="L34" s="8">
        <f>TI_EHG_E!L34+NRG_E!L34+FC_E!L34</f>
        <v>10105.204792320001</v>
      </c>
      <c r="M34" s="8">
        <f>TI_EHG_E!M34+NRG_E!M34+FC_E!M34</f>
        <v>10344.815078400001</v>
      </c>
      <c r="N34" s="8">
        <f>TI_EHG_E!N34+NRG_E!N34+FC_E!N34</f>
        <v>9870.4844697600001</v>
      </c>
      <c r="O34" s="8">
        <f>TI_EHG_E!O34+NRG_E!O34+FC_E!O34</f>
        <v>9694.4439168000026</v>
      </c>
      <c r="P34" s="8">
        <f>TI_EHG_E!P34+NRG_E!P34+FC_E!P34</f>
        <v>9457.2788198400012</v>
      </c>
      <c r="Q34" s="8">
        <f>TI_EHG_E!Q34+NRG_E!Q34+FC_E!Q34</f>
        <v>9331.9257599999983</v>
      </c>
      <c r="R34" s="8">
        <f>TI_EHG_E!R34+NRG_E!R34+FC_E!R34</f>
        <v>9778.9594982399994</v>
      </c>
      <c r="S34" s="8">
        <f>TI_EHG_E!S34+NRG_E!S34+FC_E!S34</f>
        <v>11667.1104</v>
      </c>
      <c r="T34" s="8">
        <f>TI_EHG_E!T34+NRG_E!T34+FC_E!T34</f>
        <v>8912.1602764800009</v>
      </c>
      <c r="U34" s="8">
        <f>TI_EHG_E!U34+NRG_E!U34+FC_E!U34</f>
        <v>9978.2515353599993</v>
      </c>
      <c r="V34" s="8">
        <f>TI_EHG_E!V34+NRG_E!V34+FC_E!V34</f>
        <v>10206.22125312</v>
      </c>
      <c r="W34" s="8">
        <f>TI_EHG_E!W34+NRG_E!W34+FC_E!W34</f>
        <v>9427.9805107200027</v>
      </c>
      <c r="X34" s="8">
        <f>TI_EHG_E!X34+NRG_E!X34+FC_E!X34</f>
        <v>9386.0550144000026</v>
      </c>
      <c r="Y34" s="8">
        <f>TI_EHG_E!Y34+NRG_E!Y34+FC_E!Y34</f>
        <v>10054.241510399997</v>
      </c>
      <c r="Z34" s="8">
        <f>TI_EHG_E!Z34+NRG_E!Z34+FC_E!Z34</f>
        <v>9045.4108492800024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5751.382489560001</v>
      </c>
      <c r="D36" s="8">
        <f>TI_EHG_E!D36+NRG_E!D36+FC_E!D36</f>
        <v>5930.4595323599997</v>
      </c>
      <c r="E36" s="8">
        <f>TI_EHG_E!E36+NRG_E!E36+FC_E!E36</f>
        <v>5473.8115966800015</v>
      </c>
      <c r="F36" s="8">
        <f>TI_EHG_E!F36+NRG_E!F36+FC_E!F36</f>
        <v>5295.5914014000009</v>
      </c>
      <c r="G36" s="8">
        <f>TI_EHG_E!G36+NRG_E!G36+FC_E!G36</f>
        <v>5185.9603508400014</v>
      </c>
      <c r="H36" s="8">
        <f>TI_EHG_E!H36+NRG_E!H36+FC_E!H36</f>
        <v>5274.2535811200005</v>
      </c>
      <c r="I36" s="8">
        <f>TI_EHG_E!I36+NRG_E!I36+FC_E!I36</f>
        <v>5479.3168192799985</v>
      </c>
      <c r="J36" s="8">
        <f>TI_EHG_E!J36+NRG_E!J36+FC_E!J36</f>
        <v>5432.3751139200012</v>
      </c>
      <c r="K36" s="8">
        <f>TI_EHG_E!K36+NRG_E!K36+FC_E!K36</f>
        <v>6059.5618294799988</v>
      </c>
      <c r="L36" s="8">
        <f>TI_EHG_E!L36+NRG_E!L36+FC_E!L36</f>
        <v>6102.4728077999998</v>
      </c>
      <c r="M36" s="8">
        <f>TI_EHG_E!M36+NRG_E!M36+FC_E!M36</f>
        <v>6000.8130287999993</v>
      </c>
      <c r="N36" s="8">
        <f>TI_EHG_E!N36+NRG_E!N36+FC_E!N36</f>
        <v>5748.1166102399993</v>
      </c>
      <c r="O36" s="8">
        <f>TI_EHG_E!O36+NRG_E!O36+FC_E!O36</f>
        <v>5588.3658859199986</v>
      </c>
      <c r="P36" s="8">
        <f>TI_EHG_E!P36+NRG_E!P36+FC_E!P36</f>
        <v>5762.6391761999985</v>
      </c>
      <c r="Q36" s="8">
        <f>TI_EHG_E!Q36+NRG_E!Q36+FC_E!Q36</f>
        <v>5138.1579362400007</v>
      </c>
      <c r="R36" s="8">
        <f>TI_EHG_E!R36+NRG_E!R36+FC_E!R36</f>
        <v>4657.441489920001</v>
      </c>
      <c r="S36" s="8">
        <f>TI_EHG_E!S36+NRG_E!S36+FC_E!S36</f>
        <v>5044.5512064000013</v>
      </c>
      <c r="T36" s="8">
        <f>TI_EHG_E!T36+NRG_E!T36+FC_E!T36</f>
        <v>4063.3642530000002</v>
      </c>
      <c r="U36" s="8">
        <f>TI_EHG_E!U36+NRG_E!U36+FC_E!U36</f>
        <v>5142.3981048000014</v>
      </c>
      <c r="V36" s="8">
        <f>TI_EHG_E!V36+NRG_E!V36+FC_E!V36</f>
        <v>4778.1902051999987</v>
      </c>
      <c r="W36" s="8">
        <f>TI_EHG_E!W36+NRG_E!W36+FC_E!W36</f>
        <v>4522.7010816000002</v>
      </c>
      <c r="X36" s="8">
        <f>TI_EHG_E!X36+NRG_E!X36+FC_E!X36</f>
        <v>4397.6744892000006</v>
      </c>
      <c r="Y36" s="8">
        <f>TI_EHG_E!Y36+NRG_E!Y36+FC_E!Y36</f>
        <v>4895.0628893999992</v>
      </c>
      <c r="Z36" s="8">
        <f>TI_EHG_E!Z36+NRG_E!Z36+FC_E!Z36</f>
        <v>4112.2877022000011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88434.131856839958</v>
      </c>
      <c r="D37" s="8">
        <f>TI_EHG_E!D37+NRG_E!D37+FC_E!D37</f>
        <v>85803.150454560004</v>
      </c>
      <c r="E37" s="8">
        <f>TI_EHG_E!E37+NRG_E!E37+FC_E!E37</f>
        <v>83488.377966839995</v>
      </c>
      <c r="F37" s="8">
        <f>TI_EHG_E!F37+NRG_E!F37+FC_E!F37</f>
        <v>78003.148025879986</v>
      </c>
      <c r="G37" s="8">
        <f>TI_EHG_E!G37+NRG_E!G37+FC_E!G37</f>
        <v>75417.124915439985</v>
      </c>
      <c r="H37" s="8">
        <f>TI_EHG_E!H37+NRG_E!H37+FC_E!H37</f>
        <v>69985.571095440013</v>
      </c>
      <c r="I37" s="8">
        <f>TI_EHG_E!I37+NRG_E!I37+FC_E!I37</f>
        <v>66663.270633960012</v>
      </c>
      <c r="J37" s="8">
        <f>TI_EHG_E!J37+NRG_E!J37+FC_E!J37</f>
        <v>62879.288222520016</v>
      </c>
      <c r="K37" s="8">
        <f>TI_EHG_E!K37+NRG_E!K37+FC_E!K37</f>
        <v>61207.576630200005</v>
      </c>
      <c r="L37" s="8">
        <f>TI_EHG_E!L37+NRG_E!L37+FC_E!L37</f>
        <v>58217.204319120006</v>
      </c>
      <c r="M37" s="8">
        <f>TI_EHG_E!M37+NRG_E!M37+FC_E!M37</f>
        <v>55718.68956192</v>
      </c>
      <c r="N37" s="8">
        <f>TI_EHG_E!N37+NRG_E!N37+FC_E!N37</f>
        <v>55474.269764759993</v>
      </c>
      <c r="O37" s="8">
        <f>TI_EHG_E!O37+NRG_E!O37+FC_E!O37</f>
        <v>52067.478660120003</v>
      </c>
      <c r="P37" s="8">
        <f>TI_EHG_E!P37+NRG_E!P37+FC_E!P37</f>
        <v>51982.987518000031</v>
      </c>
      <c r="Q37" s="8">
        <f>TI_EHG_E!Q37+NRG_E!Q37+FC_E!Q37</f>
        <v>52221.372643440001</v>
      </c>
      <c r="R37" s="8">
        <f>TI_EHG_E!R37+NRG_E!R37+FC_E!R37</f>
        <v>49981.190185079991</v>
      </c>
      <c r="S37" s="8">
        <f>TI_EHG_E!S37+NRG_E!S37+FC_E!S37</f>
        <v>49992.910505999993</v>
      </c>
      <c r="T37" s="8">
        <f>TI_EHG_E!T37+NRG_E!T37+FC_E!T37</f>
        <v>50678.547907680004</v>
      </c>
      <c r="U37" s="8">
        <f>TI_EHG_E!U37+NRG_E!U37+FC_E!U37</f>
        <v>48785.720445000006</v>
      </c>
      <c r="V37" s="8">
        <f>TI_EHG_E!V37+NRG_E!V37+FC_E!V37</f>
        <v>49292.622890279999</v>
      </c>
      <c r="W37" s="8">
        <f>TI_EHG_E!W37+NRG_E!W37+FC_E!W37</f>
        <v>44422.841398319993</v>
      </c>
      <c r="X37" s="8">
        <f>TI_EHG_E!X37+NRG_E!X37+FC_E!X37</f>
        <v>44707.058744039998</v>
      </c>
      <c r="Y37" s="8">
        <f>TI_EHG_E!Y37+NRG_E!Y37+FC_E!Y37</f>
        <v>46072.472763240017</v>
      </c>
      <c r="Z37" s="8">
        <f>TI_EHG_E!Z37+NRG_E!Z37+FC_E!Z37</f>
        <v>45785.325274919982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80.625888000000003</v>
      </c>
      <c r="D38" s="8">
        <f>TI_EHG_E!D38+NRG_E!D38+FC_E!D38</f>
        <v>71.323056000000008</v>
      </c>
      <c r="E38" s="8">
        <f>TI_EHG_E!E38+NRG_E!E38+FC_E!E38</f>
        <v>58.919111999999998</v>
      </c>
      <c r="F38" s="8">
        <f>TI_EHG_E!F38+NRG_E!F38+FC_E!F38</f>
        <v>54.830159999999985</v>
      </c>
      <c r="G38" s="8">
        <f>TI_EHG_E!G38+NRG_E!G38+FC_E!G38</f>
        <v>45.691883999999988</v>
      </c>
      <c r="H38" s="8">
        <f>TI_EHG_E!H38+NRG_E!H38+FC_E!H38</f>
        <v>48.737807999999994</v>
      </c>
      <c r="I38" s="8">
        <f>TI_EHG_E!I38+NRG_E!I38+FC_E!I38</f>
        <v>45.691883999999988</v>
      </c>
      <c r="J38" s="8">
        <f>TI_EHG_E!J38+NRG_E!J38+FC_E!J38</f>
        <v>42.645707999999992</v>
      </c>
      <c r="K38" s="8">
        <f>TI_EHG_E!K38+NRG_E!K38+FC_E!K38</f>
        <v>45.691883999999988</v>
      </c>
      <c r="L38" s="8">
        <f>TI_EHG_E!L38+NRG_E!L38+FC_E!L38</f>
        <v>45.691883999999988</v>
      </c>
      <c r="M38" s="8">
        <f>TI_EHG_E!M38+NRG_E!M38+FC_E!M38</f>
        <v>39.599531999999996</v>
      </c>
      <c r="N38" s="8">
        <f>TI_EHG_E!N38+NRG_E!N38+FC_E!N38</f>
        <v>45.691883999999988</v>
      </c>
      <c r="O38" s="8">
        <f>TI_EHG_E!O38+NRG_E!O38+FC_E!O38</f>
        <v>42.645707999999992</v>
      </c>
      <c r="P38" s="8">
        <f>TI_EHG_E!P38+NRG_E!P38+FC_E!P38</f>
        <v>36.553356000000001</v>
      </c>
      <c r="Q38" s="8">
        <f>TI_EHG_E!Q38+NRG_E!Q38+FC_E!Q38</f>
        <v>36.553355999999994</v>
      </c>
      <c r="R38" s="8">
        <f>TI_EHG_E!R38+NRG_E!R38+FC_E!R38</f>
        <v>39.599531999999996</v>
      </c>
      <c r="S38" s="8">
        <f>TI_EHG_E!S38+NRG_E!S38+FC_E!S38</f>
        <v>30.461255999999988</v>
      </c>
      <c r="T38" s="8">
        <f>TI_EHG_E!T38+NRG_E!T38+FC_E!T38</f>
        <v>30.461255999999988</v>
      </c>
      <c r="U38" s="8">
        <f>TI_EHG_E!U38+NRG_E!U38+FC_E!U38</f>
        <v>27.415079999999996</v>
      </c>
      <c r="V38" s="8">
        <f>TI_EHG_E!V38+NRG_E!V38+FC_E!V38</f>
        <v>24.368904000000004</v>
      </c>
      <c r="W38" s="8">
        <f>TI_EHG_E!W38+NRG_E!W38+FC_E!W38</f>
        <v>15.230628000000003</v>
      </c>
      <c r="X38" s="8">
        <f>TI_EHG_E!X38+NRG_E!X38+FC_E!X38</f>
        <v>12.184452</v>
      </c>
      <c r="Y38" s="8">
        <f>TI_EHG_E!Y38+NRG_E!Y38+FC_E!Y38</f>
        <v>12.184452</v>
      </c>
      <c r="Z38" s="8">
        <f>TI_EHG_E!Z38+NRG_E!Z38+FC_E!Z38</f>
        <v>9.1382760000000012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2714.1962400000002</v>
      </c>
      <c r="D40" s="8">
        <f>TI_EHG_E!D40+NRG_E!D40+FC_E!D40</f>
        <v>2530.2904200000007</v>
      </c>
      <c r="E40" s="8">
        <f>TI_EHG_E!E40+NRG_E!E40+FC_E!E40</f>
        <v>2482.7285700000002</v>
      </c>
      <c r="F40" s="8">
        <f>TI_EHG_E!F40+NRG_E!F40+FC_E!F40</f>
        <v>2400.3095137200003</v>
      </c>
      <c r="G40" s="8">
        <f>TI_EHG_E!G40+NRG_E!G40+FC_E!G40</f>
        <v>2388.0003775200003</v>
      </c>
      <c r="H40" s="8">
        <f>TI_EHG_E!H40+NRG_E!H40+FC_E!H40</f>
        <v>2471.08801752</v>
      </c>
      <c r="I40" s="8">
        <f>TI_EHG_E!I40+NRG_E!I40+FC_E!I40</f>
        <v>2548.0209600000003</v>
      </c>
      <c r="J40" s="8">
        <f>TI_EHG_E!J40+NRG_E!J40+FC_E!J40</f>
        <v>2578.7941887599995</v>
      </c>
      <c r="K40" s="8">
        <f>TI_EHG_E!K40+NRG_E!K40+FC_E!K40</f>
        <v>2572.6394912400006</v>
      </c>
      <c r="L40" s="8">
        <f>TI_EHG_E!L40+NRG_E!L40+FC_E!L40</f>
        <v>2486.47450248</v>
      </c>
      <c r="M40" s="8">
        <f>TI_EHG_E!M40+NRG_E!M40+FC_E!M40</f>
        <v>2326.4539200000004</v>
      </c>
      <c r="N40" s="8">
        <f>TI_EHG_E!N40+NRG_E!N40+FC_E!N40</f>
        <v>2135.6601087600006</v>
      </c>
      <c r="O40" s="8">
        <f>TI_EHG_E!O40+NRG_E!O40+FC_E!O40</f>
        <v>2138.7374575200001</v>
      </c>
      <c r="P40" s="8">
        <f>TI_EHG_E!P40+NRG_E!P40+FC_E!P40</f>
        <v>2006.4127550399999</v>
      </c>
      <c r="Q40" s="8">
        <f>TI_EHG_E!Q40+NRG_E!Q40+FC_E!Q40</f>
        <v>2154.1239424800001</v>
      </c>
      <c r="R40" s="8">
        <f>TI_EHG_E!R40+NRG_E!R40+FC_E!R40</f>
        <v>2157.2012912400005</v>
      </c>
      <c r="S40" s="8">
        <f>TI_EHG_E!S40+NRG_E!S40+FC_E!S40</f>
        <v>2307.99008628</v>
      </c>
      <c r="T40" s="8">
        <f>TI_EHG_E!T40+NRG_E!T40+FC_E!T40</f>
        <v>1997.1807087599998</v>
      </c>
      <c r="U40" s="8">
        <f>TI_EHG_E!U40+NRG_E!U40+FC_E!U40</f>
        <v>1932.55690248</v>
      </c>
      <c r="V40" s="8">
        <f>TI_EHG_E!V40+NRG_E!V40+FC_E!V40</f>
        <v>2175.66512496</v>
      </c>
      <c r="W40" s="8">
        <f>TI_EHG_E!W40+NRG_E!W40+FC_E!W40</f>
        <v>877.03611372000046</v>
      </c>
      <c r="X40" s="8">
        <f>TI_EHG_E!X40+NRG_E!X40+FC_E!X40</f>
        <v>744.71141123999996</v>
      </c>
      <c r="Y40" s="8">
        <f>TI_EHG_E!Y40+NRG_E!Y40+FC_E!Y40</f>
        <v>1012.4381649600003</v>
      </c>
      <c r="Z40" s="8">
        <f>TI_EHG_E!Z40+NRG_E!Z40+FC_E!Z40</f>
        <v>1095.5258049600002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34.641592560000014</v>
      </c>
      <c r="D41" s="8">
        <f>TI_EHG_E!D41+NRG_E!D41+FC_E!D41</f>
        <v>40.939946280000015</v>
      </c>
      <c r="E41" s="8">
        <f>TI_EHG_E!E41+NRG_E!E41+FC_E!E41</f>
        <v>40.939946280000022</v>
      </c>
      <c r="F41" s="8">
        <f>TI_EHG_E!F41+NRG_E!F41+FC_E!F41</f>
        <v>33.850577519999995</v>
      </c>
      <c r="G41" s="8">
        <f>TI_EHG_E!G41+NRG_E!G41+FC_E!G41</f>
        <v>15.386484960000004</v>
      </c>
      <c r="H41" s="8">
        <f>TI_EHG_E!H41+NRG_E!H41+FC_E!H41</f>
        <v>12.309395040000002</v>
      </c>
      <c r="I41" s="8">
        <f>TI_EHG_E!I41+NRG_E!I41+FC_E!I41</f>
        <v>12.309395039999995</v>
      </c>
      <c r="J41" s="8">
        <f>TI_EHG_E!J41+NRG_E!J41+FC_E!J41</f>
        <v>9.2320462800000023</v>
      </c>
      <c r="K41" s="8">
        <f>TI_EHG_E!K41+NRG_E!K41+FC_E!K41</f>
        <v>18.463833720000007</v>
      </c>
      <c r="L41" s="8">
        <f>TI_EHG_E!L41+NRG_E!L41+FC_E!L41</f>
        <v>12.309395039999993</v>
      </c>
      <c r="M41" s="8">
        <f>TI_EHG_E!M41+NRG_E!M41+FC_E!M41</f>
        <v>18.46383372</v>
      </c>
      <c r="N41" s="8">
        <f>TI_EHG_E!N41+NRG_E!N41+FC_E!N41</f>
        <v>15.386484959999997</v>
      </c>
      <c r="O41" s="8">
        <f>TI_EHG_E!O41+NRG_E!O41+FC_E!O41</f>
        <v>9.2320462800000005</v>
      </c>
      <c r="P41" s="8">
        <f>TI_EHG_E!P41+NRG_E!P41+FC_E!P41</f>
        <v>9.2320462799999987</v>
      </c>
      <c r="Q41" s="8">
        <f>TI_EHG_E!Q41+NRG_E!Q41+FC_E!Q41</f>
        <v>6.15469752</v>
      </c>
      <c r="R41" s="8">
        <f>TI_EHG_E!R41+NRG_E!R41+FC_E!R41</f>
        <v>9.2320462800000023</v>
      </c>
      <c r="S41" s="8">
        <f>TI_EHG_E!S41+NRG_E!S41+FC_E!S41</f>
        <v>18.463833720000018</v>
      </c>
      <c r="T41" s="8">
        <f>TI_EHG_E!T41+NRG_E!T41+FC_E!T41</f>
        <v>0</v>
      </c>
      <c r="U41" s="8">
        <f>TI_EHG_E!U41+NRG_E!U41+FC_E!U41</f>
        <v>21.541182480000014</v>
      </c>
      <c r="V41" s="8">
        <f>TI_EHG_E!V41+NRG_E!V41+FC_E!V41</f>
        <v>18.46383371999999</v>
      </c>
      <c r="W41" s="8">
        <f>TI_EHG_E!W41+NRG_E!W41+FC_E!W41</f>
        <v>18.463833720000011</v>
      </c>
      <c r="X41" s="8">
        <f>TI_EHG_E!X41+NRG_E!X41+FC_E!X41</f>
        <v>27.695879999999978</v>
      </c>
      <c r="Y41" s="8">
        <f>TI_EHG_E!Y41+NRG_E!Y41+FC_E!Y41</f>
        <v>15.386484959999986</v>
      </c>
      <c r="Z41" s="8">
        <f>TI_EHG_E!Z41+NRG_E!Z41+FC_E!Z41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231.59137931999999</v>
      </c>
      <c r="D42" s="8">
        <f>TI_EHG_E!D42+NRG_E!D42+FC_E!D42</f>
        <v>195.71108796000001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3.2251413600000003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12.90082932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178888.44078144</v>
      </c>
      <c r="D43" s="8">
        <f>TI_EHG_E!D43+NRG_E!D43+FC_E!D43</f>
        <v>189683.62524071994</v>
      </c>
      <c r="E43" s="8">
        <f>TI_EHG_E!E43+NRG_E!E43+FC_E!E43</f>
        <v>178451.91791855998</v>
      </c>
      <c r="F43" s="8">
        <f>TI_EHG_E!F43+NRG_E!F43+FC_E!F43</f>
        <v>175902.63398135998</v>
      </c>
      <c r="G43" s="8">
        <f>TI_EHG_E!G43+NRG_E!G43+FC_E!G43</f>
        <v>169687.9139904</v>
      </c>
      <c r="H43" s="8">
        <f>TI_EHG_E!H43+NRG_E!H43+FC_E!H43</f>
        <v>166071.49722072002</v>
      </c>
      <c r="I43" s="8">
        <f>TI_EHG_E!I43+NRG_E!I43+FC_E!I43</f>
        <v>171660.29314824002</v>
      </c>
      <c r="J43" s="8">
        <f>TI_EHG_E!J43+NRG_E!J43+FC_E!J43</f>
        <v>139858.20044352004</v>
      </c>
      <c r="K43" s="8">
        <f>TI_EHG_E!K43+NRG_E!K43+FC_E!K43</f>
        <v>163022.59101024002</v>
      </c>
      <c r="L43" s="8">
        <f>TI_EHG_E!L43+NRG_E!L43+FC_E!L43</f>
        <v>155209.84577279995</v>
      </c>
      <c r="M43" s="8">
        <f>TI_EHG_E!M43+NRG_E!M43+FC_E!M43</f>
        <v>159348.71813795995</v>
      </c>
      <c r="N43" s="8">
        <f>TI_EHG_E!N43+NRG_E!N43+FC_E!N43</f>
        <v>151846.39937844002</v>
      </c>
      <c r="O43" s="8">
        <f>TI_EHG_E!O43+NRG_E!O43+FC_E!O43</f>
        <v>156696.07697172003</v>
      </c>
      <c r="P43" s="8">
        <f>TI_EHG_E!P43+NRG_E!P43+FC_E!P43</f>
        <v>164948.09109948002</v>
      </c>
      <c r="Q43" s="8">
        <f>TI_EHG_E!Q43+NRG_E!Q43+FC_E!Q43</f>
        <v>159902.18218259999</v>
      </c>
      <c r="R43" s="8">
        <f>TI_EHG_E!R43+NRG_E!R43+FC_E!R43</f>
        <v>160227.99190943997</v>
      </c>
      <c r="S43" s="8">
        <f>TI_EHG_E!S43+NRG_E!S43+FC_E!S43</f>
        <v>163078.92058536003</v>
      </c>
      <c r="T43" s="8">
        <f>TI_EHG_E!T43+NRG_E!T43+FC_E!T43</f>
        <v>164817.60944688</v>
      </c>
      <c r="U43" s="8">
        <f>TI_EHG_E!U43+NRG_E!U43+FC_E!U43</f>
        <v>154459.77427296003</v>
      </c>
      <c r="V43" s="8">
        <f>TI_EHG_E!V43+NRG_E!V43+FC_E!V43</f>
        <v>161261.61621803997</v>
      </c>
      <c r="W43" s="8">
        <f>TI_EHG_E!W43+NRG_E!W43+FC_E!W43</f>
        <v>152756.66986164</v>
      </c>
      <c r="X43" s="8">
        <f>TI_EHG_E!X43+NRG_E!X43+FC_E!X43</f>
        <v>138809.60422991999</v>
      </c>
      <c r="Y43" s="8">
        <f>TI_EHG_E!Y43+NRG_E!Y43+FC_E!Y43</f>
        <v>141280.54235567999</v>
      </c>
      <c r="Z43" s="8">
        <f>TI_EHG_E!Z43+NRG_E!Z43+FC_E!Z43</f>
        <v>133364.30997708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11197.643543279999</v>
      </c>
      <c r="D44" s="8">
        <f>TI_EHG_E!D44+NRG_E!D44+FC_E!D44</f>
        <v>11901.20926464</v>
      </c>
      <c r="E44" s="8">
        <f>TI_EHG_E!E44+NRG_E!E44+FC_E!E44</f>
        <v>11632.2907356</v>
      </c>
      <c r="F44" s="8">
        <f>TI_EHG_E!F44+NRG_E!F44+FC_E!F44</f>
        <v>11543.67095544</v>
      </c>
      <c r="G44" s="8">
        <f>TI_EHG_E!G44+NRG_E!G44+FC_E!G44</f>
        <v>11651.546431440001</v>
      </c>
      <c r="H44" s="8">
        <f>TI_EHG_E!H44+NRG_E!H44+FC_E!H44</f>
        <v>11514.613540320002</v>
      </c>
      <c r="I44" s="8">
        <f>TI_EHG_E!I44+NRG_E!I44+FC_E!I44</f>
        <v>11399.575623119999</v>
      </c>
      <c r="J44" s="8">
        <f>TI_EHG_E!J44+NRG_E!J44+FC_E!J44</f>
        <v>10930.312147680004</v>
      </c>
      <c r="K44" s="8">
        <f>TI_EHG_E!K44+NRG_E!K44+FC_E!K44</f>
        <v>10228.60997064</v>
      </c>
      <c r="L44" s="8">
        <f>TI_EHG_E!L44+NRG_E!L44+FC_E!L44</f>
        <v>9684.2226434400054</v>
      </c>
      <c r="M44" s="8">
        <f>TI_EHG_E!M44+NRG_E!M44+FC_E!M44</f>
        <v>8834.784145200003</v>
      </c>
      <c r="N44" s="8">
        <f>TI_EHG_E!N44+NRG_E!N44+FC_E!N44</f>
        <v>8022.8213337600018</v>
      </c>
      <c r="O44" s="8">
        <f>TI_EHG_E!O44+NRG_E!O44+FC_E!O44</f>
        <v>7704.2809216800015</v>
      </c>
      <c r="P44" s="8">
        <f>TI_EHG_E!P44+NRG_E!P44+FC_E!P44</f>
        <v>8107.1403055200008</v>
      </c>
      <c r="Q44" s="8">
        <f>TI_EHG_E!Q44+NRG_E!Q44+FC_E!Q44</f>
        <v>7506.2341980000019</v>
      </c>
      <c r="R44" s="8">
        <f>TI_EHG_E!R44+NRG_E!R44+FC_E!R44</f>
        <v>7853.8467931199975</v>
      </c>
      <c r="S44" s="8">
        <f>TI_EHG_E!S44+NRG_E!S44+FC_E!S44</f>
        <v>6182.6457146400007</v>
      </c>
      <c r="T44" s="8">
        <f>TI_EHG_E!T44+NRG_E!T44+FC_E!T44</f>
        <v>5055.4059228000006</v>
      </c>
      <c r="U44" s="8">
        <f>TI_EHG_E!U44+NRG_E!U44+FC_E!U44</f>
        <v>4421.5283440800013</v>
      </c>
      <c r="V44" s="8">
        <f>TI_EHG_E!V44+NRG_E!V44+FC_E!V44</f>
        <v>4256.0334597600004</v>
      </c>
      <c r="W44" s="8">
        <f>TI_EHG_E!W44+NRG_E!W44+FC_E!W44</f>
        <v>4296.6268495200002</v>
      </c>
      <c r="X44" s="8">
        <f>TI_EHG_E!X44+NRG_E!X44+FC_E!X44</f>
        <v>3965.6362449600001</v>
      </c>
      <c r="Y44" s="8">
        <f>TI_EHG_E!Y44+NRG_E!Y44+FC_E!Y44</f>
        <v>3996.8617579200009</v>
      </c>
      <c r="Z44" s="8">
        <f>TI_EHG_E!Z44+NRG_E!Z44+FC_E!Z44</f>
        <v>3394.2099708000001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680.81039999999996</v>
      </c>
      <c r="Y45" s="8">
        <f>TI_EHG_E!Y45+NRG_E!Y45+FC_E!Y45</f>
        <v>753.64127999999994</v>
      </c>
      <c r="Z45" s="8">
        <f>TI_EHG_E!Z45+NRG_E!Z45+FC_E!Z45</f>
        <v>737.80848000000003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25.185469320000003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5409.0563669999992</v>
      </c>
      <c r="D48" s="8">
        <f>TI_EHG_E!D48+NRG_E!D48+FC_E!D48</f>
        <v>3618.7127729999993</v>
      </c>
      <c r="E48" s="8">
        <f>TI_EHG_E!E48+NRG_E!E48+FC_E!E48</f>
        <v>3751.7996879999996</v>
      </c>
      <c r="F48" s="8">
        <f>TI_EHG_E!F48+NRG_E!F48+FC_E!F48</f>
        <v>4045.4010090000002</v>
      </c>
      <c r="G48" s="8">
        <f>TI_EHG_E!G48+NRG_E!G48+FC_E!G48</f>
        <v>4731.3729450000001</v>
      </c>
      <c r="H48" s="8">
        <f>TI_EHG_E!H48+NRG_E!H48+FC_E!H48</f>
        <v>5227.4788019999996</v>
      </c>
      <c r="I48" s="8">
        <f>TI_EHG_E!I48+NRG_E!I48+FC_E!I48</f>
        <v>4293.4530599999998</v>
      </c>
      <c r="J48" s="8">
        <f>TI_EHG_E!J48+NRG_E!J48+FC_E!J48</f>
        <v>3230.808282</v>
      </c>
      <c r="K48" s="8">
        <f>TI_EHG_E!K48+NRG_E!K48+FC_E!K48</f>
        <v>3582.9820259999997</v>
      </c>
      <c r="L48" s="8">
        <f>TI_EHG_E!L48+NRG_E!L48+FC_E!L48</f>
        <v>3393.1145430000001</v>
      </c>
      <c r="M48" s="8">
        <f>TI_EHG_E!M48+NRG_E!M48+FC_E!M48</f>
        <v>2489.7124979999999</v>
      </c>
      <c r="N48" s="8">
        <f>TI_EHG_E!N48+NRG_E!N48+FC_E!N48</f>
        <v>2302.9078409999997</v>
      </c>
      <c r="O48" s="8">
        <f>TI_EHG_E!O48+NRG_E!O48+FC_E!O48</f>
        <v>2541.7735200000002</v>
      </c>
      <c r="P48" s="8">
        <f>TI_EHG_E!P48+NRG_E!P48+FC_E!P48</f>
        <v>2385.5922089999999</v>
      </c>
      <c r="Q48" s="8">
        <f>TI_EHG_E!Q48+NRG_E!Q48+FC_E!Q48</f>
        <v>2299.6351170000003</v>
      </c>
      <c r="R48" s="8">
        <f>TI_EHG_E!R48+NRG_E!R48+FC_E!R48</f>
        <v>2433.600234</v>
      </c>
      <c r="S48" s="8">
        <f>TI_EHG_E!S48+NRG_E!S48+FC_E!S48</f>
        <v>2492.8799220000001</v>
      </c>
      <c r="T48" s="8">
        <f>TI_EHG_E!T48+NRG_E!T48+FC_E!T48</f>
        <v>2505.3597269999996</v>
      </c>
      <c r="U48" s="8">
        <f>TI_EHG_E!U48+NRG_E!U48+FC_E!U48</f>
        <v>2495.9996099999994</v>
      </c>
      <c r="V48" s="8">
        <f>TI_EHG_E!V48+NRG_E!V48+FC_E!V48</f>
        <v>2246.4</v>
      </c>
      <c r="W48" s="8">
        <f>TI_EHG_E!W48+NRG_E!W48+FC_E!W48</f>
        <v>2577.1199219999999</v>
      </c>
      <c r="X48" s="8">
        <f>TI_EHG_E!X48+NRG_E!X48+FC_E!X48</f>
        <v>2355.5999610000003</v>
      </c>
      <c r="Y48" s="8">
        <f>TI_EHG_E!Y48+NRG_E!Y48+FC_E!Y48</f>
        <v>2427.3598050000001</v>
      </c>
      <c r="Z48" s="8">
        <f>TI_EHG_E!Z48+NRG_E!Z48+FC_E!Z48</f>
        <v>1999.9829070000001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336.62670227999996</v>
      </c>
      <c r="Z49" s="8">
        <f>TI_EHG_E!Z49+NRG_E!Z49+FC_E!Z49</f>
        <v>282.63922919999999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1261.1703920399996</v>
      </c>
      <c r="D50" s="8">
        <f>TI_EHG_E!D50+NRG_E!D50+FC_E!D50</f>
        <v>1337.7837279600001</v>
      </c>
      <c r="E50" s="8">
        <f>TI_EHG_E!E50+NRG_E!E50+FC_E!E50</f>
        <v>1520.4768238800002</v>
      </c>
      <c r="F50" s="8">
        <f>TI_EHG_E!F50+NRG_E!F50+FC_E!F50</f>
        <v>3335.4099511200006</v>
      </c>
      <c r="G50" s="8">
        <f>TI_EHG_E!G50+NRG_E!G50+FC_E!G50</f>
        <v>3288.3076350000001</v>
      </c>
      <c r="H50" s="8">
        <f>TI_EHG_E!H50+NRG_E!H50+FC_E!H50</f>
        <v>3615.0778915199999</v>
      </c>
      <c r="I50" s="8">
        <f>TI_EHG_E!I50+NRG_E!I50+FC_E!I50</f>
        <v>3273.5886724800002</v>
      </c>
      <c r="J50" s="8">
        <f>TI_EHG_E!J50+NRG_E!J50+FC_E!J50</f>
        <v>3382.5117394799995</v>
      </c>
      <c r="K50" s="8">
        <f>TI_EHG_E!K50+NRG_E!K50+FC_E!K50</f>
        <v>3450.2207086800008</v>
      </c>
      <c r="L50" s="8">
        <f>TI_EHG_E!L50+NRG_E!L50+FC_E!L50</f>
        <v>3444.3332820000001</v>
      </c>
      <c r="M50" s="8">
        <f>TI_EHG_E!M50+NRG_E!M50+FC_E!M50</f>
        <v>3141.1143154800006</v>
      </c>
      <c r="N50" s="8">
        <f>TI_EHG_E!N50+NRG_E!N50+FC_E!N50</f>
        <v>2670.0943208400004</v>
      </c>
      <c r="O50" s="8">
        <f>TI_EHG_E!O50+NRG_E!O50+FC_E!O50</f>
        <v>3043.96583796</v>
      </c>
      <c r="P50" s="8">
        <f>TI_EHG_E!P50+NRG_E!P50+FC_E!P50</f>
        <v>2622.9920047200008</v>
      </c>
      <c r="Q50" s="8">
        <f>TI_EHG_E!Q50+NRG_E!Q50+FC_E!Q50</f>
        <v>2099.2358559600002</v>
      </c>
      <c r="R50" s="8">
        <f>TI_EHG_E!R50+NRG_E!R50+FC_E!R50</f>
        <v>2443.1886586800001</v>
      </c>
      <c r="S50" s="8">
        <f>TI_EHG_E!S50+NRG_E!S50+FC_E!S50</f>
        <v>2203.41805488</v>
      </c>
      <c r="T50" s="8">
        <f>TI_EHG_E!T50+NRG_E!T50+FC_E!T50</f>
        <v>2249.7442999199998</v>
      </c>
      <c r="U50" s="8">
        <f>TI_EHG_E!U50+NRG_E!U50+FC_E!U50</f>
        <v>2403.2021306400006</v>
      </c>
      <c r="V50" s="8">
        <f>TI_EHG_E!V50+NRG_E!V50+FC_E!V50</f>
        <v>2336.6077905600005</v>
      </c>
      <c r="W50" s="8">
        <f>TI_EHG_E!W50+NRG_E!W50+FC_E!W50</f>
        <v>2327.9216526</v>
      </c>
      <c r="X50" s="8">
        <f>TI_EHG_E!X50+NRG_E!X50+FC_E!X50</f>
        <v>2325.0260973600002</v>
      </c>
      <c r="Y50" s="8">
        <f>TI_EHG_E!Y50+NRG_E!Y50+FC_E!Y50</f>
        <v>2209.2089014799994</v>
      </c>
      <c r="Z50" s="8">
        <f>TI_EHG_E!Z50+NRG_E!Z50+FC_E!Z50</f>
        <v>3297.8883261600004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155872.27359</v>
      </c>
      <c r="D51" s="27">
        <f>TI_EHG_E!D51+NRG_E!D51+FC_E!D51</f>
        <v>163005.85422000001</v>
      </c>
      <c r="E51" s="27">
        <f>TI_EHG_E!E51+NRG_E!E51+FC_E!E51</f>
        <v>162823.98924000002</v>
      </c>
      <c r="F51" s="27">
        <f>TI_EHG_E!F51+NRG_E!F51+FC_E!F51</f>
        <v>166212.65689380001</v>
      </c>
      <c r="G51" s="27">
        <f>TI_EHG_E!G51+NRG_E!G51+FC_E!G51</f>
        <v>166903.54751268003</v>
      </c>
      <c r="H51" s="27">
        <f>TI_EHG_E!H51+NRG_E!H51+FC_E!H51</f>
        <v>168708.43636415998</v>
      </c>
      <c r="I51" s="27">
        <f>TI_EHG_E!I51+NRG_E!I51+FC_E!I51</f>
        <v>172108.04520096001</v>
      </c>
      <c r="J51" s="27">
        <f>TI_EHG_E!J51+NRG_E!J51+FC_E!J51</f>
        <v>166053.02669999999</v>
      </c>
      <c r="K51" s="27">
        <f>TI_EHG_E!K51+NRG_E!K51+FC_E!K51</f>
        <v>172993.53397392001</v>
      </c>
      <c r="L51" s="27">
        <f>TI_EHG_E!L51+NRG_E!L51+FC_E!L51</f>
        <v>161125.66922760004</v>
      </c>
      <c r="M51" s="27">
        <f>TI_EHG_E!M51+NRG_E!M51+FC_E!M51</f>
        <v>176728.77003672</v>
      </c>
      <c r="N51" s="27">
        <f>TI_EHG_E!N51+NRG_E!N51+FC_E!N51</f>
        <v>159869.70765612004</v>
      </c>
      <c r="O51" s="27">
        <f>TI_EHG_E!O51+NRG_E!O51+FC_E!O51</f>
        <v>161116.15105476003</v>
      </c>
      <c r="P51" s="27">
        <f>TI_EHG_E!P51+NRG_E!P51+FC_E!P51</f>
        <v>163683.66530340002</v>
      </c>
      <c r="Q51" s="27">
        <f>TI_EHG_E!Q51+NRG_E!Q51+FC_E!Q51</f>
        <v>147327.62631048</v>
      </c>
      <c r="R51" s="27">
        <f>TI_EHG_E!R51+NRG_E!R51+FC_E!R51</f>
        <v>152190.08838000003</v>
      </c>
      <c r="S51" s="27">
        <f>TI_EHG_E!S51+NRG_E!S51+FC_E!S51</f>
        <v>166953.27147840004</v>
      </c>
      <c r="T51" s="27">
        <f>TI_EHG_E!T51+NRG_E!T51+FC_E!T51</f>
        <v>170188.85688551998</v>
      </c>
      <c r="U51" s="27">
        <f>TI_EHG_E!U51+NRG_E!U51+FC_E!U51</f>
        <v>169235.59922280005</v>
      </c>
      <c r="V51" s="27">
        <f>TI_EHG_E!V51+NRG_E!V51+FC_E!V51</f>
        <v>169731.93228156003</v>
      </c>
      <c r="W51" s="27">
        <f>TI_EHG_E!W51+NRG_E!W51+FC_E!W51</f>
        <v>171876.71395620005</v>
      </c>
      <c r="X51" s="27">
        <f>TI_EHG_E!X51+NRG_E!X51+FC_E!X51</f>
        <v>181925.33029308001</v>
      </c>
      <c r="Y51" s="27">
        <f>TI_EHG_E!Y51+NRG_E!Y51+FC_E!Y51</f>
        <v>157439.92730004</v>
      </c>
      <c r="Z51" s="27">
        <f>TI_EHG_E!Z51+NRG_E!Z51+FC_E!Z51</f>
        <v>150086.63634665729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8398.1609315815858</v>
      </c>
      <c r="D52" s="27">
        <f t="shared" ref="D52:X52" si="28">SUM(D53:D54)</f>
        <v>11700.276546576633</v>
      </c>
      <c r="E52" s="27">
        <f t="shared" si="28"/>
        <v>10634.866809905183</v>
      </c>
      <c r="F52" s="27">
        <f t="shared" si="28"/>
        <v>4240.1785022519998</v>
      </c>
      <c r="G52" s="27">
        <f t="shared" si="28"/>
        <v>4362.2837648543991</v>
      </c>
      <c r="H52" s="27">
        <f t="shared" si="28"/>
        <v>6410.2507194528007</v>
      </c>
      <c r="I52" s="27">
        <f t="shared" si="28"/>
        <v>7495.9541898912012</v>
      </c>
      <c r="J52" s="27">
        <f t="shared" si="28"/>
        <v>8591.7781566144004</v>
      </c>
      <c r="K52" s="27">
        <f t="shared" si="28"/>
        <v>13066.451283599999</v>
      </c>
      <c r="L52" s="27">
        <f t="shared" si="28"/>
        <v>16295.6267802768</v>
      </c>
      <c r="M52" s="27">
        <f t="shared" si="28"/>
        <v>17479.199934504002</v>
      </c>
      <c r="N52" s="27">
        <f t="shared" si="28"/>
        <v>17072.079227121598</v>
      </c>
      <c r="O52" s="27">
        <f t="shared" si="28"/>
        <v>17411.876899718402</v>
      </c>
      <c r="P52" s="27">
        <f t="shared" si="28"/>
        <v>17137.331056665596</v>
      </c>
      <c r="Q52" s="27">
        <f t="shared" si="28"/>
        <v>18034.406469485999</v>
      </c>
      <c r="R52" s="27">
        <f t="shared" si="28"/>
        <v>17828.770163358</v>
      </c>
      <c r="S52" s="27">
        <f t="shared" si="28"/>
        <v>19078.6032452664</v>
      </c>
      <c r="T52" s="27">
        <f t="shared" si="28"/>
        <v>18807.368639716802</v>
      </c>
      <c r="U52" s="27">
        <f t="shared" si="28"/>
        <v>17315.597363103596</v>
      </c>
      <c r="V52" s="27">
        <f t="shared" si="28"/>
        <v>17532.332162109604</v>
      </c>
      <c r="W52" s="27">
        <f t="shared" si="28"/>
        <v>17192.484671471997</v>
      </c>
      <c r="X52" s="27">
        <f t="shared" si="28"/>
        <v>17500.081950199201</v>
      </c>
      <c r="Y52" s="27">
        <f t="shared" ref="Y52:Z52" si="29">SUM(Y53:Y54)</f>
        <v>16660.7492591232</v>
      </c>
      <c r="Z52" s="27">
        <f t="shared" si="29"/>
        <v>16879.094416800002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6155.7210000000014</v>
      </c>
      <c r="D53" s="8">
        <f>TI_EHG_E!D53+NRG_E!D53+FC_E!D53</f>
        <v>9347.4810000000034</v>
      </c>
      <c r="E53" s="8">
        <f>TI_EHG_E!E53+NRG_E!E53+FC_E!E53</f>
        <v>8205.6257712000024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5408.4023136000005</v>
      </c>
      <c r="L53" s="8">
        <f>TI_EHG_E!L53+NRG_E!L53+FC_E!L53</f>
        <v>8992.1253708000004</v>
      </c>
      <c r="M53" s="8">
        <f>TI_EHG_E!M53+NRG_E!M53+FC_E!M53</f>
        <v>9415.1200572000016</v>
      </c>
      <c r="N53" s="8">
        <f>TI_EHG_E!N53+NRG_E!N53+FC_E!N53</f>
        <v>8797.3600571999996</v>
      </c>
      <c r="O53" s="8">
        <f>TI_EHG_E!O53+NRG_E!O53+FC_E!O53</f>
        <v>8504.496514800001</v>
      </c>
      <c r="P53" s="8">
        <f>TI_EHG_E!P53+NRG_E!P53+FC_E!P53</f>
        <v>7069.489970399999</v>
      </c>
      <c r="Q53" s="8">
        <f>TI_EHG_E!Q53+NRG_E!Q53+FC_E!Q53</f>
        <v>7574.4243431999994</v>
      </c>
      <c r="R53" s="8">
        <f>TI_EHG_E!R53+NRG_E!R53+FC_E!R53</f>
        <v>7530.2369999999992</v>
      </c>
      <c r="S53" s="8">
        <f>TI_EHG_E!S53+NRG_E!S53+FC_E!S53</f>
        <v>8450.5856292000008</v>
      </c>
      <c r="T53" s="8">
        <f>TI_EHG_E!T53+NRG_E!T53+FC_E!T53</f>
        <v>7765.9000848000014</v>
      </c>
      <c r="U53" s="8">
        <f>TI_EHG_E!U53+NRG_E!U53+FC_E!U53</f>
        <v>6677.3848283999996</v>
      </c>
      <c r="V53" s="8">
        <f>TI_EHG_E!V53+NRG_E!V53+FC_E!V53</f>
        <v>6926.9197140000015</v>
      </c>
      <c r="W53" s="8">
        <f>TI_EHG_E!W53+NRG_E!W53+FC_E!W53</f>
        <v>6524.8042859999987</v>
      </c>
      <c r="X53" s="8">
        <f>TI_EHG_E!X53+NRG_E!X53+FC_E!X53</f>
        <v>6706.2712860000011</v>
      </c>
      <c r="Y53" s="8">
        <f>TI_EHG_E!Y53+NRG_E!Y53+FC_E!Y53</f>
        <v>6214.6362564000001</v>
      </c>
      <c r="Z53" s="8">
        <f>TI_EHG_E!Z53+NRG_E!Z53+FC_E!Z53</f>
        <v>6715.1366567999994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2242.439931581584</v>
      </c>
      <c r="D54" s="45">
        <f>TI_EHG_E!D54+NRG_E!D54+FC_E!D54</f>
        <v>2352.7955465766295</v>
      </c>
      <c r="E54" s="45">
        <f>TI_EHG_E!E54+NRG_E!E54+FC_E!E54</f>
        <v>2429.2410387051814</v>
      </c>
      <c r="F54" s="45">
        <f>TI_EHG_E!F54+NRG_E!F54+FC_E!F54</f>
        <v>4240.1785022519998</v>
      </c>
      <c r="G54" s="45">
        <f>TI_EHG_E!G54+NRG_E!G54+FC_E!G54</f>
        <v>4362.2837648543991</v>
      </c>
      <c r="H54" s="45">
        <f>TI_EHG_E!H54+NRG_E!H54+FC_E!H54</f>
        <v>6410.2507194528007</v>
      </c>
      <c r="I54" s="45">
        <f>TI_EHG_E!I54+NRG_E!I54+FC_E!I54</f>
        <v>7495.9541898912012</v>
      </c>
      <c r="J54" s="45">
        <f>TI_EHG_E!J54+NRG_E!J54+FC_E!J54</f>
        <v>8591.7781566144004</v>
      </c>
      <c r="K54" s="45">
        <f>TI_EHG_E!K54+NRG_E!K54+FC_E!K54</f>
        <v>7658.0489699999998</v>
      </c>
      <c r="L54" s="45">
        <f>TI_EHG_E!L54+NRG_E!L54+FC_E!L54</f>
        <v>7303.5014094767994</v>
      </c>
      <c r="M54" s="45">
        <f>TI_EHG_E!M54+NRG_E!M54+FC_E!M54</f>
        <v>8064.0798773040005</v>
      </c>
      <c r="N54" s="45">
        <f>TI_EHG_E!N54+NRG_E!N54+FC_E!N54</f>
        <v>8274.7191699216</v>
      </c>
      <c r="O54" s="45">
        <f>TI_EHG_E!O54+NRG_E!O54+FC_E!O54</f>
        <v>8907.3803849183987</v>
      </c>
      <c r="P54" s="45">
        <f>TI_EHG_E!P54+NRG_E!P54+FC_E!P54</f>
        <v>10067.841086265598</v>
      </c>
      <c r="Q54" s="45">
        <f>TI_EHG_E!Q54+NRG_E!Q54+FC_E!Q54</f>
        <v>10459.982126285999</v>
      </c>
      <c r="R54" s="45">
        <f>TI_EHG_E!R54+NRG_E!R54+FC_E!R54</f>
        <v>10298.533163357999</v>
      </c>
      <c r="S54" s="45">
        <f>TI_EHG_E!S54+NRG_E!S54+FC_E!S54</f>
        <v>10628.017616066398</v>
      </c>
      <c r="T54" s="45">
        <f>TI_EHG_E!T54+NRG_E!T54+FC_E!T54</f>
        <v>11041.468554916801</v>
      </c>
      <c r="U54" s="45">
        <f>TI_EHG_E!U54+NRG_E!U54+FC_E!U54</f>
        <v>10638.212534703598</v>
      </c>
      <c r="V54" s="45">
        <f>TI_EHG_E!V54+NRG_E!V54+FC_E!V54</f>
        <v>10605.412448109602</v>
      </c>
      <c r="W54" s="45">
        <f>TI_EHG_E!W54+NRG_E!W54+FC_E!W54</f>
        <v>10667.680385472</v>
      </c>
      <c r="X54" s="45">
        <f>TI_EHG_E!X54+NRG_E!X54+FC_E!X54</f>
        <v>10793.810664199198</v>
      </c>
      <c r="Y54" s="45">
        <f>TI_EHG_E!Y54+NRG_E!Y54+FC_E!Y54</f>
        <v>10446.113002723201</v>
      </c>
      <c r="Z54" s="45">
        <f>TI_EHG_E!Z54+NRG_E!Z54+FC_E!Z54</f>
        <v>10163.957760000003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26948.753901359996</v>
      </c>
      <c r="D61" s="49">
        <f t="shared" si="30"/>
        <v>28138.503309839991</v>
      </c>
      <c r="E61" s="49">
        <f t="shared" si="30"/>
        <v>29684.882992319996</v>
      </c>
      <c r="F61" s="49">
        <f t="shared" si="30"/>
        <v>43394.332236480004</v>
      </c>
      <c r="G61" s="49">
        <f t="shared" si="30"/>
        <v>49820.428280879998</v>
      </c>
      <c r="H61" s="49">
        <f t="shared" si="30"/>
        <v>58785.484887360013</v>
      </c>
      <c r="I61" s="49">
        <f t="shared" si="30"/>
        <v>72254.116656000013</v>
      </c>
      <c r="J61" s="49">
        <f t="shared" si="30"/>
        <v>80347.073474160003</v>
      </c>
      <c r="K61" s="49">
        <f t="shared" si="30"/>
        <v>84152.845987920024</v>
      </c>
      <c r="L61" s="49">
        <f t="shared" si="30"/>
        <v>82816.036118639997</v>
      </c>
      <c r="M61" s="49">
        <f t="shared" si="30"/>
        <v>95216.536126800012</v>
      </c>
      <c r="N61" s="49">
        <f t="shared" si="30"/>
        <v>92083.085183520016</v>
      </c>
      <c r="O61" s="49">
        <f t="shared" si="30"/>
        <v>102235.83912071999</v>
      </c>
      <c r="P61" s="49">
        <f t="shared" si="30"/>
        <v>103731.16342463999</v>
      </c>
      <c r="Q61" s="49">
        <f t="shared" si="30"/>
        <v>97958.29334543999</v>
      </c>
      <c r="R61" s="49">
        <f t="shared" si="30"/>
        <v>98559.615602879989</v>
      </c>
      <c r="S61" s="49">
        <f t="shared" si="30"/>
        <v>96960.120484319952</v>
      </c>
      <c r="T61" s="49">
        <f t="shared" si="30"/>
        <v>98120.520380879971</v>
      </c>
      <c r="U61" s="49">
        <f t="shared" si="30"/>
        <v>99502.455097440004</v>
      </c>
      <c r="V61" s="49">
        <f t="shared" si="30"/>
        <v>99999.483840719971</v>
      </c>
      <c r="W61" s="49">
        <f t="shared" si="30"/>
        <v>101192.66138735999</v>
      </c>
      <c r="X61" s="49">
        <f t="shared" si="30"/>
        <v>106941.51361512</v>
      </c>
      <c r="Y61" s="49">
        <f t="shared" ref="Y61:Z61" si="31">SUM(Y62:Y72)</f>
        <v>108060.71942879996</v>
      </c>
      <c r="Z61" s="49">
        <f t="shared" si="31"/>
        <v>99351.305083965635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22000.608</v>
      </c>
      <c r="D62" s="52">
        <f>TI_EHG_E!D62+NRG_E!D62+FC_E!D62</f>
        <v>22086.623865599995</v>
      </c>
      <c r="E62" s="52">
        <f>TI_EHG_E!E62+NRG_E!E62+FC_E!E62</f>
        <v>22049.887910399997</v>
      </c>
      <c r="F62" s="52">
        <f>TI_EHG_E!F62+NRG_E!F62+FC_E!F62</f>
        <v>33404.335776000007</v>
      </c>
      <c r="G62" s="52">
        <f>TI_EHG_E!G62+NRG_E!G62+FC_E!G62</f>
        <v>39114.5444928</v>
      </c>
      <c r="H62" s="52">
        <f>TI_EHG_E!H62+NRG_E!H62+FC_E!H62</f>
        <v>42383.936044800001</v>
      </c>
      <c r="I62" s="52">
        <f>TI_EHG_E!I62+NRG_E!I62+FC_E!I62</f>
        <v>48699.392313600008</v>
      </c>
      <c r="J62" s="52">
        <f>TI_EHG_E!J62+NRG_E!J62+FC_E!J62</f>
        <v>51034.592447999996</v>
      </c>
      <c r="K62" s="52">
        <f>TI_EHG_E!K62+NRG_E!K62+FC_E!K62</f>
        <v>57095.471865600019</v>
      </c>
      <c r="L62" s="52">
        <f>TI_EHG_E!L62+NRG_E!L62+FC_E!L62</f>
        <v>55484.688672000004</v>
      </c>
      <c r="M62" s="52">
        <f>TI_EHG_E!M62+NRG_E!M62+FC_E!M62</f>
        <v>64799.0558208</v>
      </c>
      <c r="N62" s="52">
        <f>TI_EHG_E!N62+NRG_E!N62+FC_E!N62</f>
        <v>60437.551910400005</v>
      </c>
      <c r="O62" s="52">
        <f>TI_EHG_E!O62+NRG_E!O62+FC_E!O62</f>
        <v>66839.359507199973</v>
      </c>
      <c r="P62" s="52">
        <f>TI_EHG_E!P62+NRG_E!P62+FC_E!P62</f>
        <v>66908.912716799983</v>
      </c>
      <c r="Q62" s="52">
        <f>TI_EHG_E!Q62+NRG_E!Q62+FC_E!Q62</f>
        <v>59405.583686399987</v>
      </c>
      <c r="R62" s="52">
        <f>TI_EHG_E!R62+NRG_E!R62+FC_E!R62</f>
        <v>59862.880223999979</v>
      </c>
      <c r="S62" s="52">
        <f>TI_EHG_E!S62+NRG_E!S62+FC_E!S62</f>
        <v>57500.464895999969</v>
      </c>
      <c r="T62" s="52">
        <f>TI_EHG_E!T62+NRG_E!T62+FC_E!T62</f>
        <v>57908.255731199977</v>
      </c>
      <c r="U62" s="52">
        <f>TI_EHG_E!U62+NRG_E!U62+FC_E!U62</f>
        <v>59680.879372800002</v>
      </c>
      <c r="V62" s="52">
        <f>TI_EHG_E!V62+NRG_E!V62+FC_E!V62</f>
        <v>60353.663328000002</v>
      </c>
      <c r="W62" s="52">
        <f>TI_EHG_E!W62+NRG_E!W62+FC_E!W62</f>
        <v>59095.90350719999</v>
      </c>
      <c r="X62" s="52">
        <f>TI_EHG_E!X62+NRG_E!X62+FC_E!X62</f>
        <v>65367.008179199998</v>
      </c>
      <c r="Y62" s="52">
        <f>TI_EHG_E!Y62+NRG_E!Y62+FC_E!Y62</f>
        <v>66962.223417599947</v>
      </c>
      <c r="Z62" s="52">
        <f>TI_EHG_E!Z62+NRG_E!Z62+FC_E!Z62</f>
        <v>59261.21550720001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594.9437760000003</v>
      </c>
      <c r="G63" s="52">
        <f>TI_EHG_E!G63+NRG_E!G63+FC_E!G63</f>
        <v>602.11186559999999</v>
      </c>
      <c r="H63" s="52">
        <f>TI_EHG_E!H63+NRG_E!H63+FC_E!H63</f>
        <v>645.12000000000023</v>
      </c>
      <c r="I63" s="52">
        <f>TI_EHG_E!I63+NRG_E!I63+FC_E!I63</f>
        <v>641.5359552000001</v>
      </c>
      <c r="J63" s="52">
        <f>TI_EHG_E!J63+NRG_E!J63+FC_E!J63</f>
        <v>680.96004479999965</v>
      </c>
      <c r="K63" s="52">
        <f>TI_EHG_E!K63+NRG_E!K63+FC_E!K63</f>
        <v>645.12000000000057</v>
      </c>
      <c r="L63" s="52">
        <f>TI_EHG_E!L63+NRG_E!L63+FC_E!L63</f>
        <v>788.48017920000007</v>
      </c>
      <c r="M63" s="52">
        <f>TI_EHG_E!M63+NRG_E!M63+FC_E!M63</f>
        <v>849.40813440000022</v>
      </c>
      <c r="N63" s="52">
        <f>TI_EHG_E!N63+NRG_E!N63+FC_E!N63</f>
        <v>863.74431360000028</v>
      </c>
      <c r="O63" s="52">
        <f>TI_EHG_E!O63+NRG_E!O63+FC_E!O63</f>
        <v>921.08822399999929</v>
      </c>
      <c r="P63" s="52">
        <f>TI_EHG_E!P63+NRG_E!P63+FC_E!P63</f>
        <v>885.24817919999964</v>
      </c>
      <c r="Q63" s="52">
        <f>TI_EHG_E!Q63+NRG_E!Q63+FC_E!Q63</f>
        <v>867.32795519999934</v>
      </c>
      <c r="R63" s="52">
        <f>TI_EHG_E!R63+NRG_E!R63+FC_E!R63</f>
        <v>881.66413439999917</v>
      </c>
      <c r="S63" s="52">
        <f>TI_EHG_E!S63+NRG_E!S63+FC_E!S63</f>
        <v>781.31208959999913</v>
      </c>
      <c r="T63" s="52">
        <f>TI_EHG_E!T63+NRG_E!T63+FC_E!T63</f>
        <v>835.07195519999937</v>
      </c>
      <c r="U63" s="52">
        <f>TI_EHG_E!U63+NRG_E!U63+FC_E!U63</f>
        <v>863.74431360000005</v>
      </c>
      <c r="V63" s="52">
        <f>TI_EHG_E!V63+NRG_E!V63+FC_E!V63</f>
        <v>806.40000000000009</v>
      </c>
      <c r="W63" s="52">
        <f>TI_EHG_E!W63+NRG_E!W63+FC_E!W63</f>
        <v>594.94377599999984</v>
      </c>
      <c r="X63" s="52">
        <f>TI_EHG_E!X63+NRG_E!X63+FC_E!X63</f>
        <v>541.18391040000017</v>
      </c>
      <c r="Y63" s="52">
        <f>TI_EHG_E!Y63+NRG_E!Y63+FC_E!Y63</f>
        <v>447.99995519999942</v>
      </c>
      <c r="Z63" s="52">
        <f>TI_EHG_E!Z63+NRG_E!Z63+FC_E!Z63</f>
        <v>444.41591040000043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1274.4185781600002</v>
      </c>
      <c r="D64" s="52">
        <f>TI_EHG_E!D64+NRG_E!D64+FC_E!D64</f>
        <v>1926.1789091999999</v>
      </c>
      <c r="E64" s="52">
        <f>TI_EHG_E!E64+NRG_E!E64+FC_E!E64</f>
        <v>2903.6279563200001</v>
      </c>
      <c r="F64" s="52">
        <f>TI_EHG_E!F64+NRG_E!F64+FC_E!F64</f>
        <v>1988.3136873600001</v>
      </c>
      <c r="G64" s="52">
        <f>TI_EHG_E!G64+NRG_E!G64+FC_E!G64</f>
        <v>1809.2257092</v>
      </c>
      <c r="H64" s="52">
        <f>TI_EHG_E!H64+NRG_E!H64+FC_E!H64</f>
        <v>2192.1350068800002</v>
      </c>
      <c r="I64" s="52">
        <f>TI_EHG_E!I64+NRG_E!I64+FC_E!I64</f>
        <v>2916.4593931199997</v>
      </c>
      <c r="J64" s="52">
        <f>TI_EHG_E!J64+NRG_E!J64+FC_E!J64</f>
        <v>5533.9284218399989</v>
      </c>
      <c r="K64" s="52">
        <f>TI_EHG_E!K64+NRG_E!K64+FC_E!K64</f>
        <v>6880.2551344799995</v>
      </c>
      <c r="L64" s="52">
        <f>TI_EHG_E!L64+NRG_E!L64+FC_E!L64</f>
        <v>8081.1278402399994</v>
      </c>
      <c r="M64" s="52">
        <f>TI_EHG_E!M64+NRG_E!M64+FC_E!M64</f>
        <v>9695.8678471200037</v>
      </c>
      <c r="N64" s="52">
        <f>TI_EHG_E!N64+NRG_E!N64+FC_E!N64</f>
        <v>11613.310450559999</v>
      </c>
      <c r="O64" s="52">
        <f>TI_EHG_E!O64+NRG_E!O64+FC_E!O64</f>
        <v>14283.414709200004</v>
      </c>
      <c r="P64" s="52">
        <f>TI_EHG_E!P64+NRG_E!P64+FC_E!P64</f>
        <v>15094.443087360001</v>
      </c>
      <c r="Q64" s="52">
        <f>TI_EHG_E!Q64+NRG_E!Q64+FC_E!Q64</f>
        <v>16076.914832160004</v>
      </c>
      <c r="R64" s="52">
        <f>TI_EHG_E!R64+NRG_E!R64+FC_E!R64</f>
        <v>16964.056156320003</v>
      </c>
      <c r="S64" s="52">
        <f>TI_EHG_E!S64+NRG_E!S64+FC_E!S64</f>
        <v>17332.76969424</v>
      </c>
      <c r="T64" s="52">
        <f>TI_EHG_E!T64+NRG_E!T64+FC_E!T64</f>
        <v>17458.622934480001</v>
      </c>
      <c r="U64" s="52">
        <f>TI_EHG_E!U64+NRG_E!U64+FC_E!U64</f>
        <v>17210.46573792</v>
      </c>
      <c r="V64" s="52">
        <f>TI_EHG_E!V64+NRG_E!V64+FC_E!V64</f>
        <v>17191.02811608</v>
      </c>
      <c r="W64" s="52">
        <f>TI_EHG_E!W64+NRG_E!W64+FC_E!W64</f>
        <v>17572.736825280001</v>
      </c>
      <c r="X64" s="52">
        <f>TI_EHG_E!X64+NRG_E!X64+FC_E!X64</f>
        <v>18407.96999496</v>
      </c>
      <c r="Y64" s="52">
        <f>TI_EHG_E!Y64+NRG_E!Y64+FC_E!Y64</f>
        <v>18338.371047360004</v>
      </c>
      <c r="Z64" s="52">
        <f>TI_EHG_E!Z64+NRG_E!Z64+FC_E!Z64</f>
        <v>17537.247974685619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2967.4000799999999</v>
      </c>
      <c r="D65" s="52">
        <f>TI_EHG_E!D65+NRG_E!D65+FC_E!D65</f>
        <v>3130.9999199999993</v>
      </c>
      <c r="E65" s="52">
        <f>TI_EHG_E!E65+NRG_E!E65+FC_E!E65</f>
        <v>3193.5999599999996</v>
      </c>
      <c r="F65" s="52">
        <f>TI_EHG_E!F65+NRG_E!F65+FC_E!F65</f>
        <v>5159.1002399999998</v>
      </c>
      <c r="G65" s="52">
        <f>TI_EHG_E!G65+NRG_E!G65+FC_E!G65</f>
        <v>5302.6999199999991</v>
      </c>
      <c r="H65" s="52">
        <f>TI_EHG_E!H65+NRG_E!H65+FC_E!H65</f>
        <v>7724.0001599999996</v>
      </c>
      <c r="I65" s="52">
        <f>TI_EHG_E!I65+NRG_E!I65+FC_E!I65</f>
        <v>9042.2006399999991</v>
      </c>
      <c r="J65" s="52">
        <f>TI_EHG_E!J65+NRG_E!J65+FC_E!J65</f>
        <v>10376.000639999998</v>
      </c>
      <c r="K65" s="52">
        <f>TI_EHG_E!K65+NRG_E!K65+FC_E!K65</f>
        <v>9301.5</v>
      </c>
      <c r="L65" s="52">
        <f>TI_EHG_E!L65+NRG_E!L65+FC_E!L65</f>
        <v>8824.0996799999994</v>
      </c>
      <c r="M65" s="52">
        <f>TI_EHG_E!M65+NRG_E!M65+FC_E!M65</f>
        <v>9770.2999199999995</v>
      </c>
      <c r="N65" s="52">
        <f>TI_EHG_E!N65+NRG_E!N65+FC_E!N65</f>
        <v>10067.099039999997</v>
      </c>
      <c r="O65" s="52">
        <f>TI_EHG_E!O65+NRG_E!O65+FC_E!O65</f>
        <v>10868.80032</v>
      </c>
      <c r="P65" s="52">
        <f>TI_EHG_E!P65+NRG_E!P65+FC_E!P65</f>
        <v>12253.000320000003</v>
      </c>
      <c r="Q65" s="52">
        <f>TI_EHG_E!Q65+NRG_E!Q65+FC_E!Q65</f>
        <v>12715.499879999998</v>
      </c>
      <c r="R65" s="52">
        <f>TI_EHG_E!R65+NRG_E!R65+FC_E!R65</f>
        <v>12536.000279999997</v>
      </c>
      <c r="S65" s="52">
        <f>TI_EHG_E!S65+NRG_E!S65+FC_E!S65</f>
        <v>12987.500039999997</v>
      </c>
      <c r="T65" s="52">
        <f>TI_EHG_E!T65+NRG_E!T65+FC_E!T65</f>
        <v>13468.60008</v>
      </c>
      <c r="U65" s="52">
        <f>TI_EHG_E!U65+NRG_E!U65+FC_E!U65</f>
        <v>12988.900439999998</v>
      </c>
      <c r="V65" s="52">
        <f>TI_EHG_E!V65+NRG_E!V65+FC_E!V65</f>
        <v>12941.89992</v>
      </c>
      <c r="W65" s="52">
        <f>TI_EHG_E!W65+NRG_E!W65+FC_E!W65</f>
        <v>13034.800079999997</v>
      </c>
      <c r="X65" s="52">
        <f>TI_EHG_E!X65+NRG_E!X65+FC_E!X65</f>
        <v>13190.100119999997</v>
      </c>
      <c r="Y65" s="52">
        <f>TI_EHG_E!Y65+NRG_E!Y65+FC_E!Y65</f>
        <v>12780.10008</v>
      </c>
      <c r="Z65" s="52">
        <f>TI_EHG_E!Z65+NRG_E!Z65+FC_E!Z65</f>
        <v>12441.6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40.020238079999984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9.528688800000003</v>
      </c>
      <c r="K66" s="52">
        <f>TI_EHG_E!K66+NRG_E!K66+FC_E!K66</f>
        <v>13.340164320000001</v>
      </c>
      <c r="L66" s="52">
        <f>TI_EHG_E!L66+NRG_E!L66+FC_E!L66</f>
        <v>13.340164319999998</v>
      </c>
      <c r="M66" s="52">
        <f>TI_EHG_E!M66+NRG_E!M66+FC_E!M66</f>
        <v>28.585811520000004</v>
      </c>
      <c r="N66" s="52">
        <f>TI_EHG_E!N66+NRG_E!N66+FC_E!N66</f>
        <v>30.065644799999994</v>
      </c>
      <c r="O66" s="52">
        <f>TI_EHG_E!O66+NRG_E!O66+FC_E!O66</f>
        <v>31.944875039999996</v>
      </c>
      <c r="P66" s="52">
        <f>TI_EHG_E!P66+NRG_E!P66+FC_E!P66</f>
        <v>20.670258240000003</v>
      </c>
      <c r="Q66" s="52">
        <f>TI_EHG_E!Q66+NRG_E!Q66+FC_E!Q66</f>
        <v>15.032822399999999</v>
      </c>
      <c r="R66" s="52">
        <f>TI_EHG_E!R66+NRG_E!R66+FC_E!R66</f>
        <v>11.274616800000002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83.851951679999985</v>
      </c>
      <c r="H67" s="52">
        <f>TI_EHG_E!H67+NRG_E!H67+FC_E!H67</f>
        <v>453.56227344000018</v>
      </c>
      <c r="I67" s="52">
        <f>TI_EHG_E!I67+NRG_E!I67+FC_E!I67</f>
        <v>975.73059647999992</v>
      </c>
      <c r="J67" s="52">
        <f>TI_EHG_E!J67+NRG_E!J67+FC_E!J67</f>
        <v>865.19857103999993</v>
      </c>
      <c r="K67" s="52">
        <f>TI_EHG_E!K67+NRG_E!K67+FC_E!K67</f>
        <v>1177.7372697600003</v>
      </c>
      <c r="L67" s="52">
        <f>TI_EHG_E!L67+NRG_E!L67+FC_E!L67</f>
        <v>1686.56542848</v>
      </c>
      <c r="M67" s="52">
        <f>TI_EHG_E!M67+NRG_E!M67+FC_E!M67</f>
        <v>2191.5821116800003</v>
      </c>
      <c r="N67" s="52">
        <f>TI_EHG_E!N67+NRG_E!N67+FC_E!N67</f>
        <v>2286.8682350399995</v>
      </c>
      <c r="O67" s="52">
        <f>TI_EHG_E!O67+NRG_E!O67+FC_E!O67</f>
        <v>2315.0546495999997</v>
      </c>
      <c r="P67" s="52">
        <f>TI_EHG_E!P67+NRG_E!P67+FC_E!P67</f>
        <v>2247.4069488000005</v>
      </c>
      <c r="Q67" s="52">
        <f>TI_EHG_E!Q67+NRG_E!Q67+FC_E!Q67</f>
        <v>2294.3846462400002</v>
      </c>
      <c r="R67" s="52">
        <f>TI_EHG_E!R67+NRG_E!R67+FC_E!R67</f>
        <v>2194.7920704000003</v>
      </c>
      <c r="S67" s="52">
        <f>TI_EHG_E!S67+NRG_E!S67+FC_E!S67</f>
        <v>2207.9459174399999</v>
      </c>
      <c r="T67" s="52">
        <f>TI_EHG_E!T67+NRG_E!T67+FC_E!T67</f>
        <v>2174.1220670400003</v>
      </c>
      <c r="U67" s="52">
        <f>TI_EHG_E!U67+NRG_E!U67+FC_E!U67</f>
        <v>2230.4951510400001</v>
      </c>
      <c r="V67" s="52">
        <f>TI_EHG_E!V67+NRG_E!V67+FC_E!V67</f>
        <v>2147.8146278400004</v>
      </c>
      <c r="W67" s="52">
        <f>TI_EHG_E!W67+NRG_E!W67+FC_E!W67</f>
        <v>2063.2551292799999</v>
      </c>
      <c r="X67" s="52">
        <f>TI_EHG_E!X67+NRG_E!X67+FC_E!X67</f>
        <v>2198.5505308799993</v>
      </c>
      <c r="Y67" s="52">
        <f>TI_EHG_E!Y67+NRG_E!Y67+FC_E!Y67</f>
        <v>2238.0115622399994</v>
      </c>
      <c r="Z67" s="52">
        <f>TI_EHG_E!Z67+NRG_E!Z67+FC_E!Z67</f>
        <v>2352.6369604799997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658.43991503999996</v>
      </c>
      <c r="D68" s="52">
        <f>TI_EHG_E!D68+NRG_E!D68+FC_E!D68</f>
        <v>921.81608496000001</v>
      </c>
      <c r="E68" s="52">
        <f>TI_EHG_E!E68+NRG_E!E68+FC_E!E68</f>
        <v>1448.5679150399999</v>
      </c>
      <c r="F68" s="52">
        <f>TI_EHG_E!F68+NRG_E!F68+FC_E!F68</f>
        <v>2103.8363582400002</v>
      </c>
      <c r="G68" s="52">
        <f>TI_EHG_E!G68+NRG_E!G68+FC_E!G68</f>
        <v>1925.0102563200003</v>
      </c>
      <c r="H68" s="52">
        <f>TI_EHG_E!H68+NRG_E!H68+FC_E!H68</f>
        <v>2887.5151295999995</v>
      </c>
      <c r="I68" s="52">
        <f>TI_EHG_E!I68+NRG_E!I68+FC_E!I68</f>
        <v>4936.1256187199997</v>
      </c>
      <c r="J68" s="52">
        <f>TI_EHG_E!J68+NRG_E!J68+FC_E!J68</f>
        <v>4983.4619323200013</v>
      </c>
      <c r="K68" s="52">
        <f>TI_EHG_E!K68+NRG_E!K68+FC_E!K68</f>
        <v>2845.4382648000001</v>
      </c>
      <c r="L68" s="52">
        <f>TI_EHG_E!L68+NRG_E!L68+FC_E!L68</f>
        <v>633.78078479999999</v>
      </c>
      <c r="M68" s="52">
        <f>TI_EHG_E!M68+NRG_E!M68+FC_E!M68</f>
        <v>770.5297670399998</v>
      </c>
      <c r="N68" s="52">
        <f>TI_EHG_E!N68+NRG_E!N68+FC_E!N68</f>
        <v>256.55430672</v>
      </c>
      <c r="O68" s="52">
        <f>TI_EHG_E!O68+NRG_E!O68+FC_E!O68</f>
        <v>378.26154575999982</v>
      </c>
      <c r="P68" s="52">
        <f>TI_EHG_E!P68+NRG_E!P68+FC_E!P68</f>
        <v>81.49584096000001</v>
      </c>
      <c r="Q68" s="52">
        <f>TI_EHG_E!Q68+NRG_E!Q68+FC_E!Q68</f>
        <v>13.453331040000002</v>
      </c>
      <c r="R68" s="52">
        <f>TI_EHG_E!R68+NRG_E!R68+FC_E!R68</f>
        <v>10.628496000000004</v>
      </c>
      <c r="S68" s="52">
        <f>TI_EHG_E!S68+NRG_E!S68+FC_E!S68</f>
        <v>5.3122089599999995</v>
      </c>
      <c r="T68" s="52">
        <f>TI_EHG_E!T68+NRG_E!T68+FC_E!T68</f>
        <v>18.378377279999999</v>
      </c>
      <c r="U68" s="52">
        <f>TI_EHG_E!U68+NRG_E!U68+FC_E!U68</f>
        <v>10.495703520000001</v>
      </c>
      <c r="V68" s="52">
        <f>TI_EHG_E!V68+NRG_E!V68+FC_E!V68</f>
        <v>5.2546060799999994</v>
      </c>
      <c r="W68" s="52">
        <f>TI_EHG_E!W68+NRG_E!W68+FC_E!W68</f>
        <v>16.448680799999998</v>
      </c>
      <c r="X68" s="52">
        <f>TI_EHG_E!X68+NRG_E!X68+FC_E!X68</f>
        <v>29.559453120000001</v>
      </c>
      <c r="Y68" s="52">
        <f>TI_EHG_E!Y68+NRG_E!Y68+FC_E!Y68</f>
        <v>72.2087784</v>
      </c>
      <c r="Z68" s="52">
        <f>TI_EHG_E!Z68+NRG_E!Z68+FC_E!Z68</f>
        <v>117.63604079999999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749.49171696000008</v>
      </c>
      <c r="H69" s="52">
        <f>TI_EHG_E!H69+NRG_E!H69+FC_E!H69</f>
        <v>1846.1162304000002</v>
      </c>
      <c r="I69" s="52">
        <f>TI_EHG_E!I69+NRG_E!I69+FC_E!I69</f>
        <v>2472.0077145599998</v>
      </c>
      <c r="J69" s="52">
        <f>TI_EHG_E!J69+NRG_E!J69+FC_E!J69</f>
        <v>3742.1983713599989</v>
      </c>
      <c r="K69" s="52">
        <f>TI_EHG_E!K69+NRG_E!K69+FC_E!K69</f>
        <v>4241.8597708799989</v>
      </c>
      <c r="L69" s="52">
        <f>TI_EHG_E!L69+NRG_E!L69+FC_E!L69</f>
        <v>5759.2514030399998</v>
      </c>
      <c r="M69" s="52">
        <f>TI_EHG_E!M69+NRG_E!M69+FC_E!M69</f>
        <v>5880.2220388800024</v>
      </c>
      <c r="N69" s="52">
        <f>TI_EHG_E!N69+NRG_E!N69+FC_E!N69</f>
        <v>6097.0910198400024</v>
      </c>
      <c r="O69" s="52">
        <f>TI_EHG_E!O69+NRG_E!O69+FC_E!O69</f>
        <v>6358.7849817599999</v>
      </c>
      <c r="P69" s="52">
        <f>TI_EHG_E!P69+NRG_E!P69+FC_E!P69</f>
        <v>5931.5357548799993</v>
      </c>
      <c r="Q69" s="52">
        <f>TI_EHG_E!Q69+NRG_E!Q69+FC_E!Q69</f>
        <v>6215.4781920000014</v>
      </c>
      <c r="R69" s="52">
        <f>TI_EHG_E!R69+NRG_E!R69+FC_E!R69</f>
        <v>5699.5309799999986</v>
      </c>
      <c r="S69" s="52">
        <f>TI_EHG_E!S69+NRG_E!S69+FC_E!S69</f>
        <v>5710.6855483199997</v>
      </c>
      <c r="T69" s="52">
        <f>TI_EHG_E!T69+NRG_E!T69+FC_E!T69</f>
        <v>5817.428272799998</v>
      </c>
      <c r="U69" s="52">
        <f>TI_EHG_E!U69+NRG_E!U69+FC_E!U69</f>
        <v>6095.3631883199987</v>
      </c>
      <c r="V69" s="52">
        <f>TI_EHG_E!V69+NRG_E!V69+FC_E!V69</f>
        <v>6053.1754507199994</v>
      </c>
      <c r="W69" s="52">
        <f>TI_EHG_E!W69+NRG_E!W69+FC_E!W69</f>
        <v>8287.6525919999985</v>
      </c>
      <c r="X69" s="52">
        <f>TI_EHG_E!X69+NRG_E!X69+FC_E!X69</f>
        <v>6873.8936385599973</v>
      </c>
      <c r="Y69" s="52">
        <f>TI_EHG_E!Y69+NRG_E!Y69+FC_E!Y69</f>
        <v>6951.3157324799995</v>
      </c>
      <c r="Z69" s="52">
        <f>TI_EHG_E!Z69+NRG_E!Z69+FC_E!Z69</f>
        <v>6919.1465630400007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47.887328159999996</v>
      </c>
      <c r="D72" s="55">
        <f>TI_EHG_E!D72+NRG_E!D72+FC_E!D72</f>
        <v>72.88453007999999</v>
      </c>
      <c r="E72" s="55">
        <f>TI_EHG_E!E72+NRG_E!E72+FC_E!E72</f>
        <v>89.199250559999996</v>
      </c>
      <c r="F72" s="55">
        <f>TI_EHG_E!F72+NRG_E!F72+FC_E!F72</f>
        <v>143.80239887999997</v>
      </c>
      <c r="G72" s="55">
        <f>TI_EHG_E!G72+NRG_E!G72+FC_E!G72</f>
        <v>193.47213023999998</v>
      </c>
      <c r="H72" s="55">
        <f>TI_EHG_E!H72+NRG_E!H72+FC_E!H72</f>
        <v>653.10004223999988</v>
      </c>
      <c r="I72" s="55">
        <f>TI_EHG_E!I72+NRG_E!I72+FC_E!I72</f>
        <v>2570.6644243199999</v>
      </c>
      <c r="J72" s="55">
        <f>TI_EHG_E!J72+NRG_E!J72+FC_E!J72</f>
        <v>3121.2043559999988</v>
      </c>
      <c r="K72" s="55">
        <f>TI_EHG_E!K72+NRG_E!K72+FC_E!K72</f>
        <v>1952.1235180799997</v>
      </c>
      <c r="L72" s="55">
        <f>TI_EHG_E!L72+NRG_E!L72+FC_E!L72</f>
        <v>1544.7019665599996</v>
      </c>
      <c r="M72" s="55">
        <f>TI_EHG_E!M72+NRG_E!M72+FC_E!M72</f>
        <v>1230.9846753599998</v>
      </c>
      <c r="N72" s="55">
        <f>TI_EHG_E!N72+NRG_E!N72+FC_E!N72</f>
        <v>430.80026255999996</v>
      </c>
      <c r="O72" s="55">
        <f>TI_EHG_E!O72+NRG_E!O72+FC_E!O72</f>
        <v>239.13030815999997</v>
      </c>
      <c r="P72" s="55">
        <f>TI_EHG_E!P72+NRG_E!P72+FC_E!P72</f>
        <v>308.45031840000001</v>
      </c>
      <c r="Q72" s="55">
        <f>TI_EHG_E!Q72+NRG_E!Q72+FC_E!Q72</f>
        <v>354.61799999999994</v>
      </c>
      <c r="R72" s="55">
        <f>TI_EHG_E!R72+NRG_E!R72+FC_E!R72</f>
        <v>398.78864496</v>
      </c>
      <c r="S72" s="55">
        <f>TI_EHG_E!S72+NRG_E!S72+FC_E!S72</f>
        <v>434.13008975999998</v>
      </c>
      <c r="T72" s="55">
        <f>TI_EHG_E!T72+NRG_E!T72+FC_E!T72</f>
        <v>440.04096288000005</v>
      </c>
      <c r="U72" s="55">
        <f>TI_EHG_E!U72+NRG_E!U72+FC_E!U72</f>
        <v>422.11119023999993</v>
      </c>
      <c r="V72" s="55">
        <f>TI_EHG_E!V72+NRG_E!V72+FC_E!V72</f>
        <v>500.247792</v>
      </c>
      <c r="W72" s="55">
        <f>TI_EHG_E!W72+NRG_E!W72+FC_E!W72</f>
        <v>526.92079680000006</v>
      </c>
      <c r="X72" s="55">
        <f>TI_EHG_E!X72+NRG_E!X72+FC_E!X72</f>
        <v>333.24778800000001</v>
      </c>
      <c r="Y72" s="55">
        <f>TI_EHG_E!Y72+NRG_E!Y72+FC_E!Y72</f>
        <v>270.48885551999996</v>
      </c>
      <c r="Z72" s="55">
        <f>TI_EHG_E!Z72+NRG_E!Z72+FC_E!Z72</f>
        <v>277.40612735999991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349154.64398159838</v>
      </c>
      <c r="D2" s="21">
        <f t="shared" ref="D2:X2" si="0">SUM(D3,D17,D22,D25,D26,D51,D52)</f>
        <v>364716.58406780369</v>
      </c>
      <c r="E2" s="21">
        <f t="shared" si="0"/>
        <v>365575.42345681536</v>
      </c>
      <c r="F2" s="21">
        <f t="shared" si="0"/>
        <v>374931.12180493586</v>
      </c>
      <c r="G2" s="21">
        <f t="shared" si="0"/>
        <v>370605.58205798839</v>
      </c>
      <c r="H2" s="21">
        <f t="shared" si="0"/>
        <v>363972.45189321798</v>
      </c>
      <c r="I2" s="21">
        <f t="shared" si="0"/>
        <v>368848.33030996053</v>
      </c>
      <c r="J2" s="21">
        <f t="shared" si="0"/>
        <v>382652.66504375043</v>
      </c>
      <c r="K2" s="21">
        <f t="shared" si="0"/>
        <v>361328.50603591395</v>
      </c>
      <c r="L2" s="21">
        <f t="shared" si="0"/>
        <v>332867.69293604087</v>
      </c>
      <c r="M2" s="21">
        <f t="shared" si="0"/>
        <v>350160.55334069772</v>
      </c>
      <c r="N2" s="21">
        <f t="shared" si="0"/>
        <v>343020.85116079589</v>
      </c>
      <c r="O2" s="21">
        <f t="shared" si="0"/>
        <v>359798.09882125253</v>
      </c>
      <c r="P2" s="21">
        <f t="shared" si="0"/>
        <v>362718.94257087325</v>
      </c>
      <c r="Q2" s="21">
        <f t="shared" si="0"/>
        <v>343766.65186700469</v>
      </c>
      <c r="R2" s="21">
        <f t="shared" si="0"/>
        <v>339224.49060714879</v>
      </c>
      <c r="S2" s="21">
        <f t="shared" si="0"/>
        <v>338557.54807622381</v>
      </c>
      <c r="T2" s="21">
        <f t="shared" si="0"/>
        <v>319177.56195368071</v>
      </c>
      <c r="U2" s="21">
        <f t="shared" si="0"/>
        <v>300561.56215743907</v>
      </c>
      <c r="V2" s="21">
        <f t="shared" si="0"/>
        <v>250535.45567822934</v>
      </c>
      <c r="W2" s="21">
        <f t="shared" si="0"/>
        <v>213543.23596533726</v>
      </c>
      <c r="X2" s="21">
        <f t="shared" si="0"/>
        <v>244224.67639251126</v>
      </c>
      <c r="Y2" s="21">
        <f t="shared" ref="Y2:Z2" si="1">SUM(Y3,Y17,Y22,Y25,Y26,Y51,Y52)</f>
        <v>249760.49423015481</v>
      </c>
      <c r="Z2" s="21">
        <f t="shared" si="1"/>
        <v>201525.91147972128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290317.83710581681</v>
      </c>
      <c r="D3" s="24">
        <f t="shared" ref="D3:X3" si="3">SUM(D4,D8,D11)</f>
        <v>295999.00233754702</v>
      </c>
      <c r="E3" s="24">
        <f t="shared" si="3"/>
        <v>298769.81288791023</v>
      </c>
      <c r="F3" s="24">
        <f t="shared" si="3"/>
        <v>305038.17455174786</v>
      </c>
      <c r="G3" s="24">
        <f t="shared" si="3"/>
        <v>300180.53627534839</v>
      </c>
      <c r="H3" s="24">
        <f t="shared" si="3"/>
        <v>287031.55776476115</v>
      </c>
      <c r="I3" s="24">
        <f t="shared" si="3"/>
        <v>290195.55358958739</v>
      </c>
      <c r="J3" s="24">
        <f t="shared" si="3"/>
        <v>299955.50711647805</v>
      </c>
      <c r="K3" s="24">
        <f t="shared" si="3"/>
        <v>277280.58487723157</v>
      </c>
      <c r="L3" s="24">
        <f t="shared" si="3"/>
        <v>258362.45869560287</v>
      </c>
      <c r="M3" s="24">
        <f t="shared" si="3"/>
        <v>263859.23034225369</v>
      </c>
      <c r="N3" s="24">
        <f t="shared" si="3"/>
        <v>262573.89132211712</v>
      </c>
      <c r="O3" s="24">
        <f t="shared" si="3"/>
        <v>282086.47727229766</v>
      </c>
      <c r="P3" s="24">
        <f t="shared" si="3"/>
        <v>288300.50113186042</v>
      </c>
      <c r="Q3" s="24">
        <f t="shared" si="3"/>
        <v>274100.14630307467</v>
      </c>
      <c r="R3" s="24">
        <f t="shared" si="3"/>
        <v>269019.64584272087</v>
      </c>
      <c r="S3" s="24">
        <f t="shared" si="3"/>
        <v>259085.28474490301</v>
      </c>
      <c r="T3" s="24">
        <f t="shared" si="3"/>
        <v>237901.24540792714</v>
      </c>
      <c r="U3" s="24">
        <f t="shared" si="3"/>
        <v>225116.35609046108</v>
      </c>
      <c r="V3" s="24">
        <f t="shared" si="3"/>
        <v>172943.69076028492</v>
      </c>
      <c r="W3" s="24">
        <f t="shared" si="3"/>
        <v>137225.33153368926</v>
      </c>
      <c r="X3" s="24">
        <f t="shared" si="3"/>
        <v>164674.00581079259</v>
      </c>
      <c r="Y3" s="24">
        <f t="shared" ref="Y3:Z3" si="4">SUM(Y4,Y8,Y11)</f>
        <v>177392.5871331763</v>
      </c>
      <c r="Z3" s="24">
        <f t="shared" si="4"/>
        <v>127264.2442263446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130035.24319921748</v>
      </c>
      <c r="D4" s="19">
        <f t="shared" ref="D4:X4" si="6">SUM(D5:D7)</f>
        <v>126361.24622992665</v>
      </c>
      <c r="E4" s="19">
        <f t="shared" si="6"/>
        <v>124971.82214501925</v>
      </c>
      <c r="F4" s="19">
        <f t="shared" si="6"/>
        <v>138275.20130059222</v>
      </c>
      <c r="G4" s="19">
        <f t="shared" si="6"/>
        <v>132090.60047341516</v>
      </c>
      <c r="H4" s="19">
        <f t="shared" si="6"/>
        <v>123275.58950383877</v>
      </c>
      <c r="I4" s="19">
        <f t="shared" si="6"/>
        <v>129778.00503737263</v>
      </c>
      <c r="J4" s="19">
        <f t="shared" si="6"/>
        <v>134084.59495363204</v>
      </c>
      <c r="K4" s="19">
        <f t="shared" si="6"/>
        <v>117844.69122725361</v>
      </c>
      <c r="L4" s="19">
        <f t="shared" si="6"/>
        <v>103208.70938000924</v>
      </c>
      <c r="M4" s="19">
        <f t="shared" si="6"/>
        <v>112341.3932233153</v>
      </c>
      <c r="N4" s="19">
        <f t="shared" si="6"/>
        <v>106025.35778459793</v>
      </c>
      <c r="O4" s="19">
        <f t="shared" si="6"/>
        <v>112891.83535482286</v>
      </c>
      <c r="P4" s="19">
        <f t="shared" si="6"/>
        <v>120906.43569836003</v>
      </c>
      <c r="Q4" s="19">
        <f t="shared" si="6"/>
        <v>111462.28114340585</v>
      </c>
      <c r="R4" s="19">
        <f t="shared" si="6"/>
        <v>107263.74575980967</v>
      </c>
      <c r="S4" s="19">
        <f t="shared" si="6"/>
        <v>102412.40987048381</v>
      </c>
      <c r="T4" s="19">
        <f t="shared" si="6"/>
        <v>83329.971050576729</v>
      </c>
      <c r="U4" s="19">
        <f t="shared" si="6"/>
        <v>74288.710978251154</v>
      </c>
      <c r="V4" s="19">
        <f t="shared" si="6"/>
        <v>55417.369913334514</v>
      </c>
      <c r="W4" s="19">
        <f t="shared" si="6"/>
        <v>41588.014146174086</v>
      </c>
      <c r="X4" s="19">
        <f t="shared" si="6"/>
        <v>50725.776432534585</v>
      </c>
      <c r="Y4" s="19">
        <f t="shared" ref="Y4:Z4" si="7">SUM(Y5:Y7)</f>
        <v>59033.849205684703</v>
      </c>
      <c r="Z4" s="19">
        <f t="shared" si="7"/>
        <v>37788.171027960183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6330.7284131915994</v>
      </c>
      <c r="G5" s="8">
        <f>TI_EHG_E_E!G5+TI_EHG_CHP_E!G5+TI_EHG_H_E!G5</f>
        <v>6993.7503162912008</v>
      </c>
      <c r="H5" s="8">
        <f>TI_EHG_E_E!H5+TI_EHG_CHP_E!H5+TI_EHG_H_E!H5</f>
        <v>6345.7143574439997</v>
      </c>
      <c r="I5" s="8">
        <f>TI_EHG_E_E!I5+TI_EHG_CHP_E!I5+TI_EHG_H_E!I5</f>
        <v>5401.2859063679998</v>
      </c>
      <c r="J5" s="8">
        <f>TI_EHG_E_E!J5+TI_EHG_CHP_E!J5+TI_EHG_H_E!J5</f>
        <v>6517.667797132799</v>
      </c>
      <c r="K5" s="8">
        <f>TI_EHG_E_E!K5+TI_EHG_CHP_E!K5+TI_EHG_H_E!K5</f>
        <v>6912.0626876268025</v>
      </c>
      <c r="L5" s="8">
        <f>TI_EHG_E_E!L5+TI_EHG_CHP_E!L5+TI_EHG_H_E!L5</f>
        <v>6851.2446093960016</v>
      </c>
      <c r="M5" s="8">
        <f>TI_EHG_E_E!M5+TI_EHG_CHP_E!M5+TI_EHG_H_E!M5</f>
        <v>6600.879698133599</v>
      </c>
      <c r="N5" s="8">
        <f>TI_EHG_E_E!N5+TI_EHG_CHP_E!N5+TI_EHG_H_E!N5</f>
        <v>7337.7002564711984</v>
      </c>
      <c r="O5" s="8">
        <f>TI_EHG_E_E!O5+TI_EHG_CHP_E!O5+TI_EHG_H_E!O5</f>
        <v>6803.6164370327997</v>
      </c>
      <c r="P5" s="8">
        <f>TI_EHG_E_E!P5+TI_EHG_CHP_E!P5+TI_EHG_H_E!P5</f>
        <v>6176.2625890680001</v>
      </c>
      <c r="Q5" s="8">
        <f>TI_EHG_E_E!Q5+TI_EHG_CHP_E!Q5+TI_EHG_H_E!Q5</f>
        <v>7172.8662059999979</v>
      </c>
      <c r="R5" s="8">
        <f>TI_EHG_E_E!R5+TI_EHG_CHP_E!R5+TI_EHG_H_E!R5</f>
        <v>6600.1880042999992</v>
      </c>
      <c r="S5" s="8">
        <f>TI_EHG_E_E!S5+TI_EHG_CHP_E!S5+TI_EHG_H_E!S5</f>
        <v>1489.6760966999996</v>
      </c>
      <c r="T5" s="8">
        <f>TI_EHG_E_E!T5+TI_EHG_CHP_E!T5+TI_EHG_H_E!T5</f>
        <v>1575.5895936000002</v>
      </c>
      <c r="U5" s="8">
        <f>TI_EHG_E_E!U5+TI_EHG_CHP_E!U5+TI_EHG_H_E!U5</f>
        <v>2748.7930338000006</v>
      </c>
      <c r="V5" s="8">
        <f>TI_EHG_E_E!V5+TI_EHG_CHP_E!V5+TI_EHG_H_E!V5</f>
        <v>486.30768149039994</v>
      </c>
      <c r="W5" s="8">
        <f>TI_EHG_E_E!W5+TI_EHG_CHP_E!W5+TI_EHG_H_E!W5</f>
        <v>474.03984542640001</v>
      </c>
      <c r="X5" s="8">
        <f>TI_EHG_E_E!X5+TI_EHG_CHP_E!X5+TI_EHG_H_E!X5</f>
        <v>504.71807844480003</v>
      </c>
      <c r="Y5" s="8">
        <f>TI_EHG_E_E!Y5+TI_EHG_CHP_E!Y5+TI_EHG_H_E!Y5</f>
        <v>495.33362339999996</v>
      </c>
      <c r="Z5" s="8">
        <f>TI_EHG_E_E!Z5+TI_EHG_CHP_E!Z5+TI_EHG_H_E!Z5</f>
        <v>215.734671504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36084.531604176002</v>
      </c>
      <c r="D6" s="8">
        <f>TI_EHG_E_E!D6+TI_EHG_CHP_E!D6+TI_EHG_H_E!D6</f>
        <v>33369.122547406798</v>
      </c>
      <c r="E6" s="8">
        <f>TI_EHG_E_E!E6+TI_EHG_CHP_E!E6+TI_EHG_H_E!E6</f>
        <v>35933.754490325999</v>
      </c>
      <c r="F6" s="8">
        <f>TI_EHG_E_E!F6+TI_EHG_CHP_E!F6+TI_EHG_H_E!F6</f>
        <v>36747.976706627996</v>
      </c>
      <c r="G6" s="8">
        <f>TI_EHG_E_E!G6+TI_EHG_CHP_E!G6+TI_EHG_H_E!G6</f>
        <v>37162.103979369596</v>
      </c>
      <c r="H6" s="8">
        <f>TI_EHG_E_E!H6+TI_EHG_CHP_E!H6+TI_EHG_H_E!H6</f>
        <v>33473.033055</v>
      </c>
      <c r="I6" s="8">
        <f>TI_EHG_E_E!I6+TI_EHG_CHP_E!I6+TI_EHG_H_E!I6</f>
        <v>31505.400134326799</v>
      </c>
      <c r="J6" s="8">
        <f>TI_EHG_E_E!J6+TI_EHG_CHP_E!J6+TI_EHG_H_E!J6</f>
        <v>34741.7581799904</v>
      </c>
      <c r="K6" s="8">
        <f>TI_EHG_E_E!K6+TI_EHG_CHP_E!K6+TI_EHG_H_E!K6</f>
        <v>27312.133763521204</v>
      </c>
      <c r="L6" s="8">
        <f>TI_EHG_E_E!L6+TI_EHG_CHP_E!L6+TI_EHG_H_E!L6</f>
        <v>19608.354397170002</v>
      </c>
      <c r="M6" s="8">
        <f>TI_EHG_E_E!M6+TI_EHG_CHP_E!M6+TI_EHG_H_E!M6</f>
        <v>15080.749688465999</v>
      </c>
      <c r="N6" s="8">
        <f>TI_EHG_E_E!N6+TI_EHG_CHP_E!N6+TI_EHG_H_E!N6</f>
        <v>17058.283952133595</v>
      </c>
      <c r="O6" s="8">
        <f>TI_EHG_E_E!O6+TI_EHG_CHP_E!O6+TI_EHG_H_E!O6</f>
        <v>22321.994810530799</v>
      </c>
      <c r="P6" s="8">
        <f>TI_EHG_E_E!P6+TI_EHG_CHP_E!P6+TI_EHG_H_E!P6</f>
        <v>4911.3560167979995</v>
      </c>
      <c r="Q6" s="8">
        <f>TI_EHG_E_E!Q6+TI_EHG_CHP_E!Q6+TI_EHG_H_E!Q6</f>
        <v>8528.6953172519989</v>
      </c>
      <c r="R6" s="8">
        <f>TI_EHG_E_E!R6+TI_EHG_CHP_E!R6+TI_EHG_H_E!R6</f>
        <v>786.20551681320023</v>
      </c>
      <c r="S6" s="8">
        <f>TI_EHG_E_E!S6+TI_EHG_CHP_E!S6+TI_EHG_H_E!S6</f>
        <v>7711.7317472051982</v>
      </c>
      <c r="T6" s="8">
        <f>TI_EHG_E_E!T6+TI_EHG_CHP_E!T6+TI_EHG_H_E!T6</f>
        <v>9912.2851463856023</v>
      </c>
      <c r="U6" s="8">
        <f>TI_EHG_E_E!U6+TI_EHG_CHP_E!U6+TI_EHG_H_E!U6</f>
        <v>8006.8628193840013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2022.3798968999997</v>
      </c>
      <c r="Z6" s="8">
        <f>TI_EHG_E_E!Z6+TI_EHG_CHP_E!Z6+TI_EHG_H_E!Z6</f>
        <v>4611.1400142191997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93950.711595041474</v>
      </c>
      <c r="D7" s="8">
        <f>TI_EHG_E_E!D7+TI_EHG_CHP_E!D7+TI_EHG_H_E!D7</f>
        <v>92992.123682519858</v>
      </c>
      <c r="E7" s="8">
        <f>TI_EHG_E_E!E7+TI_EHG_CHP_E!E7+TI_EHG_H_E!E7</f>
        <v>89038.067654693252</v>
      </c>
      <c r="F7" s="8">
        <f>TI_EHG_E_E!F7+TI_EHG_CHP_E!F7+TI_EHG_H_E!F7</f>
        <v>95196.496180772607</v>
      </c>
      <c r="G7" s="8">
        <f>TI_EHG_E_E!G7+TI_EHG_CHP_E!G7+TI_EHG_H_E!G7</f>
        <v>87934.746177754365</v>
      </c>
      <c r="H7" s="8">
        <f>TI_EHG_E_E!H7+TI_EHG_CHP_E!H7+TI_EHG_H_E!H7</f>
        <v>83456.842091394778</v>
      </c>
      <c r="I7" s="8">
        <f>TI_EHG_E_E!I7+TI_EHG_CHP_E!I7+TI_EHG_H_E!I7</f>
        <v>92871.31899667783</v>
      </c>
      <c r="J7" s="8">
        <f>TI_EHG_E_E!J7+TI_EHG_CHP_E!J7+TI_EHG_H_E!J7</f>
        <v>92825.168976508852</v>
      </c>
      <c r="K7" s="8">
        <f>TI_EHG_E_E!K7+TI_EHG_CHP_E!K7+TI_EHG_H_E!K7</f>
        <v>83620.49477610561</v>
      </c>
      <c r="L7" s="8">
        <f>TI_EHG_E_E!L7+TI_EHG_CHP_E!L7+TI_EHG_H_E!L7</f>
        <v>76749.11037344324</v>
      </c>
      <c r="M7" s="8">
        <f>TI_EHG_E_E!M7+TI_EHG_CHP_E!M7+TI_EHG_H_E!M7</f>
        <v>90659.763836715705</v>
      </c>
      <c r="N7" s="8">
        <f>TI_EHG_E_E!N7+TI_EHG_CHP_E!N7+TI_EHG_H_E!N7</f>
        <v>81629.373575993144</v>
      </c>
      <c r="O7" s="8">
        <f>TI_EHG_E_E!O7+TI_EHG_CHP_E!O7+TI_EHG_H_E!O7</f>
        <v>83766.224107259259</v>
      </c>
      <c r="P7" s="8">
        <f>TI_EHG_E_E!P7+TI_EHG_CHP_E!P7+TI_EHG_H_E!P7</f>
        <v>109818.81709249404</v>
      </c>
      <c r="Q7" s="8">
        <f>TI_EHG_E_E!Q7+TI_EHG_CHP_E!Q7+TI_EHG_H_E!Q7</f>
        <v>95760.719620153861</v>
      </c>
      <c r="R7" s="8">
        <f>TI_EHG_E_E!R7+TI_EHG_CHP_E!R7+TI_EHG_H_E!R7</f>
        <v>99877.352238696461</v>
      </c>
      <c r="S7" s="8">
        <f>TI_EHG_E_E!S7+TI_EHG_CHP_E!S7+TI_EHG_H_E!S7</f>
        <v>93211.002026578615</v>
      </c>
      <c r="T7" s="8">
        <f>TI_EHG_E_E!T7+TI_EHG_CHP_E!T7+TI_EHG_H_E!T7</f>
        <v>71842.096310591121</v>
      </c>
      <c r="U7" s="8">
        <f>TI_EHG_E_E!U7+TI_EHG_CHP_E!U7+TI_EHG_H_E!U7</f>
        <v>63533.055125067156</v>
      </c>
      <c r="V7" s="8">
        <f>TI_EHG_E_E!V7+TI_EHG_CHP_E!V7+TI_EHG_H_E!V7</f>
        <v>54931.062231844116</v>
      </c>
      <c r="W7" s="8">
        <f>TI_EHG_E_E!W7+TI_EHG_CHP_E!W7+TI_EHG_H_E!W7</f>
        <v>41113.974300747686</v>
      </c>
      <c r="X7" s="8">
        <f>TI_EHG_E_E!X7+TI_EHG_CHP_E!X7+TI_EHG_H_E!X7</f>
        <v>50221.058354089786</v>
      </c>
      <c r="Y7" s="8">
        <f>TI_EHG_E_E!Y7+TI_EHG_CHP_E!Y7+TI_EHG_H_E!Y7</f>
        <v>56516.135685384703</v>
      </c>
      <c r="Z7" s="8">
        <f>TI_EHG_E_E!Z7+TI_EHG_CHP_E!Z7+TI_EHG_H_E!Z7</f>
        <v>32961.296342236979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158562.1523915118</v>
      </c>
      <c r="D8" s="19">
        <f t="shared" ref="D8:X8" si="9">SUM(D9:D10)</f>
        <v>167913.62012374468</v>
      </c>
      <c r="E8" s="19">
        <f t="shared" si="9"/>
        <v>172036.72928390518</v>
      </c>
      <c r="F8" s="19">
        <f t="shared" si="9"/>
        <v>164909.37686256005</v>
      </c>
      <c r="G8" s="19">
        <f t="shared" si="9"/>
        <v>166476.85231069202</v>
      </c>
      <c r="H8" s="19">
        <f t="shared" si="9"/>
        <v>161885.34811101839</v>
      </c>
      <c r="I8" s="19">
        <f t="shared" si="9"/>
        <v>158688.40643964001</v>
      </c>
      <c r="J8" s="19">
        <f t="shared" si="9"/>
        <v>163537.61259436922</v>
      </c>
      <c r="K8" s="19">
        <f t="shared" si="9"/>
        <v>157141.05368206077</v>
      </c>
      <c r="L8" s="19">
        <f t="shared" si="9"/>
        <v>153447.56471180404</v>
      </c>
      <c r="M8" s="19">
        <f t="shared" si="9"/>
        <v>149831.96755916398</v>
      </c>
      <c r="N8" s="19">
        <f t="shared" si="9"/>
        <v>154610.85224618879</v>
      </c>
      <c r="O8" s="19">
        <f t="shared" si="9"/>
        <v>167210.20481392922</v>
      </c>
      <c r="P8" s="19">
        <f t="shared" si="9"/>
        <v>165292.411932516</v>
      </c>
      <c r="Q8" s="19">
        <f t="shared" si="9"/>
        <v>160801.75553653203</v>
      </c>
      <c r="R8" s="19">
        <f t="shared" si="9"/>
        <v>159732.25618986241</v>
      </c>
      <c r="S8" s="19">
        <f t="shared" si="9"/>
        <v>154784.315702016</v>
      </c>
      <c r="T8" s="19">
        <f t="shared" si="9"/>
        <v>152910.47163216001</v>
      </c>
      <c r="U8" s="19">
        <f t="shared" si="9"/>
        <v>148923.55206233994</v>
      </c>
      <c r="V8" s="19">
        <f t="shared" si="9"/>
        <v>115844.27855726882</v>
      </c>
      <c r="W8" s="19">
        <f t="shared" si="9"/>
        <v>94258.785040991977</v>
      </c>
      <c r="X8" s="19">
        <f t="shared" si="9"/>
        <v>112591.48253756041</v>
      </c>
      <c r="Y8" s="19">
        <f t="shared" ref="Y8:Z8" si="10">SUM(Y9:Y10)</f>
        <v>117080.926709472</v>
      </c>
      <c r="Z8" s="19">
        <f t="shared" si="10"/>
        <v>88656.629022403213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158562.1523915118</v>
      </c>
      <c r="D10" s="8">
        <f>TI_EHG_E_E!D10+TI_EHG_CHP_E!D10+TI_EHG_H_E!D10</f>
        <v>167913.62012374468</v>
      </c>
      <c r="E10" s="8">
        <f>TI_EHG_E_E!E10+TI_EHG_CHP_E!E10+TI_EHG_H_E!E10</f>
        <v>172036.72928390518</v>
      </c>
      <c r="F10" s="8">
        <f>TI_EHG_E_E!F10+TI_EHG_CHP_E!F10+TI_EHG_H_E!F10</f>
        <v>164909.37686256005</v>
      </c>
      <c r="G10" s="8">
        <f>TI_EHG_E_E!G10+TI_EHG_CHP_E!G10+TI_EHG_H_E!G10</f>
        <v>166476.85231069202</v>
      </c>
      <c r="H10" s="8">
        <f>TI_EHG_E_E!H10+TI_EHG_CHP_E!H10+TI_EHG_H_E!H10</f>
        <v>161885.34811101839</v>
      </c>
      <c r="I10" s="8">
        <f>TI_EHG_E_E!I10+TI_EHG_CHP_E!I10+TI_EHG_H_E!I10</f>
        <v>158688.40643964001</v>
      </c>
      <c r="J10" s="8">
        <f>TI_EHG_E_E!J10+TI_EHG_CHP_E!J10+TI_EHG_H_E!J10</f>
        <v>163537.61259436922</v>
      </c>
      <c r="K10" s="8">
        <f>TI_EHG_E_E!K10+TI_EHG_CHP_E!K10+TI_EHG_H_E!K10</f>
        <v>157141.05368206077</v>
      </c>
      <c r="L10" s="8">
        <f>TI_EHG_E_E!L10+TI_EHG_CHP_E!L10+TI_EHG_H_E!L10</f>
        <v>153447.56471180404</v>
      </c>
      <c r="M10" s="8">
        <f>TI_EHG_E_E!M10+TI_EHG_CHP_E!M10+TI_EHG_H_E!M10</f>
        <v>149831.96755916398</v>
      </c>
      <c r="N10" s="8">
        <f>TI_EHG_E_E!N10+TI_EHG_CHP_E!N10+TI_EHG_H_E!N10</f>
        <v>154610.85224618879</v>
      </c>
      <c r="O10" s="8">
        <f>TI_EHG_E_E!O10+TI_EHG_CHP_E!O10+TI_EHG_H_E!O10</f>
        <v>167210.20481392922</v>
      </c>
      <c r="P10" s="8">
        <f>TI_EHG_E_E!P10+TI_EHG_CHP_E!P10+TI_EHG_H_E!P10</f>
        <v>165292.411932516</v>
      </c>
      <c r="Q10" s="8">
        <f>TI_EHG_E_E!Q10+TI_EHG_CHP_E!Q10+TI_EHG_H_E!Q10</f>
        <v>160801.75553653203</v>
      </c>
      <c r="R10" s="8">
        <f>TI_EHG_E_E!R10+TI_EHG_CHP_E!R10+TI_EHG_H_E!R10</f>
        <v>159732.25618986241</v>
      </c>
      <c r="S10" s="8">
        <f>TI_EHG_E_E!S10+TI_EHG_CHP_E!S10+TI_EHG_H_E!S10</f>
        <v>154784.315702016</v>
      </c>
      <c r="T10" s="8">
        <f>TI_EHG_E_E!T10+TI_EHG_CHP_E!T10+TI_EHG_H_E!T10</f>
        <v>152910.47163216001</v>
      </c>
      <c r="U10" s="8">
        <f>TI_EHG_E_E!U10+TI_EHG_CHP_E!U10+TI_EHG_H_E!U10</f>
        <v>148923.55206233994</v>
      </c>
      <c r="V10" s="8">
        <f>TI_EHG_E_E!V10+TI_EHG_CHP_E!V10+TI_EHG_H_E!V10</f>
        <v>115844.27855726882</v>
      </c>
      <c r="W10" s="8">
        <f>TI_EHG_E_E!W10+TI_EHG_CHP_E!W10+TI_EHG_H_E!W10</f>
        <v>94258.785040991977</v>
      </c>
      <c r="X10" s="8">
        <f>TI_EHG_E_E!X10+TI_EHG_CHP_E!X10+TI_EHG_H_E!X10</f>
        <v>112591.48253756041</v>
      </c>
      <c r="Y10" s="8">
        <f>TI_EHG_E_E!Y10+TI_EHG_CHP_E!Y10+TI_EHG_H_E!Y10</f>
        <v>117080.926709472</v>
      </c>
      <c r="Z10" s="8">
        <f>TI_EHG_E_E!Z10+TI_EHG_CHP_E!Z10+TI_EHG_H_E!Z10</f>
        <v>88656.629022403213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1720.4415150874831</v>
      </c>
      <c r="D11" s="19">
        <f t="shared" ref="D11:X11" si="12">SUM(D12:D16)</f>
        <v>1724.1359838757401</v>
      </c>
      <c r="E11" s="19">
        <f t="shared" si="12"/>
        <v>1761.2614589857951</v>
      </c>
      <c r="F11" s="19">
        <f t="shared" si="12"/>
        <v>1853.5963885955996</v>
      </c>
      <c r="G11" s="19">
        <f t="shared" si="12"/>
        <v>1613.0834912411999</v>
      </c>
      <c r="H11" s="19">
        <f t="shared" si="12"/>
        <v>1870.6201499040003</v>
      </c>
      <c r="I11" s="19">
        <f t="shared" si="12"/>
        <v>1729.1421125748004</v>
      </c>
      <c r="J11" s="19">
        <f t="shared" si="12"/>
        <v>2333.2995684767998</v>
      </c>
      <c r="K11" s="19">
        <f t="shared" si="12"/>
        <v>2294.8399679172003</v>
      </c>
      <c r="L11" s="19">
        <f t="shared" si="12"/>
        <v>1706.1846037896</v>
      </c>
      <c r="M11" s="19">
        <f t="shared" si="12"/>
        <v>1685.8695597744002</v>
      </c>
      <c r="N11" s="19">
        <f t="shared" si="12"/>
        <v>1937.6812913304</v>
      </c>
      <c r="O11" s="19">
        <f t="shared" si="12"/>
        <v>1984.4371035456004</v>
      </c>
      <c r="P11" s="19">
        <f t="shared" si="12"/>
        <v>2101.6535009843997</v>
      </c>
      <c r="Q11" s="19">
        <f t="shared" si="12"/>
        <v>1836.1096231368001</v>
      </c>
      <c r="R11" s="19">
        <f t="shared" si="12"/>
        <v>2023.6438930488002</v>
      </c>
      <c r="S11" s="19">
        <f t="shared" si="12"/>
        <v>1888.5591724031997</v>
      </c>
      <c r="T11" s="19">
        <f t="shared" si="12"/>
        <v>1660.8027251903998</v>
      </c>
      <c r="U11" s="19">
        <f t="shared" si="12"/>
        <v>1904.0930498699997</v>
      </c>
      <c r="V11" s="19">
        <f t="shared" si="12"/>
        <v>1682.0422896816001</v>
      </c>
      <c r="W11" s="19">
        <f t="shared" si="12"/>
        <v>1378.5323465232</v>
      </c>
      <c r="X11" s="19">
        <f t="shared" si="12"/>
        <v>1356.7468406976002</v>
      </c>
      <c r="Y11" s="19">
        <f t="shared" ref="Y11:Z11" si="13">SUM(Y12:Y16)</f>
        <v>1277.8112180196001</v>
      </c>
      <c r="Z11" s="19">
        <f t="shared" si="13"/>
        <v>819.44417598119992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24.651582265200002</v>
      </c>
      <c r="G13" s="8">
        <f>TI_EHG_E_E!G13+TI_EHG_CHP_E!G13+TI_EHG_H_E!G13</f>
        <v>6.151856832</v>
      </c>
      <c r="H13" s="8">
        <f>TI_EHG_E_E!H13+TI_EHG_CHP_E!H13+TI_EHG_H_E!H13</f>
        <v>3.0474779015999998</v>
      </c>
      <c r="I13" s="8">
        <f>TI_EHG_E_E!I13+TI_EHG_CHP_E!I13+TI_EHG_H_E!I13</f>
        <v>3.0813025848</v>
      </c>
      <c r="J13" s="8">
        <f>TI_EHG_E_E!J13+TI_EHG_CHP_E!J13+TI_EHG_H_E!J13</f>
        <v>21.649309809599998</v>
      </c>
      <c r="K13" s="8">
        <f>TI_EHG_E_E!K13+TI_EHG_CHP_E!K13+TI_EHG_H_E!K13</f>
        <v>24.723857043600002</v>
      </c>
      <c r="L13" s="8">
        <f>TI_EHG_E_E!L13+TI_EHG_CHP_E!L13+TI_EHG_H_E!L13</f>
        <v>18.555401700000001</v>
      </c>
      <c r="M13" s="8">
        <f>TI_EHG_E_E!M13+TI_EHG_CHP_E!M13+TI_EHG_H_E!M13</f>
        <v>21.680194324799992</v>
      </c>
      <c r="N13" s="8">
        <f>TI_EHG_E_E!N13+TI_EHG_CHP_E!N13+TI_EHG_H_E!N13</f>
        <v>12.258786434399999</v>
      </c>
      <c r="O13" s="8">
        <f>TI_EHG_E_E!O13+TI_EHG_CHP_E!O13+TI_EHG_H_E!O13</f>
        <v>2.9671180175999998</v>
      </c>
      <c r="P13" s="8">
        <f>TI_EHG_E_E!P13+TI_EHG_CHP_E!P13+TI_EHG_H_E!P13</f>
        <v>2.8356009263999997</v>
      </c>
      <c r="Q13" s="8">
        <f>TI_EHG_E_E!Q13+TI_EHG_CHP_E!Q13+TI_EHG_H_E!Q13</f>
        <v>2.8574504112000003</v>
      </c>
      <c r="R13" s="8">
        <f>TI_EHG_E_E!R13+TI_EHG_CHP_E!R13+TI_EHG_H_E!R13</f>
        <v>2.8270922327999997</v>
      </c>
      <c r="S13" s="8">
        <f>TI_EHG_E_E!S13+TI_EHG_CHP_E!S13+TI_EHG_H_E!S13</f>
        <v>2.7949482792000002</v>
      </c>
      <c r="T13" s="8">
        <f>TI_EHG_E_E!T13+TI_EHG_CHP_E!T13+TI_EHG_H_E!T13</f>
        <v>2.7526149024000008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5.2733045376000023</v>
      </c>
      <c r="Y13" s="8">
        <f>TI_EHG_E_E!Y13+TI_EHG_CHP_E!Y13+TI_EHG_H_E!Y13</f>
        <v>9.7984893600000014</v>
      </c>
      <c r="Z13" s="8">
        <f>TI_EHG_E_E!Z13+TI_EHG_CHP_E!Z13+TI_EHG_H_E!Z13</f>
        <v>6.4435687140000013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1720.4415150874831</v>
      </c>
      <c r="D16" s="8">
        <f>TI_EHG_E_E!D16+TI_EHG_CHP_E!D16+TI_EHG_H_E!D16</f>
        <v>1724.1359838757401</v>
      </c>
      <c r="E16" s="8">
        <f>TI_EHG_E_E!E16+TI_EHG_CHP_E!E16+TI_EHG_H_E!E16</f>
        <v>1761.2614589857951</v>
      </c>
      <c r="F16" s="8">
        <f>TI_EHG_E_E!F16+TI_EHG_CHP_E!F16+TI_EHG_H_E!F16</f>
        <v>1828.9448063303996</v>
      </c>
      <c r="G16" s="8">
        <f>TI_EHG_E_E!G16+TI_EHG_CHP_E!G16+TI_EHG_H_E!G16</f>
        <v>1606.9316344091999</v>
      </c>
      <c r="H16" s="8">
        <f>TI_EHG_E_E!H16+TI_EHG_CHP_E!H16+TI_EHG_H_E!H16</f>
        <v>1867.5726720024004</v>
      </c>
      <c r="I16" s="8">
        <f>TI_EHG_E_E!I16+TI_EHG_CHP_E!I16+TI_EHG_H_E!I16</f>
        <v>1726.0608099900005</v>
      </c>
      <c r="J16" s="8">
        <f>TI_EHG_E_E!J16+TI_EHG_CHP_E!J16+TI_EHG_H_E!J16</f>
        <v>2311.6502586672</v>
      </c>
      <c r="K16" s="8">
        <f>TI_EHG_E_E!K16+TI_EHG_CHP_E!K16+TI_EHG_H_E!K16</f>
        <v>2270.1161108736001</v>
      </c>
      <c r="L16" s="8">
        <f>TI_EHG_E_E!L16+TI_EHG_CHP_E!L16+TI_EHG_H_E!L16</f>
        <v>1687.6292020896001</v>
      </c>
      <c r="M16" s="8">
        <f>TI_EHG_E_E!M16+TI_EHG_CHP_E!M16+TI_EHG_H_E!M16</f>
        <v>1664.1893654496002</v>
      </c>
      <c r="N16" s="8">
        <f>TI_EHG_E_E!N16+TI_EHG_CHP_E!N16+TI_EHG_H_E!N16</f>
        <v>1925.422504896</v>
      </c>
      <c r="O16" s="8">
        <f>TI_EHG_E_E!O16+TI_EHG_CHP_E!O16+TI_EHG_H_E!O16</f>
        <v>1981.4699855280005</v>
      </c>
      <c r="P16" s="8">
        <f>TI_EHG_E_E!P16+TI_EHG_CHP_E!P16+TI_EHG_H_E!P16</f>
        <v>2098.8179000579999</v>
      </c>
      <c r="Q16" s="8">
        <f>TI_EHG_E_E!Q16+TI_EHG_CHP_E!Q16+TI_EHG_H_E!Q16</f>
        <v>1833.2521727256001</v>
      </c>
      <c r="R16" s="8">
        <f>TI_EHG_E_E!R16+TI_EHG_CHP_E!R16+TI_EHG_H_E!R16</f>
        <v>2020.8168008160003</v>
      </c>
      <c r="S16" s="8">
        <f>TI_EHG_E_E!S16+TI_EHG_CHP_E!S16+TI_EHG_H_E!S16</f>
        <v>1885.7642241239996</v>
      </c>
      <c r="T16" s="8">
        <f>TI_EHG_E_E!T16+TI_EHG_CHP_E!T16+TI_EHG_H_E!T16</f>
        <v>1658.0501102879998</v>
      </c>
      <c r="U16" s="8">
        <f>TI_EHG_E_E!U16+TI_EHG_CHP_E!U16+TI_EHG_H_E!U16</f>
        <v>1904.0930498699997</v>
      </c>
      <c r="V16" s="8">
        <f>TI_EHG_E_E!V16+TI_EHG_CHP_E!V16+TI_EHG_H_E!V16</f>
        <v>1682.0422896816001</v>
      </c>
      <c r="W16" s="8">
        <f>TI_EHG_E_E!W16+TI_EHG_CHP_E!W16+TI_EHG_H_E!W16</f>
        <v>1378.5323465232</v>
      </c>
      <c r="X16" s="8">
        <f>TI_EHG_E_E!X16+TI_EHG_CHP_E!X16+TI_EHG_H_E!X16</f>
        <v>1351.4735361600001</v>
      </c>
      <c r="Y16" s="8">
        <f>TI_EHG_E_E!Y16+TI_EHG_CHP_E!Y16+TI_EHG_H_E!Y16</f>
        <v>1268.0127286596</v>
      </c>
      <c r="Z16" s="8">
        <f>TI_EHG_E_E!Z16+TI_EHG_CHP_E!Z16+TI_EHG_H_E!Z16</f>
        <v>813.00060726719994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17003.695464</v>
      </c>
      <c r="D17" s="27">
        <f t="shared" ref="D17:X17" si="15">SUM(D18:D21)</f>
        <v>18223.826399999998</v>
      </c>
      <c r="E17" s="27">
        <f t="shared" si="15"/>
        <v>18523.819943999999</v>
      </c>
      <c r="F17" s="27">
        <f t="shared" si="15"/>
        <v>17958.172715999997</v>
      </c>
      <c r="G17" s="27">
        <f t="shared" si="15"/>
        <v>18446.1051888</v>
      </c>
      <c r="H17" s="27">
        <f t="shared" si="15"/>
        <v>19065.7824984</v>
      </c>
      <c r="I17" s="27">
        <f t="shared" si="15"/>
        <v>19565.7978816</v>
      </c>
      <c r="J17" s="27">
        <f t="shared" si="15"/>
        <v>24869.516428799994</v>
      </c>
      <c r="K17" s="27">
        <f t="shared" si="15"/>
        <v>21388.970807999998</v>
      </c>
      <c r="L17" s="27">
        <f t="shared" si="15"/>
        <v>12594.2859792</v>
      </c>
      <c r="M17" s="27">
        <f t="shared" si="15"/>
        <v>20756.739916799997</v>
      </c>
      <c r="N17" s="27">
        <f t="shared" si="15"/>
        <v>19387.9648008</v>
      </c>
      <c r="O17" s="27">
        <f t="shared" si="15"/>
        <v>19450.447128000003</v>
      </c>
      <c r="P17" s="27">
        <f t="shared" si="15"/>
        <v>20872.257760800003</v>
      </c>
      <c r="Q17" s="27">
        <f t="shared" si="15"/>
        <v>19929.234002400004</v>
      </c>
      <c r="R17" s="27">
        <f t="shared" si="15"/>
        <v>20282.686624800001</v>
      </c>
      <c r="S17" s="27">
        <f t="shared" si="15"/>
        <v>21351.722594400006</v>
      </c>
      <c r="T17" s="27">
        <f t="shared" si="15"/>
        <v>21185.404055999996</v>
      </c>
      <c r="U17" s="27">
        <f t="shared" si="15"/>
        <v>20269.375048800004</v>
      </c>
      <c r="V17" s="27">
        <f t="shared" si="15"/>
        <v>19754.868283199994</v>
      </c>
      <c r="W17" s="27">
        <f t="shared" si="15"/>
        <v>16696.101853439999</v>
      </c>
      <c r="X17" s="27">
        <f t="shared" si="15"/>
        <v>19366.755606719998</v>
      </c>
      <c r="Y17" s="27">
        <f t="shared" ref="Y17:Z17" si="16">SUM(Y18:Y21)</f>
        <v>17537.992175519998</v>
      </c>
      <c r="Z17" s="27">
        <f t="shared" si="16"/>
        <v>19278.0105912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524.11536000000001</v>
      </c>
      <c r="D19" s="8">
        <f>TI_EHG_E_E!D19+TI_EHG_CHP_E!D19+TI_EHG_H_E!D19</f>
        <v>353.76587999999992</v>
      </c>
      <c r="E19" s="8">
        <f>TI_EHG_E_E!E19+TI_EHG_CHP_E!E19+TI_EHG_H_E!E19</f>
        <v>278.84088000000003</v>
      </c>
      <c r="F19" s="8">
        <f>TI_EHG_E_E!F19+TI_EHG_CHP_E!F19+TI_EHG_H_E!F19</f>
        <v>487.99151999999998</v>
      </c>
      <c r="G19" s="8">
        <f>TI_EHG_E_E!G19+TI_EHG_CHP_E!G19+TI_EHG_H_E!G19</f>
        <v>564.99444000000005</v>
      </c>
      <c r="H19" s="8">
        <f>TI_EHG_E_E!H19+TI_EHG_CHP_E!H19+TI_EHG_H_E!H19</f>
        <v>452.74680000000001</v>
      </c>
      <c r="I19" s="8">
        <f>TI_EHG_E_E!I19+TI_EHG_CHP_E!I19+TI_EHG_H_E!I19</f>
        <v>526.15331999999978</v>
      </c>
      <c r="J19" s="8">
        <f>TI_EHG_E_E!J19+TI_EHG_CHP_E!J19+TI_EHG_H_E!J19</f>
        <v>914.36471999999992</v>
      </c>
      <c r="K19" s="8">
        <f>TI_EHG_E_E!K19+TI_EHG_CHP_E!K19+TI_EHG_H_E!K19</f>
        <v>743.17607999999984</v>
      </c>
      <c r="L19" s="8">
        <f>TI_EHG_E_E!L19+TI_EHG_CHP_E!L19+TI_EHG_H_E!L19</f>
        <v>588.37103999999999</v>
      </c>
      <c r="M19" s="8">
        <f>TI_EHG_E_E!M19+TI_EHG_CHP_E!M19+TI_EHG_H_E!M19</f>
        <v>724.23503999999991</v>
      </c>
      <c r="N19" s="8">
        <f>TI_EHG_E_E!N19+TI_EHG_CHP_E!N19+TI_EHG_H_E!N19</f>
        <v>585.41399999999999</v>
      </c>
      <c r="O19" s="8">
        <f>TI_EHG_E_E!O19+TI_EHG_CHP_E!O19+TI_EHG_H_E!O19</f>
        <v>718.80047999999988</v>
      </c>
      <c r="P19" s="8">
        <f>TI_EHG_E_E!P19+TI_EHG_CHP_E!P19+TI_EHG_H_E!P19</f>
        <v>803.71547999999984</v>
      </c>
      <c r="Q19" s="8">
        <f>TI_EHG_E_E!Q19+TI_EHG_CHP_E!Q19+TI_EHG_H_E!Q19</f>
        <v>731.06819999999993</v>
      </c>
      <c r="R19" s="8">
        <f>TI_EHG_E_E!R19+TI_EHG_CHP_E!R19+TI_EHG_H_E!R19</f>
        <v>940.29875999999979</v>
      </c>
      <c r="S19" s="8">
        <f>TI_EHG_E_E!S19+TI_EHG_CHP_E!S19+TI_EHG_H_E!S19</f>
        <v>1017.981</v>
      </c>
      <c r="T19" s="8">
        <f>TI_EHG_E_E!T19+TI_EHG_CHP_E!T19+TI_EHG_H_E!T19</f>
        <v>1125.2336399999999</v>
      </c>
      <c r="U19" s="8">
        <f>TI_EHG_E_E!U19+TI_EHG_CHP_E!U19+TI_EHG_H_E!U19</f>
        <v>1117.80108</v>
      </c>
      <c r="V19" s="8">
        <f>TI_EHG_E_E!V19+TI_EHG_CHP_E!V19+TI_EHG_H_E!V19</f>
        <v>1008.7902</v>
      </c>
      <c r="W19" s="8">
        <f>TI_EHG_E_E!W19+TI_EHG_CHP_E!W19+TI_EHG_H_E!W19</f>
        <v>934.60382063999998</v>
      </c>
      <c r="X19" s="8">
        <f>TI_EHG_E_E!X19+TI_EHG_CHP_E!X19+TI_EHG_H_E!X19</f>
        <v>876.89310911999996</v>
      </c>
      <c r="Y19" s="8">
        <f>TI_EHG_E_E!Y19+TI_EHG_CHP_E!Y19+TI_EHG_H_E!Y19</f>
        <v>795.99249071999998</v>
      </c>
      <c r="Z19" s="8">
        <f>TI_EHG_E_E!Z19+TI_EHG_CHP_E!Z19+TI_EHG_H_E!Z19</f>
        <v>705.22766640000009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16479.580104000001</v>
      </c>
      <c r="D20" s="8">
        <f>TI_EHG_E_E!D20+TI_EHG_CHP_E!D20+TI_EHG_H_E!D20</f>
        <v>17870.060519999999</v>
      </c>
      <c r="E20" s="8">
        <f>TI_EHG_E_E!E20+TI_EHG_CHP_E!E20+TI_EHG_H_E!E20</f>
        <v>18244.979063999999</v>
      </c>
      <c r="F20" s="8">
        <f>TI_EHG_E_E!F20+TI_EHG_CHP_E!F20+TI_EHG_H_E!F20</f>
        <v>15442.700831999997</v>
      </c>
      <c r="G20" s="8">
        <f>TI_EHG_E_E!G20+TI_EHG_CHP_E!G20+TI_EHG_H_E!G20</f>
        <v>15590.640312</v>
      </c>
      <c r="H20" s="8">
        <f>TI_EHG_E_E!H20+TI_EHG_CHP_E!H20+TI_EHG_H_E!H20</f>
        <v>16724.240207999999</v>
      </c>
      <c r="I20" s="8">
        <f>TI_EHG_E_E!I20+TI_EHG_CHP_E!I20+TI_EHG_H_E!I20</f>
        <v>17714.320415999999</v>
      </c>
      <c r="J20" s="8">
        <f>TI_EHG_E_E!J20+TI_EHG_CHP_E!J20+TI_EHG_H_E!J20</f>
        <v>21953.879999999994</v>
      </c>
      <c r="K20" s="8">
        <f>TI_EHG_E_E!K20+TI_EHG_CHP_E!K20+TI_EHG_H_E!K20</f>
        <v>19346.860727999996</v>
      </c>
      <c r="L20" s="8">
        <f>TI_EHG_E_E!L20+TI_EHG_CHP_E!L20+TI_EHG_H_E!L20</f>
        <v>10943.399375999999</v>
      </c>
      <c r="M20" s="8">
        <f>TI_EHG_E_E!M20+TI_EHG_CHP_E!M20+TI_EHG_H_E!M20</f>
        <v>18927.219167999996</v>
      </c>
      <c r="N20" s="8">
        <f>TI_EHG_E_E!N20+TI_EHG_CHP_E!N20+TI_EHG_H_E!N20</f>
        <v>17917.120727999998</v>
      </c>
      <c r="O20" s="8">
        <f>TI_EHG_E_E!O20+TI_EHG_CHP_E!O20+TI_EHG_H_E!O20</f>
        <v>17584.319376000003</v>
      </c>
      <c r="P20" s="8">
        <f>TI_EHG_E_E!P20+TI_EHG_CHP_E!P20+TI_EHG_H_E!P20</f>
        <v>19078.280208000004</v>
      </c>
      <c r="Q20" s="8">
        <f>TI_EHG_E_E!Q20+TI_EHG_CHP_E!Q20+TI_EHG_H_E!Q20</f>
        <v>18202.080312000002</v>
      </c>
      <c r="R20" s="8">
        <f>TI_EHG_E_E!R20+TI_EHG_CHP_E!R20+TI_EHG_H_E!R20</f>
        <v>18111.339791999999</v>
      </c>
      <c r="S20" s="8">
        <f>TI_EHG_E_E!S20+TI_EHG_CHP_E!S20+TI_EHG_H_E!S20</f>
        <v>19023.160104000006</v>
      </c>
      <c r="T20" s="8">
        <f>TI_EHG_E_E!T20+TI_EHG_CHP_E!T20+TI_EHG_H_E!T20</f>
        <v>18659.680415999996</v>
      </c>
      <c r="U20" s="8">
        <f>TI_EHG_E_E!U20+TI_EHG_CHP_E!U20+TI_EHG_H_E!U20</f>
        <v>17319.379896000002</v>
      </c>
      <c r="V20" s="8">
        <f>TI_EHG_E_E!V20+TI_EHG_CHP_E!V20+TI_EHG_H_E!V20</f>
        <v>16571.360519999995</v>
      </c>
      <c r="W20" s="8">
        <f>TI_EHG_E_E!W20+TI_EHG_CHP_E!W20+TI_EHG_H_E!W20</f>
        <v>14142.040847999999</v>
      </c>
      <c r="X20" s="8">
        <f>TI_EHG_E_E!X20+TI_EHG_CHP_E!X20+TI_EHG_H_E!X20</f>
        <v>16925.632775999999</v>
      </c>
      <c r="Y20" s="8">
        <f>TI_EHG_E_E!Y20+TI_EHG_CHP_E!Y20+TI_EHG_H_E!Y20</f>
        <v>14993.065151999999</v>
      </c>
      <c r="Z20" s="8">
        <f>TI_EHG_E_E!Z20+TI_EHG_CHP_E!Z20+TI_EHG_H_E!Z20</f>
        <v>17036.061119999998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2027.480364</v>
      </c>
      <c r="G21" s="8">
        <f>TI_EHG_E_E!G21+TI_EHG_CHP_E!G21+TI_EHG_H_E!G21</f>
        <v>2290.4704367999998</v>
      </c>
      <c r="H21" s="8">
        <f>TI_EHG_E_E!H21+TI_EHG_CHP_E!H21+TI_EHG_H_E!H21</f>
        <v>1888.7954904000001</v>
      </c>
      <c r="I21" s="8">
        <f>TI_EHG_E_E!I21+TI_EHG_CHP_E!I21+TI_EHG_H_E!I21</f>
        <v>1325.3241456000001</v>
      </c>
      <c r="J21" s="8">
        <f>TI_EHG_E_E!J21+TI_EHG_CHP_E!J21+TI_EHG_H_E!J21</f>
        <v>2001.2717087999999</v>
      </c>
      <c r="K21" s="8">
        <f>TI_EHG_E_E!K21+TI_EHG_CHP_E!K21+TI_EHG_H_E!K21</f>
        <v>1298.934</v>
      </c>
      <c r="L21" s="8">
        <f>TI_EHG_E_E!L21+TI_EHG_CHP_E!L21+TI_EHG_H_E!L21</f>
        <v>1062.5155632000001</v>
      </c>
      <c r="M21" s="8">
        <f>TI_EHG_E_E!M21+TI_EHG_CHP_E!M21+TI_EHG_H_E!M21</f>
        <v>1105.2857088000001</v>
      </c>
      <c r="N21" s="8">
        <f>TI_EHG_E_E!N21+TI_EHG_CHP_E!N21+TI_EHG_H_E!N21</f>
        <v>885.43007280000006</v>
      </c>
      <c r="O21" s="8">
        <f>TI_EHG_E_E!O21+TI_EHG_CHP_E!O21+TI_EHG_H_E!O21</f>
        <v>1147.3272719999998</v>
      </c>
      <c r="P21" s="8">
        <f>TI_EHG_E_E!P21+TI_EHG_CHP_E!P21+TI_EHG_H_E!P21</f>
        <v>990.26207279999994</v>
      </c>
      <c r="Q21" s="8">
        <f>TI_EHG_E_E!Q21+TI_EHG_CHP_E!Q21+TI_EHG_H_E!Q21</f>
        <v>996.08549039999991</v>
      </c>
      <c r="R21" s="8">
        <f>TI_EHG_E_E!R21+TI_EHG_CHP_E!R21+TI_EHG_H_E!R21</f>
        <v>1231.0480728000002</v>
      </c>
      <c r="S21" s="8">
        <f>TI_EHG_E_E!S21+TI_EHG_CHP_E!S21+TI_EHG_H_E!S21</f>
        <v>1310.5814903999999</v>
      </c>
      <c r="T21" s="8">
        <f>TI_EHG_E_E!T21+TI_EHG_CHP_E!T21+TI_EHG_H_E!T21</f>
        <v>1400.4900000000005</v>
      </c>
      <c r="U21" s="8">
        <f>TI_EHG_E_E!U21+TI_EHG_CHP_E!U21+TI_EHG_H_E!U21</f>
        <v>1832.1940727999997</v>
      </c>
      <c r="V21" s="8">
        <f>TI_EHG_E_E!V21+TI_EHG_CHP_E!V21+TI_EHG_H_E!V21</f>
        <v>2174.7175631999999</v>
      </c>
      <c r="W21" s="8">
        <f>TI_EHG_E_E!W21+TI_EHG_CHP_E!W21+TI_EHG_H_E!W21</f>
        <v>1619.4571847999996</v>
      </c>
      <c r="X21" s="8">
        <f>TI_EHG_E_E!X21+TI_EHG_CHP_E!X21+TI_EHG_H_E!X21</f>
        <v>1564.2297216000002</v>
      </c>
      <c r="Y21" s="8">
        <f>TI_EHG_E_E!Y21+TI_EHG_CHP_E!Y21+TI_EHG_H_E!Y21</f>
        <v>1748.9345327999997</v>
      </c>
      <c r="Z21" s="8">
        <f>TI_EHG_E_E!Z21+TI_EHG_CHP_E!Z21+TI_EHG_H_E!Z21</f>
        <v>1536.7218048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4597.5364902000001</v>
      </c>
      <c r="D26" s="27">
        <f t="shared" ref="D26:X26" si="21">SUM(D27,D33)</f>
        <v>4973.35816368</v>
      </c>
      <c r="E26" s="27">
        <f t="shared" si="21"/>
        <v>3826.8031950000004</v>
      </c>
      <c r="F26" s="27">
        <f t="shared" si="21"/>
        <v>8026.0979893200001</v>
      </c>
      <c r="G26" s="27">
        <f t="shared" si="21"/>
        <v>8183.5022826000004</v>
      </c>
      <c r="H26" s="27">
        <f t="shared" si="21"/>
        <v>8513.5720734000006</v>
      </c>
      <c r="I26" s="27">
        <f t="shared" si="21"/>
        <v>7536.9345026399997</v>
      </c>
      <c r="J26" s="27">
        <f t="shared" si="21"/>
        <v>6457.5880847999997</v>
      </c>
      <c r="K26" s="27">
        <f t="shared" si="21"/>
        <v>6733.3128073200005</v>
      </c>
      <c r="L26" s="27">
        <f t="shared" si="21"/>
        <v>7091.9918758800013</v>
      </c>
      <c r="M26" s="27">
        <f t="shared" si="21"/>
        <v>5731.9309771200005</v>
      </c>
      <c r="N26" s="27">
        <f t="shared" si="21"/>
        <v>4593.7845882000001</v>
      </c>
      <c r="O26" s="27">
        <f t="shared" si="21"/>
        <v>5284.7176071599997</v>
      </c>
      <c r="P26" s="27">
        <f t="shared" si="21"/>
        <v>4844.3288338800003</v>
      </c>
      <c r="Q26" s="27">
        <f t="shared" si="21"/>
        <v>4098.012410880001</v>
      </c>
      <c r="R26" s="27">
        <f t="shared" si="21"/>
        <v>4222.4800550399996</v>
      </c>
      <c r="S26" s="27">
        <f t="shared" si="21"/>
        <v>4077.9113133600003</v>
      </c>
      <c r="T26" s="27">
        <f t="shared" si="21"/>
        <v>3964.3426566000003</v>
      </c>
      <c r="U26" s="27">
        <f t="shared" si="21"/>
        <v>3449.4335697600004</v>
      </c>
      <c r="V26" s="27">
        <f t="shared" si="21"/>
        <v>3257.3462047200001</v>
      </c>
      <c r="W26" s="27">
        <f t="shared" si="21"/>
        <v>3358.5010362000003</v>
      </c>
      <c r="X26" s="27">
        <f t="shared" si="21"/>
        <v>3236.4035618400003</v>
      </c>
      <c r="Y26" s="27">
        <f t="shared" ref="Y26:Z26" si="22">SUM(Y27,Y33)</f>
        <v>4003.2647643599998</v>
      </c>
      <c r="Z26" s="27">
        <f t="shared" si="22"/>
        <v>3788.4436344000001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4597.5364902000001</v>
      </c>
      <c r="D33" s="19">
        <f t="shared" ref="D33:X33" si="27">SUM(D34:D50)</f>
        <v>4973.35816368</v>
      </c>
      <c r="E33" s="19">
        <f t="shared" si="27"/>
        <v>3826.8031950000004</v>
      </c>
      <c r="F33" s="19">
        <f t="shared" si="27"/>
        <v>8026.0979893200001</v>
      </c>
      <c r="G33" s="19">
        <f t="shared" si="27"/>
        <v>8183.5022826000004</v>
      </c>
      <c r="H33" s="19">
        <f t="shared" si="27"/>
        <v>8513.5720734000006</v>
      </c>
      <c r="I33" s="19">
        <f t="shared" si="27"/>
        <v>7536.9345026399997</v>
      </c>
      <c r="J33" s="19">
        <f t="shared" si="27"/>
        <v>6457.5880847999997</v>
      </c>
      <c r="K33" s="19">
        <f t="shared" si="27"/>
        <v>6733.3128073200005</v>
      </c>
      <c r="L33" s="19">
        <f t="shared" si="27"/>
        <v>7091.9918758800013</v>
      </c>
      <c r="M33" s="19">
        <f t="shared" si="27"/>
        <v>5731.9309771200005</v>
      </c>
      <c r="N33" s="19">
        <f t="shared" si="27"/>
        <v>4593.7845882000001</v>
      </c>
      <c r="O33" s="19">
        <f t="shared" si="27"/>
        <v>5284.7176071599997</v>
      </c>
      <c r="P33" s="19">
        <f t="shared" si="27"/>
        <v>4844.3288338800003</v>
      </c>
      <c r="Q33" s="19">
        <f t="shared" si="27"/>
        <v>4098.012410880001</v>
      </c>
      <c r="R33" s="19">
        <f t="shared" si="27"/>
        <v>4222.4800550399996</v>
      </c>
      <c r="S33" s="19">
        <f t="shared" si="27"/>
        <v>4077.9113133600003</v>
      </c>
      <c r="T33" s="19">
        <f t="shared" si="27"/>
        <v>3964.3426566000003</v>
      </c>
      <c r="U33" s="19">
        <f t="shared" si="27"/>
        <v>3449.4335697600004</v>
      </c>
      <c r="V33" s="19">
        <f t="shared" si="27"/>
        <v>3257.3462047200001</v>
      </c>
      <c r="W33" s="19">
        <f t="shared" si="27"/>
        <v>3358.5010362000003</v>
      </c>
      <c r="X33" s="19">
        <f t="shared" si="27"/>
        <v>3236.4035618400003</v>
      </c>
      <c r="Y33" s="19">
        <f t="shared" ref="Y33:Z33" si="28">SUM(Y34:Y50)</f>
        <v>4003.2647643599998</v>
      </c>
      <c r="Z33" s="19">
        <f t="shared" si="28"/>
        <v>3788.4436344000001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153.96480000000003</v>
      </c>
      <c r="D34" s="8">
        <f>TI_EHG_E_E!D34+TI_EHG_CHP_E!D34+TI_EHG_H_E!D34</f>
        <v>51.321600000000004</v>
      </c>
      <c r="E34" s="8">
        <f>TI_EHG_E_E!E34+TI_EHG_CHP_E!E34+TI_EHG_H_E!E34</f>
        <v>48.470400000000012</v>
      </c>
      <c r="F34" s="8">
        <f>TI_EHG_E_E!F34+TI_EHG_CHP_E!F34+TI_EHG_H_E!F34</f>
        <v>385.27736831999999</v>
      </c>
      <c r="G34" s="8">
        <f>TI_EHG_E_E!G34+TI_EHG_CHP_E!G34+TI_EHG_H_E!G34</f>
        <v>556.80514560000006</v>
      </c>
      <c r="H34" s="8">
        <f>TI_EHG_E_E!H34+TI_EHG_CHP_E!H34+TI_EHG_H_E!H34</f>
        <v>445.59030528000005</v>
      </c>
      <c r="I34" s="8">
        <f>TI_EHG_E_E!I34+TI_EHG_CHP_E!I34+TI_EHG_H_E!I34</f>
        <v>370.10380031999989</v>
      </c>
      <c r="J34" s="8">
        <f>TI_EHG_E_E!J34+TI_EHG_CHP_E!J34+TI_EHG_H_E!J34</f>
        <v>406.75239936000008</v>
      </c>
      <c r="K34" s="8">
        <f>TI_EHG_E_E!K34+TI_EHG_CHP_E!K34+TI_EHG_H_E!K34</f>
        <v>301.84254720000001</v>
      </c>
      <c r="L34" s="8">
        <f>TI_EHG_E_E!L34+TI_EHG_CHP_E!L34+TI_EHG_H_E!L34</f>
        <v>268.95048192000007</v>
      </c>
      <c r="M34" s="8">
        <f>TI_EHG_E_E!M34+TI_EHG_CHP_E!M34+TI_EHG_H_E!M34</f>
        <v>290.95552512000006</v>
      </c>
      <c r="N34" s="8">
        <f>TI_EHG_E_E!N34+TI_EHG_CHP_E!N34+TI_EHG_H_E!N34</f>
        <v>261.61553664000002</v>
      </c>
      <c r="O34" s="8">
        <f>TI_EHG_E_E!O34+TI_EHG_CHP_E!O34+TI_EHG_H_E!O34</f>
        <v>271.39546368000003</v>
      </c>
      <c r="P34" s="8">
        <f>TI_EHG_E_E!P34+TI_EHG_CHP_E!P34+TI_EHG_H_E!P34</f>
        <v>254.28059136000002</v>
      </c>
      <c r="Q34" s="8">
        <f>TI_EHG_E_E!Q34+TI_EHG_CHP_E!Q34+TI_EHG_H_E!Q34</f>
        <v>275.41721087999997</v>
      </c>
      <c r="R34" s="8">
        <f>TI_EHG_E_E!R34+TI_EHG_CHP_E!R34+TI_EHG_H_E!R34</f>
        <v>268.18387199999995</v>
      </c>
      <c r="S34" s="8">
        <f>TI_EHG_E_E!S34+TI_EHG_CHP_E!S34+TI_EHG_H_E!S34</f>
        <v>382.06080000000003</v>
      </c>
      <c r="T34" s="8">
        <f>TI_EHG_E_E!T34+TI_EHG_CHP_E!T34+TI_EHG_H_E!T34</f>
        <v>328.32013824000001</v>
      </c>
      <c r="U34" s="8">
        <f>TI_EHG_E_E!U34+TI_EHG_CHP_E!U34+TI_EHG_H_E!U34</f>
        <v>419.25413376</v>
      </c>
      <c r="V34" s="8">
        <f>TI_EHG_E_E!V34+TI_EHG_CHP_E!V34+TI_EHG_H_E!V34</f>
        <v>400.91189759999997</v>
      </c>
      <c r="W34" s="8">
        <f>TI_EHG_E_E!W34+TI_EHG_CHP_E!W34+TI_EHG_H_E!W34</f>
        <v>427.11535872000002</v>
      </c>
      <c r="X34" s="8">
        <f>TI_EHG_E_E!X34+TI_EHG_CHP_E!X34+TI_EHG_H_E!X34</f>
        <v>319.68131328000004</v>
      </c>
      <c r="Y34" s="8">
        <f>TI_EHG_E_E!Y34+TI_EHG_CHP_E!Y34+TI_EHG_H_E!Y34</f>
        <v>311.82029568000002</v>
      </c>
      <c r="Z34" s="8">
        <f>TI_EHG_E_E!Z34+TI_EHG_CHP_E!Z34+TI_EHG_H_E!Z34</f>
        <v>272.51520768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2.9846552400000008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192.56716656000003</v>
      </c>
      <c r="G36" s="8">
        <f>TI_EHG_E_E!G36+TI_EHG_CHP_E!G36+TI_EHG_H_E!G36</f>
        <v>194.54618448000005</v>
      </c>
      <c r="H36" s="8">
        <f>TI_EHG_E_E!H36+TI_EHG_CHP_E!H36+TI_EHG_H_E!H36</f>
        <v>191.57992920000004</v>
      </c>
      <c r="I36" s="8">
        <f>TI_EHG_E_E!I36+TI_EHG_CHP_E!I36+TI_EHG_H_E!I36</f>
        <v>185.64128532000001</v>
      </c>
      <c r="J36" s="8">
        <f>TI_EHG_E_E!J36+TI_EHG_CHP_E!J36+TI_EHG_H_E!J36</f>
        <v>210.80016395999999</v>
      </c>
      <c r="K36" s="8">
        <f>TI_EHG_E_E!K36+TI_EHG_CHP_E!K36+TI_EHG_H_E!K36</f>
        <v>194.62637195999997</v>
      </c>
      <c r="L36" s="8">
        <f>TI_EHG_E_E!L36+TI_EHG_CHP_E!L36+TI_EHG_H_E!L36</f>
        <v>194.60524608</v>
      </c>
      <c r="M36" s="8">
        <f>TI_EHG_E_E!M36+TI_EHG_CHP_E!M36+TI_EHG_H_E!M36</f>
        <v>133.60960584000003</v>
      </c>
      <c r="N36" s="8">
        <f>TI_EHG_E_E!N36+TI_EHG_CHP_E!N36+TI_EHG_H_E!N36</f>
        <v>162.65519208000003</v>
      </c>
      <c r="O36" s="8">
        <f>TI_EHG_E_E!O36+TI_EHG_CHP_E!O36+TI_EHG_H_E!O36</f>
        <v>278.83730987999996</v>
      </c>
      <c r="P36" s="8">
        <f>TI_EHG_E_E!P36+TI_EHG_CHP_E!P36+TI_EHG_H_E!P36</f>
        <v>217.84189680000003</v>
      </c>
      <c r="Q36" s="8">
        <f>TI_EHG_E_E!Q36+TI_EHG_CHP_E!Q36+TI_EHG_H_E!Q36</f>
        <v>223.39823039999999</v>
      </c>
      <c r="R36" s="8">
        <f>TI_EHG_E_E!R36+TI_EHG_CHP_E!R36+TI_EHG_H_E!R36</f>
        <v>217.55703816000002</v>
      </c>
      <c r="S36" s="8">
        <f>TI_EHG_E_E!S36+TI_EHG_CHP_E!S36+TI_EHG_H_E!S36</f>
        <v>214.71958260000005</v>
      </c>
      <c r="T36" s="8">
        <f>TI_EHG_E_E!T36+TI_EHG_CHP_E!T36+TI_EHG_H_E!T36</f>
        <v>217.43755200000004</v>
      </c>
      <c r="U36" s="8">
        <f>TI_EHG_E_E!U36+TI_EHG_CHP_E!U36+TI_EHG_H_E!U36</f>
        <v>106.0008066</v>
      </c>
      <c r="V36" s="8">
        <f>TI_EHG_E_E!V36+TI_EHG_CHP_E!V36+TI_EHG_H_E!V36</f>
        <v>78.821112600000006</v>
      </c>
      <c r="W36" s="8">
        <f>TI_EHG_E_E!W36+TI_EHG_CHP_E!W36+TI_EHG_H_E!W36</f>
        <v>81.539082000000008</v>
      </c>
      <c r="X36" s="8">
        <f>TI_EHG_E_E!X36+TI_EHG_CHP_E!X36+TI_EHG_H_E!X36</f>
        <v>78.821112600000035</v>
      </c>
      <c r="Y36" s="8">
        <f>TI_EHG_E_E!Y36+TI_EHG_CHP_E!Y36+TI_EHG_H_E!Y36</f>
        <v>8.1539082000000018</v>
      </c>
      <c r="Z36" s="8">
        <f>TI_EHG_E_E!Z36+TI_EHG_CHP_E!Z36+TI_EHG_H_E!Z36</f>
        <v>152.20628640000004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228.32955863999999</v>
      </c>
      <c r="D42" s="8">
        <f>TI_EHG_E_E!D42+TI_EHG_CHP_E!D42+TI_EHG_H_E!D42</f>
        <v>195.71108796000001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1876.7307592800003</v>
      </c>
      <c r="D43" s="8">
        <f>TI_EHG_E_E!D43+TI_EHG_CHP_E!D43+TI_EHG_H_E!D43</f>
        <v>1844.8678778400001</v>
      </c>
      <c r="E43" s="8">
        <f>TI_EHG_E_E!E43+TI_EHG_CHP_E!E43+TI_EHG_H_E!E43</f>
        <v>1637.7583482</v>
      </c>
      <c r="F43" s="8">
        <f>TI_EHG_E_E!F43+TI_EHG_CHP_E!F43+TI_EHG_H_E!F43</f>
        <v>1760.2017217199996</v>
      </c>
      <c r="G43" s="8">
        <f>TI_EHG_E_E!G43+TI_EHG_CHP_E!G43+TI_EHG_H_E!G43</f>
        <v>1556.8572427200002</v>
      </c>
      <c r="H43" s="8">
        <f>TI_EHG_E_E!H43+TI_EHG_CHP_E!H43+TI_EHG_H_E!H43</f>
        <v>1648.9596006000006</v>
      </c>
      <c r="I43" s="8">
        <f>TI_EHG_E_E!I43+TI_EHG_CHP_E!I43+TI_EHG_H_E!I43</f>
        <v>1537.9015438800002</v>
      </c>
      <c r="J43" s="8">
        <f>TI_EHG_E_E!J43+TI_EHG_CHP_E!J43+TI_EHG_H_E!J43</f>
        <v>1306.4325580799998</v>
      </c>
      <c r="K43" s="8">
        <f>TI_EHG_E_E!K43+TI_EHG_CHP_E!K43+TI_EHG_H_E!K43</f>
        <v>1232.94951468</v>
      </c>
      <c r="L43" s="8">
        <f>TI_EHG_E_E!L43+TI_EHG_CHP_E!L43+TI_EHG_H_E!L43</f>
        <v>1408.0513122</v>
      </c>
      <c r="M43" s="8">
        <f>TI_EHG_E_E!M43+TI_EHG_CHP_E!M43+TI_EHG_H_E!M43</f>
        <v>1360.4066424</v>
      </c>
      <c r="N43" s="8">
        <f>TI_EHG_E_E!N43+TI_EHG_CHP_E!N43+TI_EHG_H_E!N43</f>
        <v>1090.38470112</v>
      </c>
      <c r="O43" s="8">
        <f>TI_EHG_E_E!O43+TI_EHG_CHP_E!O43+TI_EHG_H_E!O43</f>
        <v>1099.8445442400002</v>
      </c>
      <c r="P43" s="8">
        <f>TI_EHG_E_E!P43+TI_EHG_CHP_E!P43+TI_EHG_H_E!P43</f>
        <v>1068.0574226400001</v>
      </c>
      <c r="Q43" s="8">
        <f>TI_EHG_E_E!Q43+TI_EHG_CHP_E!Q43+TI_EHG_H_E!Q43</f>
        <v>934.53523956000026</v>
      </c>
      <c r="R43" s="8">
        <f>TI_EHG_E_E!R43+TI_EHG_CHP_E!R43+TI_EHG_H_E!R43</f>
        <v>926.37505115999988</v>
      </c>
      <c r="S43" s="8">
        <f>TI_EHG_E_E!S43+TI_EHG_CHP_E!S43+TI_EHG_H_E!S43</f>
        <v>991.24468092000006</v>
      </c>
      <c r="T43" s="8">
        <f>TI_EHG_E_E!T43+TI_EHG_CHP_E!T43+TI_EHG_H_E!T43</f>
        <v>900.59056308000015</v>
      </c>
      <c r="U43" s="8">
        <f>TI_EHG_E_E!U43+TI_EHG_CHP_E!U43+TI_EHG_H_E!U43</f>
        <v>738.05236127999979</v>
      </c>
      <c r="V43" s="8">
        <f>TI_EHG_E_E!V43+TI_EHG_CHP_E!V43+TI_EHG_H_E!V43</f>
        <v>696.61519667999994</v>
      </c>
      <c r="W43" s="8">
        <f>TI_EHG_E_E!W43+TI_EHG_CHP_E!W43+TI_EHG_H_E!W43</f>
        <v>753.90617484000006</v>
      </c>
      <c r="X43" s="8">
        <f>TI_EHG_E_E!X43+TI_EHG_CHP_E!X43+TI_EHG_H_E!X43</f>
        <v>936.0096220800001</v>
      </c>
      <c r="Y43" s="8">
        <f>TI_EHG_E_E!Y43+TI_EHG_CHP_E!Y43+TI_EHG_H_E!Y43</f>
        <v>1602.7087518000003</v>
      </c>
      <c r="Z43" s="8">
        <f>TI_EHG_E_E!Z43+TI_EHG_CHP_E!Z43+TI_EHG_H_E!Z43</f>
        <v>1049.1921554400001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1647.9078890400001</v>
      </c>
      <c r="D44" s="8">
        <f>TI_EHG_E_E!D44+TI_EHG_CHP_E!D44+TI_EHG_H_E!D44</f>
        <v>1826.1447019200002</v>
      </c>
      <c r="E44" s="8">
        <f>TI_EHG_E_E!E44+TI_EHG_CHP_E!E44+TI_EHG_H_E!E44</f>
        <v>1119.4518038400001</v>
      </c>
      <c r="F44" s="8">
        <f>TI_EHG_E_E!F44+TI_EHG_CHP_E!F44+TI_EHG_H_E!F44</f>
        <v>1657.15121376</v>
      </c>
      <c r="G44" s="8">
        <f>TI_EHG_E_E!G44+TI_EHG_CHP_E!G44+TI_EHG_H_E!G44</f>
        <v>1518.6777220800002</v>
      </c>
      <c r="H44" s="8">
        <f>TI_EHG_E_E!H44+TI_EHG_CHP_E!H44+TI_EHG_H_E!H44</f>
        <v>1301.2983979200001</v>
      </c>
      <c r="I44" s="8">
        <f>TI_EHG_E_E!I44+TI_EHG_CHP_E!I44+TI_EHG_H_E!I44</f>
        <v>1398.7975989600002</v>
      </c>
      <c r="J44" s="8">
        <f>TI_EHG_E_E!J44+TI_EHG_CHP_E!J44+TI_EHG_H_E!J44</f>
        <v>1317.3951520799999</v>
      </c>
      <c r="K44" s="8">
        <f>TI_EHG_E_E!K44+TI_EHG_CHP_E!K44+TI_EHG_H_E!K44</f>
        <v>1395.5213498400003</v>
      </c>
      <c r="L44" s="8">
        <f>TI_EHG_E_E!L44+TI_EHG_CHP_E!L44+TI_EHG_H_E!L44</f>
        <v>1283.5264600800003</v>
      </c>
      <c r="M44" s="8">
        <f>TI_EHG_E_E!M44+TI_EHG_CHP_E!M44+TI_EHG_H_E!M44</f>
        <v>1230.4363449600003</v>
      </c>
      <c r="N44" s="8">
        <f>TI_EHG_E_E!N44+TI_EHG_CHP_E!N44+TI_EHG_H_E!N44</f>
        <v>1130.5026662400003</v>
      </c>
      <c r="O44" s="8">
        <f>TI_EHG_E_E!O44+TI_EHG_CHP_E!O44+TI_EHG_H_E!O44</f>
        <v>1058.6751256800001</v>
      </c>
      <c r="P44" s="8">
        <f>TI_EHG_E_E!P44+TI_EHG_CHP_E!P44+TI_EHG_H_E!P44</f>
        <v>1033.6917060000001</v>
      </c>
      <c r="Q44" s="8">
        <f>TI_EHG_E_E!Q44+TI_EHG_CHP_E!Q44+TI_EHG_H_E!Q44</f>
        <v>899.24957784000014</v>
      </c>
      <c r="R44" s="8">
        <f>TI_EHG_E_E!R44+TI_EHG_CHP_E!R44+TI_EHG_H_E!R44</f>
        <v>803.98702007999998</v>
      </c>
      <c r="S44" s="8">
        <f>TI_EHG_E_E!S44+TI_EHG_CHP_E!S44+TI_EHG_H_E!S44</f>
        <v>783.75970656000015</v>
      </c>
      <c r="T44" s="8">
        <f>TI_EHG_E_E!T44+TI_EHG_CHP_E!T44+TI_EHG_H_E!T44</f>
        <v>818.1079380000001</v>
      </c>
      <c r="U44" s="8">
        <f>TI_EHG_E_E!U44+TI_EHG_CHP_E!U44+TI_EHG_H_E!U44</f>
        <v>640.12245840000003</v>
      </c>
      <c r="V44" s="8">
        <f>TI_EHG_E_E!V44+TI_EHG_CHP_E!V44+TI_EHG_H_E!V44</f>
        <v>646.36761672</v>
      </c>
      <c r="W44" s="8">
        <f>TI_EHG_E_E!W44+TI_EHG_CHP_E!W44+TI_EHG_H_E!W44</f>
        <v>665.10309168000003</v>
      </c>
      <c r="X44" s="8">
        <f>TI_EHG_E_E!X44+TI_EHG_CHP_E!X44+TI_EHG_H_E!X44</f>
        <v>627.63214176000008</v>
      </c>
      <c r="Y44" s="8">
        <f>TI_EHG_E_E!Y44+TI_EHG_CHP_E!Y44+TI_EHG_H_E!Y44</f>
        <v>686.96072784000012</v>
      </c>
      <c r="Z44" s="8">
        <f>TI_EHG_E_E!Z44+TI_EHG_CHP_E!Z44+TI_EHG_H_E!Z44</f>
        <v>583.91659079999999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687.61882799999978</v>
      </c>
      <c r="D48" s="8">
        <f>TI_EHG_E_E!D48+TI_EHG_CHP_E!D48+TI_EHG_H_E!D48</f>
        <v>972.80632799999989</v>
      </c>
      <c r="E48" s="8">
        <f>TI_EHG_E_E!E48+TI_EHG_CHP_E!E48+TI_EHG_H_E!E48</f>
        <v>947.45605499999999</v>
      </c>
      <c r="F48" s="8">
        <f>TI_EHG_E_E!F48+TI_EHG_CHP_E!F48+TI_EHG_H_E!F48</f>
        <v>1084.0821030000002</v>
      </c>
      <c r="G48" s="8">
        <f>TI_EHG_E_E!G48+TI_EHG_CHP_E!G48+TI_EHG_H_E!G48</f>
        <v>1589.373981</v>
      </c>
      <c r="H48" s="8">
        <f>TI_EHG_E_E!H48+TI_EHG_CHP_E!H48+TI_EHG_H_E!H48</f>
        <v>1852.738758</v>
      </c>
      <c r="I48" s="8">
        <f>TI_EHG_E_E!I48+TI_EHG_CHP_E!I48+TI_EHG_H_E!I48</f>
        <v>1283.1359579999994</v>
      </c>
      <c r="J48" s="8">
        <f>TI_EHG_E_E!J48+TI_EHG_CHP_E!J48+TI_EHG_H_E!J48</f>
        <v>342.98631899999998</v>
      </c>
      <c r="K48" s="8">
        <f>TI_EHG_E_E!K48+TI_EHG_CHP_E!K48+TI_EHG_H_E!K48</f>
        <v>511.41717899999986</v>
      </c>
      <c r="L48" s="8">
        <f>TI_EHG_E_E!L48+TI_EHG_CHP_E!L48+TI_EHG_H_E!L48</f>
        <v>783.96867899999995</v>
      </c>
      <c r="M48" s="8">
        <f>TI_EHG_E_E!M48+TI_EHG_CHP_E!M48+TI_EHG_H_E!M48</f>
        <v>134.744688</v>
      </c>
      <c r="N48" s="8">
        <f>TI_EHG_E_E!N48+TI_EHG_CHP_E!N48+TI_EHG_H_E!N48</f>
        <v>70.434467999999995</v>
      </c>
      <c r="O48" s="8">
        <f>TI_EHG_E_E!O48+TI_EHG_CHP_E!O48+TI_EHG_H_E!O48</f>
        <v>306.23802300000006</v>
      </c>
      <c r="P48" s="8">
        <f>TI_EHG_E_E!P48+TI_EHG_CHP_E!P48+TI_EHG_H_E!P48</f>
        <v>94.933917000000008</v>
      </c>
      <c r="Q48" s="8">
        <f>TI_EHG_E_E!Q48+TI_EHG_CHP_E!Q48+TI_EHG_H_E!Q48</f>
        <v>88.91918099999998</v>
      </c>
      <c r="R48" s="8">
        <f>TI_EHG_E_E!R48+TI_EHG_CHP_E!R48+TI_EHG_H_E!R48</f>
        <v>74.880234000000002</v>
      </c>
      <c r="S48" s="8">
        <f>TI_EHG_E_E!S48+TI_EHG_CHP_E!S48+TI_EHG_H_E!S48</f>
        <v>90.480078000000006</v>
      </c>
      <c r="T48" s="8">
        <f>TI_EHG_E_E!T48+TI_EHG_CHP_E!T48+TI_EHG_H_E!T48</f>
        <v>84.240000000000009</v>
      </c>
      <c r="U48" s="8">
        <f>TI_EHG_E_E!U48+TI_EHG_CHP_E!U48+TI_EHG_H_E!U48</f>
        <v>118.559727</v>
      </c>
      <c r="V48" s="8">
        <f>TI_EHG_E_E!V48+TI_EHG_CHP_E!V48+TI_EHG_H_E!V48</f>
        <v>99.839843999999985</v>
      </c>
      <c r="W48" s="8">
        <f>TI_EHG_E_E!W48+TI_EHG_CHP_E!W48+TI_EHG_H_E!W48</f>
        <v>87.360389999999981</v>
      </c>
      <c r="X48" s="8">
        <f>TI_EHG_E_E!X48+TI_EHG_CHP_E!X48+TI_EHG_H_E!X48</f>
        <v>84.240000000000009</v>
      </c>
      <c r="Y48" s="8">
        <f>TI_EHG_E_E!Y48+TI_EHG_CHP_E!Y48+TI_EHG_H_E!Y48</f>
        <v>53.039960999999984</v>
      </c>
      <c r="Z48" s="8">
        <f>TI_EHG_E_E!Z48+TI_EHG_CHP_E!Z48+TI_EHG_H_E!Z48</f>
        <v>68.640155999999976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82.506567959999984</v>
      </c>
      <c r="E50" s="8">
        <f>TI_EHG_E_E!E50+TI_EHG_CHP_E!E50+TI_EHG_H_E!E50</f>
        <v>73.666587959999987</v>
      </c>
      <c r="F50" s="8">
        <f>TI_EHG_E_E!F50+TI_EHG_CHP_E!F50+TI_EHG_H_E!F50</f>
        <v>2946.8184159600005</v>
      </c>
      <c r="G50" s="8">
        <f>TI_EHG_E_E!G50+TI_EHG_CHP_E!G50+TI_EHG_H_E!G50</f>
        <v>2767.2420067200001</v>
      </c>
      <c r="H50" s="8">
        <f>TI_EHG_E_E!H50+TI_EHG_CHP_E!H50+TI_EHG_H_E!H50</f>
        <v>3073.4050824000001</v>
      </c>
      <c r="I50" s="8">
        <f>TI_EHG_E_E!I50+TI_EHG_CHP_E!I50+TI_EHG_H_E!I50</f>
        <v>2761.3543161600001</v>
      </c>
      <c r="J50" s="8">
        <f>TI_EHG_E_E!J50+TI_EHG_CHP_E!J50+TI_EHG_H_E!J50</f>
        <v>2873.2214923199995</v>
      </c>
      <c r="K50" s="8">
        <f>TI_EHG_E_E!K50+TI_EHG_CHP_E!K50+TI_EHG_H_E!K50</f>
        <v>3096.9558446400006</v>
      </c>
      <c r="L50" s="8">
        <f>TI_EHG_E_E!L50+TI_EHG_CHP_E!L50+TI_EHG_H_E!L50</f>
        <v>3152.8896966000002</v>
      </c>
      <c r="M50" s="8">
        <f>TI_EHG_E_E!M50+TI_EHG_CHP_E!M50+TI_EHG_H_E!M50</f>
        <v>2581.7781708000007</v>
      </c>
      <c r="N50" s="8">
        <f>TI_EHG_E_E!N50+TI_EHG_CHP_E!N50+TI_EHG_H_E!N50</f>
        <v>1878.1920241200003</v>
      </c>
      <c r="O50" s="8">
        <f>TI_EHG_E_E!O50+TI_EHG_CHP_E!O50+TI_EHG_H_E!O50</f>
        <v>2269.7271406799996</v>
      </c>
      <c r="P50" s="8">
        <f>TI_EHG_E_E!P50+TI_EHG_CHP_E!P50+TI_EHG_H_E!P50</f>
        <v>2175.5233000800004</v>
      </c>
      <c r="Q50" s="8">
        <f>TI_EHG_E_E!Q50+TI_EHG_CHP_E!Q50+TI_EHG_H_E!Q50</f>
        <v>1676.4929711999998</v>
      </c>
      <c r="R50" s="8">
        <f>TI_EHG_E_E!R50+TI_EHG_CHP_E!R50+TI_EHG_H_E!R50</f>
        <v>1931.49683964</v>
      </c>
      <c r="S50" s="8">
        <f>TI_EHG_E_E!S50+TI_EHG_CHP_E!S50+TI_EHG_H_E!S50</f>
        <v>1615.64646528</v>
      </c>
      <c r="T50" s="8">
        <f>TI_EHG_E_E!T50+TI_EHG_CHP_E!T50+TI_EHG_H_E!T50</f>
        <v>1615.64646528</v>
      </c>
      <c r="U50" s="8">
        <f>TI_EHG_E_E!U50+TI_EHG_CHP_E!U50+TI_EHG_H_E!U50</f>
        <v>1427.4440827200003</v>
      </c>
      <c r="V50" s="8">
        <f>TI_EHG_E_E!V50+TI_EHG_CHP_E!V50+TI_EHG_H_E!V50</f>
        <v>1334.7905371200002</v>
      </c>
      <c r="W50" s="8">
        <f>TI_EHG_E_E!W50+TI_EHG_CHP_E!W50+TI_EHG_H_E!W50</f>
        <v>1343.4769389600003</v>
      </c>
      <c r="X50" s="8">
        <f>TI_EHG_E_E!X50+TI_EHG_CHP_E!X50+TI_EHG_H_E!X50</f>
        <v>1190.0193721199998</v>
      </c>
      <c r="Y50" s="8">
        <f>TI_EHG_E_E!Y50+TI_EHG_CHP_E!Y50+TI_EHG_H_E!Y50</f>
        <v>1340.5811198399997</v>
      </c>
      <c r="Z50" s="8">
        <f>TI_EHG_E_E!Z50+TI_EHG_CHP_E!Z50+TI_EHG_H_E!Z50</f>
        <v>1661.9732380800001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28837.413990000001</v>
      </c>
      <c r="D51" s="27">
        <f>TI_EHG_E_E!D51+TI_EHG_CHP_E!D51+TI_EHG_H_E!D51</f>
        <v>33820.120620000002</v>
      </c>
      <c r="E51" s="27">
        <f>TI_EHG_E_E!E51+TI_EHG_CHP_E!E51+TI_EHG_H_E!E51</f>
        <v>33820.120620000002</v>
      </c>
      <c r="F51" s="27">
        <f>TI_EHG_E_E!F51+TI_EHG_CHP_E!F51+TI_EHG_H_E!F51</f>
        <v>40398.330840119997</v>
      </c>
      <c r="G51" s="27">
        <f>TI_EHG_E_E!G51+TI_EHG_CHP_E!G51+TI_EHG_H_E!G51</f>
        <v>40252.681731240002</v>
      </c>
      <c r="H51" s="27">
        <f>TI_EHG_E_E!H51+TI_EHG_CHP_E!H51+TI_EHG_H_E!H51</f>
        <v>43910.170868520006</v>
      </c>
      <c r="I51" s="27">
        <f>TI_EHG_E_E!I51+TI_EHG_CHP_E!I51+TI_EHG_H_E!I51</f>
        <v>45143.640962639998</v>
      </c>
      <c r="J51" s="27">
        <f>TI_EHG_E_E!J51+TI_EHG_CHP_E!J51+TI_EHG_H_E!J51</f>
        <v>44502.592859999997</v>
      </c>
      <c r="K51" s="27">
        <f>TI_EHG_E_E!K51+TI_EHG_CHP_E!K51+TI_EHG_H_E!K51</f>
        <v>48090.041865359999</v>
      </c>
      <c r="L51" s="27">
        <f>TI_EHG_E_E!L51+TI_EHG_CHP_E!L51+TI_EHG_H_E!L51</f>
        <v>44304.886339560006</v>
      </c>
      <c r="M51" s="27">
        <f>TI_EHG_E_E!M51+TI_EHG_CHP_E!M51+TI_EHG_H_E!M51</f>
        <v>47769.75087588001</v>
      </c>
      <c r="N51" s="27">
        <f>TI_EHG_E_E!N51+TI_EHG_CHP_E!N51+TI_EHG_H_E!N51</f>
        <v>44362.707487559994</v>
      </c>
      <c r="O51" s="27">
        <f>TI_EHG_E_E!O51+TI_EHG_CHP_E!O51+TI_EHG_H_E!O51</f>
        <v>40441.261679280004</v>
      </c>
      <c r="P51" s="27">
        <f>TI_EHG_E_E!P51+TI_EHG_CHP_E!P51+TI_EHG_H_E!P51</f>
        <v>36685.904745599997</v>
      </c>
      <c r="Q51" s="27">
        <f>TI_EHG_E_E!Q51+TI_EHG_CHP_E!Q51+TI_EHG_H_E!Q51</f>
        <v>32797.199076840006</v>
      </c>
      <c r="R51" s="27">
        <f>TI_EHG_E_E!R51+TI_EHG_CHP_E!R51+TI_EHG_H_E!R51</f>
        <v>33089.378849999994</v>
      </c>
      <c r="S51" s="27">
        <f>TI_EHG_E_E!S51+TI_EHG_CHP_E!S51+TI_EHG_H_E!S51</f>
        <v>40886.31648816001</v>
      </c>
      <c r="T51" s="27">
        <f>TI_EHG_E_E!T51+TI_EHG_CHP_E!T51+TI_EHG_H_E!T51</f>
        <v>43008.772898520001</v>
      </c>
      <c r="U51" s="27">
        <f>TI_EHG_E_E!U51+TI_EHG_CHP_E!U51+TI_EHG_H_E!U51</f>
        <v>40631.026324679995</v>
      </c>
      <c r="V51" s="27">
        <f>TI_EHG_E_E!V51+TI_EHG_CHP_E!V51+TI_EHG_H_E!V51</f>
        <v>43298.053131959998</v>
      </c>
      <c r="W51" s="27">
        <f>TI_EHG_E_E!W51+TI_EHG_CHP_E!W51+TI_EHG_H_E!W51</f>
        <v>45408.332768040003</v>
      </c>
      <c r="X51" s="27">
        <f>TI_EHG_E_E!X51+TI_EHG_CHP_E!X51+TI_EHG_H_E!X51</f>
        <v>45812.220396357065</v>
      </c>
      <c r="Y51" s="27">
        <f>TI_EHG_E_E!Y51+TI_EHG_CHP_E!Y51+TI_EHG_H_E!Y51</f>
        <v>40280.371894860116</v>
      </c>
      <c r="Z51" s="27">
        <f>TI_EHG_E_E!Z51+TI_EHG_CHP_E!Z51+TI_EHG_H_E!Z51</f>
        <v>40590.34476152069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8398.1609315815858</v>
      </c>
      <c r="D52" s="27">
        <f t="shared" ref="D52:X52" si="30">SUM(D53:D54)</f>
        <v>11700.276546576633</v>
      </c>
      <c r="E52" s="27">
        <f t="shared" si="30"/>
        <v>10634.866809905183</v>
      </c>
      <c r="F52" s="27">
        <f t="shared" si="30"/>
        <v>3510.3457077480002</v>
      </c>
      <c r="G52" s="27">
        <f t="shared" si="30"/>
        <v>3542.7565799999993</v>
      </c>
      <c r="H52" s="27">
        <f t="shared" si="30"/>
        <v>5451.3686881368003</v>
      </c>
      <c r="I52" s="27">
        <f t="shared" si="30"/>
        <v>6406.4033734932009</v>
      </c>
      <c r="J52" s="27">
        <f t="shared" si="30"/>
        <v>6867.4605536724002</v>
      </c>
      <c r="K52" s="27">
        <f t="shared" si="30"/>
        <v>7835.5956780023998</v>
      </c>
      <c r="L52" s="27">
        <f t="shared" si="30"/>
        <v>10514.070045798</v>
      </c>
      <c r="M52" s="27">
        <f t="shared" si="30"/>
        <v>12042.901228644001</v>
      </c>
      <c r="N52" s="27">
        <f t="shared" si="30"/>
        <v>12102.5029621188</v>
      </c>
      <c r="O52" s="27">
        <f t="shared" si="30"/>
        <v>12535.195134514801</v>
      </c>
      <c r="P52" s="27">
        <f t="shared" si="30"/>
        <v>12015.950098732799</v>
      </c>
      <c r="Q52" s="27">
        <f t="shared" si="30"/>
        <v>12842.060073809998</v>
      </c>
      <c r="R52" s="27">
        <f t="shared" si="30"/>
        <v>12610.299234587999</v>
      </c>
      <c r="S52" s="27">
        <f t="shared" si="30"/>
        <v>13156.312935400798</v>
      </c>
      <c r="T52" s="27">
        <f t="shared" si="30"/>
        <v>13117.796934633601</v>
      </c>
      <c r="U52" s="27">
        <f t="shared" si="30"/>
        <v>11095.371123737999</v>
      </c>
      <c r="V52" s="27">
        <f t="shared" si="30"/>
        <v>11281.497298064403</v>
      </c>
      <c r="W52" s="27">
        <f t="shared" si="30"/>
        <v>10854.968773968001</v>
      </c>
      <c r="X52" s="27">
        <f t="shared" si="30"/>
        <v>11135.291016801599</v>
      </c>
      <c r="Y52" s="27">
        <f t="shared" ref="Y52:Z52" si="31">SUM(Y53:Y54)</f>
        <v>10546.2782622384</v>
      </c>
      <c r="Z52" s="27">
        <f t="shared" si="31"/>
        <v>10604.868266256002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6155.7210000000014</v>
      </c>
      <c r="D53" s="8">
        <f>TI_EHG_E_E!D53+TI_EHG_CHP_E!D53+TI_EHG_H_E!D53</f>
        <v>9347.4810000000034</v>
      </c>
      <c r="E53" s="8">
        <f>TI_EHG_E_E!E53+TI_EHG_CHP_E!E53+TI_EHG_H_E!E53</f>
        <v>8205.6257712000024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430.71565680000003</v>
      </c>
      <c r="L53" s="8">
        <f>TI_EHG_E_E!L53+TI_EHG_CHP_E!L53+TI_EHG_H_E!L53</f>
        <v>3498.3517140000004</v>
      </c>
      <c r="M53" s="8">
        <f>TI_EHG_E_E!M53+TI_EHG_CHP_E!M53+TI_EHG_H_E!M53</f>
        <v>4348.9155996000009</v>
      </c>
      <c r="N53" s="8">
        <f>TI_EHG_E_E!N53+TI_EHG_CHP_E!N53+TI_EHG_H_E!N53</f>
        <v>4445.1548855999999</v>
      </c>
      <c r="O53" s="8">
        <f>TI_EHG_E_E!O53+TI_EHG_CHP_E!O53+TI_EHG_H_E!O53</f>
        <v>4352.7771144000008</v>
      </c>
      <c r="P53" s="8">
        <f>TI_EHG_E_E!P53+TI_EHG_CHP_E!P53+TI_EHG_H_E!P53</f>
        <v>3203.1998855999991</v>
      </c>
      <c r="Q53" s="8">
        <f>TI_EHG_E_E!Q53+TI_EHG_CHP_E!Q53+TI_EHG_H_E!Q53</f>
        <v>3637.0619999999994</v>
      </c>
      <c r="R53" s="8">
        <f>TI_EHG_E_E!R53+TI_EHG_CHP_E!R53+TI_EHG_H_E!R53</f>
        <v>3660.9430572000001</v>
      </c>
      <c r="S53" s="8">
        <f>TI_EHG_E_E!S53+TI_EHG_CHP_E!S53+TI_EHG_H_E!S53</f>
        <v>3775.3434576000004</v>
      </c>
      <c r="T53" s="8">
        <f>TI_EHG_E_E!T53+TI_EHG_CHP_E!T53+TI_EHG_H_E!T53</f>
        <v>3495.0626568000007</v>
      </c>
      <c r="U53" s="8">
        <f>TI_EHG_E_E!U53+TI_EHG_CHP_E!U53+TI_EHG_H_E!U53</f>
        <v>2250.8198855999995</v>
      </c>
      <c r="V53" s="8">
        <f>TI_EHG_E_E!V53+TI_EHG_CHP_E!V53+TI_EHG_H_E!V53</f>
        <v>2551.2628284000002</v>
      </c>
      <c r="W53" s="8">
        <f>TI_EHG_E_E!W53+TI_EHG_CHP_E!W53+TI_EHG_H_E!W53</f>
        <v>2116.2568283999999</v>
      </c>
      <c r="X53" s="8">
        <f>TI_EHG_E_E!X53+TI_EHG_CHP_E!X53+TI_EHG_H_E!X53</f>
        <v>2193.7630572000003</v>
      </c>
      <c r="Y53" s="8">
        <f>TI_EHG_E_E!Y53+TI_EHG_CHP_E!Y53+TI_EHG_H_E!Y53</f>
        <v>1966.9643136000002</v>
      </c>
      <c r="Z53" s="8">
        <f>TI_EHG_E_E!Z53+TI_EHG_CHP_E!Z53+TI_EHG_H_E!Z53</f>
        <v>1957.3838856000002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2242.439931581584</v>
      </c>
      <c r="D54" s="45">
        <f>TI_EHG_E_E!D54+TI_EHG_CHP_E!D54+TI_EHG_H_E!D54</f>
        <v>2352.7955465766295</v>
      </c>
      <c r="E54" s="45">
        <f>TI_EHG_E_E!E54+TI_EHG_CHP_E!E54+TI_EHG_H_E!E54</f>
        <v>2429.2410387051814</v>
      </c>
      <c r="F54" s="45">
        <f>TI_EHG_E_E!F54+TI_EHG_CHP_E!F54+TI_EHG_H_E!F54</f>
        <v>3510.3457077480002</v>
      </c>
      <c r="G54" s="45">
        <f>TI_EHG_E_E!G54+TI_EHG_CHP_E!G54+TI_EHG_H_E!G54</f>
        <v>3542.7565799999993</v>
      </c>
      <c r="H54" s="45">
        <f>TI_EHG_E_E!H54+TI_EHG_CHP_E!H54+TI_EHG_H_E!H54</f>
        <v>5451.3686881368003</v>
      </c>
      <c r="I54" s="45">
        <f>TI_EHG_E_E!I54+TI_EHG_CHP_E!I54+TI_EHG_H_E!I54</f>
        <v>6406.4033734932009</v>
      </c>
      <c r="J54" s="45">
        <f>TI_EHG_E_E!J54+TI_EHG_CHP_E!J54+TI_EHG_H_E!J54</f>
        <v>6867.4605536724002</v>
      </c>
      <c r="K54" s="45">
        <f>TI_EHG_E_E!K54+TI_EHG_CHP_E!K54+TI_EHG_H_E!K54</f>
        <v>7404.8800212023998</v>
      </c>
      <c r="L54" s="45">
        <f>TI_EHG_E_E!L54+TI_EHG_CHP_E!L54+TI_EHG_H_E!L54</f>
        <v>7015.7183317979998</v>
      </c>
      <c r="M54" s="45">
        <f>TI_EHG_E_E!M54+TI_EHG_CHP_E!M54+TI_EHG_H_E!M54</f>
        <v>7693.9856290440002</v>
      </c>
      <c r="N54" s="45">
        <f>TI_EHG_E_E!N54+TI_EHG_CHP_E!N54+TI_EHG_H_E!N54</f>
        <v>7657.3480765187996</v>
      </c>
      <c r="O54" s="45">
        <f>TI_EHG_E_E!O54+TI_EHG_CHP_E!O54+TI_EHG_H_E!O54</f>
        <v>8182.4180201147992</v>
      </c>
      <c r="P54" s="45">
        <f>TI_EHG_E_E!P54+TI_EHG_CHP_E!P54+TI_EHG_H_E!P54</f>
        <v>8812.7502131328001</v>
      </c>
      <c r="Q54" s="45">
        <f>TI_EHG_E_E!Q54+TI_EHG_CHP_E!Q54+TI_EHG_H_E!Q54</f>
        <v>9204.9980738099985</v>
      </c>
      <c r="R54" s="45">
        <f>TI_EHG_E_E!R54+TI_EHG_CHP_E!R54+TI_EHG_H_E!R54</f>
        <v>8949.3561773879992</v>
      </c>
      <c r="S54" s="45">
        <f>TI_EHG_E_E!S54+TI_EHG_CHP_E!S54+TI_EHG_H_E!S54</f>
        <v>9380.9694778007979</v>
      </c>
      <c r="T54" s="45">
        <f>TI_EHG_E_E!T54+TI_EHG_CHP_E!T54+TI_EHG_H_E!T54</f>
        <v>9622.7342778336006</v>
      </c>
      <c r="U54" s="45">
        <f>TI_EHG_E_E!U54+TI_EHG_CHP_E!U54+TI_EHG_H_E!U54</f>
        <v>8844.5512381379995</v>
      </c>
      <c r="V54" s="45">
        <f>TI_EHG_E_E!V54+TI_EHG_CHP_E!V54+TI_EHG_H_E!V54</f>
        <v>8730.2344696644032</v>
      </c>
      <c r="W54" s="45">
        <f>TI_EHG_E_E!W54+TI_EHG_CHP_E!W54+TI_EHG_H_E!W54</f>
        <v>8738.7119455680004</v>
      </c>
      <c r="X54" s="45">
        <f>TI_EHG_E_E!X54+TI_EHG_CHP_E!X54+TI_EHG_H_E!X54</f>
        <v>8941.5279596015989</v>
      </c>
      <c r="Y54" s="45">
        <f>TI_EHG_E_E!Y54+TI_EHG_CHP_E!Y54+TI_EHG_H_E!Y54</f>
        <v>8579.3139486384007</v>
      </c>
      <c r="Z54" s="45">
        <f>TI_EHG_E_E!Z54+TI_EHG_CHP_E!Z54+TI_EHG_H_E!Z54</f>
        <v>8647.484380656002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5516.0159904000002</v>
      </c>
      <c r="D61" s="49">
        <f t="shared" si="32"/>
        <v>5669.3760400799983</v>
      </c>
      <c r="E61" s="49">
        <f t="shared" si="32"/>
        <v>6239.6971876799989</v>
      </c>
      <c r="F61" s="49">
        <f t="shared" si="32"/>
        <v>10042.998420240001</v>
      </c>
      <c r="G61" s="49">
        <f t="shared" si="32"/>
        <v>12184.243973279998</v>
      </c>
      <c r="H61" s="49">
        <f t="shared" si="32"/>
        <v>17499.273613919999</v>
      </c>
      <c r="I61" s="49">
        <f t="shared" si="32"/>
        <v>21544.965421199999</v>
      </c>
      <c r="J61" s="49">
        <f t="shared" si="32"/>
        <v>25033.591471679996</v>
      </c>
      <c r="K61" s="49">
        <f t="shared" si="32"/>
        <v>27412.223308559998</v>
      </c>
      <c r="L61" s="49">
        <f t="shared" si="32"/>
        <v>28795.187622239999</v>
      </c>
      <c r="M61" s="49">
        <f t="shared" si="32"/>
        <v>30760.752651840001</v>
      </c>
      <c r="N61" s="49">
        <f t="shared" si="32"/>
        <v>32594.727731039991</v>
      </c>
      <c r="O61" s="49">
        <f t="shared" si="32"/>
        <v>36698.6009376</v>
      </c>
      <c r="P61" s="49">
        <f t="shared" si="32"/>
        <v>37310.056694640007</v>
      </c>
      <c r="Q61" s="49">
        <f t="shared" si="32"/>
        <v>39264.319936799999</v>
      </c>
      <c r="R61" s="49">
        <f t="shared" si="32"/>
        <v>39807.965438639992</v>
      </c>
      <c r="S61" s="49">
        <f t="shared" si="32"/>
        <v>39804.753284639999</v>
      </c>
      <c r="T61" s="49">
        <f t="shared" si="32"/>
        <v>39802.607739359999</v>
      </c>
      <c r="U61" s="49">
        <f t="shared" si="32"/>
        <v>38989.199087279987</v>
      </c>
      <c r="V61" s="49">
        <f t="shared" si="32"/>
        <v>38967.409846800001</v>
      </c>
      <c r="W61" s="49">
        <f t="shared" si="32"/>
        <v>39769.157518559994</v>
      </c>
      <c r="X61" s="49">
        <f t="shared" si="32"/>
        <v>39692.950407729906</v>
      </c>
      <c r="Y61" s="49">
        <f t="shared" ref="Y61:Z61" si="33">SUM(Y62:Y72)</f>
        <v>38415.813285726312</v>
      </c>
      <c r="Z61" s="49">
        <f t="shared" si="33"/>
        <v>37232.686118748839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1546.1599104000002</v>
      </c>
      <c r="D62" s="52">
        <f>TI_EHG_E_E!D62+TI_EHG_CHP_E!D62+TI_EHG_H_E!D62</f>
        <v>1288.2239999999997</v>
      </c>
      <c r="E62" s="52">
        <f>TI_EHG_E_E!E62+TI_EHG_CHP_E!E62+TI_EHG_H_E!E62</f>
        <v>1094.6879999999999</v>
      </c>
      <c r="F62" s="52">
        <f>TI_EHG_E_E!F62+TI_EHG_CHP_E!F62+TI_EHG_H_E!F62</f>
        <v>4235.3918208000005</v>
      </c>
      <c r="G62" s="52">
        <f>TI_EHG_E_E!G62+TI_EHG_CHP_E!G62+TI_EHG_H_E!G62</f>
        <v>6512.7996863999988</v>
      </c>
      <c r="H62" s="52">
        <f>TI_EHG_E_E!H62+TI_EHG_CHP_E!H62+TI_EHG_H_E!H62</f>
        <v>9320.7522239999998</v>
      </c>
      <c r="I62" s="52">
        <f>TI_EHG_E_E!I62+TI_EHG_CHP_E!I62+TI_EHG_H_E!I62</f>
        <v>11316.0321792</v>
      </c>
      <c r="J62" s="52">
        <f>TI_EHG_E_E!J62+TI_EHG_CHP_E!J62+TI_EHG_H_E!J62</f>
        <v>12162.976358399999</v>
      </c>
      <c r="K62" s="52">
        <f>TI_EHG_E_E!K62+TI_EHG_CHP_E!K62+TI_EHG_H_E!K62</f>
        <v>12497.631551999999</v>
      </c>
      <c r="L62" s="52">
        <f>TI_EHG_E_E!L62+TI_EHG_CHP_E!L62+TI_EHG_H_E!L62</f>
        <v>13303.136447999999</v>
      </c>
      <c r="M62" s="52">
        <f>TI_EHG_E_E!M62+TI_EHG_CHP_E!M62+TI_EHG_H_E!M62</f>
        <v>13654.368</v>
      </c>
      <c r="N62" s="52">
        <f>TI_EHG_E_E!N62+TI_EHG_CHP_E!N62+TI_EHG_H_E!N62</f>
        <v>14487.424358399998</v>
      </c>
      <c r="O62" s="52">
        <f>TI_EHG_E_E!O62+TI_EHG_CHP_E!O62+TI_EHG_H_E!O62</f>
        <v>15511.216089600002</v>
      </c>
      <c r="P62" s="52">
        <f>TI_EHG_E_E!P62+TI_EHG_CHP_E!P62+TI_EHG_H_E!P62</f>
        <v>14806.288224</v>
      </c>
      <c r="Q62" s="52">
        <f>TI_EHG_E_E!Q62+TI_EHG_CHP_E!Q62+TI_EHG_H_E!Q62</f>
        <v>15631.503955199998</v>
      </c>
      <c r="R62" s="52">
        <f>TI_EHG_E_E!R62+TI_EHG_CHP_E!R62+TI_EHG_H_E!R62</f>
        <v>15772.959820800001</v>
      </c>
      <c r="S62" s="52">
        <f>TI_EHG_E_E!S62+TI_EHG_CHP_E!S62+TI_EHG_H_E!S62</f>
        <v>15055.9363584</v>
      </c>
      <c r="T62" s="52">
        <f>TI_EHG_E_E!T62+TI_EHG_CHP_E!T62+TI_EHG_H_E!T62</f>
        <v>14794.751865600001</v>
      </c>
      <c r="U62" s="52">
        <f>TI_EHG_E_E!U62+TI_EHG_CHP_E!U62+TI_EHG_H_E!U62</f>
        <v>14892.416179199998</v>
      </c>
      <c r="V62" s="52">
        <f>TI_EHG_E_E!V62+TI_EHG_CHP_E!V62+TI_EHG_H_E!V62</f>
        <v>15041.376</v>
      </c>
      <c r="W62" s="52">
        <f>TI_EHG_E_E!W62+TI_EHG_CHP_E!W62+TI_EHG_H_E!W62</f>
        <v>15492.399955199995</v>
      </c>
      <c r="X62" s="52">
        <f>TI_EHG_E_E!X62+TI_EHG_CHP_E!X62+TI_EHG_H_E!X62</f>
        <v>15280.495775999998</v>
      </c>
      <c r="Y62" s="52">
        <f>TI_EHG_E_E!Y62+TI_EHG_CHP_E!Y62+TI_EHG_H_E!Y62</f>
        <v>14595.616223999999</v>
      </c>
      <c r="Z62" s="52">
        <f>TI_EHG_E_E!Z62+TI_EHG_CHP_E!Z62+TI_EHG_H_E!Z62</f>
        <v>14110.991999999998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1002.456</v>
      </c>
      <c r="D64" s="52">
        <f>TI_EHG_E_E!D64+TI_EHG_CHP_E!D64+TI_EHG_H_E!D64</f>
        <v>1237.12682184</v>
      </c>
      <c r="E64" s="52">
        <f>TI_EHG_E_E!E64+TI_EHG_CHP_E!E64+TI_EHG_H_E!E64</f>
        <v>1934.0411126399999</v>
      </c>
      <c r="F64" s="52">
        <f>TI_EHG_E_E!F64+TI_EHG_CHP_E!F64+TI_EHG_H_E!F64</f>
        <v>1494.0197344800001</v>
      </c>
      <c r="G64" s="52">
        <f>TI_EHG_E_E!G64+TI_EHG_CHP_E!G64+TI_EHG_H_E!G64</f>
        <v>1283.4821563200001</v>
      </c>
      <c r="H64" s="52">
        <f>TI_EHG_E_E!H64+TI_EHG_CHP_E!H64+TI_EHG_H_E!H64</f>
        <v>1546.2718689600001</v>
      </c>
      <c r="I64" s="52">
        <f>TI_EHG_E_E!I64+TI_EHG_CHP_E!I64+TI_EHG_H_E!I64</f>
        <v>2144.9611965599997</v>
      </c>
      <c r="J64" s="52">
        <f>TI_EHG_E_E!J64+TI_EHG_CHP_E!J64+TI_EHG_H_E!J64</f>
        <v>4085.5542436799992</v>
      </c>
      <c r="K64" s="52">
        <f>TI_EHG_E_E!K64+TI_EHG_CHP_E!K64+TI_EHG_H_E!K64</f>
        <v>5341.7363781599997</v>
      </c>
      <c r="L64" s="52">
        <f>TI_EHG_E_E!L64+TI_EHG_CHP_E!L64+TI_EHG_H_E!L64</f>
        <v>6146.5951310399996</v>
      </c>
      <c r="M64" s="52">
        <f>TI_EHG_E_E!M64+TI_EHG_CHP_E!M64+TI_EHG_H_E!M64</f>
        <v>7130.1047126400026</v>
      </c>
      <c r="N64" s="52">
        <f>TI_EHG_E_E!N64+TI_EHG_CHP_E!N64+TI_EHG_H_E!N64</f>
        <v>8602.2302183999982</v>
      </c>
      <c r="O64" s="52">
        <f>TI_EHG_E_E!O64+TI_EHG_CHP_E!O64+TI_EHG_H_E!O64</f>
        <v>11071.078068960003</v>
      </c>
      <c r="P64" s="52">
        <f>TI_EHG_E_E!P64+TI_EHG_CHP_E!P64+TI_EHG_H_E!P64</f>
        <v>11606.704265520002</v>
      </c>
      <c r="Q64" s="52">
        <f>TI_EHG_E_E!Q64+TI_EHG_CHP_E!Q64+TI_EHG_H_E!Q64</f>
        <v>12245.906181600003</v>
      </c>
      <c r="R64" s="52">
        <f>TI_EHG_E_E!R64+TI_EHG_CHP_E!R64+TI_EHG_H_E!R64</f>
        <v>12892.315559760002</v>
      </c>
      <c r="S64" s="52">
        <f>TI_EHG_E_E!S64+TI_EHG_CHP_E!S64+TI_EHG_H_E!S64</f>
        <v>13048.58095632</v>
      </c>
      <c r="T64" s="52">
        <f>TI_EHG_E_E!T64+TI_EHG_CHP_E!T64+TI_EHG_H_E!T64</f>
        <v>13027.83286896</v>
      </c>
      <c r="U64" s="52">
        <f>TI_EHG_E_E!U64+TI_EHG_CHP_E!U64+TI_EHG_H_E!U64</f>
        <v>13040.172709199998</v>
      </c>
      <c r="V64" s="52">
        <f>TI_EHG_E_E!V64+TI_EHG_CHP_E!V64+TI_EHG_H_E!V64</f>
        <v>12967.226934479999</v>
      </c>
      <c r="W64" s="52">
        <f>TI_EHG_E_E!W64+TI_EHG_CHP_E!W64+TI_EHG_H_E!W64</f>
        <v>13269.929137920002</v>
      </c>
      <c r="X64" s="52">
        <f>TI_EHG_E_E!X64+TI_EHG_CHP_E!X64+TI_EHG_H_E!X64</f>
        <v>13279.991887089915</v>
      </c>
      <c r="Y64" s="52">
        <f>TI_EHG_E_E!Y64+TI_EHG_CHP_E!Y64+TI_EHG_H_E!Y64</f>
        <v>13172.125173246308</v>
      </c>
      <c r="Z64" s="52">
        <f>TI_EHG_E_E!Z64+TI_EHG_CHP_E!Z64+TI_EHG_H_E!Z64</f>
        <v>12374.798389788843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2967.4000799999999</v>
      </c>
      <c r="D65" s="52">
        <f>TI_EHG_E_E!D65+TI_EHG_CHP_E!D65+TI_EHG_H_E!D65</f>
        <v>3130.9999199999993</v>
      </c>
      <c r="E65" s="52">
        <f>TI_EHG_E_E!E65+TI_EHG_CHP_E!E65+TI_EHG_H_E!E65</f>
        <v>3193.5999599999996</v>
      </c>
      <c r="F65" s="52">
        <f>TI_EHG_E_E!F65+TI_EHG_CHP_E!F65+TI_EHG_H_E!F65</f>
        <v>4271.0997600000001</v>
      </c>
      <c r="G65" s="52">
        <f>TI_EHG_E_E!G65+TI_EHG_CHP_E!G65+TI_EHG_H_E!G65</f>
        <v>4306.4999999999991</v>
      </c>
      <c r="H65" s="52">
        <f>TI_EHG_E_E!H65+TI_EHG_CHP_E!H65+TI_EHG_H_E!H65</f>
        <v>6568.5999599999996</v>
      </c>
      <c r="I65" s="52">
        <f>TI_EHG_E_E!I65+TI_EHG_CHP_E!I65+TI_EHG_H_E!I65</f>
        <v>7727.9000399999986</v>
      </c>
      <c r="J65" s="52">
        <f>TI_EHG_E_E!J65+TI_EHG_CHP_E!J65+TI_EHG_H_E!J65</f>
        <v>8293.6004399999983</v>
      </c>
      <c r="K65" s="52">
        <f>TI_EHG_E_E!K65+TI_EHG_CHP_E!K65+TI_EHG_H_E!K65</f>
        <v>8993.9998799999994</v>
      </c>
      <c r="L65" s="52">
        <f>TI_EHG_E_E!L65+TI_EHG_CHP_E!L65+TI_EHG_H_E!L65</f>
        <v>8476.3997999999992</v>
      </c>
      <c r="M65" s="52">
        <f>TI_EHG_E_E!M65+TI_EHG_CHP_E!M65+TI_EHG_H_E!M65</f>
        <v>9321.9001200000002</v>
      </c>
      <c r="N65" s="52">
        <f>TI_EHG_E_E!N65+TI_EHG_CHP_E!N65+TI_EHG_H_E!N65</f>
        <v>9315.999719999998</v>
      </c>
      <c r="O65" s="52">
        <f>TI_EHG_E_E!O65+TI_EHG_CHP_E!O65+TI_EHG_H_E!O65</f>
        <v>9984.2000399999997</v>
      </c>
      <c r="P65" s="52">
        <f>TI_EHG_E_E!P65+TI_EHG_CHP_E!P65+TI_EHG_H_E!P65</f>
        <v>10725.500160000001</v>
      </c>
      <c r="Q65" s="52">
        <f>TI_EHG_E_E!Q65+TI_EHG_CHP_E!Q65+TI_EHG_H_E!Q65</f>
        <v>11189.899799999997</v>
      </c>
      <c r="R65" s="52">
        <f>TI_EHG_E_E!R65+TI_EHG_CHP_E!R65+TI_EHG_H_E!R65</f>
        <v>10893.700079999997</v>
      </c>
      <c r="S65" s="52">
        <f>TI_EHG_E_E!S65+TI_EHG_CHP_E!S65+TI_EHG_H_E!S65</f>
        <v>11463.599879999998</v>
      </c>
      <c r="T65" s="52">
        <f>TI_EHG_E_E!T65+TI_EHG_CHP_E!T65+TI_EHG_H_E!T65</f>
        <v>11738.00016</v>
      </c>
      <c r="U65" s="52">
        <f>TI_EHG_E_E!U65+TI_EHG_CHP_E!U65+TI_EHG_H_E!U65</f>
        <v>10798.900199999998</v>
      </c>
      <c r="V65" s="52">
        <f>TI_EHG_E_E!V65+TI_EHG_CHP_E!V65+TI_EHG_H_E!V65</f>
        <v>10653.599880000002</v>
      </c>
      <c r="W65" s="52">
        <f>TI_EHG_E_E!W65+TI_EHG_CHP_E!W65+TI_EHG_H_E!W65</f>
        <v>10677.800519999999</v>
      </c>
      <c r="X65" s="52">
        <f>TI_EHG_E_E!X65+TI_EHG_CHP_E!X65+TI_EHG_H_E!X65</f>
        <v>10926.599759999997</v>
      </c>
      <c r="Y65" s="52">
        <f>TI_EHG_E_E!Y65+TI_EHG_CHP_E!Y65+TI_EHG_H_E!Y65</f>
        <v>10496.19996</v>
      </c>
      <c r="Z65" s="52">
        <f>TI_EHG_E_E!Z65+TI_EHG_CHP_E!Z65+TI_EHG_H_E!Z65</f>
        <v>10585.29996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13.02529824</v>
      </c>
      <c r="E72" s="55">
        <f>TI_EHG_E_E!E72+TI_EHG_CHP_E!E72+TI_EHG_H_E!E72</f>
        <v>17.368115039999996</v>
      </c>
      <c r="F72" s="55">
        <f>TI_EHG_E_E!F72+TI_EHG_CHP_E!F72+TI_EHG_H_E!F72</f>
        <v>42.487104959999982</v>
      </c>
      <c r="G72" s="55">
        <f>TI_EHG_E_E!G72+TI_EHG_CHP_E!G72+TI_EHG_H_E!G72</f>
        <v>81.462130559999991</v>
      </c>
      <c r="H72" s="55">
        <f>TI_EHG_E_E!H72+TI_EHG_CHP_E!H72+TI_EHG_H_E!H72</f>
        <v>63.649560959999988</v>
      </c>
      <c r="I72" s="55">
        <f>TI_EHG_E_E!I72+TI_EHG_CHP_E!I72+TI_EHG_H_E!I72</f>
        <v>356.07200543999994</v>
      </c>
      <c r="J72" s="55">
        <f>TI_EHG_E_E!J72+TI_EHG_CHP_E!J72+TI_EHG_H_E!J72</f>
        <v>491.46042959999977</v>
      </c>
      <c r="K72" s="55">
        <f>TI_EHG_E_E!K72+TI_EHG_CHP_E!K72+TI_EHG_H_E!K72</f>
        <v>578.85549839999976</v>
      </c>
      <c r="L72" s="55">
        <f>TI_EHG_E_E!L72+TI_EHG_CHP_E!L72+TI_EHG_H_E!L72</f>
        <v>869.05624319999981</v>
      </c>
      <c r="M72" s="55">
        <f>TI_EHG_E_E!M72+TI_EHG_CHP_E!M72+TI_EHG_H_E!M72</f>
        <v>654.3798191999997</v>
      </c>
      <c r="N72" s="55">
        <f>TI_EHG_E_E!N72+TI_EHG_CHP_E!N72+TI_EHG_H_E!N72</f>
        <v>189.07343423999998</v>
      </c>
      <c r="O72" s="55">
        <f>TI_EHG_E_E!O72+TI_EHG_CHP_E!O72+TI_EHG_H_E!O72</f>
        <v>132.10673903999995</v>
      </c>
      <c r="P72" s="55">
        <f>TI_EHG_E_E!P72+TI_EHG_CHP_E!P72+TI_EHG_H_E!P72</f>
        <v>171.56404511999997</v>
      </c>
      <c r="Q72" s="55">
        <f>TI_EHG_E_E!Q72+TI_EHG_CHP_E!Q72+TI_EHG_H_E!Q72</f>
        <v>197.01</v>
      </c>
      <c r="R72" s="55">
        <f>TI_EHG_E_E!R72+TI_EHG_CHP_E!R72+TI_EHG_H_E!R72</f>
        <v>248.98997807999999</v>
      </c>
      <c r="S72" s="55">
        <f>TI_EHG_E_E!S72+TI_EHG_CHP_E!S72+TI_EHG_H_E!S72</f>
        <v>236.63608991999999</v>
      </c>
      <c r="T72" s="55">
        <f>TI_EHG_E_E!T72+TI_EHG_CHP_E!T72+TI_EHG_H_E!T72</f>
        <v>242.0228448</v>
      </c>
      <c r="U72" s="55">
        <f>TI_EHG_E_E!U72+TI_EHG_CHP_E!U72+TI_EHG_H_E!U72</f>
        <v>257.70999887999994</v>
      </c>
      <c r="V72" s="55">
        <f>TI_EHG_E_E!V72+TI_EHG_CHP_E!V72+TI_EHG_H_E!V72</f>
        <v>305.20703232</v>
      </c>
      <c r="W72" s="55">
        <f>TI_EHG_E_E!W72+TI_EHG_CHP_E!W72+TI_EHG_H_E!W72</f>
        <v>329.02790543999998</v>
      </c>
      <c r="X72" s="55">
        <f>TI_EHG_E_E!X72+TI_EHG_CHP_E!X72+TI_EHG_H_E!X72</f>
        <v>205.86298463999995</v>
      </c>
      <c r="Y72" s="55">
        <f>TI_EHG_E_E!Y72+TI_EHG_CHP_E!Y72+TI_EHG_H_E!Y72</f>
        <v>151.87192847999995</v>
      </c>
      <c r="Z72" s="55">
        <f>TI_EHG_E_E!Z72+TI_EHG_CHP_E!Z72+TI_EHG_H_E!Z72</f>
        <v>161.59576895999999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289727.38174075098</v>
      </c>
      <c r="D2" s="21">
        <f t="shared" ref="D2:X2" si="0">SUM(D3,D17,D22,D25,D26,D51,D52)</f>
        <v>308635.36301545042</v>
      </c>
      <c r="E2" s="21">
        <f t="shared" si="0"/>
        <v>309054.55719814321</v>
      </c>
      <c r="F2" s="21">
        <f t="shared" si="0"/>
        <v>294866.72897610709</v>
      </c>
      <c r="G2" s="21">
        <f t="shared" si="0"/>
        <v>292066.56061633589</v>
      </c>
      <c r="H2" s="21">
        <f t="shared" si="0"/>
        <v>291437.10934024549</v>
      </c>
      <c r="I2" s="21">
        <f t="shared" si="0"/>
        <v>298077.94001352886</v>
      </c>
      <c r="J2" s="21">
        <f t="shared" si="0"/>
        <v>314180.80995538307</v>
      </c>
      <c r="K2" s="21">
        <f t="shared" si="0"/>
        <v>290317.9694459266</v>
      </c>
      <c r="L2" s="21">
        <f t="shared" si="0"/>
        <v>261529.87485972221</v>
      </c>
      <c r="M2" s="21">
        <f t="shared" si="0"/>
        <v>272415.3971500906</v>
      </c>
      <c r="N2" s="21">
        <f t="shared" si="0"/>
        <v>269605.79319806234</v>
      </c>
      <c r="O2" s="21">
        <f t="shared" si="0"/>
        <v>285262.23779945145</v>
      </c>
      <c r="P2" s="21">
        <f t="shared" si="0"/>
        <v>289898.81707765965</v>
      </c>
      <c r="Q2" s="21">
        <f t="shared" si="0"/>
        <v>276852.48452049558</v>
      </c>
      <c r="R2" s="21">
        <f t="shared" si="0"/>
        <v>268008.39076889958</v>
      </c>
      <c r="S2" s="21">
        <f t="shared" si="0"/>
        <v>264748.10222384782</v>
      </c>
      <c r="T2" s="21">
        <f t="shared" si="0"/>
        <v>242195.64407808834</v>
      </c>
      <c r="U2" s="21">
        <f t="shared" si="0"/>
        <v>234501.04514479751</v>
      </c>
      <c r="V2" s="21">
        <f t="shared" si="0"/>
        <v>186648.51722704791</v>
      </c>
      <c r="W2" s="21">
        <f t="shared" si="0"/>
        <v>154263.08891407168</v>
      </c>
      <c r="X2" s="21">
        <f t="shared" si="0"/>
        <v>179208.49684677061</v>
      </c>
      <c r="Y2" s="21">
        <f t="shared" ref="Y2:Z2" si="1">SUM(Y3,Y17,Y22,Y25,Y26,Y51,Y52)</f>
        <v>189977.33626524397</v>
      </c>
      <c r="Z2" s="21">
        <f t="shared" si="1"/>
        <v>144845.92838141962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252903.24828837646</v>
      </c>
      <c r="D3" s="24">
        <f t="shared" si="2"/>
        <v>263942.38697863743</v>
      </c>
      <c r="E3" s="24">
        <f t="shared" si="2"/>
        <v>265831.11657083145</v>
      </c>
      <c r="F3" s="24">
        <f t="shared" si="2"/>
        <v>263787.48052386707</v>
      </c>
      <c r="G3" s="24">
        <f t="shared" si="2"/>
        <v>259853.83955224467</v>
      </c>
      <c r="H3" s="24">
        <f t="shared" si="2"/>
        <v>255069.09342081586</v>
      </c>
      <c r="I3" s="24">
        <f t="shared" si="2"/>
        <v>260172.25807022207</v>
      </c>
      <c r="J3" s="24">
        <f t="shared" si="2"/>
        <v>271305.16739058943</v>
      </c>
      <c r="K3" s="24">
        <f t="shared" si="2"/>
        <v>247343.81979804585</v>
      </c>
      <c r="L3" s="24">
        <f t="shared" si="2"/>
        <v>228018.30758968179</v>
      </c>
      <c r="M3" s="24">
        <f t="shared" si="2"/>
        <v>231318.41233447063</v>
      </c>
      <c r="N3" s="24">
        <f t="shared" si="2"/>
        <v>231911.16170301195</v>
      </c>
      <c r="O3" s="24">
        <f t="shared" si="2"/>
        <v>250214.94271668102</v>
      </c>
      <c r="P3" s="24">
        <f t="shared" si="2"/>
        <v>256377.13792014043</v>
      </c>
      <c r="Q3" s="24">
        <f t="shared" si="2"/>
        <v>246238.61735776765</v>
      </c>
      <c r="R3" s="24">
        <f t="shared" si="2"/>
        <v>241120.26818777955</v>
      </c>
      <c r="S3" s="24">
        <f t="shared" si="2"/>
        <v>232648.73658846144</v>
      </c>
      <c r="T3" s="24">
        <f t="shared" si="2"/>
        <v>210299.58095134672</v>
      </c>
      <c r="U3" s="24">
        <f t="shared" si="2"/>
        <v>200922.06500159472</v>
      </c>
      <c r="V3" s="24">
        <f t="shared" si="2"/>
        <v>151332.23980357309</v>
      </c>
      <c r="W3" s="24">
        <f t="shared" si="2"/>
        <v>119435.97025305568</v>
      </c>
      <c r="X3" s="24">
        <f t="shared" si="2"/>
        <v>145074.99004130904</v>
      </c>
      <c r="Y3" s="24">
        <f t="shared" ref="Y3:Z3" si="3">SUM(Y4,Y8,Y11)</f>
        <v>158868.52291471689</v>
      </c>
      <c r="Z3" s="24">
        <f t="shared" si="3"/>
        <v>112827.92149802887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103364.69569193428</v>
      </c>
      <c r="D4" s="19">
        <f t="shared" si="4"/>
        <v>98840.950013572845</v>
      </c>
      <c r="E4" s="19">
        <f t="shared" si="4"/>
        <v>96332.355350319471</v>
      </c>
      <c r="F4" s="19">
        <f t="shared" si="4"/>
        <v>104863.88629965458</v>
      </c>
      <c r="G4" s="19">
        <f t="shared" si="4"/>
        <v>102231.36272296346</v>
      </c>
      <c r="H4" s="19">
        <f t="shared" si="4"/>
        <v>99943.627992999478</v>
      </c>
      <c r="I4" s="19">
        <f t="shared" si="4"/>
        <v>108099.22009284285</v>
      </c>
      <c r="J4" s="19">
        <f t="shared" si="4"/>
        <v>113798.86796207615</v>
      </c>
      <c r="K4" s="19">
        <f t="shared" si="4"/>
        <v>96506.962180102666</v>
      </c>
      <c r="L4" s="19">
        <f t="shared" si="4"/>
        <v>81771.846802991757</v>
      </c>
      <c r="M4" s="19">
        <f t="shared" si="4"/>
        <v>88364.999887702637</v>
      </c>
      <c r="N4" s="19">
        <f t="shared" si="4"/>
        <v>83911.547571763978</v>
      </c>
      <c r="O4" s="19">
        <f t="shared" si="4"/>
        <v>90039.374865335791</v>
      </c>
      <c r="P4" s="19">
        <f t="shared" si="4"/>
        <v>98445.537845668019</v>
      </c>
      <c r="Q4" s="19">
        <f t="shared" si="4"/>
        <v>91906.109062677206</v>
      </c>
      <c r="R4" s="19">
        <f t="shared" si="4"/>
        <v>88012.195348462352</v>
      </c>
      <c r="S4" s="19">
        <f t="shared" si="4"/>
        <v>84073.819849993451</v>
      </c>
      <c r="T4" s="19">
        <f t="shared" si="4"/>
        <v>63019.734397251508</v>
      </c>
      <c r="U4" s="19">
        <f t="shared" si="4"/>
        <v>56889.816298258389</v>
      </c>
      <c r="V4" s="19">
        <f t="shared" si="4"/>
        <v>39896.627033773089</v>
      </c>
      <c r="W4" s="19">
        <f t="shared" si="4"/>
        <v>29232.781884206088</v>
      </c>
      <c r="X4" s="19">
        <f t="shared" si="4"/>
        <v>37210.278415820634</v>
      </c>
      <c r="Y4" s="19">
        <f t="shared" ref="Y4:Z4" si="5">SUM(Y5:Y7)</f>
        <v>46058.731112932895</v>
      </c>
      <c r="Z4" s="19">
        <f t="shared" si="5"/>
        <v>27836.623086831671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5744.7062000855994</v>
      </c>
      <c r="G5" s="8">
        <v>6089.6799532800005</v>
      </c>
      <c r="H5" s="8">
        <v>5671.606753428</v>
      </c>
      <c r="I5" s="8">
        <v>4854.6083662823994</v>
      </c>
      <c r="J5" s="8">
        <v>6235.7765243927988</v>
      </c>
      <c r="K5" s="8">
        <v>6550.835019286802</v>
      </c>
      <c r="L5" s="8">
        <v>4558.9324655160008</v>
      </c>
      <c r="M5" s="8">
        <v>4223.2981351571989</v>
      </c>
      <c r="N5" s="8">
        <v>4660.8198474023975</v>
      </c>
      <c r="O5" s="8">
        <v>4514.7895459128003</v>
      </c>
      <c r="P5" s="8">
        <v>3983.6605710660001</v>
      </c>
      <c r="Q5" s="8">
        <v>4170.2710499999985</v>
      </c>
      <c r="R5" s="8">
        <v>5448.6904031999984</v>
      </c>
      <c r="S5" s="8">
        <v>1233.2328227999997</v>
      </c>
      <c r="T5" s="8">
        <v>1204.8626304000002</v>
      </c>
      <c r="U5" s="8">
        <v>2121.5710692000002</v>
      </c>
      <c r="V5" s="8">
        <v>353.34207666119994</v>
      </c>
      <c r="W5" s="8">
        <v>338.9737537428</v>
      </c>
      <c r="X5" s="8">
        <v>376.00957573080001</v>
      </c>
      <c r="Y5" s="8">
        <v>392.92438349999998</v>
      </c>
      <c r="Z5" s="8">
        <v>161.74514505600001</v>
      </c>
    </row>
    <row r="6" spans="1:26" ht="11.25" customHeight="1" x14ac:dyDescent="0.2">
      <c r="A6" s="28" t="s">
        <v>6</v>
      </c>
      <c r="B6" s="7" t="s">
        <v>7</v>
      </c>
      <c r="C6" s="8">
        <v>31764.659906604978</v>
      </c>
      <c r="D6" s="8">
        <v>28008.084416732108</v>
      </c>
      <c r="E6" s="8">
        <v>29189.92043278872</v>
      </c>
      <c r="F6" s="8">
        <v>27812.181700274396</v>
      </c>
      <c r="G6" s="8">
        <v>28697.989203576002</v>
      </c>
      <c r="H6" s="8">
        <v>27107.166895116003</v>
      </c>
      <c r="I6" s="8">
        <v>26224.855092664799</v>
      </c>
      <c r="J6" s="8">
        <v>29444.334830988002</v>
      </c>
      <c r="K6" s="8">
        <v>22333.825592931604</v>
      </c>
      <c r="L6" s="8">
        <v>15556.834210302</v>
      </c>
      <c r="M6" s="8">
        <v>11878.826735120399</v>
      </c>
      <c r="N6" s="8">
        <v>13527.628917422398</v>
      </c>
      <c r="O6" s="8">
        <v>17832.468038061601</v>
      </c>
      <c r="P6" s="8">
        <v>3962.9561399999998</v>
      </c>
      <c r="Q6" s="8">
        <v>7051.5492299999987</v>
      </c>
      <c r="R6" s="8">
        <v>648.12620106960014</v>
      </c>
      <c r="S6" s="8">
        <v>6383.7719048927975</v>
      </c>
      <c r="T6" s="8">
        <v>7573.4947686816013</v>
      </c>
      <c r="U6" s="8">
        <v>6183.6577614768012</v>
      </c>
      <c r="V6" s="8">
        <v>0</v>
      </c>
      <c r="W6" s="8">
        <v>0</v>
      </c>
      <c r="X6" s="8">
        <v>0</v>
      </c>
      <c r="Y6" s="8">
        <v>1604.2508822999998</v>
      </c>
      <c r="Z6" s="8">
        <v>3456.9263611872002</v>
      </c>
    </row>
    <row r="7" spans="1:26" ht="11.25" customHeight="1" x14ac:dyDescent="0.2">
      <c r="A7" s="28" t="s">
        <v>8</v>
      </c>
      <c r="B7" s="7" t="s">
        <v>9</v>
      </c>
      <c r="C7" s="8">
        <v>71600.035785329295</v>
      </c>
      <c r="D7" s="8">
        <v>70832.86559684074</v>
      </c>
      <c r="E7" s="8">
        <v>67142.434917530743</v>
      </c>
      <c r="F7" s="8">
        <v>71306.998399294578</v>
      </c>
      <c r="G7" s="8">
        <v>67443.693566107453</v>
      </c>
      <c r="H7" s="8">
        <v>67164.854344455482</v>
      </c>
      <c r="I7" s="8">
        <v>77019.756633895653</v>
      </c>
      <c r="J7" s="8">
        <v>78118.756606695344</v>
      </c>
      <c r="K7" s="8">
        <v>67622.301567884264</v>
      </c>
      <c r="L7" s="8">
        <v>61656.080127173751</v>
      </c>
      <c r="M7" s="8">
        <v>72262.875017425045</v>
      </c>
      <c r="N7" s="8">
        <v>65723.098806939175</v>
      </c>
      <c r="O7" s="8">
        <v>67692.117281361396</v>
      </c>
      <c r="P7" s="8">
        <v>90498.921134602017</v>
      </c>
      <c r="Q7" s="8">
        <v>80684.288782677206</v>
      </c>
      <c r="R7" s="8">
        <v>81915.378744192756</v>
      </c>
      <c r="S7" s="8">
        <v>76456.815122300657</v>
      </c>
      <c r="T7" s="8">
        <v>54241.376998169908</v>
      </c>
      <c r="U7" s="8">
        <v>48584.587467581587</v>
      </c>
      <c r="V7" s="8">
        <v>39543.284957111886</v>
      </c>
      <c r="W7" s="8">
        <v>28893.808130463287</v>
      </c>
      <c r="X7" s="8">
        <v>36834.268840089833</v>
      </c>
      <c r="Y7" s="8">
        <v>44061.555847132899</v>
      </c>
      <c r="Z7" s="8">
        <v>24217.951580588469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149080.27641660938</v>
      </c>
      <c r="D8" s="19">
        <f t="shared" si="6"/>
        <v>164713.44532069963</v>
      </c>
      <c r="E8" s="19">
        <f t="shared" si="6"/>
        <v>169034.81611793977</v>
      </c>
      <c r="F8" s="19">
        <f t="shared" si="6"/>
        <v>158337.76935504004</v>
      </c>
      <c r="G8" s="19">
        <f t="shared" si="6"/>
        <v>157084.64590896</v>
      </c>
      <c r="H8" s="19">
        <f t="shared" si="6"/>
        <v>154409.19910872719</v>
      </c>
      <c r="I8" s="19">
        <f t="shared" si="6"/>
        <v>151476.70979659681</v>
      </c>
      <c r="J8" s="19">
        <f t="shared" si="6"/>
        <v>156501.59629873562</v>
      </c>
      <c r="K8" s="19">
        <f t="shared" si="6"/>
        <v>149934.11885752078</v>
      </c>
      <c r="L8" s="19">
        <f t="shared" si="6"/>
        <v>145597.96522596604</v>
      </c>
      <c r="M8" s="19">
        <f t="shared" si="6"/>
        <v>142476.3634833</v>
      </c>
      <c r="N8" s="19">
        <f t="shared" si="6"/>
        <v>147404.46990265918</v>
      </c>
      <c r="O8" s="19">
        <f t="shared" si="6"/>
        <v>159610.22800199402</v>
      </c>
      <c r="P8" s="19">
        <f t="shared" si="6"/>
        <v>157336.05188334</v>
      </c>
      <c r="Q8" s="19">
        <f t="shared" si="6"/>
        <v>153717.94675564804</v>
      </c>
      <c r="R8" s="19">
        <f t="shared" si="6"/>
        <v>152330.28780076801</v>
      </c>
      <c r="S8" s="19">
        <f t="shared" si="6"/>
        <v>147923.91287189999</v>
      </c>
      <c r="T8" s="19">
        <f t="shared" si="6"/>
        <v>146649.68763522001</v>
      </c>
      <c r="U8" s="19">
        <f t="shared" si="6"/>
        <v>143431.38449065795</v>
      </c>
      <c r="V8" s="19">
        <f t="shared" si="6"/>
        <v>110893.47350273281</v>
      </c>
      <c r="W8" s="19">
        <f t="shared" si="6"/>
        <v>89681.783340863985</v>
      </c>
      <c r="X8" s="19">
        <f t="shared" si="6"/>
        <v>107327.19895698241</v>
      </c>
      <c r="Y8" s="19">
        <f t="shared" ref="Y8:Z8" si="7">SUM(Y9:Y10)</f>
        <v>112281.14372890799</v>
      </c>
      <c r="Z8" s="19">
        <f t="shared" si="7"/>
        <v>84711.590394472805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149080.27641660938</v>
      </c>
      <c r="D10" s="8">
        <v>164713.44532069963</v>
      </c>
      <c r="E10" s="8">
        <v>169034.81611793977</v>
      </c>
      <c r="F10" s="8">
        <v>158337.76935504004</v>
      </c>
      <c r="G10" s="8">
        <v>157084.64590896</v>
      </c>
      <c r="H10" s="8">
        <v>154409.19910872719</v>
      </c>
      <c r="I10" s="8">
        <v>151476.70979659681</v>
      </c>
      <c r="J10" s="8">
        <v>156501.59629873562</v>
      </c>
      <c r="K10" s="8">
        <v>149934.11885752078</v>
      </c>
      <c r="L10" s="8">
        <v>145597.96522596604</v>
      </c>
      <c r="M10" s="8">
        <v>142476.3634833</v>
      </c>
      <c r="N10" s="8">
        <v>147404.46990265918</v>
      </c>
      <c r="O10" s="8">
        <v>159610.22800199402</v>
      </c>
      <c r="P10" s="8">
        <v>157336.05188334</v>
      </c>
      <c r="Q10" s="8">
        <v>153717.94675564804</v>
      </c>
      <c r="R10" s="8">
        <v>152330.28780076801</v>
      </c>
      <c r="S10" s="8">
        <v>147923.91287189999</v>
      </c>
      <c r="T10" s="8">
        <v>146649.68763522001</v>
      </c>
      <c r="U10" s="8">
        <v>143431.38449065795</v>
      </c>
      <c r="V10" s="8">
        <v>110893.47350273281</v>
      </c>
      <c r="W10" s="8">
        <v>89681.783340863985</v>
      </c>
      <c r="X10" s="8">
        <v>107327.19895698241</v>
      </c>
      <c r="Y10" s="8">
        <v>112281.14372890799</v>
      </c>
      <c r="Z10" s="8">
        <v>84711.590394472805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458.27617983278219</v>
      </c>
      <c r="D11" s="19">
        <f t="shared" si="8"/>
        <v>387.99164436496983</v>
      </c>
      <c r="E11" s="19">
        <f t="shared" si="8"/>
        <v>463.94510257218258</v>
      </c>
      <c r="F11" s="19">
        <f t="shared" si="8"/>
        <v>585.82486917239987</v>
      </c>
      <c r="G11" s="19">
        <f t="shared" si="8"/>
        <v>537.83092032119998</v>
      </c>
      <c r="H11" s="19">
        <f t="shared" si="8"/>
        <v>716.26631908920012</v>
      </c>
      <c r="I11" s="19">
        <f t="shared" si="8"/>
        <v>596.32818078240007</v>
      </c>
      <c r="J11" s="19">
        <f t="shared" si="8"/>
        <v>1004.7031297775998</v>
      </c>
      <c r="K11" s="19">
        <f t="shared" si="8"/>
        <v>902.73876042239999</v>
      </c>
      <c r="L11" s="19">
        <f t="shared" si="8"/>
        <v>648.49556072399992</v>
      </c>
      <c r="M11" s="19">
        <f t="shared" si="8"/>
        <v>477.04896346800001</v>
      </c>
      <c r="N11" s="19">
        <f t="shared" si="8"/>
        <v>595.14422858880005</v>
      </c>
      <c r="O11" s="19">
        <f t="shared" si="8"/>
        <v>565.33984935120009</v>
      </c>
      <c r="P11" s="19">
        <f t="shared" si="8"/>
        <v>595.54819113240001</v>
      </c>
      <c r="Q11" s="19">
        <f t="shared" si="8"/>
        <v>614.56153944239998</v>
      </c>
      <c r="R11" s="19">
        <f t="shared" si="8"/>
        <v>777.78503854920029</v>
      </c>
      <c r="S11" s="19">
        <f t="shared" si="8"/>
        <v>651.00386656799992</v>
      </c>
      <c r="T11" s="19">
        <f t="shared" si="8"/>
        <v>630.15891887520013</v>
      </c>
      <c r="U11" s="19">
        <f t="shared" si="8"/>
        <v>600.86421267839989</v>
      </c>
      <c r="V11" s="19">
        <f t="shared" si="8"/>
        <v>542.13926706719997</v>
      </c>
      <c r="W11" s="19">
        <f t="shared" si="8"/>
        <v>521.40502798559999</v>
      </c>
      <c r="X11" s="19">
        <f t="shared" si="8"/>
        <v>537.51266850600007</v>
      </c>
      <c r="Y11" s="19">
        <f t="shared" ref="Y11:Z11" si="9">SUM(Y12:Y16)</f>
        <v>528.64807287600001</v>
      </c>
      <c r="Z11" s="19">
        <f t="shared" si="9"/>
        <v>279.70801672439995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4.1755372560000019</v>
      </c>
      <c r="Y13" s="8">
        <v>5.0396734080000014</v>
      </c>
      <c r="Z13" s="8">
        <v>5.3983224900000009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458.27617983278219</v>
      </c>
      <c r="D16" s="8">
        <v>387.99164436496983</v>
      </c>
      <c r="E16" s="8">
        <v>463.94510257218258</v>
      </c>
      <c r="F16" s="8">
        <v>585.82486917239987</v>
      </c>
      <c r="G16" s="8">
        <v>537.83092032119998</v>
      </c>
      <c r="H16" s="8">
        <v>716.26631908920012</v>
      </c>
      <c r="I16" s="8">
        <v>596.32818078240007</v>
      </c>
      <c r="J16" s="8">
        <v>1004.7031297775998</v>
      </c>
      <c r="K16" s="8">
        <v>902.73876042239999</v>
      </c>
      <c r="L16" s="8">
        <v>648.49556072399992</v>
      </c>
      <c r="M16" s="8">
        <v>477.04896346800001</v>
      </c>
      <c r="N16" s="8">
        <v>595.14422858880005</v>
      </c>
      <c r="O16" s="8">
        <v>565.33984935120009</v>
      </c>
      <c r="P16" s="8">
        <v>595.54819113240001</v>
      </c>
      <c r="Q16" s="8">
        <v>614.56153944239998</v>
      </c>
      <c r="R16" s="8">
        <v>777.78503854920029</v>
      </c>
      <c r="S16" s="8">
        <v>651.00386656799992</v>
      </c>
      <c r="T16" s="8">
        <v>630.15891887520013</v>
      </c>
      <c r="U16" s="8">
        <v>600.86421267839989</v>
      </c>
      <c r="V16" s="8">
        <v>542.13926706719997</v>
      </c>
      <c r="W16" s="8">
        <v>521.40502798559999</v>
      </c>
      <c r="X16" s="8">
        <v>533.33713125000008</v>
      </c>
      <c r="Y16" s="8">
        <v>523.60839946800002</v>
      </c>
      <c r="Z16" s="8">
        <v>274.30969423439996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16446.450455999999</v>
      </c>
      <c r="D17" s="27">
        <f t="shared" si="10"/>
        <v>17617.617935999999</v>
      </c>
      <c r="E17" s="27">
        <f t="shared" si="10"/>
        <v>17872.619975999998</v>
      </c>
      <c r="F17" s="27">
        <f t="shared" si="10"/>
        <v>15620.223297599998</v>
      </c>
      <c r="G17" s="27">
        <f t="shared" si="10"/>
        <v>16290.610243199999</v>
      </c>
      <c r="H17" s="27">
        <f t="shared" si="10"/>
        <v>17352.535910399998</v>
      </c>
      <c r="I17" s="27">
        <f t="shared" si="10"/>
        <v>18265.4389944</v>
      </c>
      <c r="J17" s="27">
        <f t="shared" si="10"/>
        <v>23273.608651199997</v>
      </c>
      <c r="K17" s="27">
        <f t="shared" si="10"/>
        <v>20038.422765599993</v>
      </c>
      <c r="L17" s="27">
        <f t="shared" si="10"/>
        <v>11283.685437599999</v>
      </c>
      <c r="M17" s="27">
        <f t="shared" si="10"/>
        <v>19088.579714399999</v>
      </c>
      <c r="N17" s="27">
        <f t="shared" si="10"/>
        <v>18245.986689600002</v>
      </c>
      <c r="O17" s="27">
        <f t="shared" si="10"/>
        <v>18126.669038399999</v>
      </c>
      <c r="P17" s="27">
        <f t="shared" si="10"/>
        <v>19447.866367200004</v>
      </c>
      <c r="Q17" s="27">
        <f t="shared" si="10"/>
        <v>18718.664572800004</v>
      </c>
      <c r="R17" s="27">
        <f t="shared" si="10"/>
        <v>15797.018959199997</v>
      </c>
      <c r="S17" s="27">
        <f t="shared" si="10"/>
        <v>17478.454176000007</v>
      </c>
      <c r="T17" s="27">
        <f t="shared" si="10"/>
        <v>16978.687286399996</v>
      </c>
      <c r="U17" s="27">
        <f t="shared" si="10"/>
        <v>18946.0426248</v>
      </c>
      <c r="V17" s="27">
        <f t="shared" si="10"/>
        <v>18085.087684799993</v>
      </c>
      <c r="W17" s="27">
        <f t="shared" si="10"/>
        <v>15271.643819519999</v>
      </c>
      <c r="X17" s="27">
        <f t="shared" si="10"/>
        <v>17749.34966448</v>
      </c>
      <c r="Y17" s="27">
        <f t="shared" ref="Y17:Z17" si="11">SUM(Y18:Y21)</f>
        <v>15866.720956799998</v>
      </c>
      <c r="Z17" s="27">
        <f t="shared" si="11"/>
        <v>17686.424936159998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489.47004000000004</v>
      </c>
      <c r="D19" s="8">
        <v>322.15751999999992</v>
      </c>
      <c r="E19" s="8">
        <v>239.16060000000002</v>
      </c>
      <c r="F19" s="8">
        <v>427.25232</v>
      </c>
      <c r="G19" s="8">
        <v>505.8536400000001</v>
      </c>
      <c r="H19" s="8">
        <v>423.41615999999999</v>
      </c>
      <c r="I19" s="8">
        <v>497.14235999999983</v>
      </c>
      <c r="J19" s="8">
        <v>874.7643599999999</v>
      </c>
      <c r="K19" s="8">
        <v>708.93035999999984</v>
      </c>
      <c r="L19" s="8">
        <v>549.17028000000005</v>
      </c>
      <c r="M19" s="8">
        <v>691.70759999999996</v>
      </c>
      <c r="N19" s="8">
        <v>563.51591999999994</v>
      </c>
      <c r="O19" s="8">
        <v>660.25907999999981</v>
      </c>
      <c r="P19" s="8">
        <v>743.33591999999987</v>
      </c>
      <c r="Q19" s="8">
        <v>676.56275999999991</v>
      </c>
      <c r="R19" s="8">
        <v>566.71271999999988</v>
      </c>
      <c r="S19" s="8">
        <v>571.14827999999989</v>
      </c>
      <c r="T19" s="8">
        <v>590.28912000000003</v>
      </c>
      <c r="U19" s="8">
        <v>1062.69624</v>
      </c>
      <c r="V19" s="8">
        <v>943.49555999999995</v>
      </c>
      <c r="W19" s="8">
        <v>865.47893471999998</v>
      </c>
      <c r="X19" s="8">
        <v>810.77753087999997</v>
      </c>
      <c r="Y19" s="8">
        <v>757.67276879999997</v>
      </c>
      <c r="Z19" s="8">
        <v>674.40076416000011</v>
      </c>
    </row>
    <row r="20" spans="1:26" ht="11.25" customHeight="1" x14ac:dyDescent="0.2">
      <c r="A20" s="29" t="s">
        <v>30</v>
      </c>
      <c r="B20" s="7" t="s">
        <v>31</v>
      </c>
      <c r="C20" s="8">
        <v>15956.980416</v>
      </c>
      <c r="D20" s="8">
        <v>17295.460415999998</v>
      </c>
      <c r="E20" s="8">
        <v>17633.459375999999</v>
      </c>
      <c r="F20" s="8">
        <v>14609.660831999998</v>
      </c>
      <c r="G20" s="8">
        <v>14762.280311999999</v>
      </c>
      <c r="H20" s="8">
        <v>16193.839895999999</v>
      </c>
      <c r="I20" s="8">
        <v>17295.460415999998</v>
      </c>
      <c r="J20" s="8">
        <v>21432.059999999994</v>
      </c>
      <c r="K20" s="8">
        <v>18727.800623999996</v>
      </c>
      <c r="L20" s="8">
        <v>10299.899375999999</v>
      </c>
      <c r="M20" s="8">
        <v>17937.139895999997</v>
      </c>
      <c r="N20" s="8">
        <v>17279.340624</v>
      </c>
      <c r="O20" s="8">
        <v>16837.600104000001</v>
      </c>
      <c r="P20" s="8">
        <v>18164.900520000003</v>
      </c>
      <c r="Q20" s="8">
        <v>17490.460104000002</v>
      </c>
      <c r="R20" s="8">
        <v>14539.980311999998</v>
      </c>
      <c r="S20" s="8">
        <v>16158.739896000006</v>
      </c>
      <c r="T20" s="8">
        <v>15553.200311999997</v>
      </c>
      <c r="U20" s="8">
        <v>16847.220312000001</v>
      </c>
      <c r="V20" s="8">
        <v>15844.660415999995</v>
      </c>
      <c r="W20" s="8">
        <v>13399.336079999999</v>
      </c>
      <c r="X20" s="8">
        <v>16007.740631999997</v>
      </c>
      <c r="Y20" s="8">
        <v>14173.478279999999</v>
      </c>
      <c r="Z20" s="8">
        <v>16220.074103999999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583.31014560000006</v>
      </c>
      <c r="G21" s="8">
        <v>1022.4762912</v>
      </c>
      <c r="H21" s="8">
        <v>735.27985439999998</v>
      </c>
      <c r="I21" s="8">
        <v>472.83621840000006</v>
      </c>
      <c r="J21" s="8">
        <v>966.7842912000001</v>
      </c>
      <c r="K21" s="8">
        <v>601.69178160000001</v>
      </c>
      <c r="L21" s="8">
        <v>434.61578159999999</v>
      </c>
      <c r="M21" s="8">
        <v>459.73221840000002</v>
      </c>
      <c r="N21" s="8">
        <v>403.13014559999999</v>
      </c>
      <c r="O21" s="8">
        <v>628.80985439999995</v>
      </c>
      <c r="P21" s="8">
        <v>539.6299272</v>
      </c>
      <c r="Q21" s="8">
        <v>551.64170879999995</v>
      </c>
      <c r="R21" s="8">
        <v>690.32592720000002</v>
      </c>
      <c r="S21" s="8">
        <v>748.56600000000003</v>
      </c>
      <c r="T21" s="8">
        <v>835.19785440000032</v>
      </c>
      <c r="U21" s="8">
        <v>1036.1260727999997</v>
      </c>
      <c r="V21" s="8">
        <v>1296.9317088</v>
      </c>
      <c r="W21" s="8">
        <v>1006.8288047999997</v>
      </c>
      <c r="X21" s="8">
        <v>930.83150160000025</v>
      </c>
      <c r="Y21" s="8">
        <v>935.56990800000005</v>
      </c>
      <c r="Z21" s="8">
        <v>791.95006799999987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2606.3581231785602</v>
      </c>
      <c r="D26" s="27">
        <f t="shared" si="14"/>
        <v>3221.6445050831999</v>
      </c>
      <c r="E26" s="27">
        <f t="shared" si="14"/>
        <v>2572.6056146640003</v>
      </c>
      <c r="F26" s="27">
        <f t="shared" si="14"/>
        <v>4384.6794946800001</v>
      </c>
      <c r="G26" s="27">
        <f t="shared" si="14"/>
        <v>5006.4571328399998</v>
      </c>
      <c r="H26" s="27">
        <f t="shared" si="14"/>
        <v>5571.0614318400003</v>
      </c>
      <c r="I26" s="27">
        <f t="shared" si="14"/>
        <v>4787.2407488399995</v>
      </c>
      <c r="J26" s="27">
        <f t="shared" si="14"/>
        <v>3937.7626934399996</v>
      </c>
      <c r="K26" s="27">
        <f t="shared" si="14"/>
        <v>4321.5683180400001</v>
      </c>
      <c r="L26" s="27">
        <f t="shared" si="14"/>
        <v>4748.5164679200007</v>
      </c>
      <c r="M26" s="27">
        <f t="shared" si="14"/>
        <v>3493.9082113200006</v>
      </c>
      <c r="N26" s="27">
        <f t="shared" si="14"/>
        <v>2740.0083930000001</v>
      </c>
      <c r="O26" s="27">
        <f t="shared" si="14"/>
        <v>3175.1345458800001</v>
      </c>
      <c r="P26" s="27">
        <f t="shared" si="14"/>
        <v>3072.9406957199999</v>
      </c>
      <c r="Q26" s="27">
        <f t="shared" si="14"/>
        <v>2500.56063468</v>
      </c>
      <c r="R26" s="27">
        <f t="shared" si="14"/>
        <v>2645.88630732</v>
      </c>
      <c r="S26" s="27">
        <f t="shared" si="14"/>
        <v>2331.72023868</v>
      </c>
      <c r="T26" s="27">
        <f t="shared" si="14"/>
        <v>2395.2668202000004</v>
      </c>
      <c r="U26" s="27">
        <f t="shared" si="14"/>
        <v>1909.6382134799996</v>
      </c>
      <c r="V26" s="27">
        <f t="shared" si="14"/>
        <v>1800.5468155200001</v>
      </c>
      <c r="W26" s="27">
        <f t="shared" si="14"/>
        <v>1881.4290382800002</v>
      </c>
      <c r="X26" s="27">
        <f t="shared" si="14"/>
        <v>1739.0831270400004</v>
      </c>
      <c r="Y26" s="27">
        <f t="shared" ref="Y26:Z26" si="15">SUM(Y27,Y33)</f>
        <v>1907.71161192</v>
      </c>
      <c r="Z26" s="27">
        <f t="shared" si="15"/>
        <v>2053.33608852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2606.3581231785602</v>
      </c>
      <c r="D33" s="19">
        <f t="shared" si="18"/>
        <v>3221.6445050831999</v>
      </c>
      <c r="E33" s="19">
        <f t="shared" si="18"/>
        <v>2572.6056146640003</v>
      </c>
      <c r="F33" s="19">
        <f t="shared" si="18"/>
        <v>4384.6794946800001</v>
      </c>
      <c r="G33" s="19">
        <f t="shared" si="18"/>
        <v>5006.4571328399998</v>
      </c>
      <c r="H33" s="19">
        <f t="shared" si="18"/>
        <v>5571.0614318400003</v>
      </c>
      <c r="I33" s="19">
        <f t="shared" si="18"/>
        <v>4787.2407488399995</v>
      </c>
      <c r="J33" s="19">
        <f t="shared" si="18"/>
        <v>3937.7626934399996</v>
      </c>
      <c r="K33" s="19">
        <f t="shared" si="18"/>
        <v>4321.5683180400001</v>
      </c>
      <c r="L33" s="19">
        <f t="shared" si="18"/>
        <v>4748.5164679200007</v>
      </c>
      <c r="M33" s="19">
        <f t="shared" si="18"/>
        <v>3493.9082113200006</v>
      </c>
      <c r="N33" s="19">
        <f t="shared" si="18"/>
        <v>2740.0083930000001</v>
      </c>
      <c r="O33" s="19">
        <f t="shared" si="18"/>
        <v>3175.1345458800001</v>
      </c>
      <c r="P33" s="19">
        <f t="shared" si="18"/>
        <v>3072.9406957199999</v>
      </c>
      <c r="Q33" s="19">
        <f t="shared" si="18"/>
        <v>2500.56063468</v>
      </c>
      <c r="R33" s="19">
        <f t="shared" si="18"/>
        <v>2645.88630732</v>
      </c>
      <c r="S33" s="19">
        <f t="shared" si="18"/>
        <v>2331.72023868</v>
      </c>
      <c r="T33" s="19">
        <f t="shared" si="18"/>
        <v>2395.2668202000004</v>
      </c>
      <c r="U33" s="19">
        <f t="shared" si="18"/>
        <v>1909.6382134799996</v>
      </c>
      <c r="V33" s="19">
        <f t="shared" si="18"/>
        <v>1800.5468155200001</v>
      </c>
      <c r="W33" s="19">
        <f t="shared" si="18"/>
        <v>1881.4290382800002</v>
      </c>
      <c r="X33" s="19">
        <f t="shared" si="18"/>
        <v>1739.0831270400004</v>
      </c>
      <c r="Y33" s="19">
        <f t="shared" ref="Y33:Z33" si="19">SUM(Y34:Y50)</f>
        <v>1907.71161192</v>
      </c>
      <c r="Z33" s="19">
        <f t="shared" si="19"/>
        <v>2053.33608852</v>
      </c>
    </row>
    <row r="34" spans="1:26" ht="11.25" customHeight="1" x14ac:dyDescent="0.2">
      <c r="A34" s="28" t="s">
        <v>54</v>
      </c>
      <c r="B34" s="7" t="s">
        <v>55</v>
      </c>
      <c r="C34" s="8">
        <v>125.45280000000001</v>
      </c>
      <c r="D34" s="8">
        <v>22.8096</v>
      </c>
      <c r="E34" s="8">
        <v>45.619200000000014</v>
      </c>
      <c r="F34" s="8">
        <v>245.41636607999999</v>
      </c>
      <c r="G34" s="8">
        <v>377.36077824000006</v>
      </c>
      <c r="H34" s="8">
        <v>264.15237888000007</v>
      </c>
      <c r="I34" s="8">
        <v>250.28600831999989</v>
      </c>
      <c r="J34" s="8">
        <v>261.48365568000008</v>
      </c>
      <c r="K34" s="8">
        <v>215.22682368000002</v>
      </c>
      <c r="L34" s="8">
        <v>227.38537728000006</v>
      </c>
      <c r="M34" s="8">
        <v>176.04034560000002</v>
      </c>
      <c r="N34" s="8">
        <v>156.48028416</v>
      </c>
      <c r="O34" s="8">
        <v>117.36016128</v>
      </c>
      <c r="P34" s="8">
        <v>105.13525248000001</v>
      </c>
      <c r="Q34" s="8">
        <v>133.98670079999999</v>
      </c>
      <c r="R34" s="8">
        <v>126.7778304</v>
      </c>
      <c r="S34" s="8">
        <v>191.03040000000001</v>
      </c>
      <c r="T34" s="8">
        <v>183.60006912000003</v>
      </c>
      <c r="U34" s="8">
        <v>186.04401407999998</v>
      </c>
      <c r="V34" s="8">
        <v>186.04401407999998</v>
      </c>
      <c r="W34" s="8">
        <v>204.38645760000003</v>
      </c>
      <c r="X34" s="8">
        <v>149.35933439999999</v>
      </c>
      <c r="Y34" s="8">
        <v>141.4983168</v>
      </c>
      <c r="Z34" s="8">
        <v>125.7762816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0</v>
      </c>
      <c r="E36" s="8">
        <v>0</v>
      </c>
      <c r="F36" s="8">
        <v>43.765327080000006</v>
      </c>
      <c r="G36" s="8">
        <v>26.133167880000006</v>
      </c>
      <c r="H36" s="8">
        <v>34.8327144</v>
      </c>
      <c r="I36" s="8">
        <v>95.721362279999994</v>
      </c>
      <c r="J36" s="8">
        <v>42.729704640000008</v>
      </c>
      <c r="K36" s="8">
        <v>49.382766719999992</v>
      </c>
      <c r="L36" s="8">
        <v>40.663684439999997</v>
      </c>
      <c r="M36" s="8">
        <v>49.377542040000009</v>
      </c>
      <c r="N36" s="8">
        <v>101.65955183999999</v>
      </c>
      <c r="O36" s="8">
        <v>226.55530007999999</v>
      </c>
      <c r="P36" s="8">
        <v>168.46435476000002</v>
      </c>
      <c r="Q36" s="8">
        <v>179.87914476</v>
      </c>
      <c r="R36" s="8">
        <v>168.89300568000002</v>
      </c>
      <c r="S36" s="8">
        <v>179.38598040000005</v>
      </c>
      <c r="T36" s="8">
        <v>179.38598040000005</v>
      </c>
      <c r="U36" s="8">
        <v>21.743755199999999</v>
      </c>
      <c r="V36" s="8">
        <v>21.743755199999999</v>
      </c>
      <c r="W36" s="8">
        <v>24.461724600000004</v>
      </c>
      <c r="X36" s="8">
        <v>24.461724600000004</v>
      </c>
      <c r="Y36" s="8">
        <v>0</v>
      </c>
      <c r="Z36" s="8">
        <v>51.641418600000023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228.32955863999999</v>
      </c>
      <c r="D42" s="8">
        <v>195.71108796000001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523.19054062079999</v>
      </c>
      <c r="D43" s="8">
        <v>481.13143041599989</v>
      </c>
      <c r="E43" s="8">
        <v>694.61342964000005</v>
      </c>
      <c r="F43" s="8">
        <v>403.51184639999991</v>
      </c>
      <c r="G43" s="8">
        <v>400.33473479999998</v>
      </c>
      <c r="H43" s="8">
        <v>575.07053760000019</v>
      </c>
      <c r="I43" s="8">
        <v>454.38004404000014</v>
      </c>
      <c r="J43" s="8">
        <v>422.7628485599999</v>
      </c>
      <c r="K43" s="8">
        <v>422.63480375999984</v>
      </c>
      <c r="L43" s="8">
        <v>451.33924680000007</v>
      </c>
      <c r="M43" s="8">
        <v>435.45715668000003</v>
      </c>
      <c r="N43" s="8">
        <v>495.91831067999988</v>
      </c>
      <c r="O43" s="8">
        <v>403.70017896000002</v>
      </c>
      <c r="P43" s="8">
        <v>514.95617160000006</v>
      </c>
      <c r="Q43" s="8">
        <v>483.38032392000014</v>
      </c>
      <c r="R43" s="8">
        <v>460.01508227999989</v>
      </c>
      <c r="S43" s="8">
        <v>441.26372159999994</v>
      </c>
      <c r="T43" s="8">
        <v>458.25099840000019</v>
      </c>
      <c r="U43" s="8">
        <v>343.57620959999986</v>
      </c>
      <c r="V43" s="8">
        <v>337.17450311999994</v>
      </c>
      <c r="W43" s="8">
        <v>375.36253092000004</v>
      </c>
      <c r="X43" s="8">
        <v>436.16780532000013</v>
      </c>
      <c r="Y43" s="8">
        <v>484.31745180000007</v>
      </c>
      <c r="Z43" s="8">
        <v>391.86697212000013</v>
      </c>
    </row>
    <row r="44" spans="1:26" ht="11.25" customHeight="1" x14ac:dyDescent="0.2">
      <c r="A44" s="28" t="s">
        <v>74</v>
      </c>
      <c r="B44" s="7" t="s">
        <v>75</v>
      </c>
      <c r="C44" s="8">
        <v>1045.1193966777601</v>
      </c>
      <c r="D44" s="8">
        <v>1574.5359807072002</v>
      </c>
      <c r="E44" s="8">
        <v>926.11064102400007</v>
      </c>
      <c r="F44" s="8">
        <v>839.53981224000006</v>
      </c>
      <c r="G44" s="8">
        <v>676.35959040000023</v>
      </c>
      <c r="H44" s="8">
        <v>628.75227455999982</v>
      </c>
      <c r="I44" s="8">
        <v>761.84522784000001</v>
      </c>
      <c r="J44" s="8">
        <v>704.07089567999992</v>
      </c>
      <c r="K44" s="8">
        <v>632.05220808000001</v>
      </c>
      <c r="L44" s="8">
        <v>699.53742288000012</v>
      </c>
      <c r="M44" s="8">
        <v>596.48046840000006</v>
      </c>
      <c r="N44" s="8">
        <v>599.60374416000002</v>
      </c>
      <c r="O44" s="8">
        <v>524.65320647999999</v>
      </c>
      <c r="P44" s="8">
        <v>590.23475280000014</v>
      </c>
      <c r="Q44" s="8">
        <v>549.54133128000012</v>
      </c>
      <c r="R44" s="8">
        <v>472.93344287999997</v>
      </c>
      <c r="S44" s="8">
        <v>430.91174448000004</v>
      </c>
      <c r="T44" s="8">
        <v>493.36277040000004</v>
      </c>
      <c r="U44" s="8">
        <v>343.48036392</v>
      </c>
      <c r="V44" s="8">
        <v>340.35792408000003</v>
      </c>
      <c r="W44" s="8">
        <v>362.21583888000004</v>
      </c>
      <c r="X44" s="8">
        <v>352.84796208</v>
      </c>
      <c r="Y44" s="8">
        <v>374.70587688000006</v>
      </c>
      <c r="Z44" s="8">
        <v>312.25485096000006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681.28117199999974</v>
      </c>
      <c r="D48" s="8">
        <v>947.4564059999999</v>
      </c>
      <c r="E48" s="8">
        <v>906.26234399999998</v>
      </c>
      <c r="F48" s="8">
        <v>756.40745700000025</v>
      </c>
      <c r="G48" s="8">
        <v>1356.6332520000001</v>
      </c>
      <c r="H48" s="8">
        <v>1668.995874</v>
      </c>
      <c r="I48" s="8">
        <v>1179.0153179999995</v>
      </c>
      <c r="J48" s="8">
        <v>266.42690099999999</v>
      </c>
      <c r="K48" s="8">
        <v>444.04483499999986</v>
      </c>
      <c r="L48" s="8">
        <v>762.5320559999999</v>
      </c>
      <c r="M48" s="8">
        <v>131.68221299999999</v>
      </c>
      <c r="N48" s="8">
        <v>70.434467999999995</v>
      </c>
      <c r="O48" s="8">
        <v>257.23982700000005</v>
      </c>
      <c r="P48" s="8">
        <v>36.748646999999998</v>
      </c>
      <c r="Q48" s="8">
        <v>24.529284000000001</v>
      </c>
      <c r="R48" s="8">
        <v>31.200039</v>
      </c>
      <c r="S48" s="8">
        <v>6.2400779999999987</v>
      </c>
      <c r="T48" s="8">
        <v>9.3601169999999989</v>
      </c>
      <c r="U48" s="8">
        <v>99.839843999999999</v>
      </c>
      <c r="V48" s="8">
        <v>84.239999999999981</v>
      </c>
      <c r="W48" s="8">
        <v>81.120311999999984</v>
      </c>
      <c r="X48" s="8">
        <v>84.240000000000009</v>
      </c>
      <c r="Y48" s="8">
        <v>53.039960999999984</v>
      </c>
      <c r="Z48" s="8">
        <v>68.640155999999976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2096.0386858800002</v>
      </c>
      <c r="G50" s="8">
        <v>2169.6356095199999</v>
      </c>
      <c r="H50" s="8">
        <v>2399.2576524000001</v>
      </c>
      <c r="I50" s="8">
        <v>2045.9927883600001</v>
      </c>
      <c r="J50" s="8">
        <v>2240.2886878799995</v>
      </c>
      <c r="K50" s="8">
        <v>2558.2268808000003</v>
      </c>
      <c r="L50" s="8">
        <v>2567.0586805200001</v>
      </c>
      <c r="M50" s="8">
        <v>2104.8704856000004</v>
      </c>
      <c r="N50" s="8">
        <v>1315.9120341600003</v>
      </c>
      <c r="O50" s="8">
        <v>1645.6258720799999</v>
      </c>
      <c r="P50" s="8">
        <v>1657.4015170800001</v>
      </c>
      <c r="Q50" s="8">
        <v>1129.2438499199998</v>
      </c>
      <c r="R50" s="8">
        <v>1386.0669070799997</v>
      </c>
      <c r="S50" s="8">
        <v>1082.8883142</v>
      </c>
      <c r="T50" s="8">
        <v>1071.3068848800001</v>
      </c>
      <c r="U50" s="8">
        <v>914.95402667999997</v>
      </c>
      <c r="V50" s="8">
        <v>830.98661904000005</v>
      </c>
      <c r="W50" s="8">
        <v>833.88217428000007</v>
      </c>
      <c r="X50" s="8">
        <v>692.00630063999995</v>
      </c>
      <c r="Y50" s="8">
        <v>854.15000543999997</v>
      </c>
      <c r="Z50" s="8">
        <v>1103.1564092400001</v>
      </c>
    </row>
    <row r="51" spans="1:26" ht="11.25" customHeight="1" x14ac:dyDescent="0.2">
      <c r="A51" s="25" t="s">
        <v>88</v>
      </c>
      <c r="B51" s="26" t="s">
        <v>89</v>
      </c>
      <c r="C51" s="27">
        <v>10232.858789999998</v>
      </c>
      <c r="D51" s="27">
        <v>13119.22062</v>
      </c>
      <c r="E51" s="27">
        <v>13119.22062</v>
      </c>
      <c r="F51" s="27">
        <v>9484.0014099600012</v>
      </c>
      <c r="G51" s="27">
        <v>9391.0301337600013</v>
      </c>
      <c r="H51" s="27">
        <v>11036.590923600002</v>
      </c>
      <c r="I51" s="27">
        <v>11894.396029560001</v>
      </c>
      <c r="J51" s="27">
        <v>12354.49908</v>
      </c>
      <c r="K51" s="27">
        <v>15151.36112424</v>
      </c>
      <c r="L51" s="27">
        <v>13022.684345880001</v>
      </c>
      <c r="M51" s="27">
        <v>13981.601129760002</v>
      </c>
      <c r="N51" s="27">
        <v>12389.351721120001</v>
      </c>
      <c r="O51" s="27">
        <v>9265.9989193199999</v>
      </c>
      <c r="P51" s="27">
        <v>6262.3978956000001</v>
      </c>
      <c r="Q51" s="27">
        <v>4183.0338924000007</v>
      </c>
      <c r="R51" s="27">
        <v>3690.5665500000009</v>
      </c>
      <c r="S51" s="27">
        <v>7305.30600624</v>
      </c>
      <c r="T51" s="27">
        <v>8103.230982</v>
      </c>
      <c r="U51" s="27">
        <v>8695.9086548399991</v>
      </c>
      <c r="V51" s="27">
        <v>11055.189420000002</v>
      </c>
      <c r="W51" s="27">
        <v>13225.704029999999</v>
      </c>
      <c r="X51" s="27">
        <v>10408.765454874381</v>
      </c>
      <c r="Y51" s="27">
        <v>9313.2213693302856</v>
      </c>
      <c r="Z51" s="27">
        <v>8158.5086084227651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7538.4660831959964</v>
      </c>
      <c r="D52" s="27">
        <f t="shared" si="20"/>
        <v>10734.492975729829</v>
      </c>
      <c r="E52" s="27">
        <f t="shared" si="20"/>
        <v>9658.9944166478417</v>
      </c>
      <c r="F52" s="27">
        <f t="shared" si="20"/>
        <v>1590.3442499999999</v>
      </c>
      <c r="G52" s="27">
        <f t="shared" si="20"/>
        <v>1524.6235542911998</v>
      </c>
      <c r="H52" s="27">
        <f t="shared" si="20"/>
        <v>2407.8276535896002</v>
      </c>
      <c r="I52" s="27">
        <f t="shared" si="20"/>
        <v>2958.6061705068005</v>
      </c>
      <c r="J52" s="27">
        <f t="shared" si="20"/>
        <v>3309.7721401535996</v>
      </c>
      <c r="K52" s="27">
        <f t="shared" si="20"/>
        <v>3462.7974400008002</v>
      </c>
      <c r="L52" s="27">
        <f t="shared" si="20"/>
        <v>4456.6810186404</v>
      </c>
      <c r="M52" s="27">
        <f t="shared" si="20"/>
        <v>4532.8957601399998</v>
      </c>
      <c r="N52" s="27">
        <f t="shared" si="20"/>
        <v>4319.2846913304002</v>
      </c>
      <c r="O52" s="27">
        <f t="shared" si="20"/>
        <v>4479.4925791703999</v>
      </c>
      <c r="P52" s="27">
        <f t="shared" si="20"/>
        <v>4738.4741989991999</v>
      </c>
      <c r="Q52" s="27">
        <f t="shared" si="20"/>
        <v>5211.6080628479986</v>
      </c>
      <c r="R52" s="27">
        <f t="shared" si="20"/>
        <v>4754.6507646000009</v>
      </c>
      <c r="S52" s="27">
        <f t="shared" si="20"/>
        <v>4983.8852144664006</v>
      </c>
      <c r="T52" s="27">
        <f t="shared" si="20"/>
        <v>4418.8780381416</v>
      </c>
      <c r="U52" s="27">
        <f t="shared" si="20"/>
        <v>4027.3906500828002</v>
      </c>
      <c r="V52" s="27">
        <f t="shared" si="20"/>
        <v>4375.4535031548021</v>
      </c>
      <c r="W52" s="27">
        <f t="shared" si="20"/>
        <v>4448.3417732160015</v>
      </c>
      <c r="X52" s="27">
        <f t="shared" si="20"/>
        <v>4236.308559067199</v>
      </c>
      <c r="Y52" s="27">
        <f t="shared" ref="Y52:Z52" si="21">SUM(Y53:Y54)</f>
        <v>4021.1594124768003</v>
      </c>
      <c r="Z52" s="27">
        <f t="shared" si="21"/>
        <v>4119.7372502879998</v>
      </c>
    </row>
    <row r="53" spans="1:26" ht="11.25" customHeight="1" x14ac:dyDescent="0.2">
      <c r="A53" s="29" t="s">
        <v>116</v>
      </c>
      <c r="B53" s="7" t="s">
        <v>117</v>
      </c>
      <c r="C53" s="8">
        <v>6155.7210000000014</v>
      </c>
      <c r="D53" s="8">
        <v>9347.4810000000034</v>
      </c>
      <c r="E53" s="8">
        <v>8205.6257712000024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97.668885599999996</v>
      </c>
      <c r="L53" s="8">
        <v>1469.1820572000001</v>
      </c>
      <c r="M53" s="8">
        <v>1377.5188284000001</v>
      </c>
      <c r="N53" s="8">
        <v>1219.9328856000002</v>
      </c>
      <c r="O53" s="8">
        <v>1389.1018284000002</v>
      </c>
      <c r="P53" s="8">
        <v>1425.2809427999998</v>
      </c>
      <c r="Q53" s="8">
        <v>1654.3669427999998</v>
      </c>
      <c r="R53" s="8">
        <v>1411.9815996000002</v>
      </c>
      <c r="S53" s="8">
        <v>1560.9884004000003</v>
      </c>
      <c r="T53" s="8">
        <v>1273.9868856000003</v>
      </c>
      <c r="U53" s="8">
        <v>762.1902288</v>
      </c>
      <c r="V53" s="8">
        <v>832.83159960000012</v>
      </c>
      <c r="W53" s="8">
        <v>791.07565679999993</v>
      </c>
      <c r="X53" s="8">
        <v>752.03734319999978</v>
      </c>
      <c r="Y53" s="8">
        <v>689.54577120000033</v>
      </c>
      <c r="Z53" s="8">
        <v>650.79317160000005</v>
      </c>
    </row>
    <row r="54" spans="1:26" ht="11.25" customHeight="1" x14ac:dyDescent="0.2">
      <c r="A54" s="43" t="s">
        <v>118</v>
      </c>
      <c r="B54" s="44" t="s">
        <v>119</v>
      </c>
      <c r="C54" s="45">
        <v>1382.7450831959948</v>
      </c>
      <c r="D54" s="45">
        <v>1387.0119757298257</v>
      </c>
      <c r="E54" s="45">
        <v>1453.3686454478398</v>
      </c>
      <c r="F54" s="45">
        <v>1590.3442499999999</v>
      </c>
      <c r="G54" s="45">
        <v>1524.6235542911998</v>
      </c>
      <c r="H54" s="45">
        <v>2407.8276535896002</v>
      </c>
      <c r="I54" s="45">
        <v>2958.6061705068005</v>
      </c>
      <c r="J54" s="45">
        <v>3309.7721401535996</v>
      </c>
      <c r="K54" s="45">
        <v>3365.1285544008001</v>
      </c>
      <c r="L54" s="45">
        <v>2987.4989614404003</v>
      </c>
      <c r="M54" s="45">
        <v>3155.3769317400001</v>
      </c>
      <c r="N54" s="45">
        <v>3099.3518057304</v>
      </c>
      <c r="O54" s="45">
        <v>3090.3907507703998</v>
      </c>
      <c r="P54" s="45">
        <v>3313.1932561991998</v>
      </c>
      <c r="Q54" s="45">
        <v>3557.2411200479987</v>
      </c>
      <c r="R54" s="45">
        <v>3342.6691650000002</v>
      </c>
      <c r="S54" s="45">
        <v>3422.8968140664001</v>
      </c>
      <c r="T54" s="45">
        <v>3144.8911525416001</v>
      </c>
      <c r="U54" s="45">
        <v>3265.2004212828001</v>
      </c>
      <c r="V54" s="45">
        <v>3542.6219035548015</v>
      </c>
      <c r="W54" s="45">
        <v>3657.2661164160018</v>
      </c>
      <c r="X54" s="45">
        <v>3484.2712158671993</v>
      </c>
      <c r="Y54" s="45">
        <v>3331.6136412768001</v>
      </c>
      <c r="Z54" s="45">
        <v>3468.944078688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4234.8159503999996</v>
      </c>
      <c r="D61" s="49">
        <f t="shared" si="22"/>
        <v>4229.8760800799992</v>
      </c>
      <c r="E61" s="49">
        <f t="shared" si="22"/>
        <v>4800.1972276799988</v>
      </c>
      <c r="F61" s="49">
        <f t="shared" si="22"/>
        <v>4574.4162523200002</v>
      </c>
      <c r="G61" s="49">
        <f t="shared" si="22"/>
        <v>4719.0751567199995</v>
      </c>
      <c r="H61" s="49">
        <f t="shared" si="22"/>
        <v>7812.9227347200003</v>
      </c>
      <c r="I61" s="49">
        <f t="shared" si="22"/>
        <v>9271.9362333599984</v>
      </c>
      <c r="J61" s="49">
        <f t="shared" si="22"/>
        <v>11889.258898319998</v>
      </c>
      <c r="K61" s="49">
        <f t="shared" si="22"/>
        <v>12605.24658744</v>
      </c>
      <c r="L61" s="49">
        <f t="shared" si="22"/>
        <v>12023.115428879999</v>
      </c>
      <c r="M61" s="49">
        <f t="shared" si="22"/>
        <v>12401.746152480004</v>
      </c>
      <c r="N61" s="49">
        <f t="shared" si="22"/>
        <v>13832.312932079998</v>
      </c>
      <c r="O61" s="49">
        <f t="shared" si="22"/>
        <v>15708.297535199999</v>
      </c>
      <c r="P61" s="49">
        <f t="shared" si="22"/>
        <v>15419.244298320002</v>
      </c>
      <c r="Q61" s="49">
        <f t="shared" si="22"/>
        <v>15843.52848816</v>
      </c>
      <c r="R61" s="49">
        <f t="shared" si="22"/>
        <v>14983.099788960002</v>
      </c>
      <c r="S61" s="49">
        <f t="shared" si="22"/>
        <v>14457.683757600003</v>
      </c>
      <c r="T61" s="49">
        <f t="shared" si="22"/>
        <v>13612.959758159999</v>
      </c>
      <c r="U61" s="49">
        <f t="shared" si="22"/>
        <v>14806.707629759998</v>
      </c>
      <c r="V61" s="49">
        <f t="shared" si="22"/>
        <v>14666.863615200004</v>
      </c>
      <c r="W61" s="49">
        <f t="shared" si="22"/>
        <v>15078.987420480002</v>
      </c>
      <c r="X61" s="49">
        <f t="shared" si="22"/>
        <v>15469.351481006965</v>
      </c>
      <c r="Y61" s="49">
        <f t="shared" ref="Y61:Z61" si="23">SUM(Y62:Y72)</f>
        <v>14659.899324422931</v>
      </c>
      <c r="Z61" s="49">
        <f t="shared" si="23"/>
        <v>13748.701844498908</v>
      </c>
    </row>
    <row r="62" spans="1:26" ht="11.25" customHeight="1" x14ac:dyDescent="0.2">
      <c r="A62" s="50" t="s">
        <v>92</v>
      </c>
      <c r="B62" s="51" t="s">
        <v>93</v>
      </c>
      <c r="C62" s="52">
        <v>1546.1599104000002</v>
      </c>
      <c r="D62" s="52">
        <v>1288.2239999999997</v>
      </c>
      <c r="E62" s="52">
        <v>1094.6879999999999</v>
      </c>
      <c r="F62" s="52">
        <v>1829.6316864</v>
      </c>
      <c r="G62" s="52">
        <v>2246.4957311999997</v>
      </c>
      <c r="H62" s="52">
        <v>4273.4720447999998</v>
      </c>
      <c r="I62" s="52">
        <v>4758.4321343999991</v>
      </c>
      <c r="J62" s="52">
        <v>6083.1683136000001</v>
      </c>
      <c r="K62" s="52">
        <v>5718.7198656</v>
      </c>
      <c r="L62" s="52">
        <v>5619.3762239999996</v>
      </c>
      <c r="M62" s="52">
        <v>5591.4880896000004</v>
      </c>
      <c r="N62" s="52">
        <v>6486.3683135999981</v>
      </c>
      <c r="O62" s="52">
        <v>6983.6481791999995</v>
      </c>
      <c r="P62" s="52">
        <v>6528.8159999999998</v>
      </c>
      <c r="Q62" s="52">
        <v>6907.0401792000002</v>
      </c>
      <c r="R62" s="52">
        <v>6455.0078208000014</v>
      </c>
      <c r="S62" s="52">
        <v>6059.9839104000021</v>
      </c>
      <c r="T62" s="52">
        <v>5833.0722239999996</v>
      </c>
      <c r="U62" s="52">
        <v>7290.7519103999985</v>
      </c>
      <c r="V62" s="52">
        <v>6976.7038656000013</v>
      </c>
      <c r="W62" s="52">
        <v>7160.8319999999976</v>
      </c>
      <c r="X62" s="52">
        <v>6891.9197759999997</v>
      </c>
      <c r="Y62" s="52">
        <v>6612.4800000000005</v>
      </c>
      <c r="Z62" s="52">
        <v>6067.9362239999991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1002.456</v>
      </c>
      <c r="D64" s="52">
        <v>1237.12682184</v>
      </c>
      <c r="E64" s="52">
        <v>1934.0411126399999</v>
      </c>
      <c r="F64" s="52">
        <v>768.93171264000011</v>
      </c>
      <c r="G64" s="52">
        <v>565.81977815999994</v>
      </c>
      <c r="H64" s="52">
        <v>627.08104367999999</v>
      </c>
      <c r="I64" s="52">
        <v>880.91646551999997</v>
      </c>
      <c r="J64" s="52">
        <v>1711.2731781600003</v>
      </c>
      <c r="K64" s="52">
        <v>2651.4853091999989</v>
      </c>
      <c r="L64" s="52">
        <v>2598.2501781599995</v>
      </c>
      <c r="M64" s="52">
        <v>2904.1193563200013</v>
      </c>
      <c r="N64" s="52">
        <v>3556.0980655199996</v>
      </c>
      <c r="O64" s="52">
        <v>4940.3716689600005</v>
      </c>
      <c r="P64" s="52">
        <v>4838.0513781600011</v>
      </c>
      <c r="Q64" s="52">
        <v>4580.666868960001</v>
      </c>
      <c r="R64" s="52">
        <v>4400.4870000000001</v>
      </c>
      <c r="S64" s="52">
        <v>4184.6531126400005</v>
      </c>
      <c r="T64" s="52">
        <v>3916.1849781599994</v>
      </c>
      <c r="U64" s="52">
        <v>3524.8122000000008</v>
      </c>
      <c r="V64" s="52">
        <v>3360.6299563200009</v>
      </c>
      <c r="W64" s="52">
        <v>3442.2023563200014</v>
      </c>
      <c r="X64" s="52">
        <v>4315.0823584469672</v>
      </c>
      <c r="Y64" s="52">
        <v>3967.182901382931</v>
      </c>
      <c r="Z64" s="52">
        <v>3430.6949840189104</v>
      </c>
    </row>
    <row r="65" spans="1:26" ht="11.25" customHeight="1" x14ac:dyDescent="0.2">
      <c r="A65" s="50" t="s">
        <v>98</v>
      </c>
      <c r="B65" s="51" t="s">
        <v>99</v>
      </c>
      <c r="C65" s="52">
        <v>1686.2000399999997</v>
      </c>
      <c r="D65" s="52">
        <v>1691.4999599999999</v>
      </c>
      <c r="E65" s="52">
        <v>1754.0999999999997</v>
      </c>
      <c r="F65" s="52">
        <v>1934.9999999999998</v>
      </c>
      <c r="G65" s="52">
        <v>1853.3001599999996</v>
      </c>
      <c r="H65" s="52">
        <v>2901.3001199999999</v>
      </c>
      <c r="I65" s="52">
        <v>3568.8999599999997</v>
      </c>
      <c r="J65" s="52">
        <v>3997.1001599999991</v>
      </c>
      <c r="K65" s="52">
        <v>4087.2999599999998</v>
      </c>
      <c r="L65" s="52">
        <v>3609.5000399999999</v>
      </c>
      <c r="M65" s="52">
        <v>3823.0001999999999</v>
      </c>
      <c r="N65" s="52">
        <v>3770.69976</v>
      </c>
      <c r="O65" s="52">
        <v>3770.8999199999994</v>
      </c>
      <c r="P65" s="52">
        <v>4032.3002399999996</v>
      </c>
      <c r="Q65" s="52">
        <v>4324.2998399999979</v>
      </c>
      <c r="R65" s="52">
        <v>4068.8999999999996</v>
      </c>
      <c r="S65" s="52">
        <v>4182.8000400000001</v>
      </c>
      <c r="T65" s="52">
        <v>3836.1999599999995</v>
      </c>
      <c r="U65" s="52">
        <v>3986.70012</v>
      </c>
      <c r="V65" s="52">
        <v>4323.0999600000014</v>
      </c>
      <c r="W65" s="52">
        <v>4468.8002400000014</v>
      </c>
      <c r="X65" s="52">
        <v>4257.7999199999986</v>
      </c>
      <c r="Y65" s="52">
        <v>4075.9999199999997</v>
      </c>
      <c r="Z65" s="52">
        <v>4246.3000799999991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13.02529824</v>
      </c>
      <c r="E72" s="55">
        <v>17.368115039999996</v>
      </c>
      <c r="F72" s="55">
        <v>40.852853279999984</v>
      </c>
      <c r="G72" s="55">
        <v>53.459487360000004</v>
      </c>
      <c r="H72" s="55">
        <v>11.069526239999997</v>
      </c>
      <c r="I72" s="55">
        <v>63.687673439999976</v>
      </c>
      <c r="J72" s="55">
        <v>97.717246559999992</v>
      </c>
      <c r="K72" s="55">
        <v>147.74145263999995</v>
      </c>
      <c r="L72" s="55">
        <v>195.98898671999999</v>
      </c>
      <c r="M72" s="55">
        <v>83.138506559999982</v>
      </c>
      <c r="N72" s="55">
        <v>19.146792959999996</v>
      </c>
      <c r="O72" s="55">
        <v>13.377767039999998</v>
      </c>
      <c r="P72" s="55">
        <v>20.076680159999995</v>
      </c>
      <c r="Q72" s="55">
        <v>31.521599999999999</v>
      </c>
      <c r="R72" s="55">
        <v>58.70496816</v>
      </c>
      <c r="S72" s="55">
        <v>30.246694559999995</v>
      </c>
      <c r="T72" s="55">
        <v>27.502595999999997</v>
      </c>
      <c r="U72" s="55">
        <v>4.4433993599999999</v>
      </c>
      <c r="V72" s="55">
        <v>6.4298332799999987</v>
      </c>
      <c r="W72" s="55">
        <v>7.152824159999998</v>
      </c>
      <c r="X72" s="55">
        <v>4.5494265599999997</v>
      </c>
      <c r="Y72" s="55">
        <v>4.2365030399999997</v>
      </c>
      <c r="Z72" s="55">
        <v>3.7705564799999993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48415.751700404799</v>
      </c>
      <c r="D2" s="21">
        <f t="shared" ref="D2:X2" si="0">SUM(D3,D17,D22,D25,D26,D51,D52)</f>
        <v>44718.671911139572</v>
      </c>
      <c r="E2" s="21">
        <f t="shared" si="0"/>
        <v>44668.250557931307</v>
      </c>
      <c r="F2" s="21">
        <f t="shared" si="0"/>
        <v>64666.407651802372</v>
      </c>
      <c r="G2" s="21">
        <f t="shared" si="0"/>
        <v>65965.601168899069</v>
      </c>
      <c r="H2" s="21">
        <f t="shared" si="0"/>
        <v>63286.827646856444</v>
      </c>
      <c r="I2" s="21">
        <f t="shared" si="0"/>
        <v>61624.948037959904</v>
      </c>
      <c r="J2" s="21">
        <f t="shared" si="0"/>
        <v>58954.828072633049</v>
      </c>
      <c r="K2" s="21">
        <f t="shared" si="0"/>
        <v>61725.061390186667</v>
      </c>
      <c r="L2" s="21">
        <f t="shared" si="0"/>
        <v>61685.854222271766</v>
      </c>
      <c r="M2" s="21">
        <f t="shared" si="0"/>
        <v>66019.56817792925</v>
      </c>
      <c r="N2" s="21">
        <f t="shared" si="0"/>
        <v>62069.033659725595</v>
      </c>
      <c r="O2" s="21">
        <f t="shared" si="0"/>
        <v>63188.902530624538</v>
      </c>
      <c r="P2" s="21">
        <f t="shared" si="0"/>
        <v>62993.721671211759</v>
      </c>
      <c r="Q2" s="21">
        <f t="shared" si="0"/>
        <v>58306.076353678844</v>
      </c>
      <c r="R2" s="21">
        <f t="shared" si="0"/>
        <v>62076.427477620135</v>
      </c>
      <c r="S2" s="21">
        <f t="shared" si="0"/>
        <v>64929.062485585106</v>
      </c>
      <c r="T2" s="21">
        <f t="shared" si="0"/>
        <v>68058.074432045774</v>
      </c>
      <c r="U2" s="21">
        <f t="shared" si="0"/>
        <v>58825.09222292609</v>
      </c>
      <c r="V2" s="21">
        <f t="shared" si="0"/>
        <v>56828.060961923919</v>
      </c>
      <c r="W2" s="21">
        <f t="shared" si="0"/>
        <v>53016.111249141148</v>
      </c>
      <c r="X2" s="21">
        <f t="shared" si="0"/>
        <v>57845.952889830391</v>
      </c>
      <c r="Y2" s="21">
        <f t="shared" ref="Y2:Z2" si="1">SUM(Y3,Y17,Y22,Y25,Y26,Y51,Y52)</f>
        <v>53058.509131780702</v>
      </c>
      <c r="Z2" s="21">
        <f t="shared" si="1"/>
        <v>50249.976158202699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32439.29125113921</v>
      </c>
      <c r="D3" s="24">
        <f t="shared" si="2"/>
        <v>26850.857435372767</v>
      </c>
      <c r="E3" s="24">
        <f t="shared" si="2"/>
        <v>27393.594638433962</v>
      </c>
      <c r="F3" s="24">
        <f t="shared" si="2"/>
        <v>35012.331854050368</v>
      </c>
      <c r="G3" s="24">
        <f t="shared" si="2"/>
        <v>35121.724528084655</v>
      </c>
      <c r="H3" s="24">
        <f t="shared" si="2"/>
        <v>30636.221056976443</v>
      </c>
      <c r="I3" s="24">
        <f t="shared" si="2"/>
        <v>28377.798108267103</v>
      </c>
      <c r="J3" s="24">
        <f t="shared" si="2"/>
        <v>25847.897020582648</v>
      </c>
      <c r="K3" s="24">
        <f t="shared" si="2"/>
        <v>27624.516001143471</v>
      </c>
      <c r="L3" s="24">
        <f t="shared" si="2"/>
        <v>27897.116205592556</v>
      </c>
      <c r="M3" s="24">
        <f t="shared" si="2"/>
        <v>29678.854529077242</v>
      </c>
      <c r="N3" s="24">
        <f t="shared" si="2"/>
        <v>27526.7381933424</v>
      </c>
      <c r="O3" s="24">
        <f t="shared" si="2"/>
        <v>28630.122728989732</v>
      </c>
      <c r="P3" s="24">
        <f t="shared" si="2"/>
        <v>30243.905530851753</v>
      </c>
      <c r="Q3" s="24">
        <f t="shared" si="2"/>
        <v>26311.089333436841</v>
      </c>
      <c r="R3" s="24">
        <f t="shared" si="2"/>
        <v>26352.990499728137</v>
      </c>
      <c r="S3" s="24">
        <f t="shared" si="2"/>
        <v>25120.462951904305</v>
      </c>
      <c r="T3" s="24">
        <f t="shared" si="2"/>
        <v>26274.675325968972</v>
      </c>
      <c r="U3" s="24">
        <f t="shared" si="2"/>
        <v>23168.683593483292</v>
      </c>
      <c r="V3" s="24">
        <f t="shared" si="2"/>
        <v>20524.783313518721</v>
      </c>
      <c r="W3" s="24">
        <f t="shared" si="2"/>
        <v>17288.618818629144</v>
      </c>
      <c r="X3" s="24">
        <f t="shared" si="2"/>
        <v>19001.382791139349</v>
      </c>
      <c r="Y3" s="24">
        <f t="shared" ref="Y3:Z3" si="3">SUM(Y4,Y8,Y11)</f>
        <v>17949.636978322553</v>
      </c>
      <c r="Z3" s="24">
        <f t="shared" si="3"/>
        <v>14004.848039556477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21784.43143719991</v>
      </c>
      <c r="D4" s="19">
        <f t="shared" si="4"/>
        <v>22420.152791538956</v>
      </c>
      <c r="E4" s="19">
        <f t="shared" si="4"/>
        <v>23203.383058569896</v>
      </c>
      <c r="F4" s="19">
        <f t="shared" si="4"/>
        <v>27309.446762962376</v>
      </c>
      <c r="G4" s="19">
        <f t="shared" si="4"/>
        <v>27138.658933373852</v>
      </c>
      <c r="H4" s="19">
        <f t="shared" si="4"/>
        <v>22596.399366126043</v>
      </c>
      <c r="I4" s="19">
        <f t="shared" si="4"/>
        <v>20444.525329129901</v>
      </c>
      <c r="J4" s="19">
        <f t="shared" si="4"/>
        <v>18021.517479343049</v>
      </c>
      <c r="K4" s="19">
        <f t="shared" si="4"/>
        <v>19425.210399975473</v>
      </c>
      <c r="L4" s="19">
        <f t="shared" si="4"/>
        <v>19412.920557492955</v>
      </c>
      <c r="M4" s="19">
        <f t="shared" si="4"/>
        <v>21359.777815683643</v>
      </c>
      <c r="N4" s="19">
        <f t="shared" si="4"/>
        <v>19249.318016479203</v>
      </c>
      <c r="O4" s="19">
        <f t="shared" si="4"/>
        <v>19891.816826839731</v>
      </c>
      <c r="P4" s="19">
        <f t="shared" si="4"/>
        <v>21060.545430625352</v>
      </c>
      <c r="Q4" s="19">
        <f t="shared" si="4"/>
        <v>18328.616388326442</v>
      </c>
      <c r="R4" s="19">
        <f t="shared" si="4"/>
        <v>17967.499805822536</v>
      </c>
      <c r="S4" s="19">
        <f t="shared" si="4"/>
        <v>17260.640846780305</v>
      </c>
      <c r="T4" s="19">
        <f t="shared" si="4"/>
        <v>19166.446711457775</v>
      </c>
      <c r="U4" s="19">
        <f t="shared" si="4"/>
        <v>16673.97248831969</v>
      </c>
      <c r="V4" s="19">
        <f t="shared" si="4"/>
        <v>14695.951492697921</v>
      </c>
      <c r="W4" s="19">
        <f t="shared" si="4"/>
        <v>12095.429784453143</v>
      </c>
      <c r="X4" s="19">
        <f t="shared" si="4"/>
        <v>13150.774486032949</v>
      </c>
      <c r="Y4" s="19">
        <f t="shared" ref="Y4:Z4" si="5">SUM(Y5:Y7)</f>
        <v>12613.919350365351</v>
      </c>
      <c r="Z4" s="19">
        <f t="shared" si="5"/>
        <v>9677.5374186088757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264.8369518344</v>
      </c>
      <c r="G5" s="8">
        <v>753.39185423039987</v>
      </c>
      <c r="H5" s="8">
        <v>602.99934802799987</v>
      </c>
      <c r="I5" s="8">
        <v>464.10633470520014</v>
      </c>
      <c r="J5" s="8">
        <v>239.18035883279998</v>
      </c>
      <c r="K5" s="8">
        <v>312.49067917320002</v>
      </c>
      <c r="L5" s="8">
        <v>2089.6295608980004</v>
      </c>
      <c r="M5" s="8">
        <v>2133.2110582331998</v>
      </c>
      <c r="N5" s="8">
        <v>2363.4754242264003</v>
      </c>
      <c r="O5" s="8">
        <v>2000.2232121563995</v>
      </c>
      <c r="P5" s="8">
        <v>2056.8281973360004</v>
      </c>
      <c r="Q5" s="8">
        <v>2809.8998729999994</v>
      </c>
      <c r="R5" s="8">
        <v>1076.4626696999999</v>
      </c>
      <c r="S5" s="8">
        <v>242.03634839999998</v>
      </c>
      <c r="T5" s="8">
        <v>353.3491368</v>
      </c>
      <c r="U5" s="8">
        <v>601.20815040000014</v>
      </c>
      <c r="V5" s="8">
        <v>127.70983737599998</v>
      </c>
      <c r="W5" s="8">
        <v>132.2047323168</v>
      </c>
      <c r="X5" s="8">
        <v>125.13813199800001</v>
      </c>
      <c r="Y5" s="8">
        <v>99.536771399999978</v>
      </c>
      <c r="Z5" s="8">
        <v>52.368386558399997</v>
      </c>
    </row>
    <row r="6" spans="1:26" ht="11.25" customHeight="1" x14ac:dyDescent="0.2">
      <c r="A6" s="28" t="s">
        <v>6</v>
      </c>
      <c r="B6" s="7" t="s">
        <v>7</v>
      </c>
      <c r="C6" s="8">
        <v>3479.6999130415102</v>
      </c>
      <c r="D6" s="8">
        <v>4318.3699014973436</v>
      </c>
      <c r="E6" s="8">
        <v>5432.2258683686387</v>
      </c>
      <c r="F6" s="8">
        <v>7303.3470039023987</v>
      </c>
      <c r="G6" s="8">
        <v>7691.872073054401</v>
      </c>
      <c r="H6" s="8">
        <v>6165.2786958840006</v>
      </c>
      <c r="I6" s="8">
        <v>4980.3877336619989</v>
      </c>
      <c r="J6" s="8">
        <v>4702.6444080000001</v>
      </c>
      <c r="K6" s="8">
        <v>4530.568238658002</v>
      </c>
      <c r="L6" s="8">
        <v>3666.9879015659999</v>
      </c>
      <c r="M6" s="8">
        <v>2851.1427331728</v>
      </c>
      <c r="N6" s="8">
        <v>3070.3789054223998</v>
      </c>
      <c r="O6" s="8">
        <v>3905.9999953127999</v>
      </c>
      <c r="P6" s="8">
        <v>889.12477500000011</v>
      </c>
      <c r="Q6" s="8">
        <v>1384.4735134559999</v>
      </c>
      <c r="R6" s="8">
        <v>129.62538013919999</v>
      </c>
      <c r="S6" s="8">
        <v>1249.1824244196002</v>
      </c>
      <c r="T6" s="8">
        <v>2222.8406050223998</v>
      </c>
      <c r="U6" s="8">
        <v>1749.8254309536003</v>
      </c>
      <c r="V6" s="8">
        <v>0</v>
      </c>
      <c r="W6" s="8">
        <v>0</v>
      </c>
      <c r="X6" s="8">
        <v>0</v>
      </c>
      <c r="Y6" s="8">
        <v>406.75142639999996</v>
      </c>
      <c r="Z6" s="8">
        <v>1119.9299668128001</v>
      </c>
    </row>
    <row r="7" spans="1:26" ht="11.25" customHeight="1" x14ac:dyDescent="0.2">
      <c r="A7" s="28" t="s">
        <v>8</v>
      </c>
      <c r="B7" s="7" t="s">
        <v>9</v>
      </c>
      <c r="C7" s="8">
        <v>18304.7315241584</v>
      </c>
      <c r="D7" s="8">
        <v>18101.782890041613</v>
      </c>
      <c r="E7" s="8">
        <v>17771.157190201258</v>
      </c>
      <c r="F7" s="8">
        <v>19741.262807225576</v>
      </c>
      <c r="G7" s="8">
        <v>18693.395006089053</v>
      </c>
      <c r="H7" s="8">
        <v>15828.121322214043</v>
      </c>
      <c r="I7" s="8">
        <v>15000.031260762702</v>
      </c>
      <c r="J7" s="8">
        <v>13079.692712510248</v>
      </c>
      <c r="K7" s="8">
        <v>14582.151482144271</v>
      </c>
      <c r="L7" s="8">
        <v>13656.303095028954</v>
      </c>
      <c r="M7" s="8">
        <v>16375.424024277641</v>
      </c>
      <c r="N7" s="8">
        <v>13815.463686830402</v>
      </c>
      <c r="O7" s="8">
        <v>13985.593619370531</v>
      </c>
      <c r="P7" s="8">
        <v>18114.592458289353</v>
      </c>
      <c r="Q7" s="8">
        <v>14134.243001870444</v>
      </c>
      <c r="R7" s="8">
        <v>16761.411755983336</v>
      </c>
      <c r="S7" s="8">
        <v>15769.422073960706</v>
      </c>
      <c r="T7" s="8">
        <v>16590.256969635375</v>
      </c>
      <c r="U7" s="8">
        <v>14322.938906966088</v>
      </c>
      <c r="V7" s="8">
        <v>14568.241655321921</v>
      </c>
      <c r="W7" s="8">
        <v>11963.225052136342</v>
      </c>
      <c r="X7" s="8">
        <v>13025.63635403495</v>
      </c>
      <c r="Y7" s="8">
        <v>12107.631152565351</v>
      </c>
      <c r="Z7" s="8">
        <v>8505.2390652376762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9458.0492007590092</v>
      </c>
      <c r="D8" s="19">
        <f t="shared" si="6"/>
        <v>3176.1567844103197</v>
      </c>
      <c r="E8" s="19">
        <f t="shared" si="6"/>
        <v>2977.5926800620005</v>
      </c>
      <c r="F8" s="19">
        <f t="shared" si="6"/>
        <v>6547.0827760799984</v>
      </c>
      <c r="G8" s="19">
        <f t="shared" si="6"/>
        <v>6986.1484608299988</v>
      </c>
      <c r="H8" s="19">
        <f t="shared" si="6"/>
        <v>6955.6115011680004</v>
      </c>
      <c r="I8" s="19">
        <f t="shared" si="6"/>
        <v>6873.8638243968016</v>
      </c>
      <c r="J8" s="19">
        <f t="shared" si="6"/>
        <v>6587.1605832515997</v>
      </c>
      <c r="K8" s="19">
        <f t="shared" si="6"/>
        <v>6956.4435089951994</v>
      </c>
      <c r="L8" s="19">
        <f t="shared" si="6"/>
        <v>7568.0984798100017</v>
      </c>
      <c r="M8" s="19">
        <f t="shared" si="6"/>
        <v>7269.7634601239988</v>
      </c>
      <c r="N8" s="19">
        <f t="shared" si="6"/>
        <v>7121.7276731831971</v>
      </c>
      <c r="O8" s="19">
        <f t="shared" si="6"/>
        <v>7490.9176358940013</v>
      </c>
      <c r="P8" s="19">
        <f t="shared" si="6"/>
        <v>7785.0502020456006</v>
      </c>
      <c r="Q8" s="19">
        <f t="shared" si="6"/>
        <v>6899.4826084800015</v>
      </c>
      <c r="R8" s="19">
        <f t="shared" si="6"/>
        <v>7299.5880950784021</v>
      </c>
      <c r="S8" s="19">
        <f t="shared" si="6"/>
        <v>6774.8265782999988</v>
      </c>
      <c r="T8" s="19">
        <f t="shared" si="6"/>
        <v>6227.3706864599999</v>
      </c>
      <c r="U8" s="19">
        <f t="shared" si="6"/>
        <v>5477.3876506139995</v>
      </c>
      <c r="V8" s="19">
        <f t="shared" si="6"/>
        <v>4938.0331483295995</v>
      </c>
      <c r="W8" s="19">
        <f t="shared" si="6"/>
        <v>4567.9418653439998</v>
      </c>
      <c r="X8" s="19">
        <f t="shared" si="6"/>
        <v>5253.7847351747996</v>
      </c>
      <c r="Y8" s="19">
        <f t="shared" ref="Y8:Z8" si="7">SUM(Y9:Y10)</f>
        <v>4791.9152371199998</v>
      </c>
      <c r="Z8" s="19">
        <f t="shared" si="7"/>
        <v>3935.7053263044008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9458.0492007590092</v>
      </c>
      <c r="D10" s="8">
        <v>3176.1567844103197</v>
      </c>
      <c r="E10" s="8">
        <v>2977.5926800620005</v>
      </c>
      <c r="F10" s="8">
        <v>6547.0827760799984</v>
      </c>
      <c r="G10" s="8">
        <v>6986.1484608299988</v>
      </c>
      <c r="H10" s="8">
        <v>6955.6115011680004</v>
      </c>
      <c r="I10" s="8">
        <v>6873.8638243968016</v>
      </c>
      <c r="J10" s="8">
        <v>6587.1605832515997</v>
      </c>
      <c r="K10" s="8">
        <v>6956.4435089951994</v>
      </c>
      <c r="L10" s="8">
        <v>7568.0984798100017</v>
      </c>
      <c r="M10" s="8">
        <v>7269.7634601239988</v>
      </c>
      <c r="N10" s="8">
        <v>7121.7276731831971</v>
      </c>
      <c r="O10" s="8">
        <v>7490.9176358940013</v>
      </c>
      <c r="P10" s="8">
        <v>7785.0502020456006</v>
      </c>
      <c r="Q10" s="8">
        <v>6899.4826084800015</v>
      </c>
      <c r="R10" s="8">
        <v>7299.5880950784021</v>
      </c>
      <c r="S10" s="8">
        <v>6774.8265782999988</v>
      </c>
      <c r="T10" s="8">
        <v>6227.3706864599999</v>
      </c>
      <c r="U10" s="8">
        <v>5477.3876506139995</v>
      </c>
      <c r="V10" s="8">
        <v>4938.0331483295995</v>
      </c>
      <c r="W10" s="8">
        <v>4567.9418653439998</v>
      </c>
      <c r="X10" s="8">
        <v>5253.7847351747996</v>
      </c>
      <c r="Y10" s="8">
        <v>4791.9152371199998</v>
      </c>
      <c r="Z10" s="8">
        <v>3935.7053263044008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1196.8106131802897</v>
      </c>
      <c r="D11" s="19">
        <f t="shared" si="8"/>
        <v>1254.5478594234905</v>
      </c>
      <c r="E11" s="19">
        <f t="shared" si="8"/>
        <v>1212.6188998020673</v>
      </c>
      <c r="F11" s="19">
        <f t="shared" si="8"/>
        <v>1155.8023150079998</v>
      </c>
      <c r="G11" s="19">
        <f t="shared" si="8"/>
        <v>996.91713388079984</v>
      </c>
      <c r="H11" s="19">
        <f t="shared" si="8"/>
        <v>1084.2101896824001</v>
      </c>
      <c r="I11" s="19">
        <f t="shared" si="8"/>
        <v>1059.4089547404003</v>
      </c>
      <c r="J11" s="19">
        <f t="shared" si="8"/>
        <v>1239.2189579879998</v>
      </c>
      <c r="K11" s="19">
        <f t="shared" si="8"/>
        <v>1242.8620921728</v>
      </c>
      <c r="L11" s="19">
        <f t="shared" si="8"/>
        <v>916.09716828960018</v>
      </c>
      <c r="M11" s="19">
        <f t="shared" si="8"/>
        <v>1049.3132532696002</v>
      </c>
      <c r="N11" s="19">
        <f t="shared" si="8"/>
        <v>1155.6925036800001</v>
      </c>
      <c r="O11" s="19">
        <f t="shared" si="8"/>
        <v>1247.3882662560002</v>
      </c>
      <c r="P11" s="19">
        <f t="shared" si="8"/>
        <v>1398.3098981808</v>
      </c>
      <c r="Q11" s="19">
        <f t="shared" si="8"/>
        <v>1082.9903366304</v>
      </c>
      <c r="R11" s="19">
        <f t="shared" si="8"/>
        <v>1085.9025988271999</v>
      </c>
      <c r="S11" s="19">
        <f t="shared" si="8"/>
        <v>1084.9955268239999</v>
      </c>
      <c r="T11" s="19">
        <f t="shared" si="8"/>
        <v>880.85792805119979</v>
      </c>
      <c r="U11" s="19">
        <f t="shared" si="8"/>
        <v>1017.3234545495999</v>
      </c>
      <c r="V11" s="19">
        <f t="shared" si="8"/>
        <v>890.79867249120002</v>
      </c>
      <c r="W11" s="19">
        <f t="shared" si="8"/>
        <v>625.24716883200006</v>
      </c>
      <c r="X11" s="19">
        <f t="shared" si="8"/>
        <v>596.82356993159999</v>
      </c>
      <c r="Y11" s="19">
        <f t="shared" ref="Y11:Z11" si="9">SUM(Y12:Y16)</f>
        <v>543.80239083720005</v>
      </c>
      <c r="Z11" s="19">
        <f t="shared" si="9"/>
        <v>391.60529464319995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1.0977672816000001</v>
      </c>
      <c r="Y13" s="8">
        <v>4.7588159519999991</v>
      </c>
      <c r="Z13" s="8">
        <v>1.045246224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1196.8106131802897</v>
      </c>
      <c r="D16" s="8">
        <v>1254.5478594234905</v>
      </c>
      <c r="E16" s="8">
        <v>1212.6188998020673</v>
      </c>
      <c r="F16" s="8">
        <v>1155.8023150079998</v>
      </c>
      <c r="G16" s="8">
        <v>996.91713388079984</v>
      </c>
      <c r="H16" s="8">
        <v>1084.2101896824001</v>
      </c>
      <c r="I16" s="8">
        <v>1059.4089547404003</v>
      </c>
      <c r="J16" s="8">
        <v>1239.2189579879998</v>
      </c>
      <c r="K16" s="8">
        <v>1242.8620921728</v>
      </c>
      <c r="L16" s="8">
        <v>916.09716828960018</v>
      </c>
      <c r="M16" s="8">
        <v>1049.3132532696002</v>
      </c>
      <c r="N16" s="8">
        <v>1155.6925036800001</v>
      </c>
      <c r="O16" s="8">
        <v>1247.3882662560002</v>
      </c>
      <c r="P16" s="8">
        <v>1398.3098981808</v>
      </c>
      <c r="Q16" s="8">
        <v>1082.9903366304</v>
      </c>
      <c r="R16" s="8">
        <v>1085.9025988271999</v>
      </c>
      <c r="S16" s="8">
        <v>1084.9955268239999</v>
      </c>
      <c r="T16" s="8">
        <v>880.85792805119979</v>
      </c>
      <c r="U16" s="8">
        <v>1017.3234545495999</v>
      </c>
      <c r="V16" s="8">
        <v>890.79867249120002</v>
      </c>
      <c r="W16" s="8">
        <v>625.24716883200006</v>
      </c>
      <c r="X16" s="8">
        <v>595.72580264999999</v>
      </c>
      <c r="Y16" s="8">
        <v>539.04357488520009</v>
      </c>
      <c r="Z16" s="8">
        <v>390.56004841919997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557.24500799999987</v>
      </c>
      <c r="D17" s="27">
        <f t="shared" si="10"/>
        <v>606.20846399999994</v>
      </c>
      <c r="E17" s="27">
        <f t="shared" si="10"/>
        <v>651.19996800000013</v>
      </c>
      <c r="F17" s="27">
        <f t="shared" si="10"/>
        <v>2193.1533359999994</v>
      </c>
      <c r="G17" s="27">
        <f t="shared" si="10"/>
        <v>2057.4275903999996</v>
      </c>
      <c r="H17" s="27">
        <f t="shared" si="10"/>
        <v>1687.9486608000002</v>
      </c>
      <c r="I17" s="27">
        <f t="shared" si="10"/>
        <v>1272.8771784</v>
      </c>
      <c r="J17" s="27">
        <f t="shared" si="10"/>
        <v>1575.0237959999999</v>
      </c>
      <c r="K17" s="27">
        <f t="shared" si="10"/>
        <v>1320.8659272</v>
      </c>
      <c r="L17" s="27">
        <f t="shared" si="10"/>
        <v>1292.5558799999999</v>
      </c>
      <c r="M17" s="27">
        <f t="shared" si="10"/>
        <v>1658.2758047999998</v>
      </c>
      <c r="N17" s="27">
        <f t="shared" si="10"/>
        <v>1123.9963560000001</v>
      </c>
      <c r="O17" s="27">
        <f t="shared" si="10"/>
        <v>1281.849876</v>
      </c>
      <c r="P17" s="27">
        <f t="shared" si="10"/>
        <v>1341.3975624</v>
      </c>
      <c r="Q17" s="27">
        <f t="shared" si="10"/>
        <v>1136.5722143999999</v>
      </c>
      <c r="R17" s="27">
        <f t="shared" si="10"/>
        <v>4454.0906183999996</v>
      </c>
      <c r="S17" s="27">
        <f t="shared" si="10"/>
        <v>3839.4536112000001</v>
      </c>
      <c r="T17" s="27">
        <f t="shared" si="10"/>
        <v>4174.5003624000001</v>
      </c>
      <c r="U17" s="27">
        <f t="shared" si="10"/>
        <v>1241.3456639999999</v>
      </c>
      <c r="V17" s="27">
        <f t="shared" si="10"/>
        <v>1564.2131112000002</v>
      </c>
      <c r="W17" s="27">
        <f t="shared" si="10"/>
        <v>1393.3194436799999</v>
      </c>
      <c r="X17" s="27">
        <f t="shared" si="10"/>
        <v>1585.9713283200001</v>
      </c>
      <c r="Y17" s="27">
        <f t="shared" ref="Y17:Z17" si="11">SUM(Y18:Y21)</f>
        <v>1671.2712187199995</v>
      </c>
      <c r="Z17" s="27">
        <f t="shared" si="11"/>
        <v>1591.5856550399999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34.645320000000005</v>
      </c>
      <c r="D19" s="8">
        <v>31.60835999999999</v>
      </c>
      <c r="E19" s="8">
        <v>39.680279999999996</v>
      </c>
      <c r="F19" s="8">
        <v>32.527439999999991</v>
      </c>
      <c r="G19" s="8">
        <v>30.649319999999989</v>
      </c>
      <c r="H19" s="8">
        <v>29.330639999999999</v>
      </c>
      <c r="I19" s="8">
        <v>29.01095999999999</v>
      </c>
      <c r="J19" s="8">
        <v>25.81415999999999</v>
      </c>
      <c r="K19" s="8">
        <v>32.487480000000005</v>
      </c>
      <c r="L19" s="8">
        <v>38.081879999999998</v>
      </c>
      <c r="M19" s="8">
        <v>31.248719999999988</v>
      </c>
      <c r="N19" s="8">
        <v>21.25871999999999</v>
      </c>
      <c r="O19" s="8">
        <v>23.216760000000004</v>
      </c>
      <c r="P19" s="8">
        <v>26.213760000000001</v>
      </c>
      <c r="Q19" s="8">
        <v>23.616359999999993</v>
      </c>
      <c r="R19" s="8">
        <v>342.73691999999994</v>
      </c>
      <c r="S19" s="8">
        <v>413.74584000000004</v>
      </c>
      <c r="T19" s="8">
        <v>503.45603999999997</v>
      </c>
      <c r="U19" s="8">
        <v>23.896079999999998</v>
      </c>
      <c r="V19" s="8">
        <v>30.889079999999993</v>
      </c>
      <c r="W19" s="8">
        <v>37.986295680000005</v>
      </c>
      <c r="X19" s="8">
        <v>34.680964319999994</v>
      </c>
      <c r="Y19" s="8">
        <v>38.319721919999999</v>
      </c>
      <c r="Z19" s="8">
        <v>30.826902239999988</v>
      </c>
    </row>
    <row r="20" spans="1:26" ht="11.25" customHeight="1" x14ac:dyDescent="0.2">
      <c r="A20" s="29" t="s">
        <v>30</v>
      </c>
      <c r="B20" s="7" t="s">
        <v>31</v>
      </c>
      <c r="C20" s="8">
        <v>522.5996879999999</v>
      </c>
      <c r="D20" s="8">
        <v>574.60010399999999</v>
      </c>
      <c r="E20" s="8">
        <v>611.51968800000009</v>
      </c>
      <c r="F20" s="8">
        <v>773.23989599999993</v>
      </c>
      <c r="G20" s="8">
        <v>782.08041600000001</v>
      </c>
      <c r="H20" s="8">
        <v>530.40031199999999</v>
      </c>
      <c r="I20" s="8">
        <v>418.86000000000013</v>
      </c>
      <c r="J20" s="8">
        <v>521.82000000000005</v>
      </c>
      <c r="K20" s="8">
        <v>591.50052000000005</v>
      </c>
      <c r="L20" s="8">
        <v>627.12</v>
      </c>
      <c r="M20" s="8">
        <v>982.01937599999985</v>
      </c>
      <c r="N20" s="8">
        <v>622.44000000000005</v>
      </c>
      <c r="O20" s="8">
        <v>742.29948000000002</v>
      </c>
      <c r="P20" s="8">
        <v>865.279584</v>
      </c>
      <c r="Q20" s="8">
        <v>669.24</v>
      </c>
      <c r="R20" s="8">
        <v>3571.3594799999996</v>
      </c>
      <c r="S20" s="8">
        <v>2864.420208</v>
      </c>
      <c r="T20" s="8">
        <v>3106.4801040000002</v>
      </c>
      <c r="U20" s="8">
        <v>472.159584</v>
      </c>
      <c r="V20" s="8">
        <v>726.70010400000001</v>
      </c>
      <c r="W20" s="8">
        <v>742.70476800000006</v>
      </c>
      <c r="X20" s="8">
        <v>917.89214400000003</v>
      </c>
      <c r="Y20" s="8">
        <v>819.58687199999997</v>
      </c>
      <c r="Z20" s="8">
        <v>815.98701600000004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1387.3859999999997</v>
      </c>
      <c r="G21" s="8">
        <v>1244.6978543999999</v>
      </c>
      <c r="H21" s="8">
        <v>1128.2177088000001</v>
      </c>
      <c r="I21" s="8">
        <v>825.00621839999997</v>
      </c>
      <c r="J21" s="8">
        <v>1027.3896359999999</v>
      </c>
      <c r="K21" s="8">
        <v>696.87792719999993</v>
      </c>
      <c r="L21" s="8">
        <v>627.35400000000004</v>
      </c>
      <c r="M21" s="8">
        <v>645.00770880000005</v>
      </c>
      <c r="N21" s="8">
        <v>480.29763600000007</v>
      </c>
      <c r="O21" s="8">
        <v>516.33363599999996</v>
      </c>
      <c r="P21" s="8">
        <v>449.90421839999999</v>
      </c>
      <c r="Q21" s="8">
        <v>443.71585439999996</v>
      </c>
      <c r="R21" s="8">
        <v>539.99421840000002</v>
      </c>
      <c r="S21" s="8">
        <v>561.28756319999991</v>
      </c>
      <c r="T21" s="8">
        <v>564.56421840000007</v>
      </c>
      <c r="U21" s="8">
        <v>745.29000000000008</v>
      </c>
      <c r="V21" s="8">
        <v>806.62392720000003</v>
      </c>
      <c r="W21" s="8">
        <v>612.62837999999999</v>
      </c>
      <c r="X21" s="8">
        <v>633.39822000000004</v>
      </c>
      <c r="Y21" s="8">
        <v>813.36462479999966</v>
      </c>
      <c r="Z21" s="8">
        <v>744.77173679999999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1508.8653928799999</v>
      </c>
      <c r="D26" s="27">
        <f t="shared" si="14"/>
        <v>1148.8224409200002</v>
      </c>
      <c r="E26" s="27">
        <f t="shared" si="14"/>
        <v>500.58355824</v>
      </c>
      <c r="F26" s="27">
        <f t="shared" si="14"/>
        <v>2658.63305412</v>
      </c>
      <c r="G26" s="27">
        <f t="shared" si="14"/>
        <v>2453.81834592</v>
      </c>
      <c r="H26" s="27">
        <f t="shared" si="14"/>
        <v>2329.7229043200005</v>
      </c>
      <c r="I26" s="27">
        <f t="shared" si="14"/>
        <v>2143.4622058799996</v>
      </c>
      <c r="J26" s="27">
        <f t="shared" si="14"/>
        <v>2019.14708832</v>
      </c>
      <c r="K26" s="27">
        <f t="shared" si="14"/>
        <v>1891.6728912000003</v>
      </c>
      <c r="L26" s="27">
        <f t="shared" si="14"/>
        <v>1794.4369138800005</v>
      </c>
      <c r="M26" s="27">
        <f t="shared" si="14"/>
        <v>1657.0206684</v>
      </c>
      <c r="N26" s="27">
        <f t="shared" si="14"/>
        <v>1455.7461602399999</v>
      </c>
      <c r="O26" s="27">
        <f t="shared" si="14"/>
        <v>1541.6650112399998</v>
      </c>
      <c r="P26" s="27">
        <f t="shared" si="14"/>
        <v>1346.8624243200002</v>
      </c>
      <c r="Q26" s="27">
        <f t="shared" si="14"/>
        <v>1249.3343574</v>
      </c>
      <c r="R26" s="27">
        <f t="shared" si="14"/>
        <v>1196.9025130800001</v>
      </c>
      <c r="S26" s="27">
        <f t="shared" si="14"/>
        <v>1319.2012530000002</v>
      </c>
      <c r="T26" s="27">
        <f t="shared" si="14"/>
        <v>1204.3351440000001</v>
      </c>
      <c r="U26" s="27">
        <f t="shared" si="14"/>
        <v>1200.1496209200002</v>
      </c>
      <c r="V26" s="27">
        <f t="shared" si="14"/>
        <v>1104.1081308</v>
      </c>
      <c r="W26" s="27">
        <f t="shared" si="14"/>
        <v>1114.7661896400002</v>
      </c>
      <c r="X26" s="27">
        <f t="shared" si="14"/>
        <v>1049.3299861200001</v>
      </c>
      <c r="Y26" s="27">
        <f t="shared" ref="Y26:Z26" si="15">SUM(Y27,Y33)</f>
        <v>1403.0530635599998</v>
      </c>
      <c r="Z26" s="27">
        <f t="shared" si="15"/>
        <v>1259.5585633200001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1508.8653928799999</v>
      </c>
      <c r="D33" s="19">
        <f t="shared" si="18"/>
        <v>1148.8224409200002</v>
      </c>
      <c r="E33" s="19">
        <f t="shared" si="18"/>
        <v>500.58355824</v>
      </c>
      <c r="F33" s="19">
        <f t="shared" si="18"/>
        <v>2658.63305412</v>
      </c>
      <c r="G33" s="19">
        <f t="shared" si="18"/>
        <v>2453.81834592</v>
      </c>
      <c r="H33" s="19">
        <f t="shared" si="18"/>
        <v>2329.7229043200005</v>
      </c>
      <c r="I33" s="19">
        <f t="shared" si="18"/>
        <v>2143.4622058799996</v>
      </c>
      <c r="J33" s="19">
        <f t="shared" si="18"/>
        <v>2019.14708832</v>
      </c>
      <c r="K33" s="19">
        <f t="shared" si="18"/>
        <v>1891.6728912000003</v>
      </c>
      <c r="L33" s="19">
        <f t="shared" si="18"/>
        <v>1794.4369138800005</v>
      </c>
      <c r="M33" s="19">
        <f t="shared" si="18"/>
        <v>1657.0206684</v>
      </c>
      <c r="N33" s="19">
        <f t="shared" si="18"/>
        <v>1455.7461602399999</v>
      </c>
      <c r="O33" s="19">
        <f t="shared" si="18"/>
        <v>1541.6650112399998</v>
      </c>
      <c r="P33" s="19">
        <f t="shared" si="18"/>
        <v>1346.8624243200002</v>
      </c>
      <c r="Q33" s="19">
        <f t="shared" si="18"/>
        <v>1249.3343574</v>
      </c>
      <c r="R33" s="19">
        <f t="shared" si="18"/>
        <v>1196.9025130800001</v>
      </c>
      <c r="S33" s="19">
        <f t="shared" si="18"/>
        <v>1319.2012530000002</v>
      </c>
      <c r="T33" s="19">
        <f t="shared" si="18"/>
        <v>1204.3351440000001</v>
      </c>
      <c r="U33" s="19">
        <f t="shared" si="18"/>
        <v>1200.1496209200002</v>
      </c>
      <c r="V33" s="19">
        <f t="shared" si="18"/>
        <v>1104.1081308</v>
      </c>
      <c r="W33" s="19">
        <f t="shared" si="18"/>
        <v>1114.7661896400002</v>
      </c>
      <c r="X33" s="19">
        <f t="shared" si="18"/>
        <v>1049.3299861200001</v>
      </c>
      <c r="Y33" s="19">
        <f t="shared" ref="Y33:Z33" si="19">SUM(Y34:Y50)</f>
        <v>1403.0530635599998</v>
      </c>
      <c r="Z33" s="19">
        <f t="shared" si="19"/>
        <v>1259.5585633200001</v>
      </c>
    </row>
    <row r="34" spans="1:26" ht="11.25" customHeight="1" x14ac:dyDescent="0.2">
      <c r="A34" s="28" t="s">
        <v>54</v>
      </c>
      <c r="B34" s="7" t="s">
        <v>55</v>
      </c>
      <c r="C34" s="8">
        <v>28.512000000000004</v>
      </c>
      <c r="D34" s="8">
        <v>28.512000000000004</v>
      </c>
      <c r="E34" s="8">
        <v>2.8512000000000008</v>
      </c>
      <c r="F34" s="8">
        <v>139.86100224</v>
      </c>
      <c r="G34" s="8">
        <v>179.44436736000003</v>
      </c>
      <c r="H34" s="8">
        <v>181.43792640000001</v>
      </c>
      <c r="I34" s="8">
        <v>119.81779200000001</v>
      </c>
      <c r="J34" s="8">
        <v>145.26874368</v>
      </c>
      <c r="K34" s="8">
        <v>86.615723520000017</v>
      </c>
      <c r="L34" s="8">
        <v>41.565104640000015</v>
      </c>
      <c r="M34" s="8">
        <v>114.91517952000001</v>
      </c>
      <c r="N34" s="8">
        <v>105.13525248000001</v>
      </c>
      <c r="O34" s="8">
        <v>154.03530240000001</v>
      </c>
      <c r="P34" s="8">
        <v>149.14533888000003</v>
      </c>
      <c r="Q34" s="8">
        <v>141.43051008</v>
      </c>
      <c r="R34" s="8">
        <v>141.40604159999998</v>
      </c>
      <c r="S34" s="8">
        <v>191.03040000000001</v>
      </c>
      <c r="T34" s="8">
        <v>144.72006912000001</v>
      </c>
      <c r="U34" s="8">
        <v>233.21011968000002</v>
      </c>
      <c r="V34" s="8">
        <v>214.86788352000002</v>
      </c>
      <c r="W34" s="8">
        <v>222.72890112000002</v>
      </c>
      <c r="X34" s="8">
        <v>170.32197888000002</v>
      </c>
      <c r="Y34" s="8">
        <v>170.32197888000002</v>
      </c>
      <c r="Z34" s="8">
        <v>146.73892608000003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148.80183948000001</v>
      </c>
      <c r="G36" s="8">
        <v>168.41301660000005</v>
      </c>
      <c r="H36" s="8">
        <v>156.74721480000002</v>
      </c>
      <c r="I36" s="8">
        <v>87.019317000000015</v>
      </c>
      <c r="J36" s="8">
        <v>159.52447296</v>
      </c>
      <c r="K36" s="8">
        <v>145.24360523999999</v>
      </c>
      <c r="L36" s="8">
        <v>153.94156164</v>
      </c>
      <c r="M36" s="8">
        <v>84.23206380000002</v>
      </c>
      <c r="N36" s="8">
        <v>55.186477560000014</v>
      </c>
      <c r="O36" s="8">
        <v>46.472847119999997</v>
      </c>
      <c r="P36" s="8">
        <v>49.377542040000009</v>
      </c>
      <c r="Q36" s="8">
        <v>43.519085639999993</v>
      </c>
      <c r="R36" s="8">
        <v>48.664032479999996</v>
      </c>
      <c r="S36" s="8">
        <v>32.6156328</v>
      </c>
      <c r="T36" s="8">
        <v>35.333602200000009</v>
      </c>
      <c r="U36" s="8">
        <v>81.539082000000008</v>
      </c>
      <c r="V36" s="8">
        <v>54.359388000000003</v>
      </c>
      <c r="W36" s="8">
        <v>54.359388000000003</v>
      </c>
      <c r="X36" s="8">
        <v>51.641418600000023</v>
      </c>
      <c r="Y36" s="8">
        <v>8.1539082000000018</v>
      </c>
      <c r="Z36" s="8">
        <v>100.56486780000002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904.90914071999998</v>
      </c>
      <c r="D43" s="8">
        <v>802.94760000000008</v>
      </c>
      <c r="E43" s="8">
        <v>242.15885927999997</v>
      </c>
      <c r="F43" s="8">
        <v>641.8064203199998</v>
      </c>
      <c r="G43" s="8">
        <v>578.26125395999986</v>
      </c>
      <c r="H43" s="8">
        <v>482.93243388000008</v>
      </c>
      <c r="I43" s="8">
        <v>498.86467487999988</v>
      </c>
      <c r="J43" s="8">
        <v>422.76284856000001</v>
      </c>
      <c r="K43" s="8">
        <v>359.08056756000002</v>
      </c>
      <c r="L43" s="8">
        <v>454.5176922</v>
      </c>
      <c r="M43" s="8">
        <v>381.42251783999995</v>
      </c>
      <c r="N43" s="8">
        <v>251.13826764000001</v>
      </c>
      <c r="O43" s="8">
        <v>289.26547416</v>
      </c>
      <c r="P43" s="8">
        <v>247.94194932000002</v>
      </c>
      <c r="Q43" s="8">
        <v>190.12945536000001</v>
      </c>
      <c r="R43" s="8">
        <v>177.66082619999997</v>
      </c>
      <c r="S43" s="8">
        <v>211.03917119999997</v>
      </c>
      <c r="T43" s="8">
        <v>162.29731751999998</v>
      </c>
      <c r="U43" s="8">
        <v>152.70035976</v>
      </c>
      <c r="V43" s="8">
        <v>85.88418227999999</v>
      </c>
      <c r="W43" s="8">
        <v>92.250142920000002</v>
      </c>
      <c r="X43" s="8">
        <v>130.53180348000004</v>
      </c>
      <c r="Y43" s="8">
        <v>481.13127036000009</v>
      </c>
      <c r="Z43" s="8">
        <v>237.01625999999999</v>
      </c>
    </row>
    <row r="44" spans="1:26" ht="11.25" customHeight="1" x14ac:dyDescent="0.2">
      <c r="A44" s="28" t="s">
        <v>74</v>
      </c>
      <c r="B44" s="7" t="s">
        <v>75</v>
      </c>
      <c r="C44" s="8">
        <v>569.10659615999998</v>
      </c>
      <c r="D44" s="8">
        <v>209.50635096000002</v>
      </c>
      <c r="E44" s="8">
        <v>140.7132</v>
      </c>
      <c r="F44" s="8">
        <v>751.82644800000003</v>
      </c>
      <c r="G44" s="8">
        <v>795.34862280000004</v>
      </c>
      <c r="H44" s="8">
        <v>653.77749024000025</v>
      </c>
      <c r="I44" s="8">
        <v>621.34072920000017</v>
      </c>
      <c r="J44" s="8">
        <v>585.16127568000002</v>
      </c>
      <c r="K44" s="8">
        <v>694.6316870400002</v>
      </c>
      <c r="L44" s="8">
        <v>537.14491632000022</v>
      </c>
      <c r="M44" s="8">
        <v>596.4807470400001</v>
      </c>
      <c r="N44" s="8">
        <v>499.66950816000013</v>
      </c>
      <c r="O44" s="8">
        <v>496.54678968000002</v>
      </c>
      <c r="P44" s="8">
        <v>415.35053639999995</v>
      </c>
      <c r="Q44" s="8">
        <v>346.58580672000005</v>
      </c>
      <c r="R44" s="8">
        <v>321.59486375999995</v>
      </c>
      <c r="S44" s="8">
        <v>334.11276576000006</v>
      </c>
      <c r="T44" s="8">
        <v>312.25485096</v>
      </c>
      <c r="U44" s="8">
        <v>262.29414168</v>
      </c>
      <c r="V44" s="8">
        <v>290.39693616</v>
      </c>
      <c r="W44" s="8">
        <v>290.39693616000005</v>
      </c>
      <c r="X44" s="8">
        <v>265.41658152000002</v>
      </c>
      <c r="Y44" s="8">
        <v>309.13241112000003</v>
      </c>
      <c r="Z44" s="8">
        <v>268.53930000000003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6.3376560000000008</v>
      </c>
      <c r="D48" s="8">
        <v>25.349921999999999</v>
      </c>
      <c r="E48" s="8">
        <v>41.193711000000008</v>
      </c>
      <c r="F48" s="8">
        <v>125.55761400000002</v>
      </c>
      <c r="G48" s="8">
        <v>134.744688</v>
      </c>
      <c r="H48" s="8">
        <v>180.68040900000005</v>
      </c>
      <c r="I48" s="8">
        <v>101.058165</v>
      </c>
      <c r="J48" s="8">
        <v>73.496942999999987</v>
      </c>
      <c r="K48" s="8">
        <v>67.372343999999998</v>
      </c>
      <c r="L48" s="8">
        <v>21.436623000000001</v>
      </c>
      <c r="M48" s="8">
        <v>3.0624749999999996</v>
      </c>
      <c r="N48" s="8">
        <v>0</v>
      </c>
      <c r="O48" s="8">
        <v>48.998195999999993</v>
      </c>
      <c r="P48" s="8">
        <v>58.185270000000003</v>
      </c>
      <c r="Q48" s="8">
        <v>64.389896999999976</v>
      </c>
      <c r="R48" s="8">
        <v>43.680194999999998</v>
      </c>
      <c r="S48" s="8">
        <v>84.240000000000009</v>
      </c>
      <c r="T48" s="8">
        <v>74.879883000000007</v>
      </c>
      <c r="U48" s="8">
        <v>18.719882999999999</v>
      </c>
      <c r="V48" s="8">
        <v>15.599844000000003</v>
      </c>
      <c r="W48" s="8">
        <v>6.2400779999999987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82.506567959999984</v>
      </c>
      <c r="E50" s="8">
        <v>73.666587959999987</v>
      </c>
      <c r="F50" s="8">
        <v>850.77973008000015</v>
      </c>
      <c r="G50" s="8">
        <v>597.60639720000006</v>
      </c>
      <c r="H50" s="8">
        <v>674.14742999999999</v>
      </c>
      <c r="I50" s="8">
        <v>715.36152779999998</v>
      </c>
      <c r="J50" s="8">
        <v>632.93280444000004</v>
      </c>
      <c r="K50" s="8">
        <v>538.72896384000012</v>
      </c>
      <c r="L50" s="8">
        <v>585.83101608000015</v>
      </c>
      <c r="M50" s="8">
        <v>476.90768520000012</v>
      </c>
      <c r="N50" s="8">
        <v>544.6166543999999</v>
      </c>
      <c r="O50" s="8">
        <v>506.34640187999992</v>
      </c>
      <c r="P50" s="8">
        <v>426.86178768000002</v>
      </c>
      <c r="Q50" s="8">
        <v>463.27960259999998</v>
      </c>
      <c r="R50" s="8">
        <v>463.89655404000018</v>
      </c>
      <c r="S50" s="8">
        <v>466.16328324000006</v>
      </c>
      <c r="T50" s="8">
        <v>474.84942119999999</v>
      </c>
      <c r="U50" s="8">
        <v>451.68603480000024</v>
      </c>
      <c r="V50" s="8">
        <v>442.99989684000002</v>
      </c>
      <c r="W50" s="8">
        <v>448.7907434400002</v>
      </c>
      <c r="X50" s="8">
        <v>431.41820363999994</v>
      </c>
      <c r="Y50" s="8">
        <v>434.31349499999982</v>
      </c>
      <c r="Z50" s="8">
        <v>506.69920944000006</v>
      </c>
    </row>
    <row r="51" spans="1:26" ht="11.25" customHeight="1" x14ac:dyDescent="0.2">
      <c r="A51" s="25" t="s">
        <v>88</v>
      </c>
      <c r="B51" s="26" t="s">
        <v>89</v>
      </c>
      <c r="C51" s="27">
        <v>13050.655200000003</v>
      </c>
      <c r="D51" s="27">
        <v>15147</v>
      </c>
      <c r="E51" s="27">
        <v>15147</v>
      </c>
      <c r="F51" s="27">
        <v>23318.6257458</v>
      </c>
      <c r="G51" s="27">
        <v>24888.956435640004</v>
      </c>
      <c r="H51" s="27">
        <v>26277.143036760001</v>
      </c>
      <c r="I51" s="27">
        <v>27364.04793144</v>
      </c>
      <c r="J51" s="27">
        <v>26796.860640000003</v>
      </c>
      <c r="K51" s="27">
        <v>27591.937575839998</v>
      </c>
      <c r="L51" s="27">
        <v>26347.453795080004</v>
      </c>
      <c r="M51" s="27">
        <v>27592.449746400005</v>
      </c>
      <c r="N51" s="27">
        <v>26590.430659319998</v>
      </c>
      <c r="O51" s="27">
        <v>26143.039981080005</v>
      </c>
      <c r="P51" s="27">
        <v>24763.05760104</v>
      </c>
      <c r="Q51" s="27">
        <v>23808.894349680006</v>
      </c>
      <c r="R51" s="27">
        <v>24354.457379999996</v>
      </c>
      <c r="S51" s="27">
        <v>28418.740408080004</v>
      </c>
      <c r="T51" s="27">
        <v>29750.202705960004</v>
      </c>
      <c r="U51" s="27">
        <v>27699.704441639999</v>
      </c>
      <c r="V51" s="27">
        <v>28353.51803196</v>
      </c>
      <c r="W51" s="27">
        <v>28382.296928039999</v>
      </c>
      <c r="X51" s="27">
        <v>30904.418865583844</v>
      </c>
      <c r="Y51" s="27">
        <v>26986.278591339746</v>
      </c>
      <c r="Z51" s="27">
        <v>28362.836208606215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859.69484838558924</v>
      </c>
      <c r="D52" s="27">
        <f t="shared" si="20"/>
        <v>965.78357084680363</v>
      </c>
      <c r="E52" s="27">
        <f t="shared" si="20"/>
        <v>975.87239325734174</v>
      </c>
      <c r="F52" s="27">
        <f t="shared" si="20"/>
        <v>1483.6636618320001</v>
      </c>
      <c r="G52" s="27">
        <f t="shared" si="20"/>
        <v>1443.6742688543998</v>
      </c>
      <c r="H52" s="27">
        <f t="shared" si="20"/>
        <v>2355.7919879999999</v>
      </c>
      <c r="I52" s="27">
        <f t="shared" si="20"/>
        <v>2466.7626139728004</v>
      </c>
      <c r="J52" s="27">
        <f t="shared" si="20"/>
        <v>2715.8995277304002</v>
      </c>
      <c r="K52" s="27">
        <f t="shared" si="20"/>
        <v>3296.0689948032</v>
      </c>
      <c r="L52" s="27">
        <f t="shared" si="20"/>
        <v>4354.2914277191994</v>
      </c>
      <c r="M52" s="27">
        <f t="shared" si="20"/>
        <v>5432.9674292520012</v>
      </c>
      <c r="N52" s="27">
        <f t="shared" si="20"/>
        <v>5372.1222908232003</v>
      </c>
      <c r="O52" s="27">
        <f t="shared" si="20"/>
        <v>5592.2249333148002</v>
      </c>
      <c r="P52" s="27">
        <f t="shared" si="20"/>
        <v>5298.4985526</v>
      </c>
      <c r="Q52" s="27">
        <f t="shared" si="20"/>
        <v>5800.1860987619993</v>
      </c>
      <c r="R52" s="27">
        <f t="shared" si="20"/>
        <v>5717.9864664119987</v>
      </c>
      <c r="S52" s="27">
        <f t="shared" si="20"/>
        <v>6231.2042614007987</v>
      </c>
      <c r="T52" s="27">
        <f t="shared" si="20"/>
        <v>6654.360893716801</v>
      </c>
      <c r="U52" s="27">
        <f t="shared" si="20"/>
        <v>5515.2089028827986</v>
      </c>
      <c r="V52" s="27">
        <f t="shared" si="20"/>
        <v>5281.4383744452007</v>
      </c>
      <c r="W52" s="27">
        <f t="shared" si="20"/>
        <v>4837.1098691519992</v>
      </c>
      <c r="X52" s="27">
        <f t="shared" si="20"/>
        <v>5304.8499186671988</v>
      </c>
      <c r="Y52" s="27">
        <f t="shared" ref="Y52:Z52" si="21">SUM(Y53:Y54)</f>
        <v>5048.2692798383996</v>
      </c>
      <c r="Z52" s="27">
        <f t="shared" si="21"/>
        <v>5031.147691680002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333.04677120000002</v>
      </c>
      <c r="L53" s="8">
        <v>1476.0458856</v>
      </c>
      <c r="M53" s="8">
        <v>2297.1518856000007</v>
      </c>
      <c r="N53" s="8">
        <v>2382.6658284</v>
      </c>
      <c r="O53" s="8">
        <v>2254.2520572000003</v>
      </c>
      <c r="P53" s="8">
        <v>1325.1811715999997</v>
      </c>
      <c r="Q53" s="8">
        <v>1559.8439999999998</v>
      </c>
      <c r="R53" s="8">
        <v>1675.9602288000001</v>
      </c>
      <c r="S53" s="8">
        <v>1712.5681716000004</v>
      </c>
      <c r="T53" s="8">
        <v>1764.0476568000004</v>
      </c>
      <c r="U53" s="8">
        <v>1162.0178855999995</v>
      </c>
      <c r="V53" s="8">
        <v>1350.0629999999999</v>
      </c>
      <c r="W53" s="8">
        <v>945.94499999999994</v>
      </c>
      <c r="X53" s="8">
        <v>1054.6249428000003</v>
      </c>
      <c r="Y53" s="8">
        <v>912.19677119999994</v>
      </c>
      <c r="Z53" s="8">
        <v>887.17182839999998</v>
      </c>
    </row>
    <row r="54" spans="1:26" ht="11.25" customHeight="1" x14ac:dyDescent="0.2">
      <c r="A54" s="43" t="s">
        <v>118</v>
      </c>
      <c r="B54" s="44" t="s">
        <v>119</v>
      </c>
      <c r="C54" s="45">
        <v>859.69484838558924</v>
      </c>
      <c r="D54" s="45">
        <v>965.78357084680363</v>
      </c>
      <c r="E54" s="45">
        <v>975.87239325734174</v>
      </c>
      <c r="F54" s="45">
        <v>1483.6636618320001</v>
      </c>
      <c r="G54" s="45">
        <v>1443.6742688543998</v>
      </c>
      <c r="H54" s="45">
        <v>2355.7919879999999</v>
      </c>
      <c r="I54" s="45">
        <v>2466.7626139728004</v>
      </c>
      <c r="J54" s="45">
        <v>2715.8995277304002</v>
      </c>
      <c r="K54" s="45">
        <v>2963.0222236032</v>
      </c>
      <c r="L54" s="45">
        <v>2878.2455421191999</v>
      </c>
      <c r="M54" s="45">
        <v>3135.8155436520001</v>
      </c>
      <c r="N54" s="45">
        <v>2989.4564624232003</v>
      </c>
      <c r="O54" s="45">
        <v>3337.9728761147999</v>
      </c>
      <c r="P54" s="45">
        <v>3973.3173810000008</v>
      </c>
      <c r="Q54" s="45">
        <v>4240.3420987619993</v>
      </c>
      <c r="R54" s="45">
        <v>4042.0262376119986</v>
      </c>
      <c r="S54" s="45">
        <v>4518.6360898007979</v>
      </c>
      <c r="T54" s="45">
        <v>4890.3132369168006</v>
      </c>
      <c r="U54" s="45">
        <v>4353.1910172827993</v>
      </c>
      <c r="V54" s="45">
        <v>3931.375374445201</v>
      </c>
      <c r="W54" s="45">
        <v>3891.164869151999</v>
      </c>
      <c r="X54" s="45">
        <v>4250.2249758671987</v>
      </c>
      <c r="Y54" s="45">
        <v>4136.0725086384</v>
      </c>
      <c r="Z54" s="45">
        <v>4143.9758632800022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1281.2000400000002</v>
      </c>
      <c r="D61" s="49">
        <f t="shared" si="22"/>
        <v>1439.4999599999996</v>
      </c>
      <c r="E61" s="49">
        <f t="shared" si="22"/>
        <v>1439.4999599999996</v>
      </c>
      <c r="F61" s="49">
        <f t="shared" si="22"/>
        <v>4550.5092916799995</v>
      </c>
      <c r="G61" s="49">
        <f t="shared" si="22"/>
        <v>5960.984251679999</v>
      </c>
      <c r="H61" s="49">
        <f t="shared" si="22"/>
        <v>7827.0397495199995</v>
      </c>
      <c r="I61" s="49">
        <f t="shared" si="22"/>
        <v>9957.4590700799999</v>
      </c>
      <c r="J61" s="49">
        <f t="shared" si="22"/>
        <v>11170.642021919999</v>
      </c>
      <c r="K61" s="49">
        <f t="shared" si="22"/>
        <v>12470.669707680001</v>
      </c>
      <c r="L61" s="49">
        <f t="shared" si="22"/>
        <v>14109.08662296</v>
      </c>
      <c r="M61" s="49">
        <f t="shared" si="22"/>
        <v>15416.75958192</v>
      </c>
      <c r="N61" s="49">
        <f t="shared" si="22"/>
        <v>15802.85069712</v>
      </c>
      <c r="O61" s="49">
        <f t="shared" si="22"/>
        <v>17068.818414240002</v>
      </c>
      <c r="P61" s="49">
        <f t="shared" si="22"/>
        <v>18757.621509119999</v>
      </c>
      <c r="Q61" s="49">
        <f t="shared" si="22"/>
        <v>20161.811772719997</v>
      </c>
      <c r="R61" s="49">
        <f t="shared" si="22"/>
        <v>21382.438338</v>
      </c>
      <c r="S61" s="49">
        <f t="shared" si="22"/>
        <v>22115.107270079996</v>
      </c>
      <c r="T61" s="49">
        <f t="shared" si="22"/>
        <v>22817.329406640001</v>
      </c>
      <c r="U61" s="49">
        <f t="shared" si="22"/>
        <v>21753.604732319996</v>
      </c>
      <c r="V61" s="49">
        <f t="shared" si="22"/>
        <v>21784.125148559997</v>
      </c>
      <c r="W61" s="49">
        <f t="shared" si="22"/>
        <v>22278.177363599996</v>
      </c>
      <c r="X61" s="49">
        <f t="shared" si="22"/>
        <v>21546.325605338501</v>
      </c>
      <c r="Y61" s="49">
        <f t="shared" ref="Y61:Z61" si="23">SUM(Y62:Y72)</f>
        <v>21401.171593685605</v>
      </c>
      <c r="Z61" s="49">
        <f t="shared" si="23"/>
        <v>21140.689418941973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2032.1280000000002</v>
      </c>
      <c r="G62" s="52">
        <v>3463.0400447999991</v>
      </c>
      <c r="H62" s="52">
        <v>4023.7122239999999</v>
      </c>
      <c r="I62" s="52">
        <v>5437.8241343999998</v>
      </c>
      <c r="J62" s="52">
        <v>5138.2239552000001</v>
      </c>
      <c r="K62" s="52">
        <v>5763.0718655999999</v>
      </c>
      <c r="L62" s="52">
        <v>6424.6561343999992</v>
      </c>
      <c r="M62" s="52">
        <v>6826.5118656000004</v>
      </c>
      <c r="N62" s="52">
        <v>6963.8240447999997</v>
      </c>
      <c r="O62" s="52">
        <v>6759.7600896000013</v>
      </c>
      <c r="P62" s="52">
        <v>7026.3200447999998</v>
      </c>
      <c r="Q62" s="52">
        <v>7193.423865599997</v>
      </c>
      <c r="R62" s="52">
        <v>7801.6958207999987</v>
      </c>
      <c r="S62" s="52">
        <v>7546.3363583999981</v>
      </c>
      <c r="T62" s="52">
        <v>7545.4396416000009</v>
      </c>
      <c r="U62" s="52">
        <v>6697.4882687999989</v>
      </c>
      <c r="V62" s="52">
        <v>7114.3523135999994</v>
      </c>
      <c r="W62" s="52">
        <v>7408.4641343999974</v>
      </c>
      <c r="X62" s="52">
        <v>7282.1278655999995</v>
      </c>
      <c r="Y62" s="52">
        <v>7078.6243583999994</v>
      </c>
      <c r="Z62" s="52">
        <v>7066.8638207999993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711.54720000000009</v>
      </c>
      <c r="G64" s="52">
        <v>715.04164368000011</v>
      </c>
      <c r="H64" s="52">
        <v>912.14749080000001</v>
      </c>
      <c r="I64" s="52">
        <v>1251.6504436800001</v>
      </c>
      <c r="J64" s="52">
        <v>2358.7746436799994</v>
      </c>
      <c r="K64" s="52">
        <v>2677.5839563200007</v>
      </c>
      <c r="L64" s="52">
        <v>3536.4420655199997</v>
      </c>
      <c r="M64" s="52">
        <v>4219.706443680001</v>
      </c>
      <c r="N64" s="52">
        <v>5032.0999310399993</v>
      </c>
      <c r="O64" s="52">
        <v>6117.3293126400013</v>
      </c>
      <c r="P64" s="52">
        <v>6745.9392000000007</v>
      </c>
      <c r="Q64" s="52">
        <v>7650.1696471200012</v>
      </c>
      <c r="R64" s="52">
        <v>8472.2818471200007</v>
      </c>
      <c r="S64" s="52">
        <v>8842.3608873599987</v>
      </c>
      <c r="T64" s="52">
        <v>9093.9028471199999</v>
      </c>
      <c r="U64" s="52">
        <v>9489.9714436799986</v>
      </c>
      <c r="V64" s="52">
        <v>9575.6387781599988</v>
      </c>
      <c r="W64" s="52">
        <v>9795.6220471199995</v>
      </c>
      <c r="X64" s="52">
        <v>8871.358974938501</v>
      </c>
      <c r="Y64" s="52">
        <v>9115.135385525602</v>
      </c>
      <c r="Z64" s="52">
        <v>8843.939318461973</v>
      </c>
    </row>
    <row r="65" spans="1:26" ht="11.25" customHeight="1" x14ac:dyDescent="0.2">
      <c r="A65" s="50" t="s">
        <v>98</v>
      </c>
      <c r="B65" s="51" t="s">
        <v>99</v>
      </c>
      <c r="C65" s="52">
        <v>1281.2000400000002</v>
      </c>
      <c r="D65" s="52">
        <v>1439.4999599999996</v>
      </c>
      <c r="E65" s="52">
        <v>1439.4999599999996</v>
      </c>
      <c r="F65" s="52">
        <v>1805.19984</v>
      </c>
      <c r="G65" s="52">
        <v>1754.8999199999996</v>
      </c>
      <c r="H65" s="52">
        <v>2838.5999999999995</v>
      </c>
      <c r="I65" s="52">
        <v>2975.6001599999995</v>
      </c>
      <c r="J65" s="52">
        <v>3279.9002399999999</v>
      </c>
      <c r="K65" s="52">
        <v>3598.8998399999996</v>
      </c>
      <c r="L65" s="52">
        <v>3477.4999199999993</v>
      </c>
      <c r="M65" s="52">
        <v>3799.2999599999998</v>
      </c>
      <c r="N65" s="52">
        <v>3637.0000799999998</v>
      </c>
      <c r="O65" s="52">
        <v>4073.0000399999994</v>
      </c>
      <c r="P65" s="52">
        <v>4835.7000000000007</v>
      </c>
      <c r="Q65" s="52">
        <v>5154.699959999999</v>
      </c>
      <c r="R65" s="52">
        <v>4920.1999199999973</v>
      </c>
      <c r="S65" s="52">
        <v>5521.7998799999978</v>
      </c>
      <c r="T65" s="52">
        <v>5965.30008</v>
      </c>
      <c r="U65" s="52">
        <v>5315.1001199999982</v>
      </c>
      <c r="V65" s="52">
        <v>4797.5000400000008</v>
      </c>
      <c r="W65" s="52">
        <v>4754.6002799999978</v>
      </c>
      <c r="X65" s="52">
        <v>5193.7999199999986</v>
      </c>
      <c r="Y65" s="52">
        <v>5060.1999599999999</v>
      </c>
      <c r="Z65" s="52">
        <v>5072.5998000000009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1.63425168</v>
      </c>
      <c r="G72" s="55">
        <v>28.002643199999994</v>
      </c>
      <c r="H72" s="55">
        <v>52.580034719999993</v>
      </c>
      <c r="I72" s="55">
        <v>292.38433199999997</v>
      </c>
      <c r="J72" s="55">
        <v>393.74318303999979</v>
      </c>
      <c r="K72" s="55">
        <v>431.11404575999978</v>
      </c>
      <c r="L72" s="55">
        <v>670.48850303999984</v>
      </c>
      <c r="M72" s="55">
        <v>571.24131263999971</v>
      </c>
      <c r="N72" s="55">
        <v>169.92664127999998</v>
      </c>
      <c r="O72" s="55">
        <v>118.72897199999996</v>
      </c>
      <c r="P72" s="55">
        <v>149.66226431999999</v>
      </c>
      <c r="Q72" s="55">
        <v>163.51829999999998</v>
      </c>
      <c r="R72" s="55">
        <v>188.26075007999998</v>
      </c>
      <c r="S72" s="55">
        <v>204.61014431999999</v>
      </c>
      <c r="T72" s="55">
        <v>212.68683791999999</v>
      </c>
      <c r="U72" s="55">
        <v>251.04489983999997</v>
      </c>
      <c r="V72" s="55">
        <v>296.63401679999998</v>
      </c>
      <c r="W72" s="55">
        <v>319.49090207999996</v>
      </c>
      <c r="X72" s="55">
        <v>199.03884479999996</v>
      </c>
      <c r="Y72" s="55">
        <v>147.21188975999996</v>
      </c>
      <c r="Z72" s="55">
        <v>157.28647967999999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11011.510540442545</v>
      </c>
      <c r="D2" s="21">
        <f t="shared" ref="D2:X2" si="0">SUM(D3,D17,D22,D25,D26,D51,D52)</f>
        <v>11362.549141213638</v>
      </c>
      <c r="E2" s="21">
        <f t="shared" si="0"/>
        <v>11852.615700740876</v>
      </c>
      <c r="F2" s="21">
        <f t="shared" si="0"/>
        <v>15397.985177026449</v>
      </c>
      <c r="G2" s="21">
        <f t="shared" si="0"/>
        <v>12573.420272753463</v>
      </c>
      <c r="H2" s="21">
        <f t="shared" si="0"/>
        <v>9248.5149061160573</v>
      </c>
      <c r="I2" s="21">
        <f t="shared" si="0"/>
        <v>9145.4422584718795</v>
      </c>
      <c r="J2" s="21">
        <f t="shared" si="0"/>
        <v>9517.0270157344494</v>
      </c>
      <c r="K2" s="21">
        <f t="shared" si="0"/>
        <v>9285.4751998006832</v>
      </c>
      <c r="L2" s="21">
        <f t="shared" si="0"/>
        <v>9651.9638540469223</v>
      </c>
      <c r="M2" s="21">
        <f t="shared" si="0"/>
        <v>11725.588012677819</v>
      </c>
      <c r="N2" s="21">
        <f t="shared" si="0"/>
        <v>11346.02430300796</v>
      </c>
      <c r="O2" s="21">
        <f t="shared" si="0"/>
        <v>11346.958491176534</v>
      </c>
      <c r="P2" s="21">
        <f t="shared" si="0"/>
        <v>9826.4038220018683</v>
      </c>
      <c r="Q2" s="21">
        <f t="shared" si="0"/>
        <v>8608.0909928302117</v>
      </c>
      <c r="R2" s="21">
        <f t="shared" si="0"/>
        <v>9139.6723606291671</v>
      </c>
      <c r="S2" s="21">
        <f t="shared" si="0"/>
        <v>8880.383366790842</v>
      </c>
      <c r="T2" s="21">
        <f t="shared" si="0"/>
        <v>8923.8434435466461</v>
      </c>
      <c r="U2" s="21">
        <f t="shared" si="0"/>
        <v>7235.4247897154773</v>
      </c>
      <c r="V2" s="21">
        <f t="shared" si="0"/>
        <v>7058.8774892575111</v>
      </c>
      <c r="W2" s="21">
        <f t="shared" si="0"/>
        <v>6264.035802124461</v>
      </c>
      <c r="X2" s="21">
        <f t="shared" si="0"/>
        <v>7170.2266559102418</v>
      </c>
      <c r="Y2" s="21">
        <f t="shared" ref="Y2:Z2" si="1">SUM(Y3,Y17,Y22,Y25,Y26,Y51,Y52)</f>
        <v>6724.6488331301434</v>
      </c>
      <c r="Z2" s="21">
        <f t="shared" si="1"/>
        <v>6430.0069400989469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4975.2975663011021</v>
      </c>
      <c r="D3" s="24">
        <f t="shared" si="2"/>
        <v>5205.7579235368366</v>
      </c>
      <c r="E3" s="24">
        <f t="shared" si="2"/>
        <v>5545.1016786448745</v>
      </c>
      <c r="F3" s="24">
        <f t="shared" si="2"/>
        <v>6238.3621738304473</v>
      </c>
      <c r="G3" s="24">
        <f t="shared" si="2"/>
        <v>5204.9721950190633</v>
      </c>
      <c r="H3" s="24">
        <f t="shared" si="2"/>
        <v>1326.2432869688571</v>
      </c>
      <c r="I3" s="24">
        <f t="shared" si="2"/>
        <v>1645.4974110982796</v>
      </c>
      <c r="J3" s="24">
        <f t="shared" si="2"/>
        <v>2802.4427053060531</v>
      </c>
      <c r="K3" s="24">
        <f t="shared" si="2"/>
        <v>2312.2490780422836</v>
      </c>
      <c r="L3" s="24">
        <f t="shared" si="2"/>
        <v>2447.0349003285237</v>
      </c>
      <c r="M3" s="24">
        <f t="shared" si="2"/>
        <v>2861.9634787058185</v>
      </c>
      <c r="N3" s="24">
        <f t="shared" si="2"/>
        <v>3135.9914257627615</v>
      </c>
      <c r="O3" s="24">
        <f t="shared" si="2"/>
        <v>3241.4118266269343</v>
      </c>
      <c r="P3" s="24">
        <f t="shared" si="2"/>
        <v>1679.457680868268</v>
      </c>
      <c r="Q3" s="24">
        <f t="shared" si="2"/>
        <v>1550.4396118702109</v>
      </c>
      <c r="R3" s="24">
        <f t="shared" si="2"/>
        <v>1546.3871552131645</v>
      </c>
      <c r="S3" s="24">
        <f t="shared" si="2"/>
        <v>1316.085204537241</v>
      </c>
      <c r="T3" s="24">
        <f t="shared" si="2"/>
        <v>1326.9891306114457</v>
      </c>
      <c r="U3" s="24">
        <f t="shared" si="2"/>
        <v>1025.607495383078</v>
      </c>
      <c r="V3" s="24">
        <f t="shared" si="2"/>
        <v>1086.6676431931114</v>
      </c>
      <c r="W3" s="24">
        <f t="shared" si="2"/>
        <v>500.74246200446009</v>
      </c>
      <c r="X3" s="24">
        <f t="shared" si="2"/>
        <v>597.63297834420337</v>
      </c>
      <c r="Y3" s="24">
        <f t="shared" ref="Y3:Z3" si="3">SUM(Y4,Y8,Y11)</f>
        <v>574.42724013685563</v>
      </c>
      <c r="Z3" s="24">
        <f t="shared" si="3"/>
        <v>431.47468875923494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4886.1160700832843</v>
      </c>
      <c r="D4" s="19">
        <f t="shared" si="4"/>
        <v>5100.1434248148389</v>
      </c>
      <c r="E4" s="19">
        <f t="shared" si="4"/>
        <v>5436.0837361299018</v>
      </c>
      <c r="F4" s="19">
        <f t="shared" si="4"/>
        <v>6101.8682379752472</v>
      </c>
      <c r="G4" s="19">
        <f t="shared" si="4"/>
        <v>2720.5788170778633</v>
      </c>
      <c r="H4" s="19">
        <f t="shared" si="4"/>
        <v>735.56214471325723</v>
      </c>
      <c r="I4" s="19">
        <f t="shared" si="4"/>
        <v>1234.2596153998795</v>
      </c>
      <c r="J4" s="19">
        <f t="shared" si="4"/>
        <v>2264.209512212853</v>
      </c>
      <c r="K4" s="19">
        <f t="shared" si="4"/>
        <v>1912.5186471754837</v>
      </c>
      <c r="L4" s="19">
        <f t="shared" si="4"/>
        <v>2023.9420195245234</v>
      </c>
      <c r="M4" s="19">
        <f t="shared" si="4"/>
        <v>2616.6155199290183</v>
      </c>
      <c r="N4" s="19">
        <f t="shared" si="4"/>
        <v>2864.4921963547613</v>
      </c>
      <c r="O4" s="19">
        <f t="shared" si="4"/>
        <v>2960.6436626473342</v>
      </c>
      <c r="P4" s="19">
        <f t="shared" si="4"/>
        <v>1400.3524220666679</v>
      </c>
      <c r="Q4" s="19">
        <f t="shared" si="4"/>
        <v>1227.5556924022108</v>
      </c>
      <c r="R4" s="19">
        <f t="shared" si="4"/>
        <v>1284.0506055247647</v>
      </c>
      <c r="S4" s="19">
        <f t="shared" si="4"/>
        <v>1077.9491737100411</v>
      </c>
      <c r="T4" s="19">
        <f t="shared" si="4"/>
        <v>1143.7899418674456</v>
      </c>
      <c r="U4" s="19">
        <f t="shared" si="4"/>
        <v>724.92219167307792</v>
      </c>
      <c r="V4" s="19">
        <f t="shared" si="4"/>
        <v>824.79138686351143</v>
      </c>
      <c r="W4" s="19">
        <f t="shared" si="4"/>
        <v>259.80247751486019</v>
      </c>
      <c r="X4" s="19">
        <f t="shared" si="4"/>
        <v>364.72353068100335</v>
      </c>
      <c r="Y4" s="19">
        <f t="shared" ref="Y4:Z4" si="5">SUM(Y5:Y7)</f>
        <v>361.19874238645565</v>
      </c>
      <c r="Z4" s="19">
        <f t="shared" si="5"/>
        <v>274.01052251963495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321.18526127159998</v>
      </c>
      <c r="G5" s="8">
        <v>150.6785087808</v>
      </c>
      <c r="H5" s="8">
        <v>71.108255987999996</v>
      </c>
      <c r="I5" s="8">
        <v>82.571205380399988</v>
      </c>
      <c r="J5" s="8">
        <v>42.710913907200002</v>
      </c>
      <c r="K5" s="8">
        <v>48.736989166800015</v>
      </c>
      <c r="L5" s="8">
        <v>202.68258298199996</v>
      </c>
      <c r="M5" s="8">
        <v>244.37050474319997</v>
      </c>
      <c r="N5" s="8">
        <v>313.40498484239998</v>
      </c>
      <c r="O5" s="8">
        <v>288.60367896359998</v>
      </c>
      <c r="P5" s="8">
        <v>135.77382066600003</v>
      </c>
      <c r="Q5" s="8">
        <v>192.69528299999996</v>
      </c>
      <c r="R5" s="8">
        <v>75.034931400000033</v>
      </c>
      <c r="S5" s="8">
        <v>14.406925500000002</v>
      </c>
      <c r="T5" s="8">
        <v>17.3778264</v>
      </c>
      <c r="U5" s="8">
        <v>26.013814199999999</v>
      </c>
      <c r="V5" s="8">
        <v>5.2557674531999989</v>
      </c>
      <c r="W5" s="8">
        <v>2.8613593667999999</v>
      </c>
      <c r="X5" s="8">
        <v>3.5703707159999998</v>
      </c>
      <c r="Y5" s="8">
        <v>2.8724684999999996</v>
      </c>
      <c r="Z5" s="8">
        <v>1.6211398896000002</v>
      </c>
    </row>
    <row r="6" spans="1:26" ht="11.25" customHeight="1" x14ac:dyDescent="0.2">
      <c r="A6" s="28" t="s">
        <v>6</v>
      </c>
      <c r="B6" s="7" t="s">
        <v>7</v>
      </c>
      <c r="C6" s="8">
        <v>840.17178452951043</v>
      </c>
      <c r="D6" s="8">
        <v>1042.6682291773438</v>
      </c>
      <c r="E6" s="8">
        <v>1311.6081891686399</v>
      </c>
      <c r="F6" s="8">
        <v>1632.4480024512</v>
      </c>
      <c r="G6" s="8">
        <v>772.24270273919979</v>
      </c>
      <c r="H6" s="8">
        <v>200.58746400000004</v>
      </c>
      <c r="I6" s="8">
        <v>300.157308</v>
      </c>
      <c r="J6" s="8">
        <v>594.77894100239985</v>
      </c>
      <c r="K6" s="8">
        <v>447.73993193160015</v>
      </c>
      <c r="L6" s="8">
        <v>384.53228530199999</v>
      </c>
      <c r="M6" s="8">
        <v>350.7802201728</v>
      </c>
      <c r="N6" s="8">
        <v>460.27612928880001</v>
      </c>
      <c r="O6" s="8">
        <v>583.52677715639982</v>
      </c>
      <c r="P6" s="8">
        <v>59.275101798000016</v>
      </c>
      <c r="Q6" s="8">
        <v>92.672573795999995</v>
      </c>
      <c r="R6" s="8">
        <v>8.4539356044000016</v>
      </c>
      <c r="S6" s="8">
        <v>78.777417892799988</v>
      </c>
      <c r="T6" s="8">
        <v>115.94977268160001</v>
      </c>
      <c r="U6" s="8">
        <v>73.379626953599981</v>
      </c>
      <c r="V6" s="8">
        <v>0</v>
      </c>
      <c r="W6" s="8">
        <v>0</v>
      </c>
      <c r="X6" s="8">
        <v>0</v>
      </c>
      <c r="Y6" s="8">
        <v>11.3775882</v>
      </c>
      <c r="Z6" s="8">
        <v>34.2836862192</v>
      </c>
    </row>
    <row r="7" spans="1:26" ht="11.25" customHeight="1" x14ac:dyDescent="0.2">
      <c r="A7" s="28" t="s">
        <v>8</v>
      </c>
      <c r="B7" s="7" t="s">
        <v>9</v>
      </c>
      <c r="C7" s="8">
        <v>4045.9442855537736</v>
      </c>
      <c r="D7" s="8">
        <v>4057.4751956374948</v>
      </c>
      <c r="E7" s="8">
        <v>4124.4755469612619</v>
      </c>
      <c r="F7" s="8">
        <v>4148.2349742524475</v>
      </c>
      <c r="G7" s="8">
        <v>1797.6576055578637</v>
      </c>
      <c r="H7" s="8">
        <v>463.86642472525716</v>
      </c>
      <c r="I7" s="8">
        <v>851.53110201947948</v>
      </c>
      <c r="J7" s="8">
        <v>1626.7196573032531</v>
      </c>
      <c r="K7" s="8">
        <v>1416.0417260770835</v>
      </c>
      <c r="L7" s="8">
        <v>1436.7271512405234</v>
      </c>
      <c r="M7" s="8">
        <v>2021.4647950130184</v>
      </c>
      <c r="N7" s="8">
        <v>2090.8110822235612</v>
      </c>
      <c r="O7" s="8">
        <v>2088.5132065273342</v>
      </c>
      <c r="P7" s="8">
        <v>1205.3034996026679</v>
      </c>
      <c r="Q7" s="8">
        <v>942.18783560621068</v>
      </c>
      <c r="R7" s="8">
        <v>1200.5617385203648</v>
      </c>
      <c r="S7" s="8">
        <v>984.76483031724104</v>
      </c>
      <c r="T7" s="8">
        <v>1010.4623427858456</v>
      </c>
      <c r="U7" s="8">
        <v>625.52875051947797</v>
      </c>
      <c r="V7" s="8">
        <v>819.53561941031148</v>
      </c>
      <c r="W7" s="8">
        <v>256.94111814806018</v>
      </c>
      <c r="X7" s="8">
        <v>361.15315996500334</v>
      </c>
      <c r="Y7" s="8">
        <v>346.94868568645563</v>
      </c>
      <c r="Z7" s="8">
        <v>238.10569641083495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23.826774143406539</v>
      </c>
      <c r="D8" s="19">
        <f t="shared" si="6"/>
        <v>24.018018634718182</v>
      </c>
      <c r="E8" s="19">
        <f t="shared" si="6"/>
        <v>24.320485903428001</v>
      </c>
      <c r="F8" s="19">
        <f t="shared" si="6"/>
        <v>24.52473144</v>
      </c>
      <c r="G8" s="19">
        <f t="shared" si="6"/>
        <v>2406.0579409020002</v>
      </c>
      <c r="H8" s="19">
        <f t="shared" si="6"/>
        <v>520.53750112319983</v>
      </c>
      <c r="I8" s="19">
        <f t="shared" si="6"/>
        <v>337.83281864640003</v>
      </c>
      <c r="J8" s="19">
        <f t="shared" si="6"/>
        <v>448.85571238199992</v>
      </c>
      <c r="K8" s="19">
        <f t="shared" si="6"/>
        <v>250.49131554479999</v>
      </c>
      <c r="L8" s="19">
        <f t="shared" si="6"/>
        <v>281.50100602800001</v>
      </c>
      <c r="M8" s="19">
        <f t="shared" si="6"/>
        <v>85.840615739999976</v>
      </c>
      <c r="N8" s="19">
        <f t="shared" si="6"/>
        <v>84.654670346399996</v>
      </c>
      <c r="O8" s="19">
        <f t="shared" si="6"/>
        <v>109.05917604119999</v>
      </c>
      <c r="P8" s="19">
        <f t="shared" si="6"/>
        <v>171.30984713039996</v>
      </c>
      <c r="Q8" s="19">
        <f t="shared" si="6"/>
        <v>184.32617240400006</v>
      </c>
      <c r="R8" s="19">
        <f t="shared" si="6"/>
        <v>102.38029401599999</v>
      </c>
      <c r="S8" s="19">
        <f t="shared" si="6"/>
        <v>85.57625181600001</v>
      </c>
      <c r="T8" s="19">
        <f t="shared" si="6"/>
        <v>33.41331048</v>
      </c>
      <c r="U8" s="19">
        <f t="shared" si="6"/>
        <v>14.779921068000002</v>
      </c>
      <c r="V8" s="19">
        <f t="shared" si="6"/>
        <v>12.771906206400002</v>
      </c>
      <c r="W8" s="19">
        <f t="shared" si="6"/>
        <v>9.0598347839999995</v>
      </c>
      <c r="X8" s="19">
        <f t="shared" si="6"/>
        <v>10.498845403199997</v>
      </c>
      <c r="Y8" s="19">
        <f t="shared" ref="Y8:Z8" si="7">SUM(Y9:Y10)</f>
        <v>7.8677434440000003</v>
      </c>
      <c r="Z8" s="19">
        <f t="shared" si="7"/>
        <v>9.333301625999999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23.826774143406539</v>
      </c>
      <c r="D10" s="8">
        <v>24.018018634718182</v>
      </c>
      <c r="E10" s="8">
        <v>24.320485903428001</v>
      </c>
      <c r="F10" s="8">
        <v>24.52473144</v>
      </c>
      <c r="G10" s="8">
        <v>2406.0579409020002</v>
      </c>
      <c r="H10" s="8">
        <v>520.53750112319983</v>
      </c>
      <c r="I10" s="8">
        <v>337.83281864640003</v>
      </c>
      <c r="J10" s="8">
        <v>448.85571238199992</v>
      </c>
      <c r="K10" s="8">
        <v>250.49131554479999</v>
      </c>
      <c r="L10" s="8">
        <v>281.50100602800001</v>
      </c>
      <c r="M10" s="8">
        <v>85.840615739999976</v>
      </c>
      <c r="N10" s="8">
        <v>84.654670346399996</v>
      </c>
      <c r="O10" s="8">
        <v>109.05917604119999</v>
      </c>
      <c r="P10" s="8">
        <v>171.30984713039996</v>
      </c>
      <c r="Q10" s="8">
        <v>184.32617240400006</v>
      </c>
      <c r="R10" s="8">
        <v>102.38029401599999</v>
      </c>
      <c r="S10" s="8">
        <v>85.57625181600001</v>
      </c>
      <c r="T10" s="8">
        <v>33.41331048</v>
      </c>
      <c r="U10" s="8">
        <v>14.779921068000002</v>
      </c>
      <c r="V10" s="8">
        <v>12.771906206400002</v>
      </c>
      <c r="W10" s="8">
        <v>9.0598347839999995</v>
      </c>
      <c r="X10" s="8">
        <v>10.498845403199997</v>
      </c>
      <c r="Y10" s="8">
        <v>7.8677434440000003</v>
      </c>
      <c r="Z10" s="8">
        <v>9.333301625999999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65.354722074411271</v>
      </c>
      <c r="D11" s="19">
        <f t="shared" si="8"/>
        <v>81.596480087279488</v>
      </c>
      <c r="E11" s="19">
        <f t="shared" si="8"/>
        <v>84.697456611545164</v>
      </c>
      <c r="F11" s="19">
        <f t="shared" si="8"/>
        <v>111.9692044152</v>
      </c>
      <c r="G11" s="19">
        <f t="shared" si="8"/>
        <v>78.335437039200002</v>
      </c>
      <c r="H11" s="19">
        <f t="shared" si="8"/>
        <v>70.14364113240002</v>
      </c>
      <c r="I11" s="19">
        <f t="shared" si="8"/>
        <v>73.404977052000021</v>
      </c>
      <c r="J11" s="19">
        <f t="shared" si="8"/>
        <v>89.377480711199979</v>
      </c>
      <c r="K11" s="19">
        <f t="shared" si="8"/>
        <v>149.239115322</v>
      </c>
      <c r="L11" s="19">
        <f t="shared" si="8"/>
        <v>141.591874776</v>
      </c>
      <c r="M11" s="19">
        <f t="shared" si="8"/>
        <v>159.50734303679999</v>
      </c>
      <c r="N11" s="19">
        <f t="shared" si="8"/>
        <v>186.84455906160005</v>
      </c>
      <c r="O11" s="19">
        <f t="shared" si="8"/>
        <v>171.70898793840001</v>
      </c>
      <c r="P11" s="19">
        <f t="shared" si="8"/>
        <v>107.7954116712</v>
      </c>
      <c r="Q11" s="19">
        <f t="shared" si="8"/>
        <v>138.55774706399998</v>
      </c>
      <c r="R11" s="19">
        <f t="shared" si="8"/>
        <v>159.95625567240003</v>
      </c>
      <c r="S11" s="19">
        <f t="shared" si="8"/>
        <v>152.55977901119996</v>
      </c>
      <c r="T11" s="19">
        <f t="shared" si="8"/>
        <v>149.78587826400002</v>
      </c>
      <c r="U11" s="19">
        <f t="shared" si="8"/>
        <v>285.90538264199995</v>
      </c>
      <c r="V11" s="19">
        <f t="shared" si="8"/>
        <v>249.10435012319996</v>
      </c>
      <c r="W11" s="19">
        <f t="shared" si="8"/>
        <v>231.88014970559996</v>
      </c>
      <c r="X11" s="19">
        <f t="shared" si="8"/>
        <v>222.41060226000002</v>
      </c>
      <c r="Y11" s="19">
        <f t="shared" ref="Y11:Z11" si="9">SUM(Y12:Y16)</f>
        <v>205.36075430640003</v>
      </c>
      <c r="Z11" s="19">
        <f t="shared" si="9"/>
        <v>148.13086461360001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24.651582265200002</v>
      </c>
      <c r="G13" s="8">
        <v>6.151856832</v>
      </c>
      <c r="H13" s="8">
        <v>3.0474779015999998</v>
      </c>
      <c r="I13" s="8">
        <v>3.0813025848</v>
      </c>
      <c r="J13" s="8">
        <v>21.649309809599998</v>
      </c>
      <c r="K13" s="8">
        <v>24.723857043600002</v>
      </c>
      <c r="L13" s="8">
        <v>18.555401700000001</v>
      </c>
      <c r="M13" s="8">
        <v>21.680194324799992</v>
      </c>
      <c r="N13" s="8">
        <v>12.258786434399999</v>
      </c>
      <c r="O13" s="8">
        <v>2.9671180175999998</v>
      </c>
      <c r="P13" s="8">
        <v>2.8356009263999997</v>
      </c>
      <c r="Q13" s="8">
        <v>2.8574504112000003</v>
      </c>
      <c r="R13" s="8">
        <v>2.8270922327999997</v>
      </c>
      <c r="S13" s="8">
        <v>2.7949482792000002</v>
      </c>
      <c r="T13" s="8">
        <v>2.7526149024000008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65.354722074411271</v>
      </c>
      <c r="D16" s="8">
        <v>81.596480087279488</v>
      </c>
      <c r="E16" s="8">
        <v>84.697456611545164</v>
      </c>
      <c r="F16" s="8">
        <v>87.317622149999991</v>
      </c>
      <c r="G16" s="8">
        <v>72.183580207199995</v>
      </c>
      <c r="H16" s="8">
        <v>67.096163230800016</v>
      </c>
      <c r="I16" s="8">
        <v>70.323674467200021</v>
      </c>
      <c r="J16" s="8">
        <v>67.728170901599981</v>
      </c>
      <c r="K16" s="8">
        <v>124.5152582784</v>
      </c>
      <c r="L16" s="8">
        <v>123.03647307599999</v>
      </c>
      <c r="M16" s="8">
        <v>137.827148712</v>
      </c>
      <c r="N16" s="8">
        <v>174.58577262720004</v>
      </c>
      <c r="O16" s="8">
        <v>168.74186992080001</v>
      </c>
      <c r="P16" s="8">
        <v>104.9598107448</v>
      </c>
      <c r="Q16" s="8">
        <v>135.70029665279998</v>
      </c>
      <c r="R16" s="8">
        <v>157.12916343960003</v>
      </c>
      <c r="S16" s="8">
        <v>149.76483073199995</v>
      </c>
      <c r="T16" s="8">
        <v>147.03326336160001</v>
      </c>
      <c r="U16" s="8">
        <v>285.90538264199995</v>
      </c>
      <c r="V16" s="8">
        <v>249.10435012319996</v>
      </c>
      <c r="W16" s="8">
        <v>231.88014970559996</v>
      </c>
      <c r="X16" s="8">
        <v>222.41060226000002</v>
      </c>
      <c r="Y16" s="8">
        <v>205.36075430640003</v>
      </c>
      <c r="Z16" s="8">
        <v>148.13086461360001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144.79608239999999</v>
      </c>
      <c r="G17" s="27">
        <f t="shared" si="10"/>
        <v>98.067355199999994</v>
      </c>
      <c r="H17" s="27">
        <f t="shared" si="10"/>
        <v>25.297927199999997</v>
      </c>
      <c r="I17" s="27">
        <f t="shared" si="10"/>
        <v>27.4817088</v>
      </c>
      <c r="J17" s="27">
        <f t="shared" si="10"/>
        <v>20.883981599999998</v>
      </c>
      <c r="K17" s="27">
        <f t="shared" si="10"/>
        <v>29.682115199999995</v>
      </c>
      <c r="L17" s="27">
        <f t="shared" si="10"/>
        <v>18.044661599999998</v>
      </c>
      <c r="M17" s="27">
        <f t="shared" si="10"/>
        <v>9.8843975999999998</v>
      </c>
      <c r="N17" s="27">
        <f t="shared" si="10"/>
        <v>17.981755199999998</v>
      </c>
      <c r="O17" s="27">
        <f t="shared" si="10"/>
        <v>41.928213600000007</v>
      </c>
      <c r="P17" s="27">
        <f t="shared" si="10"/>
        <v>82.993831199999988</v>
      </c>
      <c r="Q17" s="27">
        <f t="shared" si="10"/>
        <v>73.997215199999985</v>
      </c>
      <c r="R17" s="27">
        <f t="shared" si="10"/>
        <v>31.577047200000003</v>
      </c>
      <c r="S17" s="27">
        <f t="shared" si="10"/>
        <v>33.814807200000011</v>
      </c>
      <c r="T17" s="27">
        <f t="shared" si="10"/>
        <v>32.216407199999999</v>
      </c>
      <c r="U17" s="27">
        <f t="shared" si="10"/>
        <v>81.986760000000004</v>
      </c>
      <c r="V17" s="27">
        <f t="shared" si="10"/>
        <v>105.5674872</v>
      </c>
      <c r="W17" s="27">
        <f t="shared" si="10"/>
        <v>31.138590239999999</v>
      </c>
      <c r="X17" s="27">
        <f t="shared" si="10"/>
        <v>31.43461391999999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28.211759999999995</v>
      </c>
      <c r="G19" s="8">
        <v>28.491479999999992</v>
      </c>
      <c r="H19" s="8">
        <v>0</v>
      </c>
      <c r="I19" s="8">
        <v>0</v>
      </c>
      <c r="J19" s="8">
        <v>13.786199999999999</v>
      </c>
      <c r="K19" s="8">
        <v>1.7582399999999998</v>
      </c>
      <c r="L19" s="8">
        <v>1.1188799999999999</v>
      </c>
      <c r="M19" s="8">
        <v>1.2787199999999999</v>
      </c>
      <c r="N19" s="8">
        <v>0.63935999999999993</v>
      </c>
      <c r="O19" s="8">
        <v>35.324640000000009</v>
      </c>
      <c r="P19" s="8">
        <v>34.16579999999999</v>
      </c>
      <c r="Q19" s="8">
        <v>30.889079999999993</v>
      </c>
      <c r="R19" s="8">
        <v>30.849120000000003</v>
      </c>
      <c r="S19" s="8">
        <v>33.086880000000008</v>
      </c>
      <c r="T19" s="8">
        <v>31.488479999999999</v>
      </c>
      <c r="U19" s="8">
        <v>31.208759999999998</v>
      </c>
      <c r="V19" s="8">
        <v>34.405559999999994</v>
      </c>
      <c r="W19" s="8">
        <v>31.138590239999999</v>
      </c>
      <c r="X19" s="8">
        <v>31.43461391999999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59.800104000000005</v>
      </c>
      <c r="G20" s="8">
        <v>46.279584</v>
      </c>
      <c r="H20" s="8">
        <v>0</v>
      </c>
      <c r="I20" s="8">
        <v>0</v>
      </c>
      <c r="J20" s="8">
        <v>0</v>
      </c>
      <c r="K20" s="8">
        <v>27.559583999999994</v>
      </c>
      <c r="L20" s="8">
        <v>16.379999999999995</v>
      </c>
      <c r="M20" s="8">
        <v>8.0598960000000002</v>
      </c>
      <c r="N20" s="8">
        <v>15.340103999999998</v>
      </c>
      <c r="O20" s="8">
        <v>4.4197920000000002</v>
      </c>
      <c r="P20" s="8">
        <v>48.100104000000002</v>
      </c>
      <c r="Q20" s="8">
        <v>42.380207999999989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56.7842184</v>
      </c>
      <c r="G21" s="8">
        <v>23.296291199999995</v>
      </c>
      <c r="H21" s="8">
        <v>25.297927199999997</v>
      </c>
      <c r="I21" s="8">
        <v>27.4817088</v>
      </c>
      <c r="J21" s="8">
        <v>7.0977816000000002</v>
      </c>
      <c r="K21" s="8">
        <v>0.36429120000000004</v>
      </c>
      <c r="L21" s="8">
        <v>0.54578159999999987</v>
      </c>
      <c r="M21" s="8">
        <v>0.54578159999999987</v>
      </c>
      <c r="N21" s="8">
        <v>2.0022912000000002</v>
      </c>
      <c r="O21" s="8">
        <v>2.1837815999999997</v>
      </c>
      <c r="P21" s="8">
        <v>0.7279272</v>
      </c>
      <c r="Q21" s="8">
        <v>0.7279272</v>
      </c>
      <c r="R21" s="8">
        <v>0.7279272</v>
      </c>
      <c r="S21" s="8">
        <v>0.7279272</v>
      </c>
      <c r="T21" s="8">
        <v>0.7279272</v>
      </c>
      <c r="U21" s="8">
        <v>50.777999999999999</v>
      </c>
      <c r="V21" s="8">
        <v>71.161927200000008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482.31297414144012</v>
      </c>
      <c r="D26" s="27">
        <f t="shared" si="14"/>
        <v>602.89121767680012</v>
      </c>
      <c r="E26" s="27">
        <f t="shared" si="14"/>
        <v>753.6140220960001</v>
      </c>
      <c r="F26" s="27">
        <f t="shared" si="14"/>
        <v>982.78544051999984</v>
      </c>
      <c r="G26" s="27">
        <f t="shared" si="14"/>
        <v>723.22680384000023</v>
      </c>
      <c r="H26" s="27">
        <f t="shared" si="14"/>
        <v>612.78773724000018</v>
      </c>
      <c r="I26" s="27">
        <f t="shared" si="14"/>
        <v>606.23154792000003</v>
      </c>
      <c r="J26" s="27">
        <f t="shared" si="14"/>
        <v>500.67830303999995</v>
      </c>
      <c r="K26" s="27">
        <f t="shared" si="14"/>
        <v>520.07159808000006</v>
      </c>
      <c r="L26" s="27">
        <f t="shared" si="14"/>
        <v>549.03849407999996</v>
      </c>
      <c r="M26" s="27">
        <f t="shared" si="14"/>
        <v>581.00209740000003</v>
      </c>
      <c r="N26" s="27">
        <f t="shared" si="14"/>
        <v>398.03003496000008</v>
      </c>
      <c r="O26" s="27">
        <f t="shared" si="14"/>
        <v>567.91805004000014</v>
      </c>
      <c r="P26" s="27">
        <f t="shared" si="14"/>
        <v>424.52571383999992</v>
      </c>
      <c r="Q26" s="27">
        <f t="shared" si="14"/>
        <v>348.11741880000005</v>
      </c>
      <c r="R26" s="27">
        <f t="shared" si="14"/>
        <v>379.69123463999995</v>
      </c>
      <c r="S26" s="27">
        <f t="shared" si="14"/>
        <v>426.98982168000015</v>
      </c>
      <c r="T26" s="27">
        <f t="shared" si="14"/>
        <v>364.7406924</v>
      </c>
      <c r="U26" s="27">
        <f t="shared" si="14"/>
        <v>339.64573535999995</v>
      </c>
      <c r="V26" s="27">
        <f t="shared" si="14"/>
        <v>352.69125839999998</v>
      </c>
      <c r="W26" s="27">
        <f t="shared" si="14"/>
        <v>362.30580828000001</v>
      </c>
      <c r="X26" s="27">
        <f t="shared" si="14"/>
        <v>447.99044867999993</v>
      </c>
      <c r="Y26" s="27">
        <f t="shared" ref="Y26:Z26" si="15">SUM(Y27,Y33)</f>
        <v>692.50008888000002</v>
      </c>
      <c r="Z26" s="27">
        <f t="shared" si="15"/>
        <v>475.54898255999996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482.31297414144012</v>
      </c>
      <c r="D33" s="19">
        <f t="shared" si="18"/>
        <v>602.89121767680012</v>
      </c>
      <c r="E33" s="19">
        <f t="shared" si="18"/>
        <v>753.6140220960001</v>
      </c>
      <c r="F33" s="19">
        <f t="shared" si="18"/>
        <v>982.78544051999984</v>
      </c>
      <c r="G33" s="19">
        <f t="shared" si="18"/>
        <v>723.22680384000023</v>
      </c>
      <c r="H33" s="19">
        <f t="shared" si="18"/>
        <v>612.78773724000018</v>
      </c>
      <c r="I33" s="19">
        <f t="shared" si="18"/>
        <v>606.23154792000003</v>
      </c>
      <c r="J33" s="19">
        <f t="shared" si="18"/>
        <v>500.67830303999995</v>
      </c>
      <c r="K33" s="19">
        <f t="shared" si="18"/>
        <v>520.07159808000006</v>
      </c>
      <c r="L33" s="19">
        <f t="shared" si="18"/>
        <v>549.03849407999996</v>
      </c>
      <c r="M33" s="19">
        <f t="shared" si="18"/>
        <v>581.00209740000003</v>
      </c>
      <c r="N33" s="19">
        <f t="shared" si="18"/>
        <v>398.03003496000008</v>
      </c>
      <c r="O33" s="19">
        <f t="shared" si="18"/>
        <v>567.91805004000014</v>
      </c>
      <c r="P33" s="19">
        <f t="shared" si="18"/>
        <v>424.52571383999992</v>
      </c>
      <c r="Q33" s="19">
        <f t="shared" si="18"/>
        <v>348.11741880000005</v>
      </c>
      <c r="R33" s="19">
        <f t="shared" si="18"/>
        <v>379.69123463999995</v>
      </c>
      <c r="S33" s="19">
        <f t="shared" si="18"/>
        <v>426.98982168000015</v>
      </c>
      <c r="T33" s="19">
        <f t="shared" si="18"/>
        <v>364.7406924</v>
      </c>
      <c r="U33" s="19">
        <f t="shared" si="18"/>
        <v>339.64573535999995</v>
      </c>
      <c r="V33" s="19">
        <f t="shared" si="18"/>
        <v>352.69125839999998</v>
      </c>
      <c r="W33" s="19">
        <f t="shared" si="18"/>
        <v>362.30580828000001</v>
      </c>
      <c r="X33" s="19">
        <f t="shared" si="18"/>
        <v>447.99044867999993</v>
      </c>
      <c r="Y33" s="19">
        <f t="shared" ref="Y33:Z33" si="19">SUM(Y34:Y50)</f>
        <v>692.50008888000002</v>
      </c>
      <c r="Z33" s="19">
        <f t="shared" si="19"/>
        <v>475.54898255999996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2.9006060399999996</v>
      </c>
      <c r="J36" s="8">
        <v>8.5459863600000023</v>
      </c>
      <c r="K36" s="8">
        <v>0</v>
      </c>
      <c r="L36" s="8">
        <v>0</v>
      </c>
      <c r="M36" s="8">
        <v>0</v>
      </c>
      <c r="N36" s="8">
        <v>5.8091626800000009</v>
      </c>
      <c r="O36" s="8">
        <v>5.8091626800000009</v>
      </c>
      <c r="P36" s="8">
        <v>0</v>
      </c>
      <c r="Q36" s="8">
        <v>0</v>
      </c>
      <c r="R36" s="8">
        <v>0</v>
      </c>
      <c r="S36" s="8">
        <v>2.7179694000000003</v>
      </c>
      <c r="T36" s="8">
        <v>2.7179694000000003</v>
      </c>
      <c r="U36" s="8">
        <v>2.7179694000000003</v>
      </c>
      <c r="V36" s="8">
        <v>2.7179694000000003</v>
      </c>
      <c r="W36" s="8">
        <v>2.7179694000000003</v>
      </c>
      <c r="X36" s="8">
        <v>2.7179694000000003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448.63107793920011</v>
      </c>
      <c r="D43" s="8">
        <v>560.7888474240001</v>
      </c>
      <c r="E43" s="8">
        <v>700.98605928000006</v>
      </c>
      <c r="F43" s="8">
        <v>714.8834549999998</v>
      </c>
      <c r="G43" s="8">
        <v>578.2612539600002</v>
      </c>
      <c r="H43" s="8">
        <v>590.95662912000023</v>
      </c>
      <c r="I43" s="8">
        <v>584.65682496000011</v>
      </c>
      <c r="J43" s="8">
        <v>460.9068609599999</v>
      </c>
      <c r="K43" s="8">
        <v>451.23414336000008</v>
      </c>
      <c r="L43" s="8">
        <v>502.19437320000003</v>
      </c>
      <c r="M43" s="8">
        <v>543.52696788000003</v>
      </c>
      <c r="N43" s="8">
        <v>343.32812280000007</v>
      </c>
      <c r="O43" s="8">
        <v>406.87889112000011</v>
      </c>
      <c r="P43" s="8">
        <v>305.15930171999997</v>
      </c>
      <c r="Q43" s="8">
        <v>261.02546028</v>
      </c>
      <c r="R43" s="8">
        <v>288.69914267999997</v>
      </c>
      <c r="S43" s="8">
        <v>338.94178812000013</v>
      </c>
      <c r="T43" s="8">
        <v>280.04224715999999</v>
      </c>
      <c r="U43" s="8">
        <v>241.77579191999999</v>
      </c>
      <c r="V43" s="8">
        <v>273.55651128</v>
      </c>
      <c r="W43" s="8">
        <v>286.29350099999999</v>
      </c>
      <c r="X43" s="8">
        <v>369.31001327999991</v>
      </c>
      <c r="Y43" s="8">
        <v>637.26002964000008</v>
      </c>
      <c r="Z43" s="8">
        <v>420.30892331999991</v>
      </c>
    </row>
    <row r="44" spans="1:26" ht="11.25" customHeight="1" x14ac:dyDescent="0.2">
      <c r="A44" s="28" t="s">
        <v>74</v>
      </c>
      <c r="B44" s="7" t="s">
        <v>75</v>
      </c>
      <c r="C44" s="8">
        <v>33.681896202240004</v>
      </c>
      <c r="D44" s="8">
        <v>42.1023702528</v>
      </c>
      <c r="E44" s="8">
        <v>52.627962815999993</v>
      </c>
      <c r="F44" s="8">
        <v>65.784953520000002</v>
      </c>
      <c r="G44" s="8">
        <v>46.969508880000014</v>
      </c>
      <c r="H44" s="8">
        <v>18.768633120000001</v>
      </c>
      <c r="I44" s="8">
        <v>15.61164192</v>
      </c>
      <c r="J44" s="8">
        <v>28.16298072</v>
      </c>
      <c r="K44" s="8">
        <v>68.837454719999997</v>
      </c>
      <c r="L44" s="8">
        <v>46.844120879999991</v>
      </c>
      <c r="M44" s="8">
        <v>37.475129520000003</v>
      </c>
      <c r="N44" s="8">
        <v>31.229413920000002</v>
      </c>
      <c r="O44" s="8">
        <v>37.475129520000003</v>
      </c>
      <c r="P44" s="8">
        <v>28.106416800000005</v>
      </c>
      <c r="Q44" s="8">
        <v>3.1224398400000002</v>
      </c>
      <c r="R44" s="8">
        <v>9.4587134400000021</v>
      </c>
      <c r="S44" s="8">
        <v>18.735196320000004</v>
      </c>
      <c r="T44" s="8">
        <v>12.490316640000003</v>
      </c>
      <c r="U44" s="8">
        <v>34.347952799999995</v>
      </c>
      <c r="V44" s="8">
        <v>15.61275648</v>
      </c>
      <c r="W44" s="8">
        <v>12.490316640000003</v>
      </c>
      <c r="X44" s="8">
        <v>9.3675981600000018</v>
      </c>
      <c r="Y44" s="8">
        <v>3.1224398400000002</v>
      </c>
      <c r="Z44" s="8">
        <v>3.1224398400000002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202.11703199999999</v>
      </c>
      <c r="G48" s="8">
        <v>97.996040999999977</v>
      </c>
      <c r="H48" s="8">
        <v>3.0624749999999996</v>
      </c>
      <c r="I48" s="8">
        <v>3.0624749999999996</v>
      </c>
      <c r="J48" s="8">
        <v>3.0624749999999996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17.66333556</v>
      </c>
      <c r="O50" s="8">
        <v>117.75486672000002</v>
      </c>
      <c r="P50" s="8">
        <v>91.259995319999987</v>
      </c>
      <c r="Q50" s="8">
        <v>83.969518680000007</v>
      </c>
      <c r="R50" s="8">
        <v>81.533378519999999</v>
      </c>
      <c r="S50" s="8">
        <v>66.594867840000006</v>
      </c>
      <c r="T50" s="8">
        <v>69.490159199999994</v>
      </c>
      <c r="U50" s="8">
        <v>60.804021240000004</v>
      </c>
      <c r="V50" s="8">
        <v>60.804021240000004</v>
      </c>
      <c r="W50" s="8">
        <v>60.804021240000004</v>
      </c>
      <c r="X50" s="8">
        <v>66.594867840000006</v>
      </c>
      <c r="Y50" s="8">
        <v>52.117619400000002</v>
      </c>
      <c r="Z50" s="8">
        <v>52.117619400000002</v>
      </c>
    </row>
    <row r="51" spans="1:26" ht="11.25" customHeight="1" x14ac:dyDescent="0.2">
      <c r="A51" s="25" t="s">
        <v>88</v>
      </c>
      <c r="B51" s="26" t="s">
        <v>89</v>
      </c>
      <c r="C51" s="27">
        <v>5553.9000000000015</v>
      </c>
      <c r="D51" s="27">
        <v>5553.9000000000015</v>
      </c>
      <c r="E51" s="27">
        <v>5553.9000000000015</v>
      </c>
      <c r="F51" s="27">
        <v>7595.7036843599999</v>
      </c>
      <c r="G51" s="27">
        <v>5972.6951618399999</v>
      </c>
      <c r="H51" s="27">
        <v>6596.4369081599998</v>
      </c>
      <c r="I51" s="27">
        <v>5885.197001640001</v>
      </c>
      <c r="J51" s="27">
        <v>5351.2331399999985</v>
      </c>
      <c r="K51" s="27">
        <v>5346.7431652799996</v>
      </c>
      <c r="L51" s="27">
        <v>4934.7481985999984</v>
      </c>
      <c r="M51" s="27">
        <v>6195.699999720001</v>
      </c>
      <c r="N51" s="27">
        <v>5382.9251071199997</v>
      </c>
      <c r="O51" s="27">
        <v>5032.2227788800001</v>
      </c>
      <c r="P51" s="27">
        <v>5660.4492489600007</v>
      </c>
      <c r="Q51" s="27">
        <v>4805.2708347600001</v>
      </c>
      <c r="R51" s="27">
        <v>5044.3549200000016</v>
      </c>
      <c r="S51" s="27">
        <v>5162.2700738400008</v>
      </c>
      <c r="T51" s="27">
        <v>5155.3392105599996</v>
      </c>
      <c r="U51" s="27">
        <v>4235.4132281999991</v>
      </c>
      <c r="V51" s="27">
        <v>3889.3456800000004</v>
      </c>
      <c r="W51" s="27">
        <v>3800.3318100000001</v>
      </c>
      <c r="X51" s="27">
        <v>4499.036075898839</v>
      </c>
      <c r="Y51" s="27">
        <v>3980.8719341900874</v>
      </c>
      <c r="Z51" s="27">
        <v>4068.9999444917116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436.33779591600012</v>
      </c>
      <c r="G52" s="27">
        <f t="shared" si="20"/>
        <v>574.45875685440001</v>
      </c>
      <c r="H52" s="27">
        <f t="shared" si="20"/>
        <v>687.74904654720001</v>
      </c>
      <c r="I52" s="27">
        <f t="shared" si="20"/>
        <v>981.03458901360023</v>
      </c>
      <c r="J52" s="27">
        <f t="shared" si="20"/>
        <v>841.78888578839997</v>
      </c>
      <c r="K52" s="27">
        <f t="shared" si="20"/>
        <v>1076.7292431983999</v>
      </c>
      <c r="L52" s="27">
        <f t="shared" si="20"/>
        <v>1703.0975994384</v>
      </c>
      <c r="M52" s="27">
        <f t="shared" si="20"/>
        <v>2077.0380392520001</v>
      </c>
      <c r="N52" s="27">
        <f t="shared" si="20"/>
        <v>2411.0959799651996</v>
      </c>
      <c r="O52" s="27">
        <f t="shared" si="20"/>
        <v>2463.4776220295998</v>
      </c>
      <c r="P52" s="27">
        <f t="shared" si="20"/>
        <v>1978.9773471335998</v>
      </c>
      <c r="Q52" s="27">
        <f t="shared" si="20"/>
        <v>1830.2659122</v>
      </c>
      <c r="R52" s="27">
        <f t="shared" si="20"/>
        <v>2137.6620035759997</v>
      </c>
      <c r="S52" s="27">
        <f t="shared" si="20"/>
        <v>1941.2234595336001</v>
      </c>
      <c r="T52" s="27">
        <f t="shared" si="20"/>
        <v>2044.5580027752003</v>
      </c>
      <c r="U52" s="27">
        <f t="shared" si="20"/>
        <v>1552.7715707724001</v>
      </c>
      <c r="V52" s="27">
        <f t="shared" si="20"/>
        <v>1624.6054204643997</v>
      </c>
      <c r="W52" s="27">
        <f t="shared" si="20"/>
        <v>1569.5171316000003</v>
      </c>
      <c r="X52" s="27">
        <f t="shared" si="20"/>
        <v>1594.1325390672002</v>
      </c>
      <c r="Y52" s="27">
        <f t="shared" ref="Y52:Z52" si="21">SUM(Y53:Y54)</f>
        <v>1476.8495699231999</v>
      </c>
      <c r="Z52" s="27">
        <f t="shared" si="21"/>
        <v>1453.9833242880004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553.12377119999996</v>
      </c>
      <c r="M53" s="8">
        <v>674.24488559999998</v>
      </c>
      <c r="N53" s="8">
        <v>842.55617159999997</v>
      </c>
      <c r="O53" s="8">
        <v>709.42322880000006</v>
      </c>
      <c r="P53" s="8">
        <v>452.7377712</v>
      </c>
      <c r="Q53" s="8">
        <v>422.85105720000001</v>
      </c>
      <c r="R53" s="8">
        <v>573.00122880000004</v>
      </c>
      <c r="S53" s="8">
        <v>501.78688560000001</v>
      </c>
      <c r="T53" s="8">
        <v>457.02811439999999</v>
      </c>
      <c r="U53" s="8">
        <v>326.61177119999996</v>
      </c>
      <c r="V53" s="8">
        <v>368.36822880000005</v>
      </c>
      <c r="W53" s="8">
        <v>379.23617160000003</v>
      </c>
      <c r="X53" s="8">
        <v>387.1007712</v>
      </c>
      <c r="Y53" s="8">
        <v>365.22177119999998</v>
      </c>
      <c r="Z53" s="8">
        <v>419.41888560000001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436.33779591600012</v>
      </c>
      <c r="G54" s="45">
        <v>574.45875685440001</v>
      </c>
      <c r="H54" s="45">
        <v>687.74904654720001</v>
      </c>
      <c r="I54" s="45">
        <v>981.03458901360023</v>
      </c>
      <c r="J54" s="45">
        <v>841.78888578839997</v>
      </c>
      <c r="K54" s="45">
        <v>1076.7292431983999</v>
      </c>
      <c r="L54" s="45">
        <v>1149.9738282384001</v>
      </c>
      <c r="M54" s="45">
        <v>1402.793153652</v>
      </c>
      <c r="N54" s="45">
        <v>1568.5398083651996</v>
      </c>
      <c r="O54" s="45">
        <v>1754.0543932296</v>
      </c>
      <c r="P54" s="45">
        <v>1526.2395759335998</v>
      </c>
      <c r="Q54" s="45">
        <v>1407.414855</v>
      </c>
      <c r="R54" s="45">
        <v>1564.6607747759999</v>
      </c>
      <c r="S54" s="45">
        <v>1439.4365739336001</v>
      </c>
      <c r="T54" s="45">
        <v>1587.5298883752002</v>
      </c>
      <c r="U54" s="45">
        <v>1226.1597995724001</v>
      </c>
      <c r="V54" s="45">
        <v>1256.2371916643997</v>
      </c>
      <c r="W54" s="45">
        <v>1190.2809600000003</v>
      </c>
      <c r="X54" s="45">
        <v>1207.0317678672002</v>
      </c>
      <c r="Y54" s="45">
        <v>1111.6277987231999</v>
      </c>
      <c r="Z54" s="45">
        <v>1034.5644386880003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918.07287624000014</v>
      </c>
      <c r="G61" s="49">
        <f t="shared" si="22"/>
        <v>1504.1845648799997</v>
      </c>
      <c r="H61" s="49">
        <f t="shared" si="22"/>
        <v>1859.3111296799998</v>
      </c>
      <c r="I61" s="49">
        <f t="shared" si="22"/>
        <v>2315.5701177599999</v>
      </c>
      <c r="J61" s="49">
        <f t="shared" si="22"/>
        <v>1973.6905514399996</v>
      </c>
      <c r="K61" s="49">
        <f t="shared" si="22"/>
        <v>2336.3070134399995</v>
      </c>
      <c r="L61" s="49">
        <f t="shared" si="22"/>
        <v>2662.9855704000006</v>
      </c>
      <c r="M61" s="49">
        <f t="shared" si="22"/>
        <v>2942.2469174399998</v>
      </c>
      <c r="N61" s="49">
        <f t="shared" si="22"/>
        <v>2959.5641018399992</v>
      </c>
      <c r="O61" s="49">
        <f t="shared" si="22"/>
        <v>3921.4849881599994</v>
      </c>
      <c r="P61" s="49">
        <f t="shared" si="22"/>
        <v>3133.1908871999995</v>
      </c>
      <c r="Q61" s="49">
        <f t="shared" si="22"/>
        <v>3258.9796759199994</v>
      </c>
      <c r="R61" s="49">
        <f t="shared" si="22"/>
        <v>3442.4273116799995</v>
      </c>
      <c r="S61" s="49">
        <f t="shared" si="22"/>
        <v>3231.9622569600001</v>
      </c>
      <c r="T61" s="49">
        <f t="shared" si="22"/>
        <v>3372.3185745599994</v>
      </c>
      <c r="U61" s="49">
        <f t="shared" si="22"/>
        <v>2428.8867252</v>
      </c>
      <c r="V61" s="49">
        <f t="shared" si="22"/>
        <v>2516.4210830399993</v>
      </c>
      <c r="W61" s="49">
        <f t="shared" si="22"/>
        <v>2411.9927344799999</v>
      </c>
      <c r="X61" s="49">
        <f t="shared" si="22"/>
        <v>2677.2733213844463</v>
      </c>
      <c r="Y61" s="49">
        <f t="shared" ref="Y61:Z61" si="23">SUM(Y62:Y72)</f>
        <v>2354.7423676177759</v>
      </c>
      <c r="Z61" s="49">
        <f t="shared" si="23"/>
        <v>2343.2948553079609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373.63213439999998</v>
      </c>
      <c r="G62" s="52">
        <v>803.26391039999965</v>
      </c>
      <c r="H62" s="52">
        <v>1023.5679551999997</v>
      </c>
      <c r="I62" s="52">
        <v>1119.7759103999999</v>
      </c>
      <c r="J62" s="52">
        <v>941.58408959999963</v>
      </c>
      <c r="K62" s="52">
        <v>1015.8398207999998</v>
      </c>
      <c r="L62" s="52">
        <v>1259.1040896000002</v>
      </c>
      <c r="M62" s="52">
        <v>1236.3680448</v>
      </c>
      <c r="N62" s="52">
        <v>1037.232</v>
      </c>
      <c r="O62" s="52">
        <v>1767.8078207999997</v>
      </c>
      <c r="P62" s="52">
        <v>1251.1521791999996</v>
      </c>
      <c r="Q62" s="52">
        <v>1531.0399103999998</v>
      </c>
      <c r="R62" s="52">
        <v>1516.2561791999997</v>
      </c>
      <c r="S62" s="52">
        <v>1449.6160895999999</v>
      </c>
      <c r="T62" s="52">
        <v>1416.2399999999998</v>
      </c>
      <c r="U62" s="52">
        <v>904.17600000000004</v>
      </c>
      <c r="V62" s="52">
        <v>950.31982079999977</v>
      </c>
      <c r="W62" s="52">
        <v>923.10382079999999</v>
      </c>
      <c r="X62" s="52">
        <v>1106.4481343999998</v>
      </c>
      <c r="Y62" s="52">
        <v>904.51186559999985</v>
      </c>
      <c r="Z62" s="52">
        <v>976.19195520000005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13.540821840000001</v>
      </c>
      <c r="G64" s="52">
        <v>2.6207344799999999</v>
      </c>
      <c r="H64" s="52">
        <v>7.0433344800000004</v>
      </c>
      <c r="I64" s="52">
        <v>12.39428736</v>
      </c>
      <c r="J64" s="52">
        <v>15.50642184</v>
      </c>
      <c r="K64" s="52">
        <v>12.667112640000003</v>
      </c>
      <c r="L64" s="52">
        <v>11.902887359999999</v>
      </c>
      <c r="M64" s="52">
        <v>6.2789126400000015</v>
      </c>
      <c r="N64" s="52">
        <v>14.03222184</v>
      </c>
      <c r="O64" s="52">
        <v>13.377087360000001</v>
      </c>
      <c r="P64" s="52">
        <v>22.713687360000002</v>
      </c>
      <c r="Q64" s="52">
        <v>15.069665520000001</v>
      </c>
      <c r="R64" s="52">
        <v>19.546712640000003</v>
      </c>
      <c r="S64" s="52">
        <v>21.566956319999999</v>
      </c>
      <c r="T64" s="52">
        <v>17.745043680000002</v>
      </c>
      <c r="U64" s="52">
        <v>25.389065520000013</v>
      </c>
      <c r="V64" s="52">
        <v>30.958200000000001</v>
      </c>
      <c r="W64" s="52">
        <v>32.104734480000012</v>
      </c>
      <c r="X64" s="52">
        <v>93.550553704446244</v>
      </c>
      <c r="Y64" s="52">
        <v>89.806886337776348</v>
      </c>
      <c r="Z64" s="52">
        <v>100.16408730796044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530.89992000000018</v>
      </c>
      <c r="G65" s="52">
        <v>698.29992000000004</v>
      </c>
      <c r="H65" s="52">
        <v>828.69983999999988</v>
      </c>
      <c r="I65" s="52">
        <v>1183.3999200000001</v>
      </c>
      <c r="J65" s="52">
        <v>1016.6000399999998</v>
      </c>
      <c r="K65" s="52">
        <v>1307.8000799999998</v>
      </c>
      <c r="L65" s="52">
        <v>1389.39984</v>
      </c>
      <c r="M65" s="52">
        <v>1699.5999599999998</v>
      </c>
      <c r="N65" s="52">
        <v>1908.2998799999993</v>
      </c>
      <c r="O65" s="52">
        <v>2140.30008</v>
      </c>
      <c r="P65" s="52">
        <v>1857.4999199999997</v>
      </c>
      <c r="Q65" s="52">
        <v>1710.8999999999999</v>
      </c>
      <c r="R65" s="52">
        <v>1904.6001599999997</v>
      </c>
      <c r="S65" s="52">
        <v>1758.9999600000001</v>
      </c>
      <c r="T65" s="52">
        <v>1936.5001199999999</v>
      </c>
      <c r="U65" s="52">
        <v>1497.09996</v>
      </c>
      <c r="V65" s="52">
        <v>1532.9998799999996</v>
      </c>
      <c r="W65" s="52">
        <v>1454.4</v>
      </c>
      <c r="X65" s="52">
        <v>1474.99992</v>
      </c>
      <c r="Y65" s="52">
        <v>1360.0000799999998</v>
      </c>
      <c r="Z65" s="52">
        <v>1266.4000800000001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2.5787534399999998</v>
      </c>
      <c r="M72" s="55">
        <v>0</v>
      </c>
      <c r="N72" s="55">
        <v>0</v>
      </c>
      <c r="O72" s="55">
        <v>0</v>
      </c>
      <c r="P72" s="55">
        <v>1.8251006399999996</v>
      </c>
      <c r="Q72" s="55">
        <v>1.9700999999999997</v>
      </c>
      <c r="R72" s="55">
        <v>2.02425984</v>
      </c>
      <c r="S72" s="55">
        <v>1.7792510399999997</v>
      </c>
      <c r="T72" s="55">
        <v>1.8334108799999997</v>
      </c>
      <c r="U72" s="55">
        <v>2.22169968</v>
      </c>
      <c r="V72" s="55">
        <v>2.1431822399999998</v>
      </c>
      <c r="W72" s="55">
        <v>2.3841791999999997</v>
      </c>
      <c r="X72" s="55">
        <v>2.2747132799999998</v>
      </c>
      <c r="Y72" s="55">
        <v>0.42353567999999986</v>
      </c>
      <c r="Z72" s="55">
        <v>0.53873279999999979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28958.194018765858</v>
      </c>
      <c r="D2" s="21">
        <f t="shared" ref="D2:X2" si="0">SUM(D3,D17,D22,D25,D26,D51,D52)</f>
        <v>27984.85413139256</v>
      </c>
      <c r="E2" s="21">
        <f t="shared" si="0"/>
        <v>28829.804878350085</v>
      </c>
      <c r="F2" s="21">
        <f t="shared" si="0"/>
        <v>22545.057951299343</v>
      </c>
      <c r="G2" s="21">
        <f t="shared" si="0"/>
        <v>23774.2325230428</v>
      </c>
      <c r="H2" s="21">
        <f t="shared" si="0"/>
        <v>24533.726389079999</v>
      </c>
      <c r="I2" s="21">
        <f t="shared" si="0"/>
        <v>24224.259816811205</v>
      </c>
      <c r="J2" s="21">
        <f t="shared" si="0"/>
        <v>23998.607129622182</v>
      </c>
      <c r="K2" s="21">
        <f t="shared" si="0"/>
        <v>23510.175985003199</v>
      </c>
      <c r="L2" s="21">
        <f t="shared" si="0"/>
        <v>21750.30912309296</v>
      </c>
      <c r="M2" s="21">
        <f t="shared" si="0"/>
        <v>22134.066521586974</v>
      </c>
      <c r="N2" s="21">
        <f t="shared" si="0"/>
        <v>21972.189261256495</v>
      </c>
      <c r="O2" s="21">
        <f t="shared" si="0"/>
        <v>22119.860504989199</v>
      </c>
      <c r="P2" s="21">
        <f t="shared" si="0"/>
        <v>22084.554745878002</v>
      </c>
      <c r="Q2" s="21">
        <f t="shared" si="0"/>
        <v>21755.0792704056</v>
      </c>
      <c r="R2" s="21">
        <f t="shared" si="0"/>
        <v>22354.369713444004</v>
      </c>
      <c r="S2" s="21">
        <f t="shared" si="0"/>
        <v>24238.377636821999</v>
      </c>
      <c r="T2" s="21">
        <f t="shared" si="0"/>
        <v>21418.167338887197</v>
      </c>
      <c r="U2" s="21">
        <f t="shared" si="0"/>
        <v>22584.776002269602</v>
      </c>
      <c r="V2" s="21">
        <f t="shared" si="0"/>
        <v>22076.931698839198</v>
      </c>
      <c r="W2" s="21">
        <f t="shared" si="0"/>
        <v>21261.369591177601</v>
      </c>
      <c r="X2" s="21">
        <f t="shared" si="0"/>
        <v>20891.842435991137</v>
      </c>
      <c r="Y2" s="21">
        <f t="shared" ref="Y2:Z2" si="1">SUM(Y3,Y17,Y22,Y25,Y26,Y51,Y52)</f>
        <v>20811.1025419213</v>
      </c>
      <c r="Z2" s="21">
        <f t="shared" si="1"/>
        <v>18989.0945542095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827.03215832585897</v>
      </c>
      <c r="D3" s="24">
        <f t="shared" ref="D3:X3" si="3">SUM(D4,D8,D11)</f>
        <v>792.53679799255599</v>
      </c>
      <c r="E3" s="24">
        <f t="shared" si="3"/>
        <v>1023.1877040300898</v>
      </c>
      <c r="F3" s="24">
        <f t="shared" si="3"/>
        <v>1089.9326926193405</v>
      </c>
      <c r="G3" s="24">
        <f t="shared" si="3"/>
        <v>1137.4304156028002</v>
      </c>
      <c r="H3" s="24">
        <f t="shared" si="3"/>
        <v>1026.6249879600002</v>
      </c>
      <c r="I3" s="24">
        <f t="shared" si="3"/>
        <v>1185.7566655307996</v>
      </c>
      <c r="J3" s="24">
        <f t="shared" si="3"/>
        <v>1321.1970572737791</v>
      </c>
      <c r="K3" s="24">
        <f t="shared" si="3"/>
        <v>1508.7653668031999</v>
      </c>
      <c r="L3" s="24">
        <f t="shared" si="3"/>
        <v>1362.637508372957</v>
      </c>
      <c r="M3" s="24">
        <f t="shared" si="3"/>
        <v>1354.228711026972</v>
      </c>
      <c r="N3" s="24">
        <f t="shared" si="3"/>
        <v>1433.1261992564932</v>
      </c>
      <c r="O3" s="24">
        <f t="shared" si="3"/>
        <v>1385.852809704</v>
      </c>
      <c r="P3" s="24">
        <f t="shared" si="3"/>
        <v>1105.6448821308002</v>
      </c>
      <c r="Q3" s="24">
        <f t="shared" si="3"/>
        <v>1031.7695852376</v>
      </c>
      <c r="R3" s="24">
        <f t="shared" si="3"/>
        <v>1026.2123611079996</v>
      </c>
      <c r="S3" s="24">
        <f t="shared" si="3"/>
        <v>852.46902754200028</v>
      </c>
      <c r="T3" s="24">
        <f t="shared" si="3"/>
        <v>871.35708192720006</v>
      </c>
      <c r="U3" s="24">
        <f t="shared" si="3"/>
        <v>837.60091648199989</v>
      </c>
      <c r="V3" s="24">
        <f t="shared" si="3"/>
        <v>807.96403622879996</v>
      </c>
      <c r="W3" s="24">
        <f t="shared" si="3"/>
        <v>687.58461536159973</v>
      </c>
      <c r="X3" s="24">
        <f t="shared" si="3"/>
        <v>624.38607803880006</v>
      </c>
      <c r="Y3" s="24">
        <f t="shared" ref="Y3:Z3" si="4">SUM(Y4,Y8,Y11)</f>
        <v>619.33475490480009</v>
      </c>
      <c r="Z3" s="24">
        <f t="shared" si="4"/>
        <v>584.86578780960008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16.932374300822641</v>
      </c>
      <c r="D4" s="19">
        <f t="shared" ref="D4:X4" si="6">SUM(D5:D7)</f>
        <v>14.363822155771835</v>
      </c>
      <c r="E4" s="19">
        <f t="shared" si="6"/>
        <v>7.150105643229252</v>
      </c>
      <c r="F4" s="19">
        <f t="shared" si="6"/>
        <v>2.74072097334024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2.7636706429794002</v>
      </c>
      <c r="K4" s="19">
        <f t="shared" si="6"/>
        <v>0</v>
      </c>
      <c r="L4" s="19">
        <f t="shared" si="6"/>
        <v>5.5096160021569913</v>
      </c>
      <c r="M4" s="19">
        <f t="shared" si="6"/>
        <v>5.5303207701719987</v>
      </c>
      <c r="N4" s="19">
        <f t="shared" si="6"/>
        <v>2.7621579656932806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16.932374300822641</v>
      </c>
      <c r="D7" s="8">
        <f>NRG_CM_E!D7+NRG_OIL_NG_E!D7+NRG_PF_E!D7+NRG_CO_E!D7+NRG_BKBPB_E!D7+NRG_GW_E!D7+NRG_BF_E!D7+NRG_PR_E!D7+NRG_NI_E!D7+NRG_CL_E!D7+NRG_LNG_E!D7+NRG_BIOG_E!D7+NRG_GTL_E!D7+NRG_CPP_E!D7+NRG_NSP_E!D7</f>
        <v>14.363822155771835</v>
      </c>
      <c r="E7" s="8">
        <f>NRG_CM_E!E7+NRG_OIL_NG_E!E7+NRG_PF_E!E7+NRG_CO_E!E7+NRG_BKBPB_E!E7+NRG_GW_E!E7+NRG_BF_E!E7+NRG_PR_E!E7+NRG_NI_E!E7+NRG_CL_E!E7+NRG_LNG_E!E7+NRG_BIOG_E!E7+NRG_GTL_E!E7+NRG_CPP_E!E7+NRG_NSP_E!E7</f>
        <v>7.150105643229252</v>
      </c>
      <c r="F7" s="8">
        <f>NRG_CM_E!F7+NRG_OIL_NG_E!F7+NRG_PF_E!F7+NRG_CO_E!F7+NRG_BKBPB_E!F7+NRG_GW_E!F7+NRG_BF_E!F7+NRG_PR_E!F7+NRG_NI_E!F7+NRG_CL_E!F7+NRG_LNG_E!F7+NRG_BIOG_E!F7+NRG_GTL_E!F7+NRG_CPP_E!F7+NRG_NSP_E!F7</f>
        <v>2.74072097334024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2.7636706429794002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5.5096160021569913</v>
      </c>
      <c r="M7" s="8">
        <f>NRG_CM_E!M7+NRG_OIL_NG_E!M7+NRG_PF_E!M7+NRG_CO_E!M7+NRG_BKBPB_E!M7+NRG_GW_E!M7+NRG_BF_E!M7+NRG_PR_E!M7+NRG_NI_E!M7+NRG_CL_E!M7+NRG_LNG_E!M7+NRG_BIOG_E!M7+NRG_GTL_E!M7+NRG_CPP_E!M7+NRG_NSP_E!M7</f>
        <v>5.5303207701719987</v>
      </c>
      <c r="N7" s="8">
        <f>NRG_CM_E!N7+NRG_OIL_NG_E!N7+NRG_PF_E!N7+NRG_CO_E!N7+NRG_BKBPB_E!N7+NRG_GW_E!N7+NRG_BF_E!N7+NRG_PR_E!N7+NRG_NI_E!N7+NRG_CL_E!N7+NRG_LNG_E!N7+NRG_BIOG_E!N7+NRG_GTL_E!N7+NRG_CPP_E!N7+NRG_NSP_E!N7</f>
        <v>2.7621579656932806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769.36188111848992</v>
      </c>
      <c r="D8" s="19">
        <f t="shared" ref="D8:X8" si="9">SUM(D9:D10)</f>
        <v>736.06669431299144</v>
      </c>
      <c r="E8" s="19">
        <f t="shared" si="9"/>
        <v>978.34409398440039</v>
      </c>
      <c r="F8" s="19">
        <f t="shared" si="9"/>
        <v>1052.5865961600002</v>
      </c>
      <c r="G8" s="19">
        <f t="shared" si="9"/>
        <v>1104.7202313840003</v>
      </c>
      <c r="H8" s="19">
        <f t="shared" si="9"/>
        <v>995.18616252000015</v>
      </c>
      <c r="I8" s="19">
        <f t="shared" si="9"/>
        <v>1036.0540536191997</v>
      </c>
      <c r="J8" s="19">
        <f t="shared" si="9"/>
        <v>1177.5636407699999</v>
      </c>
      <c r="K8" s="19">
        <f t="shared" si="9"/>
        <v>1041.1365668747999</v>
      </c>
      <c r="L8" s="19">
        <f t="shared" si="9"/>
        <v>1059.7621231560001</v>
      </c>
      <c r="M8" s="19">
        <f t="shared" si="9"/>
        <v>1073.5626191399999</v>
      </c>
      <c r="N8" s="19">
        <f t="shared" si="9"/>
        <v>1137.0531159372001</v>
      </c>
      <c r="O8" s="19">
        <f t="shared" si="9"/>
        <v>1141.884744</v>
      </c>
      <c r="P8" s="19">
        <f t="shared" si="9"/>
        <v>1060.3138197432002</v>
      </c>
      <c r="Q8" s="19">
        <f t="shared" si="9"/>
        <v>1008.43396434</v>
      </c>
      <c r="R8" s="19">
        <f t="shared" si="9"/>
        <v>1006.9398341375996</v>
      </c>
      <c r="S8" s="19">
        <f t="shared" si="9"/>
        <v>831.54453643800025</v>
      </c>
      <c r="T8" s="19">
        <f t="shared" si="9"/>
        <v>840.17185098000004</v>
      </c>
      <c r="U8" s="19">
        <f t="shared" si="9"/>
        <v>808.61098823999987</v>
      </c>
      <c r="V8" s="19">
        <f t="shared" si="9"/>
        <v>786.69787489919997</v>
      </c>
      <c r="W8" s="19">
        <f t="shared" si="9"/>
        <v>652.84874054399972</v>
      </c>
      <c r="X8" s="19">
        <f t="shared" si="9"/>
        <v>592.22644877880009</v>
      </c>
      <c r="Y8" s="19">
        <f t="shared" ref="Y8:Z8" si="10">SUM(Y9:Y10)</f>
        <v>606.93286460400009</v>
      </c>
      <c r="Z8" s="19">
        <f t="shared" si="10"/>
        <v>572.81843258640004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769.36188111848992</v>
      </c>
      <c r="D10" s="8">
        <f>NRG_CM_E!D10+NRG_OIL_NG_E!D10+NRG_PF_E!D10+NRG_CO_E!D10+NRG_BKBPB_E!D10+NRG_GW_E!D10+NRG_BF_E!D10+NRG_PR_E!D10+NRG_NI_E!D10+NRG_CL_E!D10+NRG_LNG_E!D10+NRG_BIOG_E!D10+NRG_GTL_E!D10+NRG_CPP_E!D10+NRG_NSP_E!D10</f>
        <v>736.06669431299144</v>
      </c>
      <c r="E10" s="8">
        <f>NRG_CM_E!E10+NRG_OIL_NG_E!E10+NRG_PF_E!E10+NRG_CO_E!E10+NRG_BKBPB_E!E10+NRG_GW_E!E10+NRG_BF_E!E10+NRG_PR_E!E10+NRG_NI_E!E10+NRG_CL_E!E10+NRG_LNG_E!E10+NRG_BIOG_E!E10+NRG_GTL_E!E10+NRG_CPP_E!E10+NRG_NSP_E!E10</f>
        <v>978.34409398440039</v>
      </c>
      <c r="F10" s="8">
        <f>NRG_CM_E!F10+NRG_OIL_NG_E!F10+NRG_PF_E!F10+NRG_CO_E!F10+NRG_BKBPB_E!F10+NRG_GW_E!F10+NRG_BF_E!F10+NRG_PR_E!F10+NRG_NI_E!F10+NRG_CL_E!F10+NRG_LNG_E!F10+NRG_BIOG_E!F10+NRG_GTL_E!F10+NRG_CPP_E!F10+NRG_NSP_E!F10</f>
        <v>1052.5865961600002</v>
      </c>
      <c r="G10" s="8">
        <f>NRG_CM_E!G10+NRG_OIL_NG_E!G10+NRG_PF_E!G10+NRG_CO_E!G10+NRG_BKBPB_E!G10+NRG_GW_E!G10+NRG_BF_E!G10+NRG_PR_E!G10+NRG_NI_E!G10+NRG_CL_E!G10+NRG_LNG_E!G10+NRG_BIOG_E!G10+NRG_GTL_E!G10+NRG_CPP_E!G10+NRG_NSP_E!G10</f>
        <v>1104.7202313840003</v>
      </c>
      <c r="H10" s="8">
        <f>NRG_CM_E!H10+NRG_OIL_NG_E!H10+NRG_PF_E!H10+NRG_CO_E!H10+NRG_BKBPB_E!H10+NRG_GW_E!H10+NRG_BF_E!H10+NRG_PR_E!H10+NRG_NI_E!H10+NRG_CL_E!H10+NRG_LNG_E!H10+NRG_BIOG_E!H10+NRG_GTL_E!H10+NRG_CPP_E!H10+NRG_NSP_E!H10</f>
        <v>995.18616252000015</v>
      </c>
      <c r="I10" s="8">
        <f>NRG_CM_E!I10+NRG_OIL_NG_E!I10+NRG_PF_E!I10+NRG_CO_E!I10+NRG_BKBPB_E!I10+NRG_GW_E!I10+NRG_BF_E!I10+NRG_PR_E!I10+NRG_NI_E!I10+NRG_CL_E!I10+NRG_LNG_E!I10+NRG_BIOG_E!I10+NRG_GTL_E!I10+NRG_CPP_E!I10+NRG_NSP_E!I10</f>
        <v>1036.0540536191997</v>
      </c>
      <c r="J10" s="8">
        <f>NRG_CM_E!J10+NRG_OIL_NG_E!J10+NRG_PF_E!J10+NRG_CO_E!J10+NRG_BKBPB_E!J10+NRG_GW_E!J10+NRG_BF_E!J10+NRG_PR_E!J10+NRG_NI_E!J10+NRG_CL_E!J10+NRG_LNG_E!J10+NRG_BIOG_E!J10+NRG_GTL_E!J10+NRG_CPP_E!J10+NRG_NSP_E!J10</f>
        <v>1177.5636407699999</v>
      </c>
      <c r="K10" s="8">
        <f>NRG_CM_E!K10+NRG_OIL_NG_E!K10+NRG_PF_E!K10+NRG_CO_E!K10+NRG_BKBPB_E!K10+NRG_GW_E!K10+NRG_BF_E!K10+NRG_PR_E!K10+NRG_NI_E!K10+NRG_CL_E!K10+NRG_LNG_E!K10+NRG_BIOG_E!K10+NRG_GTL_E!K10+NRG_CPP_E!K10+NRG_NSP_E!K10</f>
        <v>1041.1365668747999</v>
      </c>
      <c r="L10" s="8">
        <f>NRG_CM_E!L10+NRG_OIL_NG_E!L10+NRG_PF_E!L10+NRG_CO_E!L10+NRG_BKBPB_E!L10+NRG_GW_E!L10+NRG_BF_E!L10+NRG_PR_E!L10+NRG_NI_E!L10+NRG_CL_E!L10+NRG_LNG_E!L10+NRG_BIOG_E!L10+NRG_GTL_E!L10+NRG_CPP_E!L10+NRG_NSP_E!L10</f>
        <v>1059.7621231560001</v>
      </c>
      <c r="M10" s="8">
        <f>NRG_CM_E!M10+NRG_OIL_NG_E!M10+NRG_PF_E!M10+NRG_CO_E!M10+NRG_BKBPB_E!M10+NRG_GW_E!M10+NRG_BF_E!M10+NRG_PR_E!M10+NRG_NI_E!M10+NRG_CL_E!M10+NRG_LNG_E!M10+NRG_BIOG_E!M10+NRG_GTL_E!M10+NRG_CPP_E!M10+NRG_NSP_E!M10</f>
        <v>1073.5626191399999</v>
      </c>
      <c r="N10" s="8">
        <f>NRG_CM_E!N10+NRG_OIL_NG_E!N10+NRG_PF_E!N10+NRG_CO_E!N10+NRG_BKBPB_E!N10+NRG_GW_E!N10+NRG_BF_E!N10+NRG_PR_E!N10+NRG_NI_E!N10+NRG_CL_E!N10+NRG_LNG_E!N10+NRG_BIOG_E!N10+NRG_GTL_E!N10+NRG_CPP_E!N10+NRG_NSP_E!N10</f>
        <v>1137.0531159372001</v>
      </c>
      <c r="O10" s="8">
        <f>NRG_CM_E!O10+NRG_OIL_NG_E!O10+NRG_PF_E!O10+NRG_CO_E!O10+NRG_BKBPB_E!O10+NRG_GW_E!O10+NRG_BF_E!O10+NRG_PR_E!O10+NRG_NI_E!O10+NRG_CL_E!O10+NRG_LNG_E!O10+NRG_BIOG_E!O10+NRG_GTL_E!O10+NRG_CPP_E!O10+NRG_NSP_E!O10</f>
        <v>1141.884744</v>
      </c>
      <c r="P10" s="8">
        <f>NRG_CM_E!P10+NRG_OIL_NG_E!P10+NRG_PF_E!P10+NRG_CO_E!P10+NRG_BKBPB_E!P10+NRG_GW_E!P10+NRG_BF_E!P10+NRG_PR_E!P10+NRG_NI_E!P10+NRG_CL_E!P10+NRG_LNG_E!P10+NRG_BIOG_E!P10+NRG_GTL_E!P10+NRG_CPP_E!P10+NRG_NSP_E!P10</f>
        <v>1060.3138197432002</v>
      </c>
      <c r="Q10" s="8">
        <f>NRG_CM_E!Q10+NRG_OIL_NG_E!Q10+NRG_PF_E!Q10+NRG_CO_E!Q10+NRG_BKBPB_E!Q10+NRG_GW_E!Q10+NRG_BF_E!Q10+NRG_PR_E!Q10+NRG_NI_E!Q10+NRG_CL_E!Q10+NRG_LNG_E!Q10+NRG_BIOG_E!Q10+NRG_GTL_E!Q10+NRG_CPP_E!Q10+NRG_NSP_E!Q10</f>
        <v>1008.43396434</v>
      </c>
      <c r="R10" s="8">
        <f>NRG_CM_E!R10+NRG_OIL_NG_E!R10+NRG_PF_E!R10+NRG_CO_E!R10+NRG_BKBPB_E!R10+NRG_GW_E!R10+NRG_BF_E!R10+NRG_PR_E!R10+NRG_NI_E!R10+NRG_CL_E!R10+NRG_LNG_E!R10+NRG_BIOG_E!R10+NRG_GTL_E!R10+NRG_CPP_E!R10+NRG_NSP_E!R10</f>
        <v>1006.9398341375996</v>
      </c>
      <c r="S10" s="8">
        <f>NRG_CM_E!S10+NRG_OIL_NG_E!S10+NRG_PF_E!S10+NRG_CO_E!S10+NRG_BKBPB_E!S10+NRG_GW_E!S10+NRG_BF_E!S10+NRG_PR_E!S10+NRG_NI_E!S10+NRG_CL_E!S10+NRG_LNG_E!S10+NRG_BIOG_E!S10+NRG_GTL_E!S10+NRG_CPP_E!S10+NRG_NSP_E!S10</f>
        <v>831.54453643800025</v>
      </c>
      <c r="T10" s="8">
        <f>NRG_CM_E!T10+NRG_OIL_NG_E!T10+NRG_PF_E!T10+NRG_CO_E!T10+NRG_BKBPB_E!T10+NRG_GW_E!T10+NRG_BF_E!T10+NRG_PR_E!T10+NRG_NI_E!T10+NRG_CL_E!T10+NRG_LNG_E!T10+NRG_BIOG_E!T10+NRG_GTL_E!T10+NRG_CPP_E!T10+NRG_NSP_E!T10</f>
        <v>840.17185098000004</v>
      </c>
      <c r="U10" s="8">
        <f>NRG_CM_E!U10+NRG_OIL_NG_E!U10+NRG_PF_E!U10+NRG_CO_E!U10+NRG_BKBPB_E!U10+NRG_GW_E!U10+NRG_BF_E!U10+NRG_PR_E!U10+NRG_NI_E!U10+NRG_CL_E!U10+NRG_LNG_E!U10+NRG_BIOG_E!U10+NRG_GTL_E!U10+NRG_CPP_E!U10+NRG_NSP_E!U10</f>
        <v>808.61098823999987</v>
      </c>
      <c r="V10" s="8">
        <f>NRG_CM_E!V10+NRG_OIL_NG_E!V10+NRG_PF_E!V10+NRG_CO_E!V10+NRG_BKBPB_E!V10+NRG_GW_E!V10+NRG_BF_E!V10+NRG_PR_E!V10+NRG_NI_E!V10+NRG_CL_E!V10+NRG_LNG_E!V10+NRG_BIOG_E!V10+NRG_GTL_E!V10+NRG_CPP_E!V10+NRG_NSP_E!V10</f>
        <v>786.69787489919997</v>
      </c>
      <c r="W10" s="8">
        <f>NRG_CM_E!W10+NRG_OIL_NG_E!W10+NRG_PF_E!W10+NRG_CO_E!W10+NRG_BKBPB_E!W10+NRG_GW_E!W10+NRG_BF_E!W10+NRG_PR_E!W10+NRG_NI_E!W10+NRG_CL_E!W10+NRG_LNG_E!W10+NRG_BIOG_E!W10+NRG_GTL_E!W10+NRG_CPP_E!W10+NRG_NSP_E!W10</f>
        <v>652.84874054399972</v>
      </c>
      <c r="X10" s="8">
        <f>NRG_CM_E!X10+NRG_OIL_NG_E!X10+NRG_PF_E!X10+NRG_CO_E!X10+NRG_BKBPB_E!X10+NRG_GW_E!X10+NRG_BF_E!X10+NRG_PR_E!X10+NRG_NI_E!X10+NRG_CL_E!X10+NRG_LNG_E!X10+NRG_BIOG_E!X10+NRG_GTL_E!X10+NRG_CPP_E!X10+NRG_NSP_E!X10</f>
        <v>592.22644877880009</v>
      </c>
      <c r="Y10" s="8">
        <f>NRG_CM_E!Y10+NRG_OIL_NG_E!Y10+NRG_PF_E!Y10+NRG_CO_E!Y10+NRG_BKBPB_E!Y10+NRG_GW_E!Y10+NRG_BF_E!Y10+NRG_PR_E!Y10+NRG_NI_E!Y10+NRG_CL_E!Y10+NRG_LNG_E!Y10+NRG_BIOG_E!Y10+NRG_GTL_E!Y10+NRG_CPP_E!Y10+NRG_NSP_E!Y10</f>
        <v>606.93286460400009</v>
      </c>
      <c r="Z10" s="8">
        <f>NRG_CM_E!Z10+NRG_OIL_NG_E!Z10+NRG_PF_E!Z10+NRG_CO_E!Z10+NRG_BKBPB_E!Z10+NRG_GW_E!Z10+NRG_BF_E!Z10+NRG_PR_E!Z10+NRG_NI_E!Z10+NRG_CL_E!Z10+NRG_LNG_E!Z10+NRG_BIOG_E!Z10+NRG_GTL_E!Z10+NRG_CPP_E!Z10+NRG_NSP_E!Z10</f>
        <v>572.81843258640004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40.737902906546481</v>
      </c>
      <c r="D11" s="19">
        <f t="shared" ref="D11:X11" si="12">SUM(D12:D16)</f>
        <v>42.106281523792724</v>
      </c>
      <c r="E11" s="19">
        <f t="shared" si="12"/>
        <v>37.693504402460142</v>
      </c>
      <c r="F11" s="19">
        <f t="shared" si="12"/>
        <v>34.605375486</v>
      </c>
      <c r="G11" s="19">
        <f t="shared" si="12"/>
        <v>32.710184218799995</v>
      </c>
      <c r="H11" s="19">
        <f t="shared" si="12"/>
        <v>31.438825440000002</v>
      </c>
      <c r="I11" s="19">
        <f t="shared" si="12"/>
        <v>149.7026119116</v>
      </c>
      <c r="J11" s="19">
        <f t="shared" si="12"/>
        <v>140.86974586079998</v>
      </c>
      <c r="K11" s="19">
        <f t="shared" si="12"/>
        <v>467.62879992839999</v>
      </c>
      <c r="L11" s="19">
        <f t="shared" si="12"/>
        <v>297.36576921479997</v>
      </c>
      <c r="M11" s="19">
        <f t="shared" si="12"/>
        <v>275.13577111679996</v>
      </c>
      <c r="N11" s="19">
        <f t="shared" si="12"/>
        <v>293.31092535359994</v>
      </c>
      <c r="O11" s="19">
        <f t="shared" si="12"/>
        <v>243.968065704</v>
      </c>
      <c r="P11" s="19">
        <f t="shared" si="12"/>
        <v>45.331062387600007</v>
      </c>
      <c r="Q11" s="19">
        <f t="shared" si="12"/>
        <v>23.335620897599995</v>
      </c>
      <c r="R11" s="19">
        <f t="shared" si="12"/>
        <v>19.272526970400001</v>
      </c>
      <c r="S11" s="19">
        <f t="shared" si="12"/>
        <v>20.924491103999998</v>
      </c>
      <c r="T11" s="19">
        <f t="shared" si="12"/>
        <v>31.185230947200008</v>
      </c>
      <c r="U11" s="19">
        <f t="shared" si="12"/>
        <v>28.989928241999994</v>
      </c>
      <c r="V11" s="19">
        <f t="shared" si="12"/>
        <v>21.266161329599999</v>
      </c>
      <c r="W11" s="19">
        <f t="shared" si="12"/>
        <v>34.735874817599999</v>
      </c>
      <c r="X11" s="19">
        <f t="shared" si="12"/>
        <v>32.159629260000003</v>
      </c>
      <c r="Y11" s="19">
        <f t="shared" ref="Y11:Z11" si="13">SUM(Y12:Y16)</f>
        <v>12.401890300800002</v>
      </c>
      <c r="Z11" s="19">
        <f t="shared" si="13"/>
        <v>12.047355223199999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3.0996380495237523</v>
      </c>
      <c r="D13" s="8">
        <f>NRG_CM_E!D13+NRG_OIL_NG_E!D13+NRG_PF_E!D13+NRG_CO_E!D13+NRG_BKBPB_E!D13+NRG_GW_E!D13+NRG_BF_E!D13+NRG_PR_E!D13+NRG_NI_E!D13+NRG_CL_E!D13+NRG_LNG_E!D13+NRG_BIOG_E!D13+NRG_GTL_E!D13+NRG_CPP_E!D13+NRG_NSP_E!D13</f>
        <v>3.099216318751608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107.85023681520001</v>
      </c>
      <c r="J13" s="8">
        <f>NRG_CM_E!J13+NRG_OIL_NG_E!J13+NRG_PF_E!J13+NRG_CO_E!J13+NRG_BKBPB_E!J13+NRG_GW_E!J13+NRG_BF_E!J13+NRG_PR_E!J13+NRG_NI_E!J13+NRG_CL_E!J13+NRG_LNG_E!J13+NRG_BIOG_E!J13+NRG_GTL_E!J13+NRG_CPP_E!J13+NRG_NSP_E!J13</f>
        <v>108.2473262904</v>
      </c>
      <c r="K13" s="8">
        <f>NRG_CM_E!K13+NRG_OIL_NG_E!K13+NRG_PF_E!K13+NRG_CO_E!K13+NRG_BKBPB_E!K13+NRG_GW_E!K13+NRG_BF_E!K13+NRG_PR_E!K13+NRG_NI_E!K13+NRG_CL_E!K13+NRG_LNG_E!K13+NRG_BIOG_E!K13+NRG_GTL_E!K13+NRG_CPP_E!K13+NRG_NSP_E!K13</f>
        <v>417.21290324999995</v>
      </c>
      <c r="L13" s="8">
        <f>NRG_CM_E!L13+NRG_OIL_NG_E!L13+NRG_PF_E!L13+NRG_CO_E!L13+NRG_BKBPB_E!L13+NRG_GW_E!L13+NRG_BF_E!L13+NRG_PR_E!L13+NRG_NI_E!L13+NRG_CL_E!L13+NRG_LNG_E!L13+NRG_BIOG_E!L13+NRG_GTL_E!L13+NRG_CPP_E!L13+NRG_NSP_E!L13</f>
        <v>253.59036036839998</v>
      </c>
      <c r="M13" s="8">
        <f>NRG_CM_E!M13+NRG_OIL_NG_E!M13+NRG_PF_E!M13+NRG_CO_E!M13+NRG_BKBPB_E!M13+NRG_GW_E!M13+NRG_BF_E!M13+NRG_PR_E!M13+NRG_NI_E!M13+NRG_CL_E!M13+NRG_LNG_E!M13+NRG_BIOG_E!M13+NRG_GTL_E!M13+NRG_CPP_E!M13+NRG_NSP_E!M13</f>
        <v>263.26094802479997</v>
      </c>
      <c r="N13" s="8">
        <f>NRG_CM_E!N13+NRG_OIL_NG_E!N13+NRG_PF_E!N13+NRG_CO_E!N13+NRG_BKBPB_E!N13+NRG_GW_E!N13+NRG_BF_E!N13+NRG_PR_E!N13+NRG_NI_E!N13+NRG_CL_E!N13+NRG_LNG_E!N13+NRG_BIOG_E!N13+NRG_GTL_E!N13+NRG_CPP_E!N13+NRG_NSP_E!N13</f>
        <v>242.11343893439997</v>
      </c>
      <c r="O13" s="8">
        <f>NRG_CM_E!O13+NRG_OIL_NG_E!O13+NRG_PF_E!O13+NRG_CO_E!O13+NRG_BKBPB_E!O13+NRG_GW_E!O13+NRG_BF_E!O13+NRG_PR_E!O13+NRG_NI_E!O13+NRG_CL_E!O13+NRG_LNG_E!O13+NRG_BIOG_E!O13+NRG_GTL_E!O13+NRG_CPP_E!O13+NRG_NSP_E!O13</f>
        <v>228.4777813824</v>
      </c>
      <c r="P13" s="8">
        <f>NRG_CM_E!P13+NRG_OIL_NG_E!P13+NRG_PF_E!P13+NRG_CO_E!P13+NRG_BKBPB_E!P13+NRG_GW_E!P13+NRG_BF_E!P13+NRG_PR_E!P13+NRG_NI_E!P13+NRG_CL_E!P13+NRG_LNG_E!P13+NRG_BIOG_E!P13+NRG_GTL_E!P13+NRG_CPP_E!P13+NRG_NSP_E!P13</f>
        <v>11.342760026399999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37.638264857022726</v>
      </c>
      <c r="D16" s="8">
        <f>NRG_CM_E!D16+NRG_OIL_NG_E!D16+NRG_PF_E!D16+NRG_CO_E!D16+NRG_BKBPB_E!D16+NRG_GW_E!D16+NRG_BF_E!D16+NRG_PR_E!D16+NRG_NI_E!D16+NRG_CL_E!D16+NRG_LNG_E!D16+NRG_BIOG_E!D16+NRG_GTL_E!D16+NRG_CPP_E!D16+NRG_NSP_E!D16</f>
        <v>39.007065205041116</v>
      </c>
      <c r="E16" s="8">
        <f>NRG_CM_E!E16+NRG_OIL_NG_E!E16+NRG_PF_E!E16+NRG_CO_E!E16+NRG_BKBPB_E!E16+NRG_GW_E!E16+NRG_BF_E!E16+NRG_PR_E!E16+NRG_NI_E!E16+NRG_CL_E!E16+NRG_LNG_E!E16+NRG_BIOG_E!E16+NRG_GTL_E!E16+NRG_CPP_E!E16+NRG_NSP_E!E16</f>
        <v>37.693504402460142</v>
      </c>
      <c r="F16" s="8">
        <f>NRG_CM_E!F16+NRG_OIL_NG_E!F16+NRG_PF_E!F16+NRG_CO_E!F16+NRG_BKBPB_E!F16+NRG_GW_E!F16+NRG_BF_E!F16+NRG_PR_E!F16+NRG_NI_E!F16+NRG_CL_E!F16+NRG_LNG_E!F16+NRG_BIOG_E!F16+NRG_GTL_E!F16+NRG_CPP_E!F16+NRG_NSP_E!F16</f>
        <v>34.605375486</v>
      </c>
      <c r="G16" s="8">
        <f>NRG_CM_E!G16+NRG_OIL_NG_E!G16+NRG_PF_E!G16+NRG_CO_E!G16+NRG_BKBPB_E!G16+NRG_GW_E!G16+NRG_BF_E!G16+NRG_PR_E!G16+NRG_NI_E!G16+NRG_CL_E!G16+NRG_LNG_E!G16+NRG_BIOG_E!G16+NRG_GTL_E!G16+NRG_CPP_E!G16+NRG_NSP_E!G16</f>
        <v>32.710184218799995</v>
      </c>
      <c r="H16" s="8">
        <f>NRG_CM_E!H16+NRG_OIL_NG_E!H16+NRG_PF_E!H16+NRG_CO_E!H16+NRG_BKBPB_E!H16+NRG_GW_E!H16+NRG_BF_E!H16+NRG_PR_E!H16+NRG_NI_E!H16+NRG_CL_E!H16+NRG_LNG_E!H16+NRG_BIOG_E!H16+NRG_GTL_E!H16+NRG_CPP_E!H16+NRG_NSP_E!H16</f>
        <v>31.438825440000002</v>
      </c>
      <c r="I16" s="8">
        <f>NRG_CM_E!I16+NRG_OIL_NG_E!I16+NRG_PF_E!I16+NRG_CO_E!I16+NRG_BKBPB_E!I16+NRG_GW_E!I16+NRG_BF_E!I16+NRG_PR_E!I16+NRG_NI_E!I16+NRG_CL_E!I16+NRG_LNG_E!I16+NRG_BIOG_E!I16+NRG_GTL_E!I16+NRG_CPP_E!I16+NRG_NSP_E!I16</f>
        <v>41.85237509640001</v>
      </c>
      <c r="J16" s="8">
        <f>NRG_CM_E!J16+NRG_OIL_NG_E!J16+NRG_PF_E!J16+NRG_CO_E!J16+NRG_BKBPB_E!J16+NRG_GW_E!J16+NRG_BF_E!J16+NRG_PR_E!J16+NRG_NI_E!J16+NRG_CL_E!J16+NRG_LNG_E!J16+NRG_BIOG_E!J16+NRG_GTL_E!J16+NRG_CPP_E!J16+NRG_NSP_E!J16</f>
        <v>32.622419570399998</v>
      </c>
      <c r="K16" s="8">
        <f>NRG_CM_E!K16+NRG_OIL_NG_E!K16+NRG_PF_E!K16+NRG_CO_E!K16+NRG_BKBPB_E!K16+NRG_GW_E!K16+NRG_BF_E!K16+NRG_PR_E!K16+NRG_NI_E!K16+NRG_CL_E!K16+NRG_LNG_E!K16+NRG_BIOG_E!K16+NRG_GTL_E!K16+NRG_CPP_E!K16+NRG_NSP_E!K16</f>
        <v>50.415896678400003</v>
      </c>
      <c r="L16" s="8">
        <f>NRG_CM_E!L16+NRG_OIL_NG_E!L16+NRG_PF_E!L16+NRG_CO_E!L16+NRG_BKBPB_E!L16+NRG_GW_E!L16+NRG_BF_E!L16+NRG_PR_E!L16+NRG_NI_E!L16+NRG_CL_E!L16+NRG_LNG_E!L16+NRG_BIOG_E!L16+NRG_GTL_E!L16+NRG_CPP_E!L16+NRG_NSP_E!L16</f>
        <v>43.775408846400005</v>
      </c>
      <c r="M16" s="8">
        <f>NRG_CM_E!M16+NRG_OIL_NG_E!M16+NRG_PF_E!M16+NRG_CO_E!M16+NRG_BKBPB_E!M16+NRG_GW_E!M16+NRG_BF_E!M16+NRG_PR_E!M16+NRG_NI_E!M16+NRG_CL_E!M16+NRG_LNG_E!M16+NRG_BIOG_E!M16+NRG_GTL_E!M16+NRG_CPP_E!M16+NRG_NSP_E!M16</f>
        <v>11.874823092</v>
      </c>
      <c r="N16" s="8">
        <f>NRG_CM_E!N16+NRG_OIL_NG_E!N16+NRG_PF_E!N16+NRG_CO_E!N16+NRG_BKBPB_E!N16+NRG_GW_E!N16+NRG_BF_E!N16+NRG_PR_E!N16+NRG_NI_E!N16+NRG_CL_E!N16+NRG_LNG_E!N16+NRG_BIOG_E!N16+NRG_GTL_E!N16+NRG_CPP_E!N16+NRG_NSP_E!N16</f>
        <v>51.197486419200004</v>
      </c>
      <c r="O16" s="8">
        <f>NRG_CM_E!O16+NRG_OIL_NG_E!O16+NRG_PF_E!O16+NRG_CO_E!O16+NRG_BKBPB_E!O16+NRG_GW_E!O16+NRG_BF_E!O16+NRG_PR_E!O16+NRG_NI_E!O16+NRG_CL_E!O16+NRG_LNG_E!O16+NRG_BIOG_E!O16+NRG_GTL_E!O16+NRG_CPP_E!O16+NRG_NSP_E!O16</f>
        <v>15.490284321600001</v>
      </c>
      <c r="P16" s="8">
        <f>NRG_CM_E!P16+NRG_OIL_NG_E!P16+NRG_PF_E!P16+NRG_CO_E!P16+NRG_BKBPB_E!P16+NRG_GW_E!P16+NRG_BF_E!P16+NRG_PR_E!P16+NRG_NI_E!P16+NRG_CL_E!P16+NRG_LNG_E!P16+NRG_BIOG_E!P16+NRG_GTL_E!P16+NRG_CPP_E!P16+NRG_NSP_E!P16</f>
        <v>33.988302361200006</v>
      </c>
      <c r="Q16" s="8">
        <f>NRG_CM_E!Q16+NRG_OIL_NG_E!Q16+NRG_PF_E!Q16+NRG_CO_E!Q16+NRG_BKBPB_E!Q16+NRG_GW_E!Q16+NRG_BF_E!Q16+NRG_PR_E!Q16+NRG_NI_E!Q16+NRG_CL_E!Q16+NRG_LNG_E!Q16+NRG_BIOG_E!Q16+NRG_GTL_E!Q16+NRG_CPP_E!Q16+NRG_NSP_E!Q16</f>
        <v>23.335620897599995</v>
      </c>
      <c r="R16" s="8">
        <f>NRG_CM_E!R16+NRG_OIL_NG_E!R16+NRG_PF_E!R16+NRG_CO_E!R16+NRG_BKBPB_E!R16+NRG_GW_E!R16+NRG_BF_E!R16+NRG_PR_E!R16+NRG_NI_E!R16+NRG_CL_E!R16+NRG_LNG_E!R16+NRG_BIOG_E!R16+NRG_GTL_E!R16+NRG_CPP_E!R16+NRG_NSP_E!R16</f>
        <v>19.272526970400001</v>
      </c>
      <c r="S16" s="8">
        <f>NRG_CM_E!S16+NRG_OIL_NG_E!S16+NRG_PF_E!S16+NRG_CO_E!S16+NRG_BKBPB_E!S16+NRG_GW_E!S16+NRG_BF_E!S16+NRG_PR_E!S16+NRG_NI_E!S16+NRG_CL_E!S16+NRG_LNG_E!S16+NRG_BIOG_E!S16+NRG_GTL_E!S16+NRG_CPP_E!S16+NRG_NSP_E!S16</f>
        <v>20.924491103999998</v>
      </c>
      <c r="T16" s="8">
        <f>NRG_CM_E!T16+NRG_OIL_NG_E!T16+NRG_PF_E!T16+NRG_CO_E!T16+NRG_BKBPB_E!T16+NRG_GW_E!T16+NRG_BF_E!T16+NRG_PR_E!T16+NRG_NI_E!T16+NRG_CL_E!T16+NRG_LNG_E!T16+NRG_BIOG_E!T16+NRG_GTL_E!T16+NRG_CPP_E!T16+NRG_NSP_E!T16</f>
        <v>31.185230947200008</v>
      </c>
      <c r="U16" s="8">
        <f>NRG_CM_E!U16+NRG_OIL_NG_E!U16+NRG_PF_E!U16+NRG_CO_E!U16+NRG_BKBPB_E!U16+NRG_GW_E!U16+NRG_BF_E!U16+NRG_PR_E!U16+NRG_NI_E!U16+NRG_CL_E!U16+NRG_LNG_E!U16+NRG_BIOG_E!U16+NRG_GTL_E!U16+NRG_CPP_E!U16+NRG_NSP_E!U16</f>
        <v>28.989928241999994</v>
      </c>
      <c r="V16" s="8">
        <f>NRG_CM_E!V16+NRG_OIL_NG_E!V16+NRG_PF_E!V16+NRG_CO_E!V16+NRG_BKBPB_E!V16+NRG_GW_E!V16+NRG_BF_E!V16+NRG_PR_E!V16+NRG_NI_E!V16+NRG_CL_E!V16+NRG_LNG_E!V16+NRG_BIOG_E!V16+NRG_GTL_E!V16+NRG_CPP_E!V16+NRG_NSP_E!V16</f>
        <v>21.266161329599999</v>
      </c>
      <c r="W16" s="8">
        <f>NRG_CM_E!W16+NRG_OIL_NG_E!W16+NRG_PF_E!W16+NRG_CO_E!W16+NRG_BKBPB_E!W16+NRG_GW_E!W16+NRG_BF_E!W16+NRG_PR_E!W16+NRG_NI_E!W16+NRG_CL_E!W16+NRG_LNG_E!W16+NRG_BIOG_E!W16+NRG_GTL_E!W16+NRG_CPP_E!W16+NRG_NSP_E!W16</f>
        <v>34.735874817599999</v>
      </c>
      <c r="X16" s="8">
        <f>NRG_CM_E!X16+NRG_OIL_NG_E!X16+NRG_PF_E!X16+NRG_CO_E!X16+NRG_BKBPB_E!X16+NRG_GW_E!X16+NRG_BF_E!X16+NRG_PR_E!X16+NRG_NI_E!X16+NRG_CL_E!X16+NRG_LNG_E!X16+NRG_BIOG_E!X16+NRG_GTL_E!X16+NRG_CPP_E!X16+NRG_NSP_E!X16</f>
        <v>32.159629260000003</v>
      </c>
      <c r="Y16" s="8">
        <f>NRG_CM_E!Y16+NRG_OIL_NG_E!Y16+NRG_PF_E!Y16+NRG_CO_E!Y16+NRG_BKBPB_E!Y16+NRG_GW_E!Y16+NRG_BF_E!Y16+NRG_PR_E!Y16+NRG_NI_E!Y16+NRG_CL_E!Y16+NRG_LNG_E!Y16+NRG_BIOG_E!Y16+NRG_GTL_E!Y16+NRG_CPP_E!Y16+NRG_NSP_E!Y16</f>
        <v>12.401890300800002</v>
      </c>
      <c r="Z16" s="8">
        <f>NRG_CM_E!Z16+NRG_OIL_NG_E!Z16+NRG_PF_E!Z16+NRG_CO_E!Z16+NRG_BKBPB_E!Z16+NRG_GW_E!Z16+NRG_BF_E!Z16+NRG_PR_E!Z16+NRG_NI_E!Z16+NRG_CL_E!Z16+NRG_LNG_E!Z16+NRG_BIOG_E!Z16+NRG_GTL_E!Z16+NRG_CPP_E!Z16+NRG_NSP_E!Z16</f>
        <v>12.047355223199999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5447.4742079999996</v>
      </c>
      <c r="D17" s="27">
        <f t="shared" ref="D17:X17" si="15">SUM(D18:D21)</f>
        <v>5308.994973599999</v>
      </c>
      <c r="E17" s="27">
        <f t="shared" si="15"/>
        <v>5513.194173599999</v>
      </c>
      <c r="F17" s="27">
        <f t="shared" si="15"/>
        <v>3627.475344</v>
      </c>
      <c r="G17" s="27">
        <f t="shared" si="15"/>
        <v>4065.1874640000005</v>
      </c>
      <c r="H17" s="27">
        <f t="shared" si="15"/>
        <v>4103.9335440000004</v>
      </c>
      <c r="I17" s="27">
        <f t="shared" si="15"/>
        <v>3932.5905359999997</v>
      </c>
      <c r="J17" s="27">
        <f t="shared" si="15"/>
        <v>4061.5817040000002</v>
      </c>
      <c r="K17" s="27">
        <f t="shared" si="15"/>
        <v>3950.0265600000002</v>
      </c>
      <c r="L17" s="27">
        <f t="shared" si="15"/>
        <v>3303.7731359999998</v>
      </c>
      <c r="M17" s="27">
        <f t="shared" si="15"/>
        <v>3782.4658560000003</v>
      </c>
      <c r="N17" s="27">
        <f t="shared" si="15"/>
        <v>4186.5646320000005</v>
      </c>
      <c r="O17" s="27">
        <f t="shared" si="15"/>
        <v>4551.059808</v>
      </c>
      <c r="P17" s="27">
        <f t="shared" si="15"/>
        <v>4681.5272640000003</v>
      </c>
      <c r="Q17" s="27">
        <f t="shared" si="15"/>
        <v>5115.4947359999996</v>
      </c>
      <c r="R17" s="27">
        <f t="shared" si="15"/>
        <v>4976.6691600000004</v>
      </c>
      <c r="S17" s="27">
        <f t="shared" si="15"/>
        <v>5280.393384</v>
      </c>
      <c r="T17" s="27">
        <f t="shared" si="15"/>
        <v>5295.0615119999993</v>
      </c>
      <c r="U17" s="27">
        <f t="shared" si="15"/>
        <v>5160.5552879999987</v>
      </c>
      <c r="V17" s="27">
        <f t="shared" si="15"/>
        <v>4901.4817919999996</v>
      </c>
      <c r="W17" s="27">
        <f t="shared" si="15"/>
        <v>4331.2479595199993</v>
      </c>
      <c r="X17" s="27">
        <f t="shared" si="15"/>
        <v>4471.6979318399999</v>
      </c>
      <c r="Y17" s="27">
        <f t="shared" ref="Y17:Z17" si="16">SUM(Y18:Y21)</f>
        <v>4434.5856542399997</v>
      </c>
      <c r="Z17" s="27">
        <f t="shared" si="16"/>
        <v>4249.9101254399993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0.19980000000000006</v>
      </c>
      <c r="D18" s="8">
        <f>NRG_CM_E!D18+NRG_OIL_NG_E!D18+NRG_PF_E!D18+NRG_CO_E!D18+NRG_BKBPB_E!D18+NRG_GW_E!D18+NRG_BF_E!D18+NRG_PR_E!D18+NRG_NI_E!D18+NRG_CL_E!D18+NRG_LNG_E!D18+NRG_BIOG_E!D18+NRG_GTL_E!D18+NRG_CPP_E!D18+NRG_NSP_E!D18</f>
        <v>0.15983999999999998</v>
      </c>
      <c r="E18" s="8">
        <f>NRG_CM_E!E18+NRG_OIL_NG_E!E18+NRG_PF_E!E18+NRG_CO_E!E18+NRG_BKBPB_E!E18+NRG_GW_E!E18+NRG_BF_E!E18+NRG_PR_E!E18+NRG_NI_E!E18+NRG_CL_E!E18+NRG_LNG_E!E18+NRG_BIOG_E!E18+NRG_GTL_E!E18+NRG_CPP_E!E18+NRG_NSP_E!E18</f>
        <v>0.15983999999999998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1022.25672</v>
      </c>
      <c r="D19" s="8">
        <f>NRG_CM_E!D19+NRG_OIL_NG_E!D19+NRG_PF_E!D19+NRG_CO_E!D19+NRG_BKBPB_E!D19+NRG_GW_E!D19+NRG_BF_E!D19+NRG_PR_E!D19+NRG_NI_E!D19+NRG_CL_E!D19+NRG_LNG_E!D19+NRG_BIOG_E!D19+NRG_GTL_E!D19+NRG_CPP_E!D19+NRG_NSP_E!D19</f>
        <v>557.88155999999992</v>
      </c>
      <c r="E19" s="8">
        <f>NRG_CM_E!E19+NRG_OIL_NG_E!E19+NRG_PF_E!E19+NRG_CO_E!E19+NRG_BKBPB_E!E19+NRG_GW_E!E19+NRG_BF_E!E19+NRG_PR_E!E19+NRG_NI_E!E19+NRG_CL_E!E19+NRG_LNG_E!E19+NRG_BIOG_E!E19+NRG_GTL_E!E19+NRG_CPP_E!E19+NRG_NSP_E!E19</f>
        <v>701.05823999999996</v>
      </c>
      <c r="F19" s="8">
        <f>NRG_CM_E!F19+NRG_OIL_NG_E!F19+NRG_PF_E!F19+NRG_CO_E!F19+NRG_BKBPB_E!F19+NRG_GW_E!F19+NRG_BF_E!F19+NRG_PR_E!F19+NRG_NI_E!F19+NRG_CL_E!F19+NRG_LNG_E!F19+NRG_BIOG_E!F19+NRG_GTL_E!F19+NRG_CPP_E!F19+NRG_NSP_E!F19</f>
        <v>583.65575999999999</v>
      </c>
      <c r="G19" s="8">
        <f>NRG_CM_E!G19+NRG_OIL_NG_E!G19+NRG_PF_E!G19+NRG_CO_E!G19+NRG_BKBPB_E!G19+NRG_GW_E!G19+NRG_BF_E!G19+NRG_PR_E!G19+NRG_NI_E!G19+NRG_CL_E!G19+NRG_LNG_E!G19+NRG_BIOG_E!G19+NRG_GTL_E!G19+NRG_CPP_E!G19+NRG_NSP_E!G19</f>
        <v>691.94736000000012</v>
      </c>
      <c r="H19" s="8">
        <f>NRG_CM_E!H19+NRG_OIL_NG_E!H19+NRG_PF_E!H19+NRG_CO_E!H19+NRG_BKBPB_E!H19+NRG_GW_E!H19+NRG_BF_E!H19+NRG_PR_E!H19+NRG_NI_E!H19+NRG_CL_E!H19+NRG_LNG_E!H19+NRG_BIOG_E!H19+NRG_GTL_E!H19+NRG_CPP_E!H19+NRG_NSP_E!H19</f>
        <v>765.79344000000003</v>
      </c>
      <c r="I19" s="8">
        <f>NRG_CM_E!I19+NRG_OIL_NG_E!I19+NRG_PF_E!I19+NRG_CO_E!I19+NRG_BKBPB_E!I19+NRG_GW_E!I19+NRG_BF_E!I19+NRG_PR_E!I19+NRG_NI_E!I19+NRG_CL_E!I19+NRG_LNG_E!I19+NRG_BIOG_E!I19+NRG_GTL_E!I19+NRG_CPP_E!I19+NRG_NSP_E!I19</f>
        <v>608.75063999999998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697.70159999999987</v>
      </c>
      <c r="K19" s="8">
        <f>NRG_CM_E!K19+NRG_OIL_NG_E!K19+NRG_PF_E!K19+NRG_CO_E!K19+NRG_BKBPB_E!K19+NRG_GW_E!K19+NRG_BF_E!K19+NRG_PR_E!K19+NRG_NI_E!K19+NRG_CL_E!K19+NRG_LNG_E!K19+NRG_BIOG_E!K19+NRG_GTL_E!K19+NRG_CPP_E!K19+NRG_NSP_E!K19</f>
        <v>692.74656000000004</v>
      </c>
      <c r="L19" s="8">
        <f>NRG_CM_E!L19+NRG_OIL_NG_E!L19+NRG_PF_E!L19+NRG_CO_E!L19+NRG_BKBPB_E!L19+NRG_GW_E!L19+NRG_BF_E!L19+NRG_PR_E!L19+NRG_NI_E!L19+NRG_CL_E!L19+NRG_LNG_E!L19+NRG_BIOG_E!L19+NRG_GTL_E!L19+NRG_CPP_E!L19+NRG_NSP_E!L19</f>
        <v>546.21323999999993</v>
      </c>
      <c r="M19" s="8">
        <f>NRG_CM_E!M19+NRG_OIL_NG_E!M19+NRG_PF_E!M19+NRG_CO_E!M19+NRG_BKBPB_E!M19+NRG_GW_E!M19+NRG_BF_E!M19+NRG_PR_E!M19+NRG_NI_E!M19+NRG_CL_E!M19+NRG_LNG_E!M19+NRG_BIOG_E!M19+NRG_GTL_E!M19+NRG_CPP_E!M19+NRG_NSP_E!M19</f>
        <v>534.02543999999989</v>
      </c>
      <c r="N19" s="8">
        <f>NRG_CM_E!N19+NRG_OIL_NG_E!N19+NRG_PF_E!N19+NRG_CO_E!N19+NRG_BKBPB_E!N19+NRG_GW_E!N19+NRG_BF_E!N19+NRG_PR_E!N19+NRG_NI_E!N19+NRG_CL_E!N19+NRG_LNG_E!N19+NRG_BIOG_E!N19+NRG_GTL_E!N19+NRG_CPP_E!N19+NRG_NSP_E!N19</f>
        <v>414.74484000000007</v>
      </c>
      <c r="O19" s="8">
        <f>NRG_CM_E!O19+NRG_OIL_NG_E!O19+NRG_PF_E!O19+NRG_CO_E!O19+NRG_BKBPB_E!O19+NRG_GW_E!O19+NRG_BF_E!O19+NRG_PR_E!O19+NRG_NI_E!O19+NRG_CL_E!O19+NRG_LNG_E!O19+NRG_BIOG_E!O19+NRG_GTL_E!O19+NRG_CPP_E!O19+NRG_NSP_E!O19</f>
        <v>319.56011999999987</v>
      </c>
      <c r="P19" s="8">
        <f>NRG_CM_E!P19+NRG_OIL_NG_E!P19+NRG_PF_E!P19+NRG_CO_E!P19+NRG_BKBPB_E!P19+NRG_GW_E!P19+NRG_BF_E!P19+NRG_PR_E!P19+NRG_NI_E!P19+NRG_CL_E!P19+NRG_LNG_E!P19+NRG_BIOG_E!P19+NRG_GTL_E!P19+NRG_CPP_E!P19+NRG_NSP_E!P19</f>
        <v>332.50715999999994</v>
      </c>
      <c r="Q19" s="8">
        <f>NRG_CM_E!Q19+NRG_OIL_NG_E!Q19+NRG_PF_E!Q19+NRG_CO_E!Q19+NRG_BKBPB_E!Q19+NRG_GW_E!Q19+NRG_BF_E!Q19+NRG_PR_E!Q19+NRG_NI_E!Q19+NRG_CL_E!Q19+NRG_LNG_E!Q19+NRG_BIOG_E!Q19+NRG_GTL_E!Q19+NRG_CPP_E!Q19+NRG_NSP_E!Q19</f>
        <v>505.17431999999985</v>
      </c>
      <c r="R19" s="8">
        <f>NRG_CM_E!R19+NRG_OIL_NG_E!R19+NRG_PF_E!R19+NRG_CO_E!R19+NRG_BKBPB_E!R19+NRG_GW_E!R19+NRG_BF_E!R19+NRG_PR_E!R19+NRG_NI_E!R19+NRG_CL_E!R19+NRG_LNG_E!R19+NRG_BIOG_E!R19+NRG_GTL_E!R19+NRG_CPP_E!R19+NRG_NSP_E!R19</f>
        <v>350.48916000000003</v>
      </c>
      <c r="S19" s="8">
        <f>NRG_CM_E!S19+NRG_OIL_NG_E!S19+NRG_PF_E!S19+NRG_CO_E!S19+NRG_BKBPB_E!S19+NRG_GW_E!S19+NRG_BF_E!S19+NRG_PR_E!S19+NRG_NI_E!S19+NRG_CL_E!S19+NRG_LNG_E!S19+NRG_BIOG_E!S19+NRG_GTL_E!S19+NRG_CPP_E!S19+NRG_NSP_E!S19</f>
        <v>345.85379999999998</v>
      </c>
      <c r="T19" s="8">
        <f>NRG_CM_E!T19+NRG_OIL_NG_E!T19+NRG_PF_E!T19+NRG_CO_E!T19+NRG_BKBPB_E!T19+NRG_GW_E!T19+NRG_BF_E!T19+NRG_PR_E!T19+NRG_NI_E!T19+NRG_CL_E!T19+NRG_LNG_E!T19+NRG_BIOG_E!T19+NRG_GTL_E!T19+NRG_CPP_E!T19+NRG_NSP_E!T19</f>
        <v>357.92171999999994</v>
      </c>
      <c r="U19" s="8">
        <f>NRG_CM_E!U19+NRG_OIL_NG_E!U19+NRG_PF_E!U19+NRG_CO_E!U19+NRG_BKBPB_E!U19+NRG_GW_E!U19+NRG_BF_E!U19+NRG_PR_E!U19+NRG_NI_E!U19+NRG_CL_E!U19+NRG_LNG_E!U19+NRG_BIOG_E!U19+NRG_GTL_E!U19+NRG_CPP_E!U19+NRG_NSP_E!U19</f>
        <v>344.57508000000001</v>
      </c>
      <c r="V19" s="8">
        <f>NRG_CM_E!V19+NRG_OIL_NG_E!V19+NRG_PF_E!V19+NRG_CO_E!V19+NRG_BKBPB_E!V19+NRG_GW_E!V19+NRG_BF_E!V19+NRG_PR_E!V19+NRG_NI_E!V19+NRG_CL_E!V19+NRG_LNG_E!V19+NRG_BIOG_E!V19+NRG_GTL_E!V19+NRG_CPP_E!V19+NRG_NSP_E!V19</f>
        <v>317.68200000000002</v>
      </c>
      <c r="W19" s="8">
        <f>NRG_CM_E!W19+NRG_OIL_NG_E!W19+NRG_PF_E!W19+NRG_CO_E!W19+NRG_BKBPB_E!W19+NRG_GW_E!W19+NRG_BF_E!W19+NRG_PR_E!W19+NRG_NI_E!W19+NRG_CL_E!W19+NRG_LNG_E!W19+NRG_BIOG_E!W19+NRG_GTL_E!W19+NRG_CPP_E!W19+NRG_NSP_E!W19</f>
        <v>321.90225551999993</v>
      </c>
      <c r="X19" s="8">
        <f>NRG_CM_E!X19+NRG_OIL_NG_E!X19+NRG_PF_E!X19+NRG_CO_E!X19+NRG_BKBPB_E!X19+NRG_GW_E!X19+NRG_BF_E!X19+NRG_PR_E!X19+NRG_NI_E!X19+NRG_CL_E!X19+NRG_LNG_E!X19+NRG_BIOG_E!X19+NRG_GTL_E!X19+NRG_CPP_E!X19+NRG_NSP_E!X19</f>
        <v>312.65119584000001</v>
      </c>
      <c r="Y19" s="8">
        <f>NRG_CM_E!Y19+NRG_OIL_NG_E!Y19+NRG_PF_E!Y19+NRG_CO_E!Y19+NRG_BKBPB_E!Y19+NRG_GW_E!Y19+NRG_BF_E!Y19+NRG_PR_E!Y19+NRG_NI_E!Y19+NRG_CL_E!Y19+NRG_LNG_E!Y19+NRG_BIOG_E!Y19+NRG_GTL_E!Y19+NRG_CPP_E!Y19+NRG_NSP_E!Y19</f>
        <v>263.64984624000004</v>
      </c>
      <c r="Z19" s="8">
        <f>NRG_CM_E!Z19+NRG_OIL_NG_E!Z19+NRG_PF_E!Z19+NRG_CO_E!Z19+NRG_BKBPB_E!Z19+NRG_GW_E!Z19+NRG_BF_E!Z19+NRG_PR_E!Z19+NRG_NI_E!Z19+NRG_CL_E!Z19+NRG_LNG_E!Z19+NRG_BIOG_E!Z19+NRG_GTL_E!Z19+NRG_CPP_E!Z19+NRG_NSP_E!Z19</f>
        <v>474.29578944000002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3260.3996880000004</v>
      </c>
      <c r="D20" s="8">
        <f>NRG_CM_E!D20+NRG_OIL_NG_E!D20+NRG_PF_E!D20+NRG_CO_E!D20+NRG_BKBPB_E!D20+NRG_GW_E!D20+NRG_BF_E!D20+NRG_PR_E!D20+NRG_NI_E!D20+NRG_CL_E!D20+NRG_LNG_E!D20+NRG_BIOG_E!D20+NRG_GTL_E!D20+NRG_CPP_E!D20+NRG_NSP_E!D20</f>
        <v>3757.7797919999998</v>
      </c>
      <c r="E20" s="8">
        <f>NRG_CM_E!E20+NRG_OIL_NG_E!E20+NRG_PF_E!E20+NRG_CO_E!E20+NRG_BKBPB_E!E20+NRG_GW_E!E20+NRG_BF_E!E20+NRG_PR_E!E20+NRG_NI_E!E20+NRG_CL_E!E20+NRG_LNG_E!E20+NRG_BIOG_E!E20+NRG_GTL_E!E20+NRG_CPP_E!E20+NRG_NSP_E!E20</f>
        <v>3705.7803119999994</v>
      </c>
      <c r="F20" s="8">
        <f>NRG_CM_E!F20+NRG_OIL_NG_E!F20+NRG_PF_E!F20+NRG_CO_E!F20+NRG_BKBPB_E!F20+NRG_GW_E!F20+NRG_BF_E!F20+NRG_PR_E!F20+NRG_NI_E!F20+NRG_CL_E!F20+NRG_LNG_E!F20+NRG_BIOG_E!F20+NRG_GTL_E!F20+NRG_CPP_E!F20+NRG_NSP_E!F20</f>
        <v>3043.8195839999998</v>
      </c>
      <c r="G20" s="8">
        <f>NRG_CM_E!G20+NRG_OIL_NG_E!G20+NRG_PF_E!G20+NRG_CO_E!G20+NRG_BKBPB_E!G20+NRG_GW_E!G20+NRG_BF_E!G20+NRG_PR_E!G20+NRG_NI_E!G20+NRG_CL_E!G20+NRG_LNG_E!G20+NRG_BIOG_E!G20+NRG_GTL_E!G20+NRG_CPP_E!G20+NRG_NSP_E!G20</f>
        <v>3373.2401040000004</v>
      </c>
      <c r="H20" s="8">
        <f>NRG_CM_E!H20+NRG_OIL_NG_E!H20+NRG_PF_E!H20+NRG_CO_E!H20+NRG_BKBPB_E!H20+NRG_GW_E!H20+NRG_BF_E!H20+NRG_PR_E!H20+NRG_NI_E!H20+NRG_CL_E!H20+NRG_LNG_E!H20+NRG_BIOG_E!H20+NRG_GTL_E!H20+NRG_CPP_E!H20+NRG_NSP_E!H20</f>
        <v>3338.1401040000001</v>
      </c>
      <c r="I20" s="8">
        <f>NRG_CM_E!I20+NRG_OIL_NG_E!I20+NRG_PF_E!I20+NRG_CO_E!I20+NRG_BKBPB_E!I20+NRG_GW_E!I20+NRG_BF_E!I20+NRG_PR_E!I20+NRG_NI_E!I20+NRG_CL_E!I20+NRG_LNG_E!I20+NRG_BIOG_E!I20+NRG_GTL_E!I20+NRG_CPP_E!I20+NRG_NSP_E!I20</f>
        <v>3323.839896</v>
      </c>
      <c r="J20" s="8">
        <f>NRG_CM_E!J20+NRG_OIL_NG_E!J20+NRG_PF_E!J20+NRG_CO_E!J20+NRG_BKBPB_E!J20+NRG_GW_E!J20+NRG_BF_E!J20+NRG_PR_E!J20+NRG_NI_E!J20+NRG_CL_E!J20+NRG_LNG_E!J20+NRG_BIOG_E!J20+NRG_GTL_E!J20+NRG_CPP_E!J20+NRG_NSP_E!J20</f>
        <v>3363.8801040000003</v>
      </c>
      <c r="K20" s="8">
        <f>NRG_CM_E!K20+NRG_OIL_NG_E!K20+NRG_PF_E!K20+NRG_CO_E!K20+NRG_BKBPB_E!K20+NRG_GW_E!K20+NRG_BF_E!K20+NRG_PR_E!K20+NRG_NI_E!K20+NRG_CL_E!K20+NRG_LNG_E!K20+NRG_BIOG_E!K20+NRG_GTL_E!K20+NRG_CPP_E!K20+NRG_NSP_E!K20</f>
        <v>3257.28</v>
      </c>
      <c r="L20" s="8">
        <f>NRG_CM_E!L20+NRG_OIL_NG_E!L20+NRG_PF_E!L20+NRG_CO_E!L20+NRG_BKBPB_E!L20+NRG_GW_E!L20+NRG_BF_E!L20+NRG_PR_E!L20+NRG_NI_E!L20+NRG_CL_E!L20+NRG_LNG_E!L20+NRG_BIOG_E!L20+NRG_GTL_E!L20+NRG_CPP_E!L20+NRG_NSP_E!L20</f>
        <v>2757.5598959999998</v>
      </c>
      <c r="M20" s="8">
        <f>NRG_CM_E!M20+NRG_OIL_NG_E!M20+NRG_PF_E!M20+NRG_CO_E!M20+NRG_BKBPB_E!M20+NRG_GW_E!M20+NRG_BF_E!M20+NRG_PR_E!M20+NRG_NI_E!M20+NRG_CL_E!M20+NRG_LNG_E!M20+NRG_BIOG_E!M20+NRG_GTL_E!M20+NRG_CPP_E!M20+NRG_NSP_E!M20</f>
        <v>3248.4404160000004</v>
      </c>
      <c r="N20" s="8">
        <f>NRG_CM_E!N20+NRG_OIL_NG_E!N20+NRG_PF_E!N20+NRG_CO_E!N20+NRG_BKBPB_E!N20+NRG_GW_E!N20+NRG_BF_E!N20+NRG_PR_E!N20+NRG_NI_E!N20+NRG_CL_E!N20+NRG_LNG_E!N20+NRG_BIOG_E!N20+NRG_GTL_E!N20+NRG_CPP_E!N20+NRG_NSP_E!N20</f>
        <v>3771.8197920000002</v>
      </c>
      <c r="O20" s="8">
        <f>NRG_CM_E!O20+NRG_OIL_NG_E!O20+NRG_PF_E!O20+NRG_CO_E!O20+NRG_BKBPB_E!O20+NRG_GW_E!O20+NRG_BF_E!O20+NRG_PR_E!O20+NRG_NI_E!O20+NRG_CL_E!O20+NRG_LNG_E!O20+NRG_BIOG_E!O20+NRG_GTL_E!O20+NRG_CPP_E!O20+NRG_NSP_E!O20</f>
        <v>4231.4996879999999</v>
      </c>
      <c r="P20" s="8">
        <f>NRG_CM_E!P20+NRG_OIL_NG_E!P20+NRG_PF_E!P20+NRG_CO_E!P20+NRG_BKBPB_E!P20+NRG_GW_E!P20+NRG_BF_E!P20+NRG_PR_E!P20+NRG_NI_E!P20+NRG_CL_E!P20+NRG_LNG_E!P20+NRG_BIOG_E!P20+NRG_GTL_E!P20+NRG_CPP_E!P20+NRG_NSP_E!P20</f>
        <v>4349.0201040000002</v>
      </c>
      <c r="Q20" s="8">
        <f>NRG_CM_E!Q20+NRG_OIL_NG_E!Q20+NRG_PF_E!Q20+NRG_CO_E!Q20+NRG_BKBPB_E!Q20+NRG_GW_E!Q20+NRG_BF_E!Q20+NRG_PR_E!Q20+NRG_NI_E!Q20+NRG_CL_E!Q20+NRG_LNG_E!Q20+NRG_BIOG_E!Q20+NRG_GTL_E!Q20+NRG_CPP_E!Q20+NRG_NSP_E!Q20</f>
        <v>4610.3204159999996</v>
      </c>
      <c r="R20" s="8">
        <f>NRG_CM_E!R20+NRG_OIL_NG_E!R20+NRG_PF_E!R20+NRG_CO_E!R20+NRG_BKBPB_E!R20+NRG_GW_E!R20+NRG_BF_E!R20+NRG_PR_E!R20+NRG_NI_E!R20+NRG_CL_E!R20+NRG_LNG_E!R20+NRG_BIOG_E!R20+NRG_GTL_E!R20+NRG_CPP_E!R20+NRG_NSP_E!R20</f>
        <v>4626.18</v>
      </c>
      <c r="S20" s="8">
        <f>NRG_CM_E!S20+NRG_OIL_NG_E!S20+NRG_PF_E!S20+NRG_CO_E!S20+NRG_BKBPB_E!S20+NRG_GW_E!S20+NRG_BF_E!S20+NRG_PR_E!S20+NRG_NI_E!S20+NRG_CL_E!S20+NRG_LNG_E!S20+NRG_BIOG_E!S20+NRG_GTL_E!S20+NRG_CPP_E!S20+NRG_NSP_E!S20</f>
        <v>4934.5395840000001</v>
      </c>
      <c r="T20" s="8">
        <f>NRG_CM_E!T20+NRG_OIL_NG_E!T20+NRG_PF_E!T20+NRG_CO_E!T20+NRG_BKBPB_E!T20+NRG_GW_E!T20+NRG_BF_E!T20+NRG_PR_E!T20+NRG_NI_E!T20+NRG_CL_E!T20+NRG_LNG_E!T20+NRG_BIOG_E!T20+NRG_GTL_E!T20+NRG_CPP_E!T20+NRG_NSP_E!T20</f>
        <v>4937.139791999999</v>
      </c>
      <c r="U20" s="8">
        <f>NRG_CM_E!U20+NRG_OIL_NG_E!U20+NRG_PF_E!U20+NRG_CO_E!U20+NRG_BKBPB_E!U20+NRG_GW_E!U20+NRG_BF_E!U20+NRG_PR_E!U20+NRG_NI_E!U20+NRG_CL_E!U20+NRG_LNG_E!U20+NRG_BIOG_E!U20+NRG_GTL_E!U20+NRG_CPP_E!U20+NRG_NSP_E!U20</f>
        <v>4815.980207999999</v>
      </c>
      <c r="V20" s="8">
        <f>NRG_CM_E!V20+NRG_OIL_NG_E!V20+NRG_PF_E!V20+NRG_CO_E!V20+NRG_BKBPB_E!V20+NRG_GW_E!V20+NRG_BF_E!V20+NRG_PR_E!V20+NRG_NI_E!V20+NRG_CL_E!V20+NRG_LNG_E!V20+NRG_BIOG_E!V20+NRG_GTL_E!V20+NRG_CPP_E!V20+NRG_NSP_E!V20</f>
        <v>4583.7997919999998</v>
      </c>
      <c r="W20" s="8">
        <f>NRG_CM_E!W20+NRG_OIL_NG_E!W20+NRG_PF_E!W20+NRG_CO_E!W20+NRG_BKBPB_E!W20+NRG_GW_E!W20+NRG_BF_E!W20+NRG_PR_E!W20+NRG_NI_E!W20+NRG_CL_E!W20+NRG_LNG_E!W20+NRG_BIOG_E!W20+NRG_GTL_E!W20+NRG_CPP_E!W20+NRG_NSP_E!W20</f>
        <v>4009.3457039999994</v>
      </c>
      <c r="X20" s="8">
        <f>NRG_CM_E!X20+NRG_OIL_NG_E!X20+NRG_PF_E!X20+NRG_CO_E!X20+NRG_BKBPB_E!X20+NRG_GW_E!X20+NRG_BF_E!X20+NRG_PR_E!X20+NRG_NI_E!X20+NRG_CL_E!X20+NRG_LNG_E!X20+NRG_BIOG_E!X20+NRG_GTL_E!X20+NRG_CPP_E!X20+NRG_NSP_E!X20</f>
        <v>4159.0467360000002</v>
      </c>
      <c r="Y20" s="8">
        <f>NRG_CM_E!Y20+NRG_OIL_NG_E!Y20+NRG_PF_E!Y20+NRG_CO_E!Y20+NRG_BKBPB_E!Y20+NRG_GW_E!Y20+NRG_BF_E!Y20+NRG_PR_E!Y20+NRG_NI_E!Y20+NRG_CL_E!Y20+NRG_LNG_E!Y20+NRG_BIOG_E!Y20+NRG_GTL_E!Y20+NRG_CPP_E!Y20+NRG_NSP_E!Y20</f>
        <v>4170.9358079999993</v>
      </c>
      <c r="Z20" s="8">
        <f>NRG_CM_E!Z20+NRG_OIL_NG_E!Z20+NRG_PF_E!Z20+NRG_CO_E!Z20+NRG_BKBPB_E!Z20+NRG_GW_E!Z20+NRG_BF_E!Z20+NRG_PR_E!Z20+NRG_NI_E!Z20+NRG_CL_E!Z20+NRG_LNG_E!Z20+NRG_BIOG_E!Z20+NRG_GTL_E!Z20+NRG_CPP_E!Z20+NRG_NSP_E!Z20</f>
        <v>3775.6143359999992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1164.6179999999997</v>
      </c>
      <c r="D21" s="8">
        <f>NRG_CM_E!D21+NRG_OIL_NG_E!D21+NRG_PF_E!D21+NRG_CO_E!D21+NRG_BKBPB_E!D21+NRG_GW_E!D21+NRG_BF_E!D21+NRG_PR_E!D21+NRG_NI_E!D21+NRG_CL_E!D21+NRG_LNG_E!D21+NRG_BIOG_E!D21+NRG_GTL_E!D21+NRG_CPP_E!D21+NRG_NSP_E!D21</f>
        <v>993.17378159999987</v>
      </c>
      <c r="E21" s="8">
        <f>NRG_CM_E!E21+NRG_OIL_NG_E!E21+NRG_PF_E!E21+NRG_CO_E!E21+NRG_BKBPB_E!E21+NRG_GW_E!E21+NRG_BF_E!E21+NRG_PR_E!E21+NRG_NI_E!E21+NRG_CL_E!E21+NRG_LNG_E!E21+NRG_BIOG_E!E21+NRG_GTL_E!E21+NRG_CPP_E!E21+NRG_NSP_E!E21</f>
        <v>1106.1957815999997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20091.076642439999</v>
      </c>
      <c r="D26" s="27">
        <f t="shared" ref="D26:X26" si="21">SUM(D27,D33)</f>
        <v>19375.534549800002</v>
      </c>
      <c r="E26" s="27">
        <f t="shared" si="21"/>
        <v>19924.48269072</v>
      </c>
      <c r="F26" s="27">
        <f t="shared" si="21"/>
        <v>17012.024962560001</v>
      </c>
      <c r="G26" s="27">
        <f t="shared" si="21"/>
        <v>17709.053581439999</v>
      </c>
      <c r="H26" s="27">
        <f t="shared" si="21"/>
        <v>18184.84052184</v>
      </c>
      <c r="I26" s="27">
        <f t="shared" si="21"/>
        <v>17879.102872920004</v>
      </c>
      <c r="J26" s="27">
        <f t="shared" si="21"/>
        <v>17498.920759560002</v>
      </c>
      <c r="K26" s="27">
        <f t="shared" si="21"/>
        <v>16663.173190199999</v>
      </c>
      <c r="L26" s="27">
        <f t="shared" si="21"/>
        <v>15096.701052000002</v>
      </c>
      <c r="M26" s="27">
        <f t="shared" si="21"/>
        <v>14857.883853480002</v>
      </c>
      <c r="N26" s="27">
        <f t="shared" si="21"/>
        <v>14034.963604680002</v>
      </c>
      <c r="O26" s="27">
        <f t="shared" si="21"/>
        <v>13638.438651959999</v>
      </c>
      <c r="P26" s="27">
        <f t="shared" si="21"/>
        <v>13406.899394519998</v>
      </c>
      <c r="Q26" s="27">
        <f t="shared" si="21"/>
        <v>12462.700612319999</v>
      </c>
      <c r="R26" s="27">
        <f t="shared" si="21"/>
        <v>13009.305022560002</v>
      </c>
      <c r="S26" s="27">
        <f t="shared" si="21"/>
        <v>15077.464880400001</v>
      </c>
      <c r="T26" s="27">
        <f t="shared" si="21"/>
        <v>12022.746426</v>
      </c>
      <c r="U26" s="27">
        <f t="shared" si="21"/>
        <v>12867.84459576</v>
      </c>
      <c r="V26" s="27">
        <f t="shared" si="21"/>
        <v>12913.48362456</v>
      </c>
      <c r="W26" s="27">
        <f t="shared" si="21"/>
        <v>12051.657236880003</v>
      </c>
      <c r="X26" s="27">
        <f t="shared" si="21"/>
        <v>12530.383195320002</v>
      </c>
      <c r="Y26" s="27">
        <f t="shared" ref="Y26:Z26" si="22">SUM(Y27,Y33)</f>
        <v>13973.87205792</v>
      </c>
      <c r="Z26" s="27">
        <f t="shared" si="22"/>
        <v>12185.204923800002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20091.076642439999</v>
      </c>
      <c r="D33" s="19">
        <f t="shared" ref="D33:X33" si="27">SUM(D34:D50)</f>
        <v>19375.534549800002</v>
      </c>
      <c r="E33" s="19">
        <f t="shared" si="27"/>
        <v>19924.48269072</v>
      </c>
      <c r="F33" s="19">
        <f t="shared" si="27"/>
        <v>17012.024962560001</v>
      </c>
      <c r="G33" s="19">
        <f t="shared" si="27"/>
        <v>17709.053581439999</v>
      </c>
      <c r="H33" s="19">
        <f t="shared" si="27"/>
        <v>18184.84052184</v>
      </c>
      <c r="I33" s="19">
        <f t="shared" si="27"/>
        <v>17879.102872920004</v>
      </c>
      <c r="J33" s="19">
        <f t="shared" si="27"/>
        <v>17498.920759560002</v>
      </c>
      <c r="K33" s="19">
        <f t="shared" si="27"/>
        <v>16663.173190199999</v>
      </c>
      <c r="L33" s="19">
        <f t="shared" si="27"/>
        <v>15096.701052000002</v>
      </c>
      <c r="M33" s="19">
        <f t="shared" si="27"/>
        <v>14857.883853480002</v>
      </c>
      <c r="N33" s="19">
        <f t="shared" si="27"/>
        <v>14034.963604680002</v>
      </c>
      <c r="O33" s="19">
        <f t="shared" si="27"/>
        <v>13638.438651959999</v>
      </c>
      <c r="P33" s="19">
        <f t="shared" si="27"/>
        <v>13406.899394519998</v>
      </c>
      <c r="Q33" s="19">
        <f t="shared" si="27"/>
        <v>12462.700612319999</v>
      </c>
      <c r="R33" s="19">
        <f t="shared" si="27"/>
        <v>13009.305022560002</v>
      </c>
      <c r="S33" s="19">
        <f t="shared" si="27"/>
        <v>15077.464880400001</v>
      </c>
      <c r="T33" s="19">
        <f t="shared" si="27"/>
        <v>12022.746426</v>
      </c>
      <c r="U33" s="19">
        <f t="shared" si="27"/>
        <v>12867.84459576</v>
      </c>
      <c r="V33" s="19">
        <f t="shared" si="27"/>
        <v>12913.48362456</v>
      </c>
      <c r="W33" s="19">
        <f t="shared" si="27"/>
        <v>12051.657236880003</v>
      </c>
      <c r="X33" s="19">
        <f t="shared" si="27"/>
        <v>12530.383195320002</v>
      </c>
      <c r="Y33" s="19">
        <f t="shared" ref="Y33:Z33" si="28">SUM(Y34:Y50)</f>
        <v>13973.87205792</v>
      </c>
      <c r="Z33" s="19">
        <f t="shared" si="28"/>
        <v>12185.204923800002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10221.552000000001</v>
      </c>
      <c r="D34" s="8">
        <f>NRG_CM_E!D34+NRG_OIL_NG_E!D34+NRG_PF_E!D34+NRG_CO_E!D34+NRG_BKBPB_E!D34+NRG_GW_E!D34+NRG_BF_E!D34+NRG_PR_E!D34+NRG_NI_E!D34+NRG_CL_E!D34+NRG_LNG_E!D34+NRG_BIOG_E!D34+NRG_GTL_E!D34+NRG_CPP_E!D34+NRG_NSP_E!D34</f>
        <v>9751.1040000000012</v>
      </c>
      <c r="E34" s="8">
        <f>NRG_CM_E!E34+NRG_OIL_NG_E!E34+NRG_PF_E!E34+NRG_CO_E!E34+NRG_BKBPB_E!E34+NRG_GW_E!E34+NRG_BF_E!E34+NRG_PR_E!E34+NRG_NI_E!E34+NRG_CL_E!E34+NRG_LNG_E!E34+NRG_BIOG_E!E34+NRG_GTL_E!E34+NRG_CPP_E!E34+NRG_NSP_E!E34</f>
        <v>10358.409600000001</v>
      </c>
      <c r="F34" s="8">
        <f>NRG_CM_E!F34+NRG_OIL_NG_E!F34+NRG_PF_E!F34+NRG_CO_E!F34+NRG_BKBPB_E!F34+NRG_GW_E!F34+NRG_BF_E!F34+NRG_PR_E!F34+NRG_NI_E!F34+NRG_CL_E!F34+NRG_LNG_E!F34+NRG_BIOG_E!F34+NRG_GTL_E!F34+NRG_CPP_E!F34+NRG_NSP_E!F34</f>
        <v>10164.9904128</v>
      </c>
      <c r="G34" s="8">
        <f>NRG_CM_E!G34+NRG_OIL_NG_E!G34+NRG_PF_E!G34+NRG_CO_E!G34+NRG_BKBPB_E!G34+NRG_GW_E!G34+NRG_BF_E!G34+NRG_PR_E!G34+NRG_NI_E!G34+NRG_CL_E!G34+NRG_LNG_E!G34+NRG_BIOG_E!G34+NRG_GTL_E!G34+NRG_CPP_E!G34+NRG_NSP_E!G34</f>
        <v>10397.21246208</v>
      </c>
      <c r="H34" s="8">
        <f>NRG_CM_E!H34+NRG_OIL_NG_E!H34+NRG_PF_E!H34+NRG_CO_E!H34+NRG_BKBPB_E!H34+NRG_GW_E!H34+NRG_BF_E!H34+NRG_PR_E!H34+NRG_NI_E!H34+NRG_CL_E!H34+NRG_LNG_E!H34+NRG_BIOG_E!H34+NRG_GTL_E!H34+NRG_CPP_E!H34+NRG_NSP_E!H34</f>
        <v>10542.077268480001</v>
      </c>
      <c r="I34" s="8">
        <f>NRG_CM_E!I34+NRG_OIL_NG_E!I34+NRG_PF_E!I34+NRG_CO_E!I34+NRG_BKBPB_E!I34+NRG_GW_E!I34+NRG_BF_E!I34+NRG_PR_E!I34+NRG_NI_E!I34+NRG_CL_E!I34+NRG_LNG_E!I34+NRG_BIOG_E!I34+NRG_GTL_E!I34+NRG_CPP_E!I34+NRG_NSP_E!I34</f>
        <v>10237.764648960001</v>
      </c>
      <c r="J34" s="8">
        <f>NRG_CM_E!J34+NRG_OIL_NG_E!J34+NRG_PF_E!J34+NRG_CO_E!J34+NRG_BKBPB_E!J34+NRG_GW_E!J34+NRG_BF_E!J34+NRG_PR_E!J34+NRG_NI_E!J34+NRG_CL_E!J34+NRG_LNG_E!J34+NRG_BIOG_E!J34+NRG_GTL_E!J34+NRG_CPP_E!J34+NRG_NSP_E!J34</f>
        <v>10113.33869568</v>
      </c>
      <c r="K34" s="8">
        <f>NRG_CM_E!K34+NRG_OIL_NG_E!K34+NRG_PF_E!K34+NRG_CO_E!K34+NRG_BKBPB_E!K34+NRG_GW_E!K34+NRG_BF_E!K34+NRG_PR_E!K34+NRG_NI_E!K34+NRG_CL_E!K34+NRG_LNG_E!K34+NRG_BIOG_E!K34+NRG_GTL_E!K34+NRG_CPP_E!K34+NRG_NSP_E!K34</f>
        <v>10157.654016</v>
      </c>
      <c r="L34" s="8">
        <f>NRG_CM_E!L34+NRG_OIL_NG_E!L34+NRG_PF_E!L34+NRG_CO_E!L34+NRG_BKBPB_E!L34+NRG_GW_E!L34+NRG_BF_E!L34+NRG_PR_E!L34+NRG_NI_E!L34+NRG_CL_E!L34+NRG_LNG_E!L34+NRG_BIOG_E!L34+NRG_GTL_E!L34+NRG_CPP_E!L34+NRG_NSP_E!L34</f>
        <v>9029.4026572800012</v>
      </c>
      <c r="M34" s="8">
        <f>NRG_CM_E!M34+NRG_OIL_NG_E!M34+NRG_PF_E!M34+NRG_CO_E!M34+NRG_BKBPB_E!M34+NRG_GW_E!M34+NRG_BF_E!M34+NRG_PR_E!M34+NRG_NI_E!M34+NRG_CL_E!M34+NRG_LNG_E!M34+NRG_BIOG_E!M34+NRG_GTL_E!M34+NRG_CPP_E!M34+NRG_NSP_E!M34</f>
        <v>9154.0979712000008</v>
      </c>
      <c r="N34" s="8">
        <f>NRG_CM_E!N34+NRG_OIL_NG_E!N34+NRG_PF_E!N34+NRG_CO_E!N34+NRG_BKBPB_E!N34+NRG_GW_E!N34+NRG_BF_E!N34+NRG_PR_E!N34+NRG_NI_E!N34+NRG_CL_E!N34+NRG_LNG_E!N34+NRG_BIOG_E!N34+NRG_GTL_E!N34+NRG_CPP_E!N34+NRG_NSP_E!N34</f>
        <v>8745.7820774400006</v>
      </c>
      <c r="O34" s="8">
        <f>NRG_CM_E!O34+NRG_OIL_NG_E!O34+NRG_PF_E!O34+NRG_CO_E!O34+NRG_BKBPB_E!O34+NRG_GW_E!O34+NRG_BF_E!O34+NRG_PR_E!O34+NRG_NI_E!O34+NRG_CL_E!O34+NRG_LNG_E!O34+NRG_BIOG_E!O34+NRG_GTL_E!O34+NRG_CPP_E!O34+NRG_NSP_E!O34</f>
        <v>8638.2020505600012</v>
      </c>
      <c r="P34" s="8">
        <f>NRG_CM_E!P34+NRG_OIL_NG_E!P34+NRG_PF_E!P34+NRG_CO_E!P34+NRG_BKBPB_E!P34+NRG_GW_E!P34+NRG_BF_E!P34+NRG_PR_E!P34+NRG_NI_E!P34+NRG_CL_E!P34+NRG_LNG_E!P34+NRG_BIOG_E!P34+NRG_GTL_E!P34+NRG_CPP_E!P34+NRG_NSP_E!P34</f>
        <v>8445.0466252799997</v>
      </c>
      <c r="Q34" s="8">
        <f>NRG_CM_E!Q34+NRG_OIL_NG_E!Q34+NRG_PF_E!Q34+NRG_CO_E!Q34+NRG_BKBPB_E!Q34+NRG_GW_E!Q34+NRG_BF_E!Q34+NRG_PR_E!Q34+NRG_NI_E!Q34+NRG_CL_E!Q34+NRG_LNG_E!Q34+NRG_BIOG_E!Q34+NRG_GTL_E!Q34+NRG_CPP_E!Q34+NRG_NSP_E!Q34</f>
        <v>8210.4073804799991</v>
      </c>
      <c r="R34" s="8">
        <f>NRG_CM_E!R34+NRG_OIL_NG_E!R34+NRG_PF_E!R34+NRG_CO_E!R34+NRG_BKBPB_E!R34+NRG_GW_E!R34+NRG_BF_E!R34+NRG_PR_E!R34+NRG_NI_E!R34+NRG_CL_E!R34+NRG_LNG_E!R34+NRG_BIOG_E!R34+NRG_GTL_E!R34+NRG_CPP_E!R34+NRG_NSP_E!R34</f>
        <v>8511.1809868799992</v>
      </c>
      <c r="S34" s="8">
        <f>NRG_CM_E!S34+NRG_OIL_NG_E!S34+NRG_PF_E!S34+NRG_CO_E!S34+NRG_BKBPB_E!S34+NRG_GW_E!S34+NRG_BF_E!S34+NRG_PR_E!S34+NRG_NI_E!S34+NRG_CL_E!S34+NRG_LNG_E!S34+NRG_BIOG_E!S34+NRG_GTL_E!S34+NRG_CPP_E!S34+NRG_NSP_E!S34</f>
        <v>10270.0224</v>
      </c>
      <c r="T34" s="8">
        <f>NRG_CM_E!T34+NRG_OIL_NG_E!T34+NRG_PF_E!T34+NRG_CO_E!T34+NRG_BKBPB_E!T34+NRG_GW_E!T34+NRG_BF_E!T34+NRG_PR_E!T34+NRG_NI_E!T34+NRG_CL_E!T34+NRG_LNG_E!T34+NRG_BIOG_E!T34+NRG_GTL_E!T34+NRG_CPP_E!T34+NRG_NSP_E!T34</f>
        <v>7888.3200691200018</v>
      </c>
      <c r="U34" s="8">
        <f>NRG_CM_E!U34+NRG_OIL_NG_E!U34+NRG_PF_E!U34+NRG_CO_E!U34+NRG_BKBPB_E!U34+NRG_GW_E!U34+NRG_BF_E!U34+NRG_PR_E!U34+NRG_NI_E!U34+NRG_CL_E!U34+NRG_LNG_E!U34+NRG_BIOG_E!U34+NRG_GTL_E!U34+NRG_CPP_E!U34+NRG_NSP_E!U34</f>
        <v>8827.9227647999996</v>
      </c>
      <c r="V34" s="8">
        <f>NRG_CM_E!V34+NRG_OIL_NG_E!V34+NRG_PF_E!V34+NRG_CO_E!V34+NRG_BKBPB_E!V34+NRG_GW_E!V34+NRG_BF_E!V34+NRG_PR_E!V34+NRG_NI_E!V34+NRG_CL_E!V34+NRG_LNG_E!V34+NRG_BIOG_E!V34+NRG_GTL_E!V34+NRG_CPP_E!V34+NRG_NSP_E!V34</f>
        <v>8969.4210815999995</v>
      </c>
      <c r="W34" s="8">
        <f>NRG_CM_E!W34+NRG_OIL_NG_E!W34+NRG_PF_E!W34+NRG_CO_E!W34+NRG_BKBPB_E!W34+NRG_GW_E!W34+NRG_BF_E!W34+NRG_PR_E!W34+NRG_NI_E!W34+NRG_CL_E!W34+NRG_LNG_E!W34+NRG_BIOG_E!W34+NRG_GTL_E!W34+NRG_CPP_E!W34+NRG_NSP_E!W34</f>
        <v>8227.865018880002</v>
      </c>
      <c r="X34" s="8">
        <f>NRG_CM_E!X34+NRG_OIL_NG_E!X34+NRG_PF_E!X34+NRG_CO_E!X34+NRG_BKBPB_E!X34+NRG_GW_E!X34+NRG_BF_E!X34+NRG_PR_E!X34+NRG_NI_E!X34+NRG_CL_E!X34+NRG_LNG_E!X34+NRG_BIOG_E!X34+NRG_GTL_E!X34+NRG_CPP_E!X34+NRG_NSP_E!X34</f>
        <v>8272.4109235200031</v>
      </c>
      <c r="Y34" s="8">
        <f>NRG_CM_E!Y34+NRG_OIL_NG_E!Y34+NRG_PF_E!Y34+NRG_CO_E!Y34+NRG_BKBPB_E!Y34+NRG_GW_E!Y34+NRG_BF_E!Y34+NRG_PR_E!Y34+NRG_NI_E!Y34+NRG_CL_E!Y34+NRG_LNG_E!Y34+NRG_BIOG_E!Y34+NRG_GTL_E!Y34+NRG_CPP_E!Y34+NRG_NSP_E!Y34</f>
        <v>9097.8177715199981</v>
      </c>
      <c r="Z34" s="8">
        <f>NRG_CM_E!Z34+NRG_OIL_NG_E!Z34+NRG_PF_E!Z34+NRG_CO_E!Z34+NRG_BKBPB_E!Z34+NRG_GW_E!Z34+NRG_BF_E!Z34+NRG_PR_E!Z34+NRG_NI_E!Z34+NRG_CL_E!Z34+NRG_LNG_E!Z34+NRG_BIOG_E!Z34+NRG_GTL_E!Z34+NRG_CPP_E!Z34+NRG_NSP_E!Z34</f>
        <v>8288.1329587200016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704.37273048000009</v>
      </c>
      <c r="D36" s="8">
        <f>NRG_CM_E!D36+NRG_OIL_NG_E!D36+NRG_PF_E!D36+NRG_CO_E!D36+NRG_BKBPB_E!D36+NRG_GW_E!D36+NRG_BF_E!D36+NRG_PR_E!D36+NRG_NI_E!D36+NRG_CL_E!D36+NRG_LNG_E!D36+NRG_BIOG_E!D36+NRG_GTL_E!D36+NRG_CPP_E!D36+NRG_NSP_E!D36</f>
        <v>713.32646904000023</v>
      </c>
      <c r="E36" s="8">
        <f>NRG_CM_E!E36+NRG_OIL_NG_E!E36+NRG_PF_E!E36+NRG_CO_E!E36+NRG_BKBPB_E!E36+NRG_GW_E!E36+NRG_BF_E!E36+NRG_PR_E!E36+NRG_NI_E!E36+NRG_CL_E!E36+NRG_LNG_E!E36+NRG_BIOG_E!E36+NRG_GTL_E!E36+NRG_CPP_E!E36+NRG_NSP_E!E36</f>
        <v>847.63481904000025</v>
      </c>
      <c r="F36" s="8">
        <f>NRG_CM_E!F36+NRG_OIL_NG_E!F36+NRG_PF_E!F36+NRG_CO_E!F36+NRG_BKBPB_E!F36+NRG_GW_E!F36+NRG_BF_E!F36+NRG_PR_E!F36+NRG_NI_E!F36+NRG_CL_E!F36+NRG_LNG_E!F36+NRG_BIOG_E!F36+NRG_GTL_E!F36+NRG_CPP_E!F36+NRG_NSP_E!F36</f>
        <v>653.56044588000009</v>
      </c>
      <c r="G36" s="8">
        <f>NRG_CM_E!G36+NRG_OIL_NG_E!G36+NRG_PF_E!G36+NRG_CO_E!G36+NRG_BKBPB_E!G36+NRG_GW_E!G36+NRG_BF_E!G36+NRG_PR_E!G36+NRG_NI_E!G36+NRG_CL_E!G36+NRG_LNG_E!G36+NRG_BIOG_E!G36+NRG_GTL_E!G36+NRG_CPP_E!G36+NRG_NSP_E!G36</f>
        <v>696.88144800000032</v>
      </c>
      <c r="H36" s="8">
        <f>NRG_CM_E!H36+NRG_OIL_NG_E!H36+NRG_PF_E!H36+NRG_CO_E!H36+NRG_BKBPB_E!H36+NRG_GW_E!H36+NRG_BF_E!H36+NRG_PR_E!H36+NRG_NI_E!H36+NRG_CL_E!H36+NRG_LNG_E!H36+NRG_BIOG_E!H36+NRG_GTL_E!H36+NRG_CPP_E!H36+NRG_NSP_E!H36</f>
        <v>740.19518099999993</v>
      </c>
      <c r="I36" s="8">
        <f>NRG_CM_E!I36+NRG_OIL_NG_E!I36+NRG_PF_E!I36+NRG_CO_E!I36+NRG_BKBPB_E!I36+NRG_GW_E!I36+NRG_BF_E!I36+NRG_PR_E!I36+NRG_NI_E!I36+NRG_CL_E!I36+NRG_LNG_E!I36+NRG_BIOG_E!I36+NRG_GTL_E!I36+NRG_CPP_E!I36+NRG_NSP_E!I36</f>
        <v>794.77650431999984</v>
      </c>
      <c r="J36" s="8">
        <f>NRG_CM_E!J36+NRG_OIL_NG_E!J36+NRG_PF_E!J36+NRG_CO_E!J36+NRG_BKBPB_E!J36+NRG_GW_E!J36+NRG_BF_E!J36+NRG_PR_E!J36+NRG_NI_E!J36+NRG_CL_E!J36+NRG_LNG_E!J36+NRG_BIOG_E!J36+NRG_GTL_E!J36+NRG_CPP_E!J36+NRG_NSP_E!J36</f>
        <v>971.38954260000003</v>
      </c>
      <c r="K36" s="8">
        <f>NRG_CM_E!K36+NRG_OIL_NG_E!K36+NRG_PF_E!K36+NRG_CO_E!K36+NRG_BKBPB_E!K36+NRG_GW_E!K36+NRG_BF_E!K36+NRG_PR_E!K36+NRG_NI_E!K36+NRG_CL_E!K36+NRG_LNG_E!K36+NRG_BIOG_E!K36+NRG_GTL_E!K36+NRG_CPP_E!K36+NRG_NSP_E!K36</f>
        <v>923.74909307999997</v>
      </c>
      <c r="L36" s="8">
        <f>NRG_CM_E!L36+NRG_OIL_NG_E!L36+NRG_PF_E!L36+NRG_CO_E!L36+NRG_BKBPB_E!L36+NRG_GW_E!L36+NRG_BF_E!L36+NRG_PR_E!L36+NRG_NI_E!L36+NRG_CL_E!L36+NRG_LNG_E!L36+NRG_BIOG_E!L36+NRG_GTL_E!L36+NRG_CPP_E!L36+NRG_NSP_E!L36</f>
        <v>609.95685671999991</v>
      </c>
      <c r="M36" s="8">
        <f>NRG_CM_E!M36+NRG_OIL_NG_E!M36+NRG_PF_E!M36+NRG_CO_E!M36+NRG_BKBPB_E!M36+NRG_GW_E!M36+NRG_BF_E!M36+NRG_PR_E!M36+NRG_NI_E!M36+NRG_CL_E!M36+NRG_LNG_E!M36+NRG_BIOG_E!M36+NRG_GTL_E!M36+NRG_CPP_E!M36+NRG_NSP_E!M36</f>
        <v>386.30602440000007</v>
      </c>
      <c r="N36" s="8">
        <f>NRG_CM_E!N36+NRG_OIL_NG_E!N36+NRG_PF_E!N36+NRG_CO_E!N36+NRG_BKBPB_E!N36+NRG_GW_E!N36+NRG_BF_E!N36+NRG_PR_E!N36+NRG_NI_E!N36+NRG_CL_E!N36+NRG_LNG_E!N36+NRG_BIOG_E!N36+NRG_GTL_E!N36+NRG_CPP_E!N36+NRG_NSP_E!N36</f>
        <v>334.02401460000004</v>
      </c>
      <c r="O36" s="8">
        <f>NRG_CM_E!O36+NRG_OIL_NG_E!O36+NRG_PF_E!O36+NRG_CO_E!O36+NRG_BKBPB_E!O36+NRG_GW_E!O36+NRG_BF_E!O36+NRG_PR_E!O36+NRG_NI_E!O36+NRG_CL_E!O36+NRG_LNG_E!O36+NRG_BIOG_E!O36+NRG_GTL_E!O36+NRG_CPP_E!O36+NRG_NSP_E!O36</f>
        <v>246.88725588000003</v>
      </c>
      <c r="P36" s="8">
        <f>NRG_CM_E!P36+NRG_OIL_NG_E!P36+NRG_PF_E!P36+NRG_CO_E!P36+NRG_BKBPB_E!P36+NRG_GW_E!P36+NRG_BF_E!P36+NRG_PR_E!P36+NRG_NI_E!P36+NRG_CL_E!P36+NRG_LNG_E!P36+NRG_BIOG_E!P36+NRG_GTL_E!P36+NRG_CPP_E!P36+NRG_NSP_E!P36</f>
        <v>180.08245296000001</v>
      </c>
      <c r="Q36" s="8">
        <f>NRG_CM_E!Q36+NRG_OIL_NG_E!Q36+NRG_PF_E!Q36+NRG_CO_E!Q36+NRG_BKBPB_E!Q36+NRG_GW_E!Q36+NRG_BF_E!Q36+NRG_PR_E!Q36+NRG_NI_E!Q36+NRG_CL_E!Q36+NRG_LNG_E!Q36+NRG_BIOG_E!Q36+NRG_GTL_E!Q36+NRG_CPP_E!Q36+NRG_NSP_E!Q36</f>
        <v>55.124235720000009</v>
      </c>
      <c r="R36" s="8">
        <f>NRG_CM_E!R36+NRG_OIL_NG_E!R36+NRG_PF_E!R36+NRG_CO_E!R36+NRG_BKBPB_E!R36+NRG_GW_E!R36+NRG_BF_E!R36+NRG_PR_E!R36+NRG_NI_E!R36+NRG_CL_E!R36+NRG_LNG_E!R36+NRG_BIOG_E!R36+NRG_GTL_E!R36+NRG_CPP_E!R36+NRG_NSP_E!R36</f>
        <v>194.65635708000002</v>
      </c>
      <c r="S36" s="8">
        <f>NRG_CM_E!S36+NRG_OIL_NG_E!S36+NRG_PF_E!S36+NRG_CO_E!S36+NRG_BKBPB_E!S36+NRG_GW_E!S36+NRG_BF_E!S36+NRG_PR_E!S36+NRG_NI_E!S36+NRG_CL_E!S36+NRG_LNG_E!S36+NRG_BIOG_E!S36+NRG_GTL_E!S36+NRG_CPP_E!S36+NRG_NSP_E!S36</f>
        <v>130.46253120000003</v>
      </c>
      <c r="T36" s="8">
        <f>NRG_CM_E!T36+NRG_OIL_NG_E!T36+NRG_PF_E!T36+NRG_CO_E!T36+NRG_BKBPB_E!T36+NRG_GW_E!T36+NRG_BF_E!T36+NRG_PR_E!T36+NRG_NI_E!T36+NRG_CL_E!T36+NRG_LNG_E!T36+NRG_BIOG_E!T36+NRG_GTL_E!T36+NRG_CPP_E!T36+NRG_NSP_E!T36</f>
        <v>130.46253120000003</v>
      </c>
      <c r="U36" s="8">
        <f>NRG_CM_E!U36+NRG_OIL_NG_E!U36+NRG_PF_E!U36+NRG_CO_E!U36+NRG_BKBPB_E!U36+NRG_GW_E!U36+NRG_BF_E!U36+NRG_PR_E!U36+NRG_NI_E!U36+NRG_CL_E!U36+NRG_LNG_E!U36+NRG_BIOG_E!U36+NRG_GTL_E!U36+NRG_CPP_E!U36+NRG_NSP_E!U36</f>
        <v>97.846898400000029</v>
      </c>
      <c r="V36" s="8">
        <f>NRG_CM_E!V36+NRG_OIL_NG_E!V36+NRG_PF_E!V36+NRG_CO_E!V36+NRG_BKBPB_E!V36+NRG_GW_E!V36+NRG_BF_E!V36+NRG_PR_E!V36+NRG_NI_E!V36+NRG_CL_E!V36+NRG_LNG_E!V36+NRG_BIOG_E!V36+NRG_GTL_E!V36+NRG_CPP_E!V36+NRG_NSP_E!V36</f>
        <v>130.46253120000003</v>
      </c>
      <c r="W36" s="8">
        <f>NRG_CM_E!W36+NRG_OIL_NG_E!W36+NRG_PF_E!W36+NRG_CO_E!W36+NRG_BKBPB_E!W36+NRG_GW_E!W36+NRG_BF_E!W36+NRG_PR_E!W36+NRG_NI_E!W36+NRG_CL_E!W36+NRG_LNG_E!W36+NRG_BIOG_E!W36+NRG_GTL_E!W36+NRG_CPP_E!W36+NRG_NSP_E!W36</f>
        <v>43.487510399999991</v>
      </c>
      <c r="X36" s="8">
        <f>NRG_CM_E!X36+NRG_OIL_NG_E!X36+NRG_PF_E!X36+NRG_CO_E!X36+NRG_BKBPB_E!X36+NRG_GW_E!X36+NRG_BF_E!X36+NRG_PR_E!X36+NRG_NI_E!X36+NRG_CL_E!X36+NRG_LNG_E!X36+NRG_BIOG_E!X36+NRG_GTL_E!X36+NRG_CPP_E!X36+NRG_NSP_E!X36</f>
        <v>255.48912360000003</v>
      </c>
      <c r="Y36" s="8">
        <f>NRG_CM_E!Y36+NRG_OIL_NG_E!Y36+NRG_PF_E!Y36+NRG_CO_E!Y36+NRG_BKBPB_E!Y36+NRG_GW_E!Y36+NRG_BF_E!Y36+NRG_PR_E!Y36+NRG_NI_E!Y36+NRG_CL_E!Y36+NRG_LNG_E!Y36+NRG_BIOG_E!Y36+NRG_GTL_E!Y36+NRG_CPP_E!Y36+NRG_NSP_E!Y36</f>
        <v>475.64464500000003</v>
      </c>
      <c r="Z36" s="8">
        <f>NRG_CM_E!Z36+NRG_OIL_NG_E!Z36+NRG_PF_E!Z36+NRG_CO_E!Z36+NRG_BKBPB_E!Z36+NRG_GW_E!Z36+NRG_BF_E!Z36+NRG_PR_E!Z36+NRG_NI_E!Z36+NRG_CL_E!Z36+NRG_LNG_E!Z36+NRG_BIOG_E!Z36+NRG_GTL_E!Z36+NRG_CPP_E!Z36+NRG_NSP_E!Z36</f>
        <v>361.48993020000006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3.2618206800000009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3.2251413600000003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12.90082932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382.35591108</v>
      </c>
      <c r="D43" s="8">
        <f>NRG_CM_E!D43+NRG_OIL_NG_E!D43+NRG_PF_E!D43+NRG_CO_E!D43+NRG_BKBPB_E!D43+NRG_GW_E!D43+NRG_BF_E!D43+NRG_PR_E!D43+NRG_NI_E!D43+NRG_CL_E!D43+NRG_LNG_E!D43+NRG_BIOG_E!D43+NRG_GTL_E!D43+NRG_CPP_E!D43+NRG_NSP_E!D43</f>
        <v>331.37514071999999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347.30658144</v>
      </c>
      <c r="F43" s="8">
        <f>NRG_CM_E!F43+NRG_OIL_NG_E!F43+NRG_PF_E!F43+NRG_CO_E!F43+NRG_BKBPB_E!F43+NRG_GW_E!F43+NRG_BF_E!F43+NRG_PR_E!F43+NRG_NI_E!F43+NRG_CL_E!F43+NRG_LNG_E!F43+NRG_BIOG_E!F43+NRG_GTL_E!F43+NRG_CPP_E!F43+NRG_NSP_E!F43</f>
        <v>225.58559399999999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158.86331604</v>
      </c>
      <c r="H43" s="8">
        <f>NRG_CM_E!H43+NRG_OIL_NG_E!H43+NRG_PF_E!H43+NRG_CO_E!H43+NRG_BKBPB_E!H43+NRG_GW_E!H43+NRG_BF_E!H43+NRG_PR_E!H43+NRG_NI_E!H43+NRG_CL_E!H43+NRG_LNG_E!H43+NRG_BIOG_E!H43+NRG_GTL_E!H43+NRG_CPP_E!H43+NRG_NSP_E!H43</f>
        <v>146.15033472000002</v>
      </c>
      <c r="I43" s="8">
        <f>NRG_CM_E!I43+NRG_OIL_NG_E!I43+NRG_PF_E!I43+NRG_CO_E!I43+NRG_BKBPB_E!I43+NRG_GW_E!I43+NRG_BF_E!I43+NRG_PR_E!I43+NRG_NI_E!I43+NRG_CL_E!I43+NRG_LNG_E!I43+NRG_BIOG_E!I43+NRG_GTL_E!I43+NRG_CPP_E!I43+NRG_NSP_E!I43</f>
        <v>168.40665503999998</v>
      </c>
      <c r="J43" s="8">
        <f>NRG_CM_E!J43+NRG_OIL_NG_E!J43+NRG_PF_E!J43+NRG_CO_E!J43+NRG_BKBPB_E!J43+NRG_GW_E!J43+NRG_BF_E!J43+NRG_PR_E!J43+NRG_NI_E!J43+NRG_CL_E!J43+NRG_LNG_E!J43+NRG_BIOG_E!J43+NRG_GTL_E!J43+NRG_CPP_E!J43+NRG_NSP_E!J43</f>
        <v>178.00548012000004</v>
      </c>
      <c r="K43" s="8">
        <f>NRG_CM_E!K43+NRG_OIL_NG_E!K43+NRG_PF_E!K43+NRG_CO_E!K43+NRG_BKBPB_E!K43+NRG_GW_E!K43+NRG_BF_E!K43+NRG_PR_E!K43+NRG_NI_E!K43+NRG_CL_E!K43+NRG_LNG_E!K43+NRG_BIOG_E!K43+NRG_GTL_E!K43+NRG_CPP_E!K43+NRG_NSP_E!K43</f>
        <v>228.79471679999997</v>
      </c>
      <c r="L43" s="8">
        <f>NRG_CM_E!L43+NRG_OIL_NG_E!L43+NRG_PF_E!L43+NRG_CO_E!L43+NRG_BKBPB_E!L43+NRG_GW_E!L43+NRG_BF_E!L43+NRG_PR_E!L43+NRG_NI_E!L43+NRG_CL_E!L43+NRG_LNG_E!L43+NRG_BIOG_E!L43+NRG_GTL_E!L43+NRG_CPP_E!L43+NRG_NSP_E!L43</f>
        <v>371.87811179999994</v>
      </c>
      <c r="M43" s="8">
        <f>NRG_CM_E!M43+NRG_OIL_NG_E!M43+NRG_PF_E!M43+NRG_CO_E!M43+NRG_BKBPB_E!M43+NRG_GW_E!M43+NRG_BF_E!M43+NRG_PR_E!M43+NRG_NI_E!M43+NRG_CL_E!M43+NRG_LNG_E!M43+NRG_BIOG_E!M43+NRG_GTL_E!M43+NRG_CPP_E!M43+NRG_NSP_E!M43</f>
        <v>209.78219808</v>
      </c>
      <c r="N43" s="8">
        <f>NRG_CM_E!N43+NRG_OIL_NG_E!N43+NRG_PF_E!N43+NRG_CO_E!N43+NRG_BKBPB_E!N43+NRG_GW_E!N43+NRG_BF_E!N43+NRG_PR_E!N43+NRG_NI_E!N43+NRG_CL_E!N43+NRG_LNG_E!N43+NRG_BIOG_E!N43+NRG_GTL_E!N43+NRG_CPP_E!N43+NRG_NSP_E!N43</f>
        <v>190.73793491999999</v>
      </c>
      <c r="O43" s="8">
        <f>NRG_CM_E!O43+NRG_OIL_NG_E!O43+NRG_PF_E!O43+NRG_CO_E!O43+NRG_BKBPB_E!O43+NRG_GW_E!O43+NRG_BF_E!O43+NRG_PR_E!O43+NRG_NI_E!O43+NRG_CL_E!O43+NRG_LNG_E!O43+NRG_BIOG_E!O43+NRG_GTL_E!O43+NRG_CPP_E!O43+NRG_NSP_E!O43</f>
        <v>130.32826560000001</v>
      </c>
      <c r="P43" s="8">
        <f>NRG_CM_E!P43+NRG_OIL_NG_E!P43+NRG_PF_E!P43+NRG_CO_E!P43+NRG_BKBPB_E!P43+NRG_GW_E!P43+NRG_BF_E!P43+NRG_PR_E!P43+NRG_NI_E!P43+NRG_CL_E!P43+NRG_LNG_E!P43+NRG_BIOG_E!P43+NRG_GTL_E!P43+NRG_CPP_E!P43+NRG_NSP_E!P43</f>
        <v>85.826028600000015</v>
      </c>
      <c r="Q43" s="8">
        <f>NRG_CM_E!Q43+NRG_OIL_NG_E!Q43+NRG_PF_E!Q43+NRG_CO_E!Q43+NRG_BKBPB_E!Q43+NRG_GW_E!Q43+NRG_BF_E!Q43+NRG_PR_E!Q43+NRG_NI_E!Q43+NRG_CL_E!Q43+NRG_LNG_E!Q43+NRG_BIOG_E!Q43+NRG_GTL_E!Q43+NRG_CPP_E!Q43+NRG_NSP_E!Q43</f>
        <v>51.560706600000003</v>
      </c>
      <c r="R43" s="8">
        <f>NRG_CM_E!R43+NRG_OIL_NG_E!R43+NRG_PF_E!R43+NRG_CO_E!R43+NRG_BKBPB_E!R43+NRG_GW_E!R43+NRG_BF_E!R43+NRG_PR_E!R43+NRG_NI_E!R43+NRG_CL_E!R43+NRG_LNG_E!R43+NRG_BIOG_E!R43+NRG_GTL_E!R43+NRG_CPP_E!R43+NRG_NSP_E!R43</f>
        <v>47.587849920000011</v>
      </c>
      <c r="S43" s="8">
        <f>NRG_CM_E!S43+NRG_OIL_NG_E!S43+NRG_PF_E!S43+NRG_CO_E!S43+NRG_BKBPB_E!S43+NRG_GW_E!S43+NRG_BF_E!S43+NRG_PR_E!S43+NRG_NI_E!S43+NRG_CL_E!S43+NRG_LNG_E!S43+NRG_BIOG_E!S43+NRG_GTL_E!S43+NRG_CPP_E!S43+NRG_NSP_E!S43</f>
        <v>41.568143759999998</v>
      </c>
      <c r="T43" s="8">
        <f>NRG_CM_E!T43+NRG_OIL_NG_E!T43+NRG_PF_E!T43+NRG_CO_E!T43+NRG_BKBPB_E!T43+NRG_GW_E!T43+NRG_BF_E!T43+NRG_PR_E!T43+NRG_NI_E!T43+NRG_CL_E!T43+NRG_LNG_E!T43+NRG_BIOG_E!T43+NRG_GTL_E!T43+NRG_CPP_E!T43+NRG_NSP_E!T43</f>
        <v>47.734301159999987</v>
      </c>
      <c r="U43" s="8">
        <f>NRG_CM_E!U43+NRG_OIL_NG_E!U43+NRG_PF_E!U43+NRG_CO_E!U43+NRG_BKBPB_E!U43+NRG_GW_E!U43+NRG_BF_E!U43+NRG_PR_E!U43+NRG_NI_E!U43+NRG_CL_E!U43+NRG_LNG_E!U43+NRG_BIOG_E!U43+NRG_GTL_E!U43+NRG_CPP_E!U43+NRG_NSP_E!U43</f>
        <v>47.719095839999994</v>
      </c>
      <c r="V43" s="8">
        <f>NRG_CM_E!V43+NRG_OIL_NG_E!V43+NRG_PF_E!V43+NRG_CO_E!V43+NRG_BKBPB_E!V43+NRG_GW_E!V43+NRG_BF_E!V43+NRG_PR_E!V43+NRG_NI_E!V43+NRG_CL_E!V43+NRG_LNG_E!V43+NRG_BIOG_E!V43+NRG_GTL_E!V43+NRG_CPP_E!V43+NRG_NSP_E!V43</f>
        <v>41.351534640000011</v>
      </c>
      <c r="W43" s="8">
        <f>NRG_CM_E!W43+NRG_OIL_NG_E!W43+NRG_PF_E!W43+NRG_CO_E!W43+NRG_BKBPB_E!W43+NRG_GW_E!W43+NRG_BF_E!W43+NRG_PR_E!W43+NRG_NI_E!W43+NRG_CL_E!W43+NRG_LNG_E!W43+NRG_BIOG_E!W43+NRG_GTL_E!W43+NRG_CPP_E!W43+NRG_NSP_E!W43</f>
        <v>44.534514959999989</v>
      </c>
      <c r="X43" s="8">
        <f>NRG_CM_E!X43+NRG_OIL_NG_E!X43+NRG_PF_E!X43+NRG_CO_E!X43+NRG_BKBPB_E!X43+NRG_GW_E!X43+NRG_BF_E!X43+NRG_PR_E!X43+NRG_NI_E!X43+NRG_CL_E!X43+NRG_LNG_E!X43+NRG_BIOG_E!X43+NRG_GTL_E!X43+NRG_CPP_E!X43+NRG_NSP_E!X43</f>
        <v>57.306716999999985</v>
      </c>
      <c r="Y43" s="8">
        <f>NRG_CM_E!Y43+NRG_OIL_NG_E!Y43+NRG_PF_E!Y43+NRG_CO_E!Y43+NRG_BKBPB_E!Y43+NRG_GW_E!Y43+NRG_BF_E!Y43+NRG_PR_E!Y43+NRG_NI_E!Y43+NRG_CL_E!Y43+NRG_LNG_E!Y43+NRG_BIOG_E!Y43+NRG_GTL_E!Y43+NRG_CPP_E!Y43+NRG_NSP_E!Y43</f>
        <v>175.24664820000004</v>
      </c>
      <c r="Z43" s="8">
        <f>NRG_CM_E!Z43+NRG_OIL_NG_E!Z43+NRG_PF_E!Z43+NRG_CO_E!Z43+NRG_BKBPB_E!Z43+NRG_GW_E!Z43+NRG_BF_E!Z43+NRG_PR_E!Z43+NRG_NI_E!Z43+NRG_CL_E!Z43+NRG_LNG_E!Z43+NRG_BIOG_E!Z43+NRG_GTL_E!Z43+NRG_CPP_E!Z43+NRG_NSP_E!Z43</f>
        <v>22.121339760000001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5297.0701161599982</v>
      </c>
      <c r="D44" s="8">
        <f>NRG_CM_E!D44+NRG_OIL_NG_E!D44+NRG_PF_E!D44+NRG_CO_E!D44+NRG_BKBPB_E!D44+NRG_GW_E!D44+NRG_BF_E!D44+NRG_PR_E!D44+NRG_NI_E!D44+NRG_CL_E!D44+NRG_LNG_E!D44+NRG_BIOG_E!D44+NRG_GTL_E!D44+NRG_CPP_E!D44+NRG_NSP_E!D44</f>
        <v>5459.6721599999992</v>
      </c>
      <c r="E44" s="8">
        <f>NRG_CM_E!E44+NRG_OIL_NG_E!E44+NRG_PF_E!E44+NRG_CO_E!E44+NRG_BKBPB_E!E44+NRG_GW_E!E44+NRG_BF_E!E44+NRG_PR_E!E44+NRG_NI_E!E44+NRG_CL_E!E44+NRG_LNG_E!E44+NRG_BIOG_E!E44+NRG_GTL_E!E44+NRG_CPP_E!E44+NRG_NSP_E!E44</f>
        <v>5062.5480232799991</v>
      </c>
      <c r="F44" s="8">
        <f>NRG_CM_E!F44+NRG_OIL_NG_E!F44+NRG_PF_E!F44+NRG_CO_E!F44+NRG_BKBPB_E!F44+NRG_GW_E!F44+NRG_BF_E!F44+NRG_PR_E!F44+NRG_NI_E!F44+NRG_CL_E!F44+NRG_LNG_E!F44+NRG_BIOG_E!F44+NRG_GTL_E!F44+NRG_CPP_E!F44+NRG_NSP_E!F44</f>
        <v>3931.426218959999</v>
      </c>
      <c r="G44" s="8">
        <f>NRG_CM_E!G44+NRG_OIL_NG_E!G44+NRG_PF_E!G44+NRG_CO_E!G44+NRG_BKBPB_E!G44+NRG_GW_E!G44+NRG_BF_E!G44+NRG_PR_E!G44+NRG_NI_E!G44+NRG_CL_E!G44+NRG_LNG_E!G44+NRG_BIOG_E!G44+NRG_GTL_E!G44+NRG_CPP_E!G44+NRG_NSP_E!G44</f>
        <v>4346.2367510400009</v>
      </c>
      <c r="H44" s="8">
        <f>NRG_CM_E!H44+NRG_OIL_NG_E!H44+NRG_PF_E!H44+NRG_CO_E!H44+NRG_BKBPB_E!H44+NRG_GW_E!H44+NRG_BF_E!H44+NRG_PR_E!H44+NRG_NI_E!H44+NRG_CL_E!H44+NRG_LNG_E!H44+NRG_BIOG_E!H44+NRG_GTL_E!H44+NRG_CPP_E!H44+NRG_NSP_E!H44</f>
        <v>4432.5474415200015</v>
      </c>
      <c r="I44" s="8">
        <f>NRG_CM_E!I44+NRG_OIL_NG_E!I44+NRG_PF_E!I44+NRG_CO_E!I44+NRG_BKBPB_E!I44+NRG_GW_E!I44+NRG_BF_E!I44+NRG_PR_E!I44+NRG_NI_E!I44+NRG_CL_E!I44+NRG_LNG_E!I44+NRG_BIOG_E!I44+NRG_GTL_E!I44+NRG_CPP_E!I44+NRG_NSP_E!I44</f>
        <v>4146.4357099200006</v>
      </c>
      <c r="J44" s="8">
        <f>NRG_CM_E!J44+NRG_OIL_NG_E!J44+NRG_PF_E!J44+NRG_CO_E!J44+NRG_BKBPB_E!J44+NRG_GW_E!J44+NRG_BF_E!J44+NRG_PR_E!J44+NRG_NI_E!J44+NRG_CL_E!J44+NRG_LNG_E!J44+NRG_BIOG_E!J44+NRG_GTL_E!J44+NRG_CPP_E!J44+NRG_NSP_E!J44</f>
        <v>3911.5056880800021</v>
      </c>
      <c r="K44" s="8">
        <f>NRG_CM_E!K44+NRG_OIL_NG_E!K44+NRG_PF_E!K44+NRG_CO_E!K44+NRG_BKBPB_E!K44+NRG_GW_E!K44+NRG_BF_E!K44+NRG_PR_E!K44+NRG_NI_E!K44+NRG_CL_E!K44+NRG_LNG_E!K44+NRG_BIOG_E!K44+NRG_GTL_E!K44+NRG_CPP_E!K44+NRG_NSP_E!K44</f>
        <v>3207.1965552000001</v>
      </c>
      <c r="L44" s="8">
        <f>NRG_CM_E!L44+NRG_OIL_NG_E!L44+NRG_PF_E!L44+NRG_CO_E!L44+NRG_BKBPB_E!L44+NRG_GW_E!L44+NRG_BF_E!L44+NRG_PR_E!L44+NRG_NI_E!L44+NRG_CL_E!L44+NRG_LNG_E!L44+NRG_BIOG_E!L44+NRG_GTL_E!L44+NRG_CPP_E!L44+NRG_NSP_E!L44</f>
        <v>3263.4673459200008</v>
      </c>
      <c r="M44" s="8">
        <f>NRG_CM_E!M44+NRG_OIL_NG_E!M44+NRG_PF_E!M44+NRG_CO_E!M44+NRG_BKBPB_E!M44+NRG_GW_E!M44+NRG_BF_E!M44+NRG_PR_E!M44+NRG_NI_E!M44+NRG_CL_E!M44+NRG_LNG_E!M44+NRG_BIOG_E!M44+NRG_GTL_E!M44+NRG_CPP_E!M44+NRG_NSP_E!M44</f>
        <v>2985.5261750400005</v>
      </c>
      <c r="N44" s="8">
        <f>NRG_CM_E!N44+NRG_OIL_NG_E!N44+NRG_PF_E!N44+NRG_CO_E!N44+NRG_BKBPB_E!N44+NRG_GW_E!N44+NRG_BF_E!N44+NRG_PR_E!N44+NRG_NI_E!N44+NRG_CL_E!N44+NRG_LNG_E!N44+NRG_BIOG_E!N44+NRG_GTL_E!N44+NRG_CPP_E!N44+NRG_NSP_E!N44</f>
        <v>2510.8400865600006</v>
      </c>
      <c r="O44" s="8">
        <f>NRG_CM_E!O44+NRG_OIL_NG_E!O44+NRG_PF_E!O44+NRG_CO_E!O44+NRG_BKBPB_E!O44+NRG_GW_E!O44+NRG_BF_E!O44+NRG_PR_E!O44+NRG_NI_E!O44+NRG_CL_E!O44+NRG_LNG_E!O44+NRG_BIOG_E!O44+NRG_GTL_E!O44+NRG_CPP_E!O44+NRG_NSP_E!O44</f>
        <v>2379.6767152800007</v>
      </c>
      <c r="P44" s="8">
        <f>NRG_CM_E!P44+NRG_OIL_NG_E!P44+NRG_PF_E!P44+NRG_CO_E!P44+NRG_BKBPB_E!P44+NRG_GW_E!P44+NRG_BF_E!P44+NRG_PR_E!P44+NRG_NI_E!P44+NRG_CL_E!P44+NRG_LNG_E!P44+NRG_BIOG_E!P44+NRG_GTL_E!P44+NRG_CPP_E!P44+NRG_NSP_E!P44</f>
        <v>2820.0103927200007</v>
      </c>
      <c r="Q44" s="8">
        <f>NRG_CM_E!Q44+NRG_OIL_NG_E!Q44+NRG_PF_E!Q44+NRG_CO_E!Q44+NRG_BKBPB_E!Q44+NRG_GW_E!Q44+NRG_BF_E!Q44+NRG_PR_E!Q44+NRG_NI_E!Q44+NRG_CL_E!Q44+NRG_LNG_E!Q44+NRG_BIOG_E!Q44+NRG_GTL_E!Q44+NRG_CPP_E!Q44+NRG_NSP_E!Q44</f>
        <v>2391.75325152</v>
      </c>
      <c r="R44" s="8">
        <f>NRG_CM_E!R44+NRG_OIL_NG_E!R44+NRG_PF_E!R44+NRG_CO_E!R44+NRG_BKBPB_E!R44+NRG_GW_E!R44+NRG_BF_E!R44+NRG_PR_E!R44+NRG_NI_E!R44+NRG_CL_E!R44+NRG_LNG_E!R44+NRG_BIOG_E!R44+NRG_GTL_E!R44+NRG_CPP_E!R44+NRG_NSP_E!R44</f>
        <v>2411.9599456800001</v>
      </c>
      <c r="S44" s="8">
        <f>NRG_CM_E!S44+NRG_OIL_NG_E!S44+NRG_PF_E!S44+NRG_CO_E!S44+NRG_BKBPB_E!S44+NRG_GW_E!S44+NRG_BF_E!S44+NRG_PR_E!S44+NRG_NI_E!S44+NRG_CL_E!S44+NRG_LNG_E!S44+NRG_BIOG_E!S44+NRG_GTL_E!S44+NRG_CPP_E!S44+NRG_NSP_E!S44</f>
        <v>2710.3719614400002</v>
      </c>
      <c r="T44" s="8">
        <f>NRG_CM_E!T44+NRG_OIL_NG_E!T44+NRG_PF_E!T44+NRG_CO_E!T44+NRG_BKBPB_E!T44+NRG_GW_E!T44+NRG_BF_E!T44+NRG_PR_E!T44+NRG_NI_E!T44+NRG_CL_E!T44+NRG_LNG_E!T44+NRG_BIOG_E!T44+NRG_GTL_E!T44+NRG_CPP_E!T44+NRG_NSP_E!T44</f>
        <v>1667.4408316800004</v>
      </c>
      <c r="U44" s="8">
        <f>NRG_CM_E!U44+NRG_OIL_NG_E!U44+NRG_PF_E!U44+NRG_CO_E!U44+NRG_BKBPB_E!U44+NRG_GW_E!U44+NRG_BF_E!U44+NRG_PR_E!U44+NRG_NI_E!U44+NRG_CL_E!U44+NRG_LNG_E!U44+NRG_BIOG_E!U44+NRG_GTL_E!U44+NRG_CPP_E!U44+NRG_NSP_E!U44</f>
        <v>1545.6614983200002</v>
      </c>
      <c r="V44" s="8">
        <f>NRG_CM_E!V44+NRG_OIL_NG_E!V44+NRG_PF_E!V44+NRG_CO_E!V44+NRG_BKBPB_E!V44+NRG_GW_E!V44+NRG_BF_E!V44+NRG_PR_E!V44+NRG_NI_E!V44+NRG_CL_E!V44+NRG_LNG_E!V44+NRG_BIOG_E!V44+NRG_GTL_E!V44+NRG_CPP_E!V44+NRG_NSP_E!V44</f>
        <v>1601.8673659200001</v>
      </c>
      <c r="W44" s="8">
        <f>NRG_CM_E!W44+NRG_OIL_NG_E!W44+NRG_PF_E!W44+NRG_CO_E!W44+NRG_BKBPB_E!W44+NRG_GW_E!W44+NRG_BF_E!W44+NRG_PR_E!W44+NRG_NI_E!W44+NRG_CL_E!W44+NRG_LNG_E!W44+NRG_BIOG_E!W44+NRG_GTL_E!W44+NRG_CPP_E!W44+NRG_NSP_E!W44</f>
        <v>1305.2252714399999</v>
      </c>
      <c r="X44" s="8">
        <f>NRG_CM_E!X44+NRG_OIL_NG_E!X44+NRG_PF_E!X44+NRG_CO_E!X44+NRG_BKBPB_E!X44+NRG_GW_E!X44+NRG_BF_E!X44+NRG_PR_E!X44+NRG_NI_E!X44+NRG_CL_E!X44+NRG_LNG_E!X44+NRG_BIOG_E!X44+NRG_GTL_E!X44+NRG_CPP_E!X44+NRG_NSP_E!X44</f>
        <v>1608.1122456000001</v>
      </c>
      <c r="Y44" s="8">
        <f>NRG_CM_E!Y44+NRG_OIL_NG_E!Y44+NRG_PF_E!Y44+NRG_CO_E!Y44+NRG_BKBPB_E!Y44+NRG_GW_E!Y44+NRG_BF_E!Y44+NRG_PR_E!Y44+NRG_NI_E!Y44+NRG_CL_E!Y44+NRG_LNG_E!Y44+NRG_BIOG_E!Y44+NRG_GTL_E!Y44+NRG_CPP_E!Y44+NRG_NSP_E!Y44</f>
        <v>1898.5091817600003</v>
      </c>
      <c r="Z44" s="8">
        <f>NRG_CM_E!Z44+NRG_OIL_NG_E!Z44+NRG_PF_E!Z44+NRG_CO_E!Z44+NRG_BKBPB_E!Z44+NRG_GW_E!Z44+NRG_BF_E!Z44+NRG_PR_E!Z44+NRG_NI_E!Z44+NRG_CL_E!Z44+NRG_LNG_E!Z44+NRG_BIOG_E!Z44+NRG_GTL_E!Z44+NRG_CPP_E!Z44+NRG_NSP_E!Z44</f>
        <v>1779.85256688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25.185469320000003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2221.2936719999998</v>
      </c>
      <c r="D48" s="8">
        <f>NRG_CM_E!D48+NRG_OIL_NG_E!D48+NRG_PF_E!D48+NRG_CO_E!D48+NRG_BKBPB_E!D48+NRG_GW_E!D48+NRG_BF_E!D48+NRG_PR_E!D48+NRG_NI_E!D48+NRG_CL_E!D48+NRG_LNG_E!D48+NRG_BIOG_E!D48+NRG_GTL_E!D48+NRG_CPP_E!D48+NRG_NSP_E!D48</f>
        <v>1885.406328</v>
      </c>
      <c r="E48" s="8">
        <f>NRG_CM_E!E48+NRG_OIL_NG_E!E48+NRG_PF_E!E48+NRG_CO_E!E48+NRG_BKBPB_E!E48+NRG_GW_E!E48+NRG_BF_E!E48+NRG_PR_E!E48+NRG_NI_E!E48+NRG_CL_E!E48+NRG_LNG_E!E48+NRG_BIOG_E!E48+NRG_GTL_E!E48+NRG_CPP_E!E48+NRG_NSP_E!E48</f>
        <v>1926.6000389999999</v>
      </c>
      <c r="F48" s="8">
        <f>NRG_CM_E!F48+NRG_OIL_NG_E!F48+NRG_PF_E!F48+NRG_CO_E!F48+NRG_BKBPB_E!F48+NRG_GW_E!F48+NRG_BF_E!F48+NRG_PR_E!F48+NRG_NI_E!F48+NRG_CL_E!F48+NRG_LNG_E!F48+NRG_BIOG_E!F48+NRG_GTL_E!F48+NRG_CPP_E!F48+NRG_NSP_E!F48</f>
        <v>1959.9215219999999</v>
      </c>
      <c r="G48" s="8">
        <f>NRG_CM_E!G48+NRG_OIL_NG_E!G48+NRG_PF_E!G48+NRG_CO_E!G48+NRG_BKBPB_E!G48+NRG_GW_E!G48+NRG_BF_E!G48+NRG_PR_E!G48+NRG_NI_E!G48+NRG_CL_E!G48+NRG_LNG_E!G48+NRG_BIOG_E!G48+NRG_GTL_E!G48+NRG_CPP_E!G48+NRG_NSP_E!G48</f>
        <v>2106.915759</v>
      </c>
      <c r="H48" s="8">
        <f>NRG_CM_E!H48+NRG_OIL_NG_E!H48+NRG_PF_E!H48+NRG_CO_E!H48+NRG_BKBPB_E!H48+NRG_GW_E!H48+NRG_BF_E!H48+NRG_PR_E!H48+NRG_NI_E!H48+NRG_CL_E!H48+NRG_LNG_E!H48+NRG_BIOG_E!H48+NRG_GTL_E!H48+NRG_CPP_E!H48+NRG_NSP_E!H48</f>
        <v>2312.0949150000001</v>
      </c>
      <c r="I48" s="8">
        <f>NRG_CM_E!I48+NRG_OIL_NG_E!I48+NRG_PF_E!I48+NRG_CO_E!I48+NRG_BKBPB_E!I48+NRG_GW_E!I48+NRG_BF_E!I48+NRG_PR_E!I48+NRG_NI_E!I48+NRG_CL_E!I48+NRG_LNG_E!I48+NRG_BIOG_E!I48+NRG_GTL_E!I48+NRG_CPP_E!I48+NRG_NSP_E!I48</f>
        <v>2358.030636</v>
      </c>
      <c r="J48" s="8">
        <f>NRG_CM_E!J48+NRG_OIL_NG_E!J48+NRG_PF_E!J48+NRG_CO_E!J48+NRG_BKBPB_E!J48+NRG_GW_E!J48+NRG_BF_E!J48+NRG_PR_E!J48+NRG_NI_E!J48+NRG_CL_E!J48+NRG_LNG_E!J48+NRG_BIOG_E!J48+NRG_GTL_E!J48+NRG_CPP_E!J48+NRG_NSP_E!J48</f>
        <v>2256.9721199999999</v>
      </c>
      <c r="K48" s="8">
        <f>NRG_CM_E!K48+NRG_OIL_NG_E!K48+NRG_PF_E!K48+NRG_CO_E!K48+NRG_BKBPB_E!K48+NRG_GW_E!K48+NRG_BF_E!K48+NRG_PR_E!K48+NRG_NI_E!K48+NRG_CL_E!K48+NRG_LNG_E!K48+NRG_BIOG_E!K48+NRG_GTL_E!K48+NRG_CPP_E!K48+NRG_NSP_E!K48</f>
        <v>2122.2277829999998</v>
      </c>
      <c r="L48" s="8">
        <f>NRG_CM_E!L48+NRG_OIL_NG_E!L48+NRG_PF_E!L48+NRG_CO_E!L48+NRG_BKBPB_E!L48+NRG_GW_E!L48+NRG_BF_E!L48+NRG_PR_E!L48+NRG_NI_E!L48+NRG_CL_E!L48+NRG_LNG_E!L48+NRG_BIOG_E!L48+NRG_GTL_E!L48+NRG_CPP_E!L48+NRG_NSP_E!L48</f>
        <v>1819.0522350000001</v>
      </c>
      <c r="M48" s="8">
        <f>NRG_CM_E!M48+NRG_OIL_NG_E!M48+NRG_PF_E!M48+NRG_CO_E!M48+NRG_BKBPB_E!M48+NRG_GW_E!M48+NRG_BF_E!M48+NRG_PR_E!M48+NRG_NI_E!M48+NRG_CL_E!M48+NRG_LNG_E!M48+NRG_BIOG_E!M48+NRG_GTL_E!M48+NRG_CPP_E!M48+NRG_NSP_E!M48</f>
        <v>1892.549178</v>
      </c>
      <c r="N48" s="8">
        <f>NRG_CM_E!N48+NRG_OIL_NG_E!N48+NRG_PF_E!N48+NRG_CO_E!N48+NRG_BKBPB_E!N48+NRG_GW_E!N48+NRG_BF_E!N48+NRG_PR_E!N48+NRG_NI_E!N48+NRG_CL_E!N48+NRG_LNG_E!N48+NRG_BIOG_E!N48+NRG_GTL_E!N48+NRG_CPP_E!N48+NRG_NSP_E!N48</f>
        <v>1864.9879559999999</v>
      </c>
      <c r="O48" s="8">
        <f>NRG_CM_E!O48+NRG_OIL_NG_E!O48+NRG_PF_E!O48+NRG_CO_E!O48+NRG_BKBPB_E!O48+NRG_GW_E!O48+NRG_BF_E!O48+NRG_PR_E!O48+NRG_NI_E!O48+NRG_CL_E!O48+NRG_LNG_E!O48+NRG_BIOG_E!O48+NRG_GTL_E!O48+NRG_CPP_E!O48+NRG_NSP_E!O48</f>
        <v>1904.7987270000001</v>
      </c>
      <c r="P48" s="8">
        <f>NRG_CM_E!P48+NRG_OIL_NG_E!P48+NRG_PF_E!P48+NRG_CO_E!P48+NRG_BKBPB_E!P48+NRG_GW_E!P48+NRG_BF_E!P48+NRG_PR_E!P48+NRG_NI_E!P48+NRG_CL_E!P48+NRG_LNG_E!P48+NRG_BIOG_E!P48+NRG_GTL_E!P48+NRG_CPP_E!P48+NRG_NSP_E!P48</f>
        <v>1843.5513329999999</v>
      </c>
      <c r="Q48" s="8">
        <f>NRG_CM_E!Q48+NRG_OIL_NG_E!Q48+NRG_PF_E!Q48+NRG_CO_E!Q48+NRG_BKBPB_E!Q48+NRG_GW_E!Q48+NRG_BF_E!Q48+NRG_PR_E!Q48+NRG_NI_E!Q48+NRG_CL_E!Q48+NRG_LNG_E!Q48+NRG_BIOG_E!Q48+NRG_GTL_E!Q48+NRG_CPP_E!Q48+NRG_NSP_E!Q48</f>
        <v>1753.8550380000001</v>
      </c>
      <c r="R48" s="8">
        <f>NRG_CM_E!R48+NRG_OIL_NG_E!R48+NRG_PF_E!R48+NRG_CO_E!R48+NRG_BKBPB_E!R48+NRG_GW_E!R48+NRG_BF_E!R48+NRG_PR_E!R48+NRG_NI_E!R48+NRG_CL_E!R48+NRG_LNG_E!R48+NRG_BIOG_E!R48+NRG_GTL_E!R48+NRG_CPP_E!R48+NRG_NSP_E!R48</f>
        <v>1843.919883</v>
      </c>
      <c r="S48" s="8">
        <f>NRG_CM_E!S48+NRG_OIL_NG_E!S48+NRG_PF_E!S48+NRG_CO_E!S48+NRG_BKBPB_E!S48+NRG_GW_E!S48+NRG_BF_E!S48+NRG_PR_E!S48+NRG_NI_E!S48+NRG_CL_E!S48+NRG_LNG_E!S48+NRG_BIOG_E!S48+NRG_GTL_E!S48+NRG_CPP_E!S48+NRG_NSP_E!S48</f>
        <v>1925.0398440000001</v>
      </c>
      <c r="T48" s="8">
        <f>NRG_CM_E!T48+NRG_OIL_NG_E!T48+NRG_PF_E!T48+NRG_CO_E!T48+NRG_BKBPB_E!T48+NRG_GW_E!T48+NRG_BF_E!T48+NRG_PR_E!T48+NRG_NI_E!T48+NRG_CL_E!T48+NRG_LNG_E!T48+NRG_BIOG_E!T48+NRG_GTL_E!T48+NRG_CPP_E!T48+NRG_NSP_E!T48</f>
        <v>1990.5599609999999</v>
      </c>
      <c r="U48" s="8">
        <f>NRG_CM_E!U48+NRG_OIL_NG_E!U48+NRG_PF_E!U48+NRG_CO_E!U48+NRG_BKBPB_E!U48+NRG_GW_E!U48+NRG_BF_E!U48+NRG_PR_E!U48+NRG_NI_E!U48+NRG_CL_E!U48+NRG_LNG_E!U48+NRG_BIOG_E!U48+NRG_GTL_E!U48+NRG_CPP_E!U48+NRG_NSP_E!U48</f>
        <v>1978.0801559999995</v>
      </c>
      <c r="V48" s="8">
        <f>NRG_CM_E!V48+NRG_OIL_NG_E!V48+NRG_PF_E!V48+NRG_CO_E!V48+NRG_BKBPB_E!V48+NRG_GW_E!V48+NRG_BF_E!V48+NRG_PR_E!V48+NRG_NI_E!V48+NRG_CL_E!V48+NRG_LNG_E!V48+NRG_BIOG_E!V48+NRG_GTL_E!V48+NRG_CPP_E!V48+NRG_NSP_E!V48</f>
        <v>1753.4401559999999</v>
      </c>
      <c r="W48" s="8">
        <f>NRG_CM_E!W48+NRG_OIL_NG_E!W48+NRG_PF_E!W48+NRG_CO_E!W48+NRG_BKBPB_E!W48+NRG_GW_E!W48+NRG_BF_E!W48+NRG_PR_E!W48+NRG_NI_E!W48+NRG_CL_E!W48+NRG_LNG_E!W48+NRG_BIOG_E!W48+NRG_GTL_E!W48+NRG_CPP_E!W48+NRG_NSP_E!W48</f>
        <v>1984.3198829999999</v>
      </c>
      <c r="X48" s="8">
        <f>NRG_CM_E!X48+NRG_OIL_NG_E!X48+NRG_PF_E!X48+NRG_CO_E!X48+NRG_BKBPB_E!X48+NRG_GW_E!X48+NRG_BF_E!X48+NRG_PR_E!X48+NRG_NI_E!X48+NRG_CL_E!X48+NRG_LNG_E!X48+NRG_BIOG_E!X48+NRG_GTL_E!X48+NRG_CPP_E!X48+NRG_NSP_E!X48</f>
        <v>1896.9598440000004</v>
      </c>
      <c r="Y48" s="8">
        <f>NRG_CM_E!Y48+NRG_OIL_NG_E!Y48+NRG_PF_E!Y48+NRG_CO_E!Y48+NRG_BKBPB_E!Y48+NRG_GW_E!Y48+NRG_BF_E!Y48+NRG_PR_E!Y48+NRG_NI_E!Y48+NRG_CL_E!Y48+NRG_LNG_E!Y48+NRG_BIOG_E!Y48+NRG_GTL_E!Y48+NRG_CPP_E!Y48+NRG_NSP_E!Y48</f>
        <v>1993.6800000000003</v>
      </c>
      <c r="Z48" s="8">
        <f>NRG_CM_E!Z48+NRG_OIL_NG_E!Z48+NRG_PF_E!Z48+NRG_CO_E!Z48+NRG_BKBPB_E!Z48+NRG_GW_E!Z48+NRG_BF_E!Z48+NRG_PR_E!Z48+NRG_NI_E!Z48+NRG_CL_E!Z48+NRG_LNG_E!Z48+NRG_BIOG_E!Z48+NRG_GTL_E!Z48+NRG_CPP_E!Z48+NRG_NSP_E!Z48</f>
        <v>1631.8225170000001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1261.1703920399996</v>
      </c>
      <c r="D50" s="8">
        <f>NRG_CM_E!D50+NRG_OIL_NG_E!D50+NRG_PF_E!D50+NRG_CO_E!D50+NRG_BKBPB_E!D50+NRG_GW_E!D50+NRG_BF_E!D50+NRG_PR_E!D50+NRG_NI_E!D50+NRG_CL_E!D50+NRG_LNG_E!D50+NRG_BIOG_E!D50+NRG_GTL_E!D50+NRG_CPP_E!D50+NRG_NSP_E!D50</f>
        <v>1234.6504520400001</v>
      </c>
      <c r="E50" s="8">
        <f>NRG_CM_E!E50+NRG_OIL_NG_E!E50+NRG_PF_E!E50+NRG_CO_E!E50+NRG_BKBPB_E!E50+NRG_GW_E!E50+NRG_BF_E!E50+NRG_PR_E!E50+NRG_NI_E!E50+NRG_CL_E!E50+NRG_LNG_E!E50+NRG_BIOG_E!E50+NRG_GTL_E!E50+NRG_CPP_E!E50+NRG_NSP_E!E50</f>
        <v>1381.9836279600001</v>
      </c>
      <c r="F50" s="8">
        <f>NRG_CM_E!F50+NRG_OIL_NG_E!F50+NRG_PF_E!F50+NRG_CO_E!F50+NRG_BKBPB_E!F50+NRG_GW_E!F50+NRG_BF_E!F50+NRG_PR_E!F50+NRG_NI_E!F50+NRG_CL_E!F50+NRG_LNG_E!F50+NRG_BIOG_E!F50+NRG_GTL_E!F50+NRG_CPP_E!F50+NRG_NSP_E!F50</f>
        <v>76.540768920000019</v>
      </c>
      <c r="G50" s="8">
        <f>NRG_CM_E!G50+NRG_OIL_NG_E!G50+NRG_PF_E!G50+NRG_CO_E!G50+NRG_BKBPB_E!G50+NRG_GW_E!G50+NRG_BF_E!G50+NRG_PR_E!G50+NRG_NI_E!G50+NRG_CL_E!G50+NRG_LNG_E!G50+NRG_BIOG_E!G50+NRG_GTL_E!G50+NRG_CPP_E!G50+NRG_NSP_E!G50</f>
        <v>2.9438452800000001</v>
      </c>
      <c r="H50" s="8">
        <f>NRG_CM_E!H50+NRG_OIL_NG_E!H50+NRG_PF_E!H50+NRG_CO_E!H50+NRG_BKBPB_E!H50+NRG_GW_E!H50+NRG_BF_E!H50+NRG_PR_E!H50+NRG_NI_E!H50+NRG_CL_E!H50+NRG_LNG_E!H50+NRG_BIOG_E!H50+NRG_GTL_E!H50+NRG_CPP_E!H50+NRG_NSP_E!H50</f>
        <v>11.775381119999999</v>
      </c>
      <c r="I50" s="8">
        <f>NRG_CM_E!I50+NRG_OIL_NG_E!I50+NRG_PF_E!I50+NRG_CO_E!I50+NRG_BKBPB_E!I50+NRG_GW_E!I50+NRG_BF_E!I50+NRG_PR_E!I50+NRG_NI_E!I50+NRG_CL_E!I50+NRG_LNG_E!I50+NRG_BIOG_E!I50+NRG_GTL_E!I50+NRG_CPP_E!I50+NRG_NSP_E!I50</f>
        <v>173.68871867999999</v>
      </c>
      <c r="J50" s="8">
        <f>NRG_CM_E!J50+NRG_OIL_NG_E!J50+NRG_PF_E!J50+NRG_CO_E!J50+NRG_BKBPB_E!J50+NRG_GW_E!J50+NRG_BF_E!J50+NRG_PR_E!J50+NRG_NI_E!J50+NRG_CL_E!J50+NRG_LNG_E!J50+NRG_BIOG_E!J50+NRG_GTL_E!J50+NRG_CPP_E!J50+NRG_NSP_E!J50</f>
        <v>67.709233080000004</v>
      </c>
      <c r="K50" s="8">
        <f>NRG_CM_E!K50+NRG_OIL_NG_E!K50+NRG_PF_E!K50+NRG_CO_E!K50+NRG_BKBPB_E!K50+NRG_GW_E!K50+NRG_BF_E!K50+NRG_PR_E!K50+NRG_NI_E!K50+NRG_CL_E!K50+NRG_LNG_E!K50+NRG_BIOG_E!K50+NRG_GTL_E!K50+NRG_CPP_E!K50+NRG_NSP_E!K50</f>
        <v>23.551026119999996</v>
      </c>
      <c r="L50" s="8">
        <f>NRG_CM_E!L50+NRG_OIL_NG_E!L50+NRG_PF_E!L50+NRG_CO_E!L50+NRG_BKBPB_E!L50+NRG_GW_E!L50+NRG_BF_E!L50+NRG_PR_E!L50+NRG_NI_E!L50+NRG_CL_E!L50+NRG_LNG_E!L50+NRG_BIOG_E!L50+NRG_GTL_E!L50+NRG_CPP_E!L50+NRG_NSP_E!L50</f>
        <v>2.9438452800000001</v>
      </c>
      <c r="M50" s="8">
        <f>NRG_CM_E!M50+NRG_OIL_NG_E!M50+NRG_PF_E!M50+NRG_CO_E!M50+NRG_BKBPB_E!M50+NRG_GW_E!M50+NRG_BF_E!M50+NRG_PR_E!M50+NRG_NI_E!M50+NRG_CL_E!M50+NRG_LNG_E!M50+NRG_BIOG_E!M50+NRG_GTL_E!M50+NRG_CPP_E!M50+NRG_NSP_E!M50</f>
        <v>229.62230675999999</v>
      </c>
      <c r="N50" s="8">
        <f>NRG_CM_E!N50+NRG_OIL_NG_E!N50+NRG_PF_E!N50+NRG_CO_E!N50+NRG_BKBPB_E!N50+NRG_GW_E!N50+NRG_BF_E!N50+NRG_PR_E!N50+NRG_NI_E!N50+NRG_CL_E!N50+NRG_LNG_E!N50+NRG_BIOG_E!N50+NRG_GTL_E!N50+NRG_CPP_E!N50+NRG_NSP_E!N50</f>
        <v>388.59153516000009</v>
      </c>
      <c r="O50" s="8">
        <f>NRG_CM_E!O50+NRG_OIL_NG_E!O50+NRG_PF_E!O50+NRG_CO_E!O50+NRG_BKBPB_E!O50+NRG_GW_E!O50+NRG_BF_E!O50+NRG_PR_E!O50+NRG_NI_E!O50+NRG_CL_E!O50+NRG_LNG_E!O50+NRG_BIOG_E!O50+NRG_GTL_E!O50+NRG_CPP_E!O50+NRG_NSP_E!O50</f>
        <v>338.54563764000005</v>
      </c>
      <c r="P50" s="8">
        <f>NRG_CM_E!P50+NRG_OIL_NG_E!P50+NRG_PF_E!P50+NRG_CO_E!P50+NRG_BKBPB_E!P50+NRG_GW_E!P50+NRG_BF_E!P50+NRG_PR_E!P50+NRG_NI_E!P50+NRG_CL_E!P50+NRG_LNG_E!P50+NRG_BIOG_E!P50+NRG_GTL_E!P50+NRG_CPP_E!P50+NRG_NSP_E!P50</f>
        <v>32.382561959999997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298.22873183999997</v>
      </c>
      <c r="U50" s="8">
        <f>NRG_CM_E!U50+NRG_OIL_NG_E!U50+NRG_PF_E!U50+NRG_CO_E!U50+NRG_BKBPB_E!U50+NRG_GW_E!U50+NRG_BF_E!U50+NRG_PR_E!U50+NRG_NI_E!U50+NRG_CL_E!U50+NRG_LNG_E!U50+NRG_BIOG_E!U50+NRG_GTL_E!U50+NRG_CPP_E!U50+NRG_NSP_E!U50</f>
        <v>370.61418240000006</v>
      </c>
      <c r="V50" s="8">
        <f>NRG_CM_E!V50+NRG_OIL_NG_E!V50+NRG_PF_E!V50+NRG_CO_E!V50+NRG_BKBPB_E!V50+NRG_GW_E!V50+NRG_BF_E!V50+NRG_PR_E!V50+NRG_NI_E!V50+NRG_CL_E!V50+NRG_LNG_E!V50+NRG_BIOG_E!V50+NRG_GTL_E!V50+NRG_CPP_E!V50+NRG_NSP_E!V50</f>
        <v>416.94095519999991</v>
      </c>
      <c r="W50" s="8">
        <f>NRG_CM_E!W50+NRG_OIL_NG_E!W50+NRG_PF_E!W50+NRG_CO_E!W50+NRG_BKBPB_E!W50+NRG_GW_E!W50+NRG_BF_E!W50+NRG_PR_E!W50+NRG_NI_E!W50+NRG_CL_E!W50+NRG_LNG_E!W50+NRG_BIOG_E!W50+NRG_GTL_E!W50+NRG_CPP_E!W50+NRG_NSP_E!W50</f>
        <v>442.99989683999985</v>
      </c>
      <c r="X50" s="8">
        <f>NRG_CM_E!X50+NRG_OIL_NG_E!X50+NRG_PF_E!X50+NRG_CO_E!X50+NRG_BKBPB_E!X50+NRG_GW_E!X50+NRG_BF_E!X50+NRG_PR_E!X50+NRG_NI_E!X50+NRG_CL_E!X50+NRG_LNG_E!X50+NRG_BIOG_E!X50+NRG_GTL_E!X50+NRG_CPP_E!X50+NRG_NSP_E!X50</f>
        <v>440.10434160000005</v>
      </c>
      <c r="Y50" s="8">
        <f>NRG_CM_E!Y50+NRG_OIL_NG_E!Y50+NRG_PF_E!Y50+NRG_CO_E!Y50+NRG_BKBPB_E!Y50+NRG_GW_E!Y50+NRG_BF_E!Y50+NRG_PR_E!Y50+NRG_NI_E!Y50+NRG_CL_E!Y50+NRG_LNG_E!Y50+NRG_BIOG_E!Y50+NRG_GTL_E!Y50+NRG_CPP_E!Y50+NRG_NSP_E!Y50</f>
        <v>332.97381143999991</v>
      </c>
      <c r="Z50" s="8">
        <f>NRG_CM_E!Z50+NRG_OIL_NG_E!Z50+NRG_PF_E!Z50+NRG_CO_E!Z50+NRG_BKBPB_E!Z50+NRG_GW_E!Z50+NRG_BF_E!Z50+NRG_PR_E!Z50+NRG_NI_E!Z50+NRG_CL_E!Z50+NRG_LNG_E!Z50+NRG_BIOG_E!Z50+NRG_GTL_E!Z50+NRG_CPP_E!Z50+NRG_NSP_E!Z50</f>
        <v>63.699312600000013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2592.6110100000001</v>
      </c>
      <c r="D51" s="27">
        <f>NRG_CM_E!D51+NRG_OIL_NG_E!D51+NRG_PF_E!D51+NRG_CO_E!D51+NRG_BKBPB_E!D51+NRG_GW_E!D51+NRG_BF_E!D51+NRG_PR_E!D51+NRG_NI_E!D51+NRG_CL_E!D51+NRG_LNG_E!D51+NRG_BIOG_E!D51+NRG_GTL_E!D51+NRG_CPP_E!D51+NRG_NSP_E!D51</f>
        <v>2507.7878100000003</v>
      </c>
      <c r="E51" s="27">
        <f>NRG_CM_E!E51+NRG_OIL_NG_E!E51+NRG_PF_E!E51+NRG_CO_E!E51+NRG_BKBPB_E!E51+NRG_GW_E!E51+NRG_BF_E!E51+NRG_PR_E!E51+NRG_NI_E!E51+NRG_CL_E!E51+NRG_LNG_E!E51+NRG_BIOG_E!E51+NRG_GTL_E!E51+NRG_CPP_E!E51+NRG_NSP_E!E51</f>
        <v>2368.94031</v>
      </c>
      <c r="F51" s="27">
        <f>NRG_CM_E!F51+NRG_OIL_NG_E!F51+NRG_PF_E!F51+NRG_CO_E!F51+NRG_BKBPB_E!F51+NRG_GW_E!F51+NRG_BF_E!F51+NRG_PR_E!F51+NRG_NI_E!F51+NRG_CL_E!F51+NRG_LNG_E!F51+NRG_BIOG_E!F51+NRG_GTL_E!F51+NRG_CPP_E!F51+NRG_NSP_E!F51</f>
        <v>815.6249521200001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862.56106200000011</v>
      </c>
      <c r="H51" s="27">
        <f>NRG_CM_E!H51+NRG_OIL_NG_E!H51+NRG_PF_E!H51+NRG_CO_E!H51+NRG_BKBPB_E!H51+NRG_GW_E!H51+NRG_BF_E!H51+NRG_PR_E!H51+NRG_NI_E!H51+NRG_CL_E!H51+NRG_LNG_E!H51+NRG_BIOG_E!H51+NRG_GTL_E!H51+NRG_CPP_E!H51+NRG_NSP_E!H51</f>
        <v>1218.3273352800004</v>
      </c>
      <c r="I51" s="27">
        <f>NRG_CM_E!I51+NRG_OIL_NG_E!I51+NRG_PF_E!I51+NRG_CO_E!I51+NRG_BKBPB_E!I51+NRG_GW_E!I51+NRG_BF_E!I51+NRG_PR_E!I51+NRG_NI_E!I51+NRG_CL_E!I51+NRG_LNG_E!I51+NRG_BIOG_E!I51+NRG_GTL_E!I51+NRG_CPP_E!I51+NRG_NSP_E!I51</f>
        <v>1214.6235908400001</v>
      </c>
      <c r="J51" s="27">
        <f>NRG_CM_E!J51+NRG_OIL_NG_E!J51+NRG_PF_E!J51+NRG_CO_E!J51+NRG_BKBPB_E!J51+NRG_GW_E!J51+NRG_BF_E!J51+NRG_PR_E!J51+NRG_NI_E!J51+NRG_CL_E!J51+NRG_LNG_E!J51+NRG_BIOG_E!J51+NRG_GTL_E!J51+NRG_CPP_E!J51+NRG_NSP_E!J51</f>
        <v>1104.5697300000002</v>
      </c>
      <c r="K51" s="27">
        <f>NRG_CM_E!K51+NRG_OIL_NG_E!K51+NRG_PF_E!K51+NRG_CO_E!K51+NRG_BKBPB_E!K51+NRG_GW_E!K51+NRG_BF_E!K51+NRG_PR_E!K51+NRG_NI_E!K51+NRG_CL_E!K51+NRG_LNG_E!K51+NRG_BIOG_E!K51+NRG_GTL_E!K51+NRG_CPP_E!K51+NRG_NSP_E!K51</f>
        <v>1367.7619823999999</v>
      </c>
      <c r="L51" s="27">
        <f>NRG_CM_E!L51+NRG_OIL_NG_E!L51+NRG_PF_E!L51+NRG_CO_E!L51+NRG_BKBPB_E!L51+NRG_GW_E!L51+NRG_BF_E!L51+NRG_PR_E!L51+NRG_NI_E!L51+NRG_CL_E!L51+NRG_LNG_E!L51+NRG_BIOG_E!L51+NRG_GTL_E!L51+NRG_CPP_E!L51+NRG_NSP_E!L51</f>
        <v>1937.5763695199998</v>
      </c>
      <c r="M51" s="27">
        <f>NRG_CM_E!M51+NRG_OIL_NG_E!M51+NRG_PF_E!M51+NRG_CO_E!M51+NRG_BKBPB_E!M51+NRG_GW_E!M51+NRG_BF_E!M51+NRG_PR_E!M51+NRG_NI_E!M51+NRG_CL_E!M51+NRG_LNG_E!M51+NRG_BIOG_E!M51+NRG_GTL_E!M51+NRG_CPP_E!M51+NRG_NSP_E!M51</f>
        <v>2139.48810108</v>
      </c>
      <c r="N51" s="27">
        <f>NRG_CM_E!N51+NRG_OIL_NG_E!N51+NRG_PF_E!N51+NRG_CO_E!N51+NRG_BKBPB_E!N51+NRG_GW_E!N51+NRG_BF_E!N51+NRG_PR_E!N51+NRG_NI_E!N51+NRG_CL_E!N51+NRG_LNG_E!N51+NRG_BIOG_E!N51+NRG_GTL_E!N51+NRG_CPP_E!N51+NRG_NSP_E!N51</f>
        <v>2317.53482532</v>
      </c>
      <c r="O51" s="27">
        <f>NRG_CM_E!O51+NRG_OIL_NG_E!O51+NRG_PF_E!O51+NRG_CO_E!O51+NRG_BKBPB_E!O51+NRG_GW_E!O51+NRG_BF_E!O51+NRG_PR_E!O51+NRG_NI_E!O51+NRG_CL_E!O51+NRG_LNG_E!O51+NRG_BIOG_E!O51+NRG_GTL_E!O51+NRG_CPP_E!O51+NRG_NSP_E!O51</f>
        <v>2530.9049594399999</v>
      </c>
      <c r="P51" s="27">
        <f>NRG_CM_E!P51+NRG_OIL_NG_E!P51+NRG_PF_E!P51+NRG_CO_E!P51+NRG_BKBPB_E!P51+NRG_GW_E!P51+NRG_BF_E!P51+NRG_PR_E!P51+NRG_NI_E!P51+NRG_CL_E!P51+NRG_LNG_E!P51+NRG_BIOG_E!P51+NRG_GTL_E!P51+NRG_CPP_E!P51+NRG_NSP_E!P51</f>
        <v>2874.3787353600001</v>
      </c>
      <c r="Q51" s="27">
        <f>NRG_CM_E!Q51+NRG_OIL_NG_E!Q51+NRG_PF_E!Q51+NRG_CO_E!Q51+NRG_BKBPB_E!Q51+NRG_GW_E!Q51+NRG_BF_E!Q51+NRG_PR_E!Q51+NRG_NI_E!Q51+NRG_CL_E!Q51+NRG_LNG_E!Q51+NRG_BIOG_E!Q51+NRG_GTL_E!Q51+NRG_CPP_E!Q51+NRG_NSP_E!Q51</f>
        <v>3130.4718917999999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3299.8749300000013</v>
      </c>
      <c r="S51" s="27">
        <f>NRG_CM_E!S51+NRG_OIL_NG_E!S51+NRG_PF_E!S51+NRG_CO_E!S51+NRG_BKBPB_E!S51+NRG_GW_E!S51+NRG_BF_E!S51+NRG_PR_E!S51+NRG_NI_E!S51+NRG_CL_E!S51+NRG_LNG_E!S51+NRG_BIOG_E!S51+NRG_GTL_E!S51+NRG_CPP_E!S51+NRG_NSP_E!S51</f>
        <v>2953.5474592799997</v>
      </c>
      <c r="T51" s="27">
        <f>NRG_CM_E!T51+NRG_OIL_NG_E!T51+NRG_PF_E!T51+NRG_CO_E!T51+NRG_BKBPB_E!T51+NRG_GW_E!T51+NRG_BF_E!T51+NRG_PR_E!T51+NRG_NI_E!T51+NRG_CL_E!T51+NRG_LNG_E!T51+NRG_BIOG_E!T51+NRG_GTL_E!T51+NRG_CPP_E!T51+NRG_NSP_E!T51</f>
        <v>3229.0023189599992</v>
      </c>
      <c r="U51" s="27">
        <f>NRG_CM_E!U51+NRG_OIL_NG_E!U51+NRG_PF_E!U51+NRG_CO_E!U51+NRG_BKBPB_E!U51+NRG_GW_E!U51+NRG_BF_E!U51+NRG_PR_E!U51+NRG_NI_E!U51+NRG_CL_E!U51+NRG_LNG_E!U51+NRG_BIOG_E!U51+NRG_GTL_E!U51+NRG_CPP_E!U51+NRG_NSP_E!U51</f>
        <v>3657.9217356000004</v>
      </c>
      <c r="V51" s="27">
        <f>NRG_CM_E!V51+NRG_OIL_NG_E!V51+NRG_PF_E!V51+NRG_CO_E!V51+NRG_BKBPB_E!V51+NRG_GW_E!V51+NRG_BF_E!V51+NRG_PR_E!V51+NRG_NI_E!V51+NRG_CL_E!V51+NRG_LNG_E!V51+NRG_BIOG_E!V51+NRG_GTL_E!V51+NRG_CPP_E!V51+NRG_NSP_E!V51</f>
        <v>3441.3824451600012</v>
      </c>
      <c r="W51" s="27">
        <f>NRG_CM_E!W51+NRG_OIL_NG_E!W51+NRG_PF_E!W51+NRG_CO_E!W51+NRG_BKBPB_E!W51+NRG_GW_E!W51+NRG_BF_E!W51+NRG_PR_E!W51+NRG_NI_E!W51+NRG_CL_E!W51+NRG_LNG_E!W51+NRG_BIOG_E!W51+NRG_GTL_E!W51+NRG_CPP_E!W51+NRG_NSP_E!W51</f>
        <v>4180.7317503600007</v>
      </c>
      <c r="X51" s="27">
        <f>NRG_CM_E!X51+NRG_OIL_NG_E!X51+NRG_PF_E!X51+NRG_CO_E!X51+NRG_BKBPB_E!X51+NRG_GW_E!X51+NRG_BF_E!X51+NRG_PR_E!X51+NRG_NI_E!X51+NRG_CL_E!X51+NRG_LNG_E!X51+NRG_BIOG_E!X51+NRG_GTL_E!X51+NRG_CPP_E!X51+NRG_NSP_E!X51</f>
        <v>3255.4742657931351</v>
      </c>
      <c r="Y51" s="27">
        <f>NRG_CM_E!Y51+NRG_OIL_NG_E!Y51+NRG_PF_E!Y51+NRG_CO_E!Y51+NRG_BKBPB_E!Y51+NRG_GW_E!Y51+NRG_BF_E!Y51+NRG_PR_E!Y51+NRG_NI_E!Y51+NRG_CL_E!Y51+NRG_LNG_E!Y51+NRG_BIOG_E!Y51+NRG_GTL_E!Y51+NRG_CPP_E!Y51+NRG_NSP_E!Y51</f>
        <v>1729.4663842260979</v>
      </c>
      <c r="Z51" s="27">
        <f>NRG_CM_E!Z51+NRG_OIL_NG_E!Z51+NRG_PF_E!Z51+NRG_CO_E!Z51+NRG_BKBPB_E!Z51+NRG_GW_E!Z51+NRG_BF_E!Z51+NRG_PR_E!Z51+NRG_NI_E!Z51+NRG_CL_E!Z51+NRG_LNG_E!Z51+NRG_BIOG_E!Z51+NRG_GTL_E!Z51+NRG_CPP_E!Z51+NRG_NSP_E!Z51</f>
        <v>1870.1215558478964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12.186151520400003</v>
      </c>
      <c r="J52" s="27">
        <f t="shared" si="30"/>
        <v>12.337878788399999</v>
      </c>
      <c r="K52" s="27">
        <f t="shared" si="30"/>
        <v>20.448885600000004</v>
      </c>
      <c r="L52" s="27">
        <f t="shared" si="30"/>
        <v>49.621057200000003</v>
      </c>
      <c r="M52" s="27">
        <f t="shared" si="30"/>
        <v>0</v>
      </c>
      <c r="N52" s="27">
        <f t="shared" si="30"/>
        <v>0</v>
      </c>
      <c r="O52" s="27">
        <f t="shared" si="30"/>
        <v>13.604275885199998</v>
      </c>
      <c r="P52" s="27">
        <f t="shared" si="30"/>
        <v>16.104469867199999</v>
      </c>
      <c r="Q52" s="27">
        <f t="shared" si="30"/>
        <v>14.642445048000001</v>
      </c>
      <c r="R52" s="27">
        <f t="shared" si="30"/>
        <v>42.308239776000001</v>
      </c>
      <c r="S52" s="27">
        <f t="shared" si="30"/>
        <v>74.502885600000013</v>
      </c>
      <c r="T52" s="27">
        <f t="shared" si="30"/>
        <v>0</v>
      </c>
      <c r="U52" s="27">
        <f t="shared" si="30"/>
        <v>60.853466427599997</v>
      </c>
      <c r="V52" s="27">
        <f t="shared" si="30"/>
        <v>12.619800890399997</v>
      </c>
      <c r="W52" s="27">
        <f t="shared" si="30"/>
        <v>10.148029056</v>
      </c>
      <c r="X52" s="27">
        <f t="shared" si="30"/>
        <v>9.9009649991999993</v>
      </c>
      <c r="Y52" s="27">
        <f t="shared" ref="Y52:Z52" si="31">SUM(Y53:Y54)</f>
        <v>53.843690630400026</v>
      </c>
      <c r="Z52" s="27">
        <f t="shared" si="31"/>
        <v>98.992161312000007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20.448885600000004</v>
      </c>
      <c r="L53" s="8">
        <f>NRG_CM_E!L53+NRG_OIL_NG_E!L53+NRG_PF_E!L53+NRG_CO_E!L53+NRG_BKBPB_E!L53+NRG_GW_E!L53+NRG_BF_E!L53+NRG_PR_E!L53+NRG_NI_E!L53+NRG_CL_E!L53+NRG_LNG_E!L53+NRG_BIOG_E!L53+NRG_GTL_E!L53+NRG_CPP_E!L53+NRG_NSP_E!L53</f>
        <v>49.621057200000003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74.502885600000013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0.57194280000000008</v>
      </c>
      <c r="Y53" s="8">
        <f>NRG_CM_E!Y53+NRG_OIL_NG_E!Y53+NRG_PF_E!Y53+NRG_CO_E!Y53+NRG_BKBPB_E!Y53+NRG_GW_E!Y53+NRG_BF_E!Y53+NRG_PR_E!Y53+NRG_NI_E!Y53+NRG_CL_E!Y53+NRG_LNG_E!Y53+NRG_BIOG_E!Y53+NRG_GTL_E!Y53+NRG_CPP_E!Y53+NRG_NSP_E!Y53</f>
        <v>1.8589428000000001</v>
      </c>
      <c r="Z53" s="8">
        <f>NRG_CM_E!Z53+NRG_OIL_NG_E!Z53+NRG_PF_E!Z53+NRG_CO_E!Z53+NRG_BKBPB_E!Z53+NRG_GW_E!Z53+NRG_BF_E!Z53+NRG_PR_E!Z53+NRG_NI_E!Z53+NRG_CL_E!Z53+NRG_LNG_E!Z53+NRG_BIOG_E!Z53+NRG_GTL_E!Z53+NRG_CPP_E!Z53+NRG_NSP_E!Z53</f>
        <v>1.2869999999999999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12.186151520400003</v>
      </c>
      <c r="J54" s="45">
        <f>NRG_CM_E!J54+NRG_OIL_NG_E!J54+NRG_PF_E!J54+NRG_CO_E!J54+NRG_BKBPB_E!J54+NRG_GW_E!J54+NRG_BF_E!J54+NRG_PR_E!J54+NRG_NI_E!J54+NRG_CL_E!J54+NRG_LNG_E!J54+NRG_BIOG_E!J54+NRG_GTL_E!J54+NRG_CPP_E!J54+NRG_NSP_E!J54</f>
        <v>12.337878788399999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13.604275885199998</v>
      </c>
      <c r="P54" s="45">
        <f>NRG_CM_E!P54+NRG_OIL_NG_E!P54+NRG_PF_E!P54+NRG_CO_E!P54+NRG_BKBPB_E!P54+NRG_GW_E!P54+NRG_BF_E!P54+NRG_PR_E!P54+NRG_NI_E!P54+NRG_CL_E!P54+NRG_LNG_E!P54+NRG_BIOG_E!P54+NRG_GTL_E!P54+NRG_CPP_E!P54+NRG_NSP_E!P54</f>
        <v>16.104469867199999</v>
      </c>
      <c r="Q54" s="45">
        <f>NRG_CM_E!Q54+NRG_OIL_NG_E!Q54+NRG_PF_E!Q54+NRG_CO_E!Q54+NRG_BKBPB_E!Q54+NRG_GW_E!Q54+NRG_BF_E!Q54+NRG_PR_E!Q54+NRG_NI_E!Q54+NRG_CL_E!Q54+NRG_LNG_E!Q54+NRG_BIOG_E!Q54+NRG_GTL_E!Q54+NRG_CPP_E!Q54+NRG_NSP_E!Q54</f>
        <v>14.642445048000001</v>
      </c>
      <c r="R54" s="45">
        <f>NRG_CM_E!R54+NRG_OIL_NG_E!R54+NRG_PF_E!R54+NRG_CO_E!R54+NRG_BKBPB_E!R54+NRG_GW_E!R54+NRG_BF_E!R54+NRG_PR_E!R54+NRG_NI_E!R54+NRG_CL_E!R54+NRG_LNG_E!R54+NRG_BIOG_E!R54+NRG_GTL_E!R54+NRG_CPP_E!R54+NRG_NSP_E!R54</f>
        <v>42.308239776000001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60.853466427599997</v>
      </c>
      <c r="V54" s="45">
        <f>NRG_CM_E!V54+NRG_OIL_NG_E!V54+NRG_PF_E!V54+NRG_CO_E!V54+NRG_BKBPB_E!V54+NRG_GW_E!V54+NRG_BF_E!V54+NRG_PR_E!V54+NRG_NI_E!V54+NRG_CL_E!V54+NRG_LNG_E!V54+NRG_BIOG_E!V54+NRG_GTL_E!V54+NRG_CPP_E!V54+NRG_NSP_E!V54</f>
        <v>12.619800890399997</v>
      </c>
      <c r="W54" s="45">
        <f>NRG_CM_E!W54+NRG_OIL_NG_E!W54+NRG_PF_E!W54+NRG_CO_E!W54+NRG_BKBPB_E!W54+NRG_GW_E!W54+NRG_BF_E!W54+NRG_PR_E!W54+NRG_NI_E!W54+NRG_CL_E!W54+NRG_LNG_E!W54+NRG_BIOG_E!W54+NRG_GTL_E!W54+NRG_CPP_E!W54+NRG_NSP_E!W54</f>
        <v>10.148029056</v>
      </c>
      <c r="X54" s="45">
        <f>NRG_CM_E!X54+NRG_OIL_NG_E!X54+NRG_PF_E!X54+NRG_CO_E!X54+NRG_BKBPB_E!X54+NRG_GW_E!X54+NRG_BF_E!X54+NRG_PR_E!X54+NRG_NI_E!X54+NRG_CL_E!X54+NRG_LNG_E!X54+NRG_BIOG_E!X54+NRG_GTL_E!X54+NRG_CPP_E!X54+NRG_NSP_E!X54</f>
        <v>9.3290221991999989</v>
      </c>
      <c r="Y54" s="45">
        <f>NRG_CM_E!Y54+NRG_OIL_NG_E!Y54+NRG_PF_E!Y54+NRG_CO_E!Y54+NRG_BKBPB_E!Y54+NRG_GW_E!Y54+NRG_BF_E!Y54+NRG_PR_E!Y54+NRG_NI_E!Y54+NRG_CL_E!Y54+NRG_LNG_E!Y54+NRG_BIOG_E!Y54+NRG_GTL_E!Y54+NRG_CPP_E!Y54+NRG_NSP_E!Y54</f>
        <v>51.984747830400025</v>
      </c>
      <c r="Z54" s="45">
        <f>NRG_CM_E!Z54+NRG_OIL_NG_E!Z54+NRG_PF_E!Z54+NRG_CO_E!Z54+NRG_BKBPB_E!Z54+NRG_GW_E!Z54+NRG_BF_E!Z54+NRG_PR_E!Z54+NRG_NI_E!Z54+NRG_CL_E!Z54+NRG_LNG_E!Z54+NRG_BIOG_E!Z54+NRG_GTL_E!Z54+NRG_CPP_E!Z54+NRG_NSP_E!Z54</f>
        <v>97.705161312000001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117.10430928</v>
      </c>
      <c r="G61" s="49">
        <f t="shared" si="32"/>
        <v>559.17835847999993</v>
      </c>
      <c r="H61" s="49">
        <f t="shared" si="32"/>
        <v>243.02995415999999</v>
      </c>
      <c r="I61" s="49">
        <f t="shared" si="32"/>
        <v>596.91921335999996</v>
      </c>
      <c r="J61" s="49">
        <f t="shared" si="32"/>
        <v>463.13088263999987</v>
      </c>
      <c r="K61" s="49">
        <f t="shared" si="32"/>
        <v>545.03395632000024</v>
      </c>
      <c r="L61" s="49">
        <f t="shared" si="32"/>
        <v>681.88829183999997</v>
      </c>
      <c r="M61" s="49">
        <f t="shared" si="32"/>
        <v>777.46877712000003</v>
      </c>
      <c r="N61" s="49">
        <f t="shared" si="32"/>
        <v>896.63246568000011</v>
      </c>
      <c r="O61" s="49">
        <f t="shared" si="32"/>
        <v>1094.0414025600001</v>
      </c>
      <c r="P61" s="49">
        <f t="shared" si="32"/>
        <v>1130.2537284000002</v>
      </c>
      <c r="Q61" s="49">
        <f t="shared" si="32"/>
        <v>1171.9612411200001</v>
      </c>
      <c r="R61" s="49">
        <f t="shared" si="32"/>
        <v>1301.0911840799999</v>
      </c>
      <c r="S61" s="49">
        <f t="shared" si="32"/>
        <v>1228.1456289599996</v>
      </c>
      <c r="T61" s="49">
        <f t="shared" si="32"/>
        <v>1257.0395860800002</v>
      </c>
      <c r="U61" s="49">
        <f t="shared" si="32"/>
        <v>1193.12695368</v>
      </c>
      <c r="V61" s="49">
        <f t="shared" si="32"/>
        <v>1138.9853030399997</v>
      </c>
      <c r="W61" s="49">
        <f t="shared" si="32"/>
        <v>1184.90928048</v>
      </c>
      <c r="X61" s="49">
        <f t="shared" si="32"/>
        <v>1058.2001230719225</v>
      </c>
      <c r="Y61" s="49">
        <f t="shared" ref="Y61:Z61" si="33">SUM(Y62:Y72)</f>
        <v>1053.3947435844398</v>
      </c>
      <c r="Z61" s="49">
        <f t="shared" si="33"/>
        <v>1023.8903811084649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49.72786559999998</v>
      </c>
      <c r="G62" s="52">
        <f>NRG_CM_E!G62+NRG_OIL_NG_E!G62+NRG_PF_E!G62+NRG_CO_E!G62+NRG_BKBPB_E!G62+NRG_GW_E!G62+NRG_BF_E!G62+NRG_PR_E!G62+NRG_NI_E!G62+NRG_CL_E!G62+NRG_LNG_E!G62+NRG_BIOG_E!G62+NRG_GTL_E!G62+NRG_CPP_E!G62+NRG_NSP_E!G62</f>
        <v>511.84022399999998</v>
      </c>
      <c r="H62" s="52">
        <f>NRG_CM_E!H62+NRG_OIL_NG_E!H62+NRG_PF_E!H62+NRG_CO_E!H62+NRG_BKBPB_E!H62+NRG_GW_E!H62+NRG_BF_E!H62+NRG_PR_E!H62+NRG_NI_E!H62+NRG_CL_E!H62+NRG_LNG_E!H62+NRG_BIOG_E!H62+NRG_GTL_E!H62+NRG_CPP_E!H62+NRG_NSP_E!H62</f>
        <v>170.57577599999999</v>
      </c>
      <c r="I62" s="52">
        <f>NRG_CM_E!I62+NRG_OIL_NG_E!I62+NRG_PF_E!I62+NRG_CO_E!I62+NRG_BKBPB_E!I62+NRG_GW_E!I62+NRG_BF_E!I62+NRG_PR_E!I62+NRG_NI_E!I62+NRG_CL_E!I62+NRG_LNG_E!I62+NRG_BIOG_E!I62+NRG_GTL_E!I62+NRG_CPP_E!I62+NRG_NSP_E!I62</f>
        <v>441.95195519999999</v>
      </c>
      <c r="J62" s="52">
        <f>NRG_CM_E!J62+NRG_OIL_NG_E!J62+NRG_PF_E!J62+NRG_CO_E!J62+NRG_BKBPB_E!J62+NRG_GW_E!J62+NRG_BF_E!J62+NRG_PR_E!J62+NRG_NI_E!J62+NRG_CL_E!J62+NRG_LNG_E!J62+NRG_BIOG_E!J62+NRG_GTL_E!J62+NRG_CPP_E!J62+NRG_NSP_E!J62</f>
        <v>79.407820799999982</v>
      </c>
      <c r="K62" s="52">
        <f>NRG_CM_E!K62+NRG_OIL_NG_E!K62+NRG_PF_E!K62+NRG_CO_E!K62+NRG_BKBPB_E!K62+NRG_GW_E!K62+NRG_BF_E!K62+NRG_PR_E!K62+NRG_NI_E!K62+NRG_CL_E!K62+NRG_LNG_E!K62+NRG_BIOG_E!K62+NRG_GTL_E!K62+NRG_CPP_E!K62+NRG_NSP_E!K62</f>
        <v>83.664000000000016</v>
      </c>
      <c r="L62" s="52">
        <f>NRG_CM_E!L62+NRG_OIL_NG_E!L62+NRG_PF_E!L62+NRG_CO_E!L62+NRG_BKBPB_E!L62+NRG_GW_E!L62+NRG_BF_E!L62+NRG_PR_E!L62+NRG_NI_E!L62+NRG_CL_E!L62+NRG_LNG_E!L62+NRG_BIOG_E!L62+NRG_GTL_E!L62+NRG_CPP_E!L62+NRG_NSP_E!L62</f>
        <v>126.22417919999999</v>
      </c>
      <c r="M62" s="52">
        <f>NRG_CM_E!M62+NRG_OIL_NG_E!M62+NRG_PF_E!M62+NRG_CO_E!M62+NRG_BKBPB_E!M62+NRG_GW_E!M62+NRG_BF_E!M62+NRG_PR_E!M62+NRG_NI_E!M62+NRG_CL_E!M62+NRG_LNG_E!M62+NRG_BIOG_E!M62+NRG_GTL_E!M62+NRG_CPP_E!M62+NRG_NSP_E!M62</f>
        <v>131.82382079999999</v>
      </c>
      <c r="N62" s="52">
        <f>NRG_CM_E!N62+NRG_OIL_NG_E!N62+NRG_PF_E!N62+NRG_CO_E!N62+NRG_BKBPB_E!N62+NRG_GW_E!N62+NRG_BF_E!N62+NRG_PR_E!N62+NRG_NI_E!N62+NRG_CL_E!N62+NRG_LNG_E!N62+NRG_BIOG_E!N62+NRG_GTL_E!N62+NRG_CPP_E!N62+NRG_NSP_E!N62</f>
        <v>117.59973119999998</v>
      </c>
      <c r="O62" s="52">
        <f>NRG_CM_E!O62+NRG_OIL_NG_E!O62+NRG_PF_E!O62+NRG_CO_E!O62+NRG_BKBPB_E!O62+NRG_GW_E!O62+NRG_BF_E!O62+NRG_PR_E!O62+NRG_NI_E!O62+NRG_CL_E!O62+NRG_LNG_E!O62+NRG_BIOG_E!O62+NRG_GTL_E!O62+NRG_CPP_E!O62+NRG_NSP_E!O62</f>
        <v>88.143955200000022</v>
      </c>
      <c r="P62" s="52">
        <f>NRG_CM_E!P62+NRG_OIL_NG_E!P62+NRG_PF_E!P62+NRG_CO_E!P62+NRG_BKBPB_E!P62+NRG_GW_E!P62+NRG_BF_E!P62+NRG_PR_E!P62+NRG_NI_E!P62+NRG_CL_E!P62+NRG_LNG_E!P62+NRG_BIOG_E!P62+NRG_GTL_E!P62+NRG_CPP_E!P62+NRG_NSP_E!P62</f>
        <v>77.840179200000009</v>
      </c>
      <c r="Q62" s="52">
        <f>NRG_CM_E!Q62+NRG_OIL_NG_E!Q62+NRG_PF_E!Q62+NRG_CO_E!Q62+NRG_BKBPB_E!Q62+NRG_GW_E!Q62+NRG_BF_E!Q62+NRG_PR_E!Q62+NRG_NI_E!Q62+NRG_CL_E!Q62+NRG_LNG_E!Q62+NRG_BIOG_E!Q62+NRG_GTL_E!Q62+NRG_CPP_E!Q62+NRG_NSP_E!Q62</f>
        <v>73.136044800000008</v>
      </c>
      <c r="R62" s="52">
        <f>NRG_CM_E!R62+NRG_OIL_NG_E!R62+NRG_PF_E!R62+NRG_CO_E!R62+NRG_BKBPB_E!R62+NRG_GW_E!R62+NRG_BF_E!R62+NRG_PR_E!R62+NRG_NI_E!R62+NRG_CL_E!R62+NRG_LNG_E!R62+NRG_BIOG_E!R62+NRG_GTL_E!R62+NRG_CPP_E!R62+NRG_NSP_E!R62</f>
        <v>125.10408959999998</v>
      </c>
      <c r="S62" s="52">
        <f>NRG_CM_E!S62+NRG_OIL_NG_E!S62+NRG_PF_E!S62+NRG_CO_E!S62+NRG_BKBPB_E!S62+NRG_GW_E!S62+NRG_BF_E!S62+NRG_PR_E!S62+NRG_NI_E!S62+NRG_CL_E!S62+NRG_LNG_E!S62+NRG_BIOG_E!S62+NRG_GTL_E!S62+NRG_CPP_E!S62+NRG_NSP_E!S62</f>
        <v>47.040134399999992</v>
      </c>
      <c r="T62" s="52">
        <f>NRG_CM_E!T62+NRG_OIL_NG_E!T62+NRG_PF_E!T62+NRG_CO_E!T62+NRG_BKBPB_E!T62+NRG_GW_E!T62+NRG_BF_E!T62+NRG_PR_E!T62+NRG_NI_E!T62+NRG_CL_E!T62+NRG_LNG_E!T62+NRG_BIOG_E!T62+NRG_GTL_E!T62+NRG_CPP_E!T62+NRG_NSP_E!T62</f>
        <v>57.680179199999998</v>
      </c>
      <c r="U62" s="52">
        <f>NRG_CM_E!U62+NRG_OIL_NG_E!U62+NRG_PF_E!U62+NRG_CO_E!U62+NRG_BKBPB_E!U62+NRG_GW_E!U62+NRG_BF_E!U62+NRG_PR_E!U62+NRG_NI_E!U62+NRG_CL_E!U62+NRG_LNG_E!U62+NRG_BIOG_E!U62+NRG_GTL_E!U62+NRG_CPP_E!U62+NRG_NSP_E!U62</f>
        <v>59.696179199999996</v>
      </c>
      <c r="V62" s="52">
        <f>NRG_CM_E!V62+NRG_OIL_NG_E!V62+NRG_PF_E!V62+NRG_CO_E!V62+NRG_BKBPB_E!V62+NRG_GW_E!V62+NRG_BF_E!V62+NRG_PR_E!V62+NRG_NI_E!V62+NRG_CL_E!V62+NRG_LNG_E!V62+NRG_BIOG_E!V62+NRG_GTL_E!V62+NRG_CPP_E!V62+NRG_NSP_E!V62</f>
        <v>77.503910399999995</v>
      </c>
      <c r="W62" s="52">
        <f>NRG_CM_E!W62+NRG_OIL_NG_E!W62+NRG_PF_E!W62+NRG_CO_E!W62+NRG_BKBPB_E!W62+NRG_GW_E!W62+NRG_BF_E!W62+NRG_PR_E!W62+NRG_NI_E!W62+NRG_CL_E!W62+NRG_LNG_E!W62+NRG_BIOG_E!W62+NRG_GTL_E!W62+NRG_CPP_E!W62+NRG_NSP_E!W62</f>
        <v>116.9275968</v>
      </c>
      <c r="X62" s="52">
        <f>NRG_CM_E!X62+NRG_OIL_NG_E!X62+NRG_PF_E!X62+NRG_CO_E!X62+NRG_BKBPB_E!X62+NRG_GW_E!X62+NRG_BF_E!X62+NRG_PR_E!X62+NRG_NI_E!X62+NRG_CL_E!X62+NRG_LNG_E!X62+NRG_BIOG_E!X62+NRG_GTL_E!X62+NRG_CPP_E!X62+NRG_NSP_E!X62</f>
        <v>117.71222399999999</v>
      </c>
      <c r="Y62" s="52">
        <f>NRG_CM_E!Y62+NRG_OIL_NG_E!Y62+NRG_PF_E!Y62+NRG_CO_E!Y62+NRG_BKBPB_E!Y62+NRG_GW_E!Y62+NRG_BF_E!Y62+NRG_PR_E!Y62+NRG_NI_E!Y62+NRG_CL_E!Y62+NRG_LNG_E!Y62+NRG_BIOG_E!Y62+NRG_GTL_E!Y62+NRG_CPP_E!Y62+NRG_NSP_E!Y62</f>
        <v>88.927775999999966</v>
      </c>
      <c r="Z62" s="52">
        <f>NRG_CM_E!Z62+NRG_OIL_NG_E!Z62+NRG_PF_E!Z62+NRG_CO_E!Z62+NRG_BKBPB_E!Z62+NRG_GW_E!Z62+NRG_BF_E!Z62+NRG_PR_E!Z62+NRG_NI_E!Z62+NRG_CL_E!Z62+NRG_LNG_E!Z62+NRG_BIOG_E!Z62+NRG_GTL_E!Z62+NRG_CPP_E!Z62+NRG_NSP_E!Z62</f>
        <v>67.871865600000021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67.376443680000008</v>
      </c>
      <c r="G64" s="52">
        <f>NRG_CM_E!G64+NRG_OIL_NG_E!G64+NRG_PF_E!G64+NRG_CO_E!G64+NRG_BKBPB_E!G64+NRG_GW_E!G64+NRG_BF_E!G64+NRG_PR_E!G64+NRG_NI_E!G64+NRG_CL_E!G64+NRG_LNG_E!G64+NRG_BIOG_E!G64+NRG_GTL_E!G64+NRG_CPP_E!G64+NRG_NSP_E!G64</f>
        <v>47.338134480000001</v>
      </c>
      <c r="H64" s="52">
        <f>NRG_CM_E!H64+NRG_OIL_NG_E!H64+NRG_PF_E!H64+NRG_CO_E!H64+NRG_BKBPB_E!H64+NRG_GW_E!H64+NRG_BF_E!H64+NRG_PR_E!H64+NRG_NI_E!H64+NRG_CL_E!H64+NRG_LNG_E!H64+NRG_BIOG_E!H64+NRG_GTL_E!H64+NRG_CPP_E!H64+NRG_NSP_E!H64</f>
        <v>72.454178159999998</v>
      </c>
      <c r="I64" s="52">
        <f>NRG_CM_E!I64+NRG_OIL_NG_E!I64+NRG_PF_E!I64+NRG_CO_E!I64+NRG_BKBPB_E!I64+NRG_GW_E!I64+NRG_BF_E!I64+NRG_PR_E!I64+NRG_NI_E!I64+NRG_CL_E!I64+NRG_LNG_E!I64+NRG_BIOG_E!I64+NRG_GTL_E!I64+NRG_CPP_E!I64+NRG_NSP_E!I64</f>
        <v>140.26737815999999</v>
      </c>
      <c r="J64" s="52">
        <f>NRG_CM_E!J64+NRG_OIL_NG_E!J64+NRG_PF_E!J64+NRG_CO_E!J64+NRG_BKBPB_E!J64+NRG_GW_E!J64+NRG_BF_E!J64+NRG_PR_E!J64+NRG_NI_E!J64+NRG_CL_E!J64+NRG_LNG_E!J64+NRG_BIOG_E!J64+NRG_GTL_E!J64+NRG_CPP_E!J64+NRG_NSP_E!J64</f>
        <v>368.82302183999991</v>
      </c>
      <c r="K64" s="52">
        <f>NRG_CM_E!K64+NRG_OIL_NG_E!K64+NRG_PF_E!K64+NRG_CO_E!K64+NRG_BKBPB_E!K64+NRG_GW_E!K64+NRG_BF_E!K64+NRG_PR_E!K64+NRG_NI_E!K64+NRG_CL_E!K64+NRG_LNG_E!K64+NRG_BIOG_E!K64+NRG_GTL_E!K64+NRG_CPP_E!K64+NRG_NSP_E!K64</f>
        <v>461.3699563200002</v>
      </c>
      <c r="L64" s="52">
        <f>NRG_CM_E!L64+NRG_OIL_NG_E!L64+NRG_PF_E!L64+NRG_CO_E!L64+NRG_BKBPB_E!L64+NRG_GW_E!L64+NRG_BF_E!L64+NRG_PR_E!L64+NRG_NI_E!L64+NRG_CL_E!L64+NRG_LNG_E!L64+NRG_BIOG_E!L64+NRG_GTL_E!L64+NRG_CPP_E!L64+NRG_NSP_E!L64</f>
        <v>555.66411263999998</v>
      </c>
      <c r="M64" s="52">
        <f>NRG_CM_E!M64+NRG_OIL_NG_E!M64+NRG_PF_E!M64+NRG_CO_E!M64+NRG_BKBPB_E!M64+NRG_GW_E!M64+NRG_BF_E!M64+NRG_PR_E!M64+NRG_NI_E!M64+NRG_CL_E!M64+NRG_LNG_E!M64+NRG_BIOG_E!M64+NRG_GTL_E!M64+NRG_CPP_E!M64+NRG_NSP_E!M64</f>
        <v>645.64495632000001</v>
      </c>
      <c r="N64" s="52">
        <f>NRG_CM_E!N64+NRG_OIL_NG_E!N64+NRG_PF_E!N64+NRG_CO_E!N64+NRG_BKBPB_E!N64+NRG_GW_E!N64+NRG_BF_E!N64+NRG_PR_E!N64+NRG_NI_E!N64+NRG_CL_E!N64+NRG_LNG_E!N64+NRG_BIOG_E!N64+NRG_GTL_E!N64+NRG_CPP_E!N64+NRG_NSP_E!N64</f>
        <v>779.03273448000016</v>
      </c>
      <c r="O64" s="52">
        <f>NRG_CM_E!O64+NRG_OIL_NG_E!O64+NRG_PF_E!O64+NRG_CO_E!O64+NRG_BKBPB_E!O64+NRG_GW_E!O64+NRG_BF_E!O64+NRG_PR_E!O64+NRG_NI_E!O64+NRG_CL_E!O64+NRG_LNG_E!O64+NRG_BIOG_E!O64+NRG_GTL_E!O64+NRG_CPP_E!O64+NRG_NSP_E!O64</f>
        <v>989.29748735999999</v>
      </c>
      <c r="P64" s="52">
        <f>NRG_CM_E!P64+NRG_OIL_NG_E!P64+NRG_PF_E!P64+NRG_CO_E!P64+NRG_BKBPB_E!P64+NRG_GW_E!P64+NRG_BF_E!P64+NRG_PR_E!P64+NRG_NI_E!P64+NRG_CL_E!P64+NRG_LNG_E!P64+NRG_BIOG_E!P64+NRG_GTL_E!P64+NRG_CPP_E!P64+NRG_NSP_E!P64</f>
        <v>1032.8137092000002</v>
      </c>
      <c r="Q64" s="52">
        <f>NRG_CM_E!Q64+NRG_OIL_NG_E!Q64+NRG_PF_E!Q64+NRG_CO_E!Q64+NRG_BKBPB_E!Q64+NRG_GW_E!Q64+NRG_BF_E!Q64+NRG_PR_E!Q64+NRG_NI_E!Q64+NRG_CL_E!Q64+NRG_LNG_E!Q64+NRG_BIOG_E!Q64+NRG_GTL_E!Q64+NRG_CPP_E!Q64+NRG_NSP_E!Q64</f>
        <v>1081.0253563200001</v>
      </c>
      <c r="R64" s="52">
        <f>NRG_CM_E!R64+NRG_OIL_NG_E!R64+NRG_PF_E!R64+NRG_CO_E!R64+NRG_BKBPB_E!R64+NRG_GW_E!R64+NRG_BF_E!R64+NRG_PR_E!R64+NRG_NI_E!R64+NRG_CL_E!R64+NRG_LNG_E!R64+NRG_BIOG_E!R64+NRG_GTL_E!R64+NRG_CPP_E!R64+NRG_NSP_E!R64</f>
        <v>1124.4869344799999</v>
      </c>
      <c r="S64" s="52">
        <f>NRG_CM_E!S64+NRG_OIL_NG_E!S64+NRG_PF_E!S64+NRG_CO_E!S64+NRG_BKBPB_E!S64+NRG_GW_E!S64+NRG_BF_E!S64+NRG_PR_E!S64+NRG_NI_E!S64+NRG_CL_E!S64+NRG_LNG_E!S64+NRG_BIOG_E!S64+NRG_GTL_E!S64+NRG_CPP_E!S64+NRG_NSP_E!S64</f>
        <v>1150.8587999999997</v>
      </c>
      <c r="T64" s="52">
        <f>NRG_CM_E!T64+NRG_OIL_NG_E!T64+NRG_PF_E!T64+NRG_CO_E!T64+NRG_BKBPB_E!T64+NRG_GW_E!T64+NRG_BF_E!T64+NRG_PR_E!T64+NRG_NI_E!T64+NRG_CL_E!T64+NRG_LNG_E!T64+NRG_BIOG_E!T64+NRG_GTL_E!T64+NRG_CPP_E!T64+NRG_NSP_E!T64</f>
        <v>1170.0234</v>
      </c>
      <c r="U64" s="52">
        <f>NRG_CM_E!U64+NRG_OIL_NG_E!U64+NRG_PF_E!U64+NRG_CO_E!U64+NRG_BKBPB_E!U64+NRG_GW_E!U64+NRG_BF_E!U64+NRG_PR_E!U64+NRG_NI_E!U64+NRG_CL_E!U64+NRG_LNG_E!U64+NRG_BIOG_E!U64+NRG_GTL_E!U64+NRG_CPP_E!U64+NRG_NSP_E!U64</f>
        <v>1059.13073448</v>
      </c>
      <c r="V64" s="52">
        <f>NRG_CM_E!V64+NRG_OIL_NG_E!V64+NRG_PF_E!V64+NRG_CO_E!V64+NRG_BKBPB_E!V64+NRG_GW_E!V64+NRG_BF_E!V64+NRG_PR_E!V64+NRG_NI_E!V64+NRG_CL_E!V64+NRG_LNG_E!V64+NRG_BIOG_E!V64+NRG_GTL_E!V64+NRG_CPP_E!V64+NRG_NSP_E!V64</f>
        <v>1046.0813126399999</v>
      </c>
      <c r="W64" s="52">
        <f>NRG_CM_E!W64+NRG_OIL_NG_E!W64+NRG_PF_E!W64+NRG_CO_E!W64+NRG_BKBPB_E!W64+NRG_GW_E!W64+NRG_BF_E!W64+NRG_PR_E!W64+NRG_NI_E!W64+NRG_CL_E!W64+NRG_LNG_E!W64+NRG_BIOG_E!W64+NRG_GTL_E!W64+NRG_CPP_E!W64+NRG_NSP_E!W64</f>
        <v>1055.58184368</v>
      </c>
      <c r="X64" s="52">
        <f>NRG_CM_E!X64+NRG_OIL_NG_E!X64+NRG_PF_E!X64+NRG_CO_E!X64+NRG_BKBPB_E!X64+NRG_GW_E!X64+NRG_BF_E!X64+NRG_PR_E!X64+NRG_NI_E!X64+NRG_CL_E!X64+NRG_LNG_E!X64+NRG_BIOG_E!X64+NRG_GTL_E!X64+NRG_CPP_E!X64+NRG_NSP_E!X64</f>
        <v>929.08777907192245</v>
      </c>
      <c r="Y64" s="52">
        <f>NRG_CM_E!Y64+NRG_OIL_NG_E!Y64+NRG_PF_E!Y64+NRG_CO_E!Y64+NRG_BKBPB_E!Y64+NRG_GW_E!Y64+NRG_BF_E!Y64+NRG_PR_E!Y64+NRG_NI_E!Y64+NRG_CL_E!Y64+NRG_LNG_E!Y64+NRG_BIOG_E!Y64+NRG_GTL_E!Y64+NRG_CPP_E!Y64+NRG_NSP_E!Y64</f>
        <v>900.86720758443983</v>
      </c>
      <c r="Z64" s="52">
        <f>NRG_CM_E!Z64+NRG_OIL_NG_E!Z64+NRG_PF_E!Z64+NRG_CO_E!Z64+NRG_BKBPB_E!Z64+NRG_GW_E!Z64+NRG_BF_E!Z64+NRG_PR_E!Z64+NRG_NI_E!Z64+NRG_CL_E!Z64+NRG_LNG_E!Z64+NRG_BIOG_E!Z64+NRG_GTL_E!Z64+NRG_CPP_E!Z64+NRG_NSP_E!Z64</f>
        <v>836.41859550846493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14.69988</v>
      </c>
      <c r="J65" s="52">
        <f>NRG_CM_E!J65+NRG_OIL_NG_E!J65+NRG_PF_E!J65+NRG_CO_E!J65+NRG_BKBPB_E!J65+NRG_GW_E!J65+NRG_BF_E!J65+NRG_PR_E!J65+NRG_NI_E!J65+NRG_CL_E!J65+NRG_LNG_E!J65+NRG_BIOG_E!J65+NRG_GTL_E!J65+NRG_CPP_E!J65+NRG_NSP_E!J65</f>
        <v>14.900039999999997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16.599959999999996</v>
      </c>
      <c r="P65" s="52">
        <f>NRG_CM_E!P65+NRG_OIL_NG_E!P65+NRG_PF_E!P65+NRG_CO_E!P65+NRG_BKBPB_E!P65+NRG_GW_E!P65+NRG_BF_E!P65+NRG_PR_E!P65+NRG_NI_E!P65+NRG_CL_E!P65+NRG_LNG_E!P65+NRG_BIOG_E!P65+NRG_GTL_E!P65+NRG_CPP_E!P65+NRG_NSP_E!P65</f>
        <v>19.599839999999997</v>
      </c>
      <c r="Q65" s="52">
        <f>NRG_CM_E!Q65+NRG_OIL_NG_E!Q65+NRG_PF_E!Q65+NRG_CO_E!Q65+NRG_BKBPB_E!Q65+NRG_GW_E!Q65+NRG_BF_E!Q65+NRG_PR_E!Q65+NRG_NI_E!Q65+NRG_CL_E!Q65+NRG_LNG_E!Q65+NRG_BIOG_E!Q65+NRG_GTL_E!Q65+NRG_CPP_E!Q65+NRG_NSP_E!Q65</f>
        <v>17.79984</v>
      </c>
      <c r="R65" s="52">
        <f>NRG_CM_E!R65+NRG_OIL_NG_E!R65+NRG_PF_E!R65+NRG_CO_E!R65+NRG_BKBPB_E!R65+NRG_GW_E!R65+NRG_BF_E!R65+NRG_PR_E!R65+NRG_NI_E!R65+NRG_CL_E!R65+NRG_LNG_E!R65+NRG_BIOG_E!R65+NRG_GTL_E!R65+NRG_CPP_E!R65+NRG_NSP_E!R65</f>
        <v>51.500159999999994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74.300039999999996</v>
      </c>
      <c r="V65" s="52">
        <f>NRG_CM_E!V65+NRG_OIL_NG_E!V65+NRG_PF_E!V65+NRG_CO_E!V65+NRG_BKBPB_E!V65+NRG_GW_E!V65+NRG_BF_E!V65+NRG_PR_E!V65+NRG_NI_E!V65+NRG_CL_E!V65+NRG_LNG_E!V65+NRG_BIOG_E!V65+NRG_GTL_E!V65+NRG_CPP_E!V65+NRG_NSP_E!V65</f>
        <v>15.400079999999996</v>
      </c>
      <c r="W65" s="52">
        <f>NRG_CM_E!W65+NRG_OIL_NG_E!W65+NRG_PF_E!W65+NRG_CO_E!W65+NRG_BKBPB_E!W65+NRG_GW_E!W65+NRG_BF_E!W65+NRG_PR_E!W65+NRG_NI_E!W65+NRG_CL_E!W65+NRG_LNG_E!W65+NRG_BIOG_E!W65+NRG_GTL_E!W65+NRG_CPP_E!W65+NRG_NSP_E!W65</f>
        <v>12.399839999999998</v>
      </c>
      <c r="X65" s="52">
        <f>NRG_CM_E!X65+NRG_OIL_NG_E!X65+NRG_PF_E!X65+NRG_CO_E!X65+NRG_BKBPB_E!X65+NRG_GW_E!X65+NRG_BF_E!X65+NRG_PR_E!X65+NRG_NI_E!X65+NRG_CL_E!X65+NRG_LNG_E!X65+NRG_BIOG_E!X65+NRG_GTL_E!X65+NRG_CPP_E!X65+NRG_NSP_E!X65</f>
        <v>11.400119999999999</v>
      </c>
      <c r="Y65" s="52">
        <f>NRG_CM_E!Y65+NRG_OIL_NG_E!Y65+NRG_PF_E!Y65+NRG_CO_E!Y65+NRG_BKBPB_E!Y65+NRG_GW_E!Y65+NRG_BF_E!Y65+NRG_PR_E!Y65+NRG_NI_E!Y65+NRG_CL_E!Y65+NRG_LNG_E!Y65+NRG_BIOG_E!Y65+NRG_GTL_E!Y65+NRG_CPP_E!Y65+NRG_NSP_E!Y65</f>
        <v>63.599760000000018</v>
      </c>
      <c r="Z65" s="52">
        <f>NRG_CM_E!Z65+NRG_OIL_NG_E!Z65+NRG_PF_E!Z65+NRG_CO_E!Z65+NRG_BKBPB_E!Z65+NRG_GW_E!Z65+NRG_BF_E!Z65+NRG_PR_E!Z65+NRG_NI_E!Z65+NRG_CL_E!Z65+NRG_LNG_E!Z65+NRG_BIOG_E!Z65+NRG_GTL_E!Z65+NRG_CPP_E!Z65+NRG_NSP_E!Z65</f>
        <v>119.59991999999998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30.246694559999995</v>
      </c>
      <c r="T72" s="55">
        <f>NRG_CM_E!T72+NRG_OIL_NG_E!T72+NRG_PF_E!T72+NRG_CO_E!T72+NRG_BKBPB_E!T72+NRG_GW_E!T72+NRG_BF_E!T72+NRG_PR_E!T72+NRG_NI_E!T72+NRG_CL_E!T72+NRG_LNG_E!T72+NRG_BIOG_E!T72+NRG_GTL_E!T72+NRG_CPP_E!T72+NRG_NSP_E!T72</f>
        <v>29.336006879999996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170.17549238082265</v>
      </c>
      <c r="D2" s="21">
        <f t="shared" ref="D2:X2" si="0">SUM(D3,D17,D22,D25,D26,D51,D52)</f>
        <v>158.04812915577182</v>
      </c>
      <c r="E2" s="21">
        <f t="shared" si="0"/>
        <v>107.61974516322927</v>
      </c>
      <c r="F2" s="21">
        <f t="shared" si="0"/>
        <v>109.24470924054026</v>
      </c>
      <c r="G2" s="21">
        <f t="shared" si="0"/>
        <v>117.76138084799999</v>
      </c>
      <c r="H2" s="21">
        <f t="shared" si="0"/>
        <v>86.502701909999999</v>
      </c>
      <c r="I2" s="21">
        <f t="shared" si="0"/>
        <v>172.768684944</v>
      </c>
      <c r="J2" s="21">
        <f t="shared" si="0"/>
        <v>164.02482761657942</v>
      </c>
      <c r="K2" s="21">
        <f t="shared" si="0"/>
        <v>86.668624627199989</v>
      </c>
      <c r="L2" s="21">
        <f t="shared" si="0"/>
        <v>70.739683709356996</v>
      </c>
      <c r="M2" s="21">
        <f t="shared" si="0"/>
        <v>51.591265298172004</v>
      </c>
      <c r="N2" s="21">
        <f t="shared" si="0"/>
        <v>73.428132581693291</v>
      </c>
      <c r="O2" s="21">
        <f t="shared" si="0"/>
        <v>19.217653168799998</v>
      </c>
      <c r="P2" s="21">
        <f t="shared" si="0"/>
        <v>28.876081434</v>
      </c>
      <c r="Q2" s="21">
        <f t="shared" si="0"/>
        <v>10.334339564399997</v>
      </c>
      <c r="R2" s="21">
        <f t="shared" si="0"/>
        <v>38.970397176000006</v>
      </c>
      <c r="S2" s="21">
        <f t="shared" si="0"/>
        <v>59.140394892000003</v>
      </c>
      <c r="T2" s="21">
        <f t="shared" si="0"/>
        <v>45.814833575999998</v>
      </c>
      <c r="U2" s="21">
        <f t="shared" si="0"/>
        <v>39.68660448</v>
      </c>
      <c r="V2" s="21">
        <f t="shared" si="0"/>
        <v>19.988770982399998</v>
      </c>
      <c r="W2" s="21">
        <f t="shared" si="0"/>
        <v>11.913541452</v>
      </c>
      <c r="X2" s="21">
        <f t="shared" si="0"/>
        <v>22.205839140000002</v>
      </c>
      <c r="Y2" s="21">
        <f t="shared" ref="Y2:Z2" si="1">SUM(Y3,Y17,Y22,Y25,Y26,Y51,Y52)</f>
        <v>12.643007554499697</v>
      </c>
      <c r="Z2" s="21">
        <f t="shared" si="1"/>
        <v>14.18915907543348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16.932374300822641</v>
      </c>
      <c r="D3" s="24">
        <f t="shared" si="2"/>
        <v>14.363822155771835</v>
      </c>
      <c r="E3" s="24">
        <f t="shared" si="2"/>
        <v>7.150105643229252</v>
      </c>
      <c r="F3" s="24">
        <f t="shared" si="2"/>
        <v>14.275963320540241</v>
      </c>
      <c r="G3" s="24">
        <f t="shared" si="2"/>
        <v>11.544729768000002</v>
      </c>
      <c r="H3" s="24">
        <f t="shared" si="2"/>
        <v>9.8246329500000016</v>
      </c>
      <c r="I3" s="24">
        <f t="shared" si="2"/>
        <v>17.936681664000002</v>
      </c>
      <c r="J3" s="24">
        <f t="shared" si="2"/>
        <v>23.1525490165794</v>
      </c>
      <c r="K3" s="24">
        <f t="shared" si="2"/>
        <v>34.282766707199997</v>
      </c>
      <c r="L3" s="24">
        <f t="shared" si="2"/>
        <v>34.058888789356992</v>
      </c>
      <c r="M3" s="24">
        <f t="shared" si="2"/>
        <v>13.446869498171999</v>
      </c>
      <c r="N3" s="24">
        <f t="shared" si="2"/>
        <v>48.052283021693285</v>
      </c>
      <c r="O3" s="24">
        <f t="shared" si="2"/>
        <v>9.6815166888000004</v>
      </c>
      <c r="P3" s="24">
        <f t="shared" si="2"/>
        <v>19.339944954</v>
      </c>
      <c r="Q3" s="24">
        <f t="shared" si="2"/>
        <v>3.8891512043999992</v>
      </c>
      <c r="R3" s="24">
        <f t="shared" si="2"/>
        <v>1.9273238160000001</v>
      </c>
      <c r="S3" s="24">
        <f t="shared" si="2"/>
        <v>1.9021293719999999</v>
      </c>
      <c r="T3" s="24">
        <f t="shared" si="2"/>
        <v>1.9491658560000005</v>
      </c>
      <c r="U3" s="24">
        <f t="shared" si="2"/>
        <v>0</v>
      </c>
      <c r="V3" s="24">
        <f t="shared" si="2"/>
        <v>1.9331905823999997</v>
      </c>
      <c r="W3" s="24">
        <f t="shared" si="2"/>
        <v>5.5515822120000013</v>
      </c>
      <c r="X3" s="24">
        <f t="shared" si="2"/>
        <v>6.2872029000000005</v>
      </c>
      <c r="Y3" s="24">
        <f t="shared" ref="Y3:Z3" si="3">SUM(Y4,Y8,Y11)</f>
        <v>6.1597884348000003</v>
      </c>
      <c r="Z3" s="24">
        <f t="shared" si="3"/>
        <v>7.761293997600001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16.932374300822641</v>
      </c>
      <c r="D4" s="19">
        <f t="shared" si="4"/>
        <v>14.363822155771835</v>
      </c>
      <c r="E4" s="19">
        <f t="shared" si="4"/>
        <v>7.150105643229252</v>
      </c>
      <c r="F4" s="19">
        <f t="shared" si="4"/>
        <v>2.74072097334024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2.7636706429794002</v>
      </c>
      <c r="K4" s="19">
        <f t="shared" si="4"/>
        <v>0</v>
      </c>
      <c r="L4" s="19">
        <f t="shared" si="4"/>
        <v>5.5096160021569913</v>
      </c>
      <c r="M4" s="19">
        <f t="shared" si="4"/>
        <v>5.5303207701719987</v>
      </c>
      <c r="N4" s="19">
        <f t="shared" si="4"/>
        <v>2.7621579656932806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16.932374300822641</v>
      </c>
      <c r="D7" s="8">
        <v>14.363822155771835</v>
      </c>
      <c r="E7" s="8">
        <v>7.150105643229252</v>
      </c>
      <c r="F7" s="8">
        <v>2.74072097334024</v>
      </c>
      <c r="G7" s="8">
        <v>0</v>
      </c>
      <c r="H7" s="8">
        <v>0</v>
      </c>
      <c r="I7" s="8">
        <v>0</v>
      </c>
      <c r="J7" s="8">
        <v>2.7636706429794002</v>
      </c>
      <c r="K7" s="8">
        <v>0</v>
      </c>
      <c r="L7" s="8">
        <v>5.5096160021569913</v>
      </c>
      <c r="M7" s="8">
        <v>5.5303207701719987</v>
      </c>
      <c r="N7" s="8">
        <v>2.7621579656932806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11.535242347200001</v>
      </c>
      <c r="G11" s="19">
        <f t="shared" si="8"/>
        <v>11.544729768000002</v>
      </c>
      <c r="H11" s="19">
        <f t="shared" si="8"/>
        <v>9.8246329500000016</v>
      </c>
      <c r="I11" s="19">
        <f t="shared" si="8"/>
        <v>17.936681664000002</v>
      </c>
      <c r="J11" s="19">
        <f t="shared" si="8"/>
        <v>20.388878373600001</v>
      </c>
      <c r="K11" s="19">
        <f t="shared" si="8"/>
        <v>34.282766707199997</v>
      </c>
      <c r="L11" s="19">
        <f t="shared" si="8"/>
        <v>28.549272787200003</v>
      </c>
      <c r="M11" s="19">
        <f t="shared" si="8"/>
        <v>7.9165487279999995</v>
      </c>
      <c r="N11" s="19">
        <f t="shared" si="8"/>
        <v>45.290125056000001</v>
      </c>
      <c r="O11" s="19">
        <f t="shared" si="8"/>
        <v>9.6815166888000004</v>
      </c>
      <c r="P11" s="19">
        <f t="shared" si="8"/>
        <v>19.339944954</v>
      </c>
      <c r="Q11" s="19">
        <f t="shared" si="8"/>
        <v>3.8891512043999992</v>
      </c>
      <c r="R11" s="19">
        <f t="shared" si="8"/>
        <v>1.9273238160000001</v>
      </c>
      <c r="S11" s="19">
        <f t="shared" si="8"/>
        <v>1.9021293719999999</v>
      </c>
      <c r="T11" s="19">
        <f t="shared" si="8"/>
        <v>1.9491658560000005</v>
      </c>
      <c r="U11" s="19">
        <f t="shared" si="8"/>
        <v>0</v>
      </c>
      <c r="V11" s="19">
        <f t="shared" si="8"/>
        <v>1.9331905823999997</v>
      </c>
      <c r="W11" s="19">
        <f t="shared" si="8"/>
        <v>5.5515822120000013</v>
      </c>
      <c r="X11" s="19">
        <f t="shared" si="8"/>
        <v>6.2872029000000005</v>
      </c>
      <c r="Y11" s="19">
        <f t="shared" ref="Y11:Z11" si="9">SUM(Y12:Y16)</f>
        <v>6.1597884348000003</v>
      </c>
      <c r="Z11" s="19">
        <f t="shared" si="9"/>
        <v>7.761293997600001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11.342760026399999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11.535242347200001</v>
      </c>
      <c r="G16" s="8">
        <v>11.544729768000002</v>
      </c>
      <c r="H16" s="8">
        <v>9.8246329500000016</v>
      </c>
      <c r="I16" s="8">
        <v>17.936681664000002</v>
      </c>
      <c r="J16" s="8">
        <v>20.388878373600001</v>
      </c>
      <c r="K16" s="8">
        <v>34.282766707199997</v>
      </c>
      <c r="L16" s="8">
        <v>28.549272787200003</v>
      </c>
      <c r="M16" s="8">
        <v>7.9165487279999995</v>
      </c>
      <c r="N16" s="8">
        <v>45.290125056000001</v>
      </c>
      <c r="O16" s="8">
        <v>9.6815166888000004</v>
      </c>
      <c r="P16" s="8">
        <v>7.997184927600002</v>
      </c>
      <c r="Q16" s="8">
        <v>3.8891512043999992</v>
      </c>
      <c r="R16" s="8">
        <v>1.9273238160000001</v>
      </c>
      <c r="S16" s="8">
        <v>1.9021293719999999</v>
      </c>
      <c r="T16" s="8">
        <v>1.9491658560000005</v>
      </c>
      <c r="U16" s="8">
        <v>0</v>
      </c>
      <c r="V16" s="8">
        <v>1.9331905823999997</v>
      </c>
      <c r="W16" s="8">
        <v>5.5515822120000013</v>
      </c>
      <c r="X16" s="8">
        <v>6.2872029000000005</v>
      </c>
      <c r="Y16" s="8">
        <v>6.1597884348000003</v>
      </c>
      <c r="Z16" s="8">
        <v>7.761293997600001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38.841119999999989</v>
      </c>
      <c r="D17" s="27">
        <f t="shared" si="10"/>
        <v>38.841119999999989</v>
      </c>
      <c r="E17" s="27">
        <f t="shared" si="10"/>
        <v>36.803160000000005</v>
      </c>
      <c r="F17" s="27">
        <f t="shared" si="10"/>
        <v>34.645320000000005</v>
      </c>
      <c r="G17" s="27">
        <f t="shared" si="10"/>
        <v>42.717239999999997</v>
      </c>
      <c r="H17" s="27">
        <f t="shared" si="10"/>
        <v>34.045920000000002</v>
      </c>
      <c r="I17" s="27">
        <f t="shared" si="10"/>
        <v>11.628359999999999</v>
      </c>
      <c r="J17" s="27">
        <f t="shared" si="10"/>
        <v>26.733239999999999</v>
      </c>
      <c r="K17" s="27">
        <f t="shared" si="10"/>
        <v>27.012959999999996</v>
      </c>
      <c r="L17" s="27">
        <f t="shared" si="10"/>
        <v>11.308679999999999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38.841119999999989</v>
      </c>
      <c r="D19" s="8">
        <v>38.841119999999989</v>
      </c>
      <c r="E19" s="8">
        <v>36.803160000000005</v>
      </c>
      <c r="F19" s="8">
        <v>34.645320000000005</v>
      </c>
      <c r="G19" s="8">
        <v>42.717239999999997</v>
      </c>
      <c r="H19" s="8">
        <v>34.045920000000002</v>
      </c>
      <c r="I19" s="8">
        <v>11.628359999999999</v>
      </c>
      <c r="J19" s="8">
        <v>26.733239999999999</v>
      </c>
      <c r="K19" s="8">
        <v>27.012959999999996</v>
      </c>
      <c r="L19" s="8">
        <v>11.308679999999999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89.156998080000008</v>
      </c>
      <c r="D26" s="27">
        <f t="shared" si="14"/>
        <v>79.598186999999996</v>
      </c>
      <c r="E26" s="27">
        <f t="shared" si="14"/>
        <v>63.66647952000001</v>
      </c>
      <c r="F26" s="27">
        <f t="shared" si="14"/>
        <v>60.323425920000005</v>
      </c>
      <c r="G26" s="27">
        <f t="shared" si="14"/>
        <v>63.499411079999987</v>
      </c>
      <c r="H26" s="27">
        <f t="shared" si="14"/>
        <v>28.545438960000002</v>
      </c>
      <c r="I26" s="27">
        <f t="shared" si="14"/>
        <v>28.542266999999995</v>
      </c>
      <c r="J26" s="27">
        <f t="shared" si="14"/>
        <v>31.638378600000003</v>
      </c>
      <c r="K26" s="27">
        <f t="shared" si="14"/>
        <v>25.37289792</v>
      </c>
      <c r="L26" s="27">
        <f t="shared" si="14"/>
        <v>25.372114920000001</v>
      </c>
      <c r="M26" s="27">
        <f t="shared" si="14"/>
        <v>28.55109384</v>
      </c>
      <c r="N26" s="27">
        <f t="shared" si="14"/>
        <v>25.375849559999999</v>
      </c>
      <c r="O26" s="27">
        <f t="shared" si="14"/>
        <v>9.5361364799999997</v>
      </c>
      <c r="P26" s="27">
        <f t="shared" si="14"/>
        <v>9.5361364799999997</v>
      </c>
      <c r="Q26" s="27">
        <f t="shared" si="14"/>
        <v>6.4451883599999986</v>
      </c>
      <c r="R26" s="27">
        <f t="shared" si="14"/>
        <v>6.3451533600000012</v>
      </c>
      <c r="S26" s="27">
        <f t="shared" si="14"/>
        <v>6.3950374800000009</v>
      </c>
      <c r="T26" s="27">
        <f t="shared" si="14"/>
        <v>9.5468068799999983</v>
      </c>
      <c r="U26" s="27">
        <f t="shared" si="14"/>
        <v>9.5438725200000007</v>
      </c>
      <c r="V26" s="27">
        <f t="shared" si="14"/>
        <v>6.3616924799999994</v>
      </c>
      <c r="W26" s="27">
        <f t="shared" si="14"/>
        <v>6.3619592399999991</v>
      </c>
      <c r="X26" s="27">
        <f t="shared" si="14"/>
        <v>15.91863624</v>
      </c>
      <c r="Y26" s="27">
        <f t="shared" ref="Y26:Z26" si="15">SUM(Y27,Y33)</f>
        <v>6.3726296399999995</v>
      </c>
      <c r="Z26" s="27">
        <f t="shared" si="15"/>
        <v>6.3203446800000007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89.156998080000008</v>
      </c>
      <c r="D33" s="19">
        <f t="shared" si="18"/>
        <v>79.598186999999996</v>
      </c>
      <c r="E33" s="19">
        <f t="shared" si="18"/>
        <v>63.66647952000001</v>
      </c>
      <c r="F33" s="19">
        <f t="shared" si="18"/>
        <v>60.323425920000005</v>
      </c>
      <c r="G33" s="19">
        <f t="shared" si="18"/>
        <v>63.499411079999987</v>
      </c>
      <c r="H33" s="19">
        <f t="shared" si="18"/>
        <v>28.545438960000002</v>
      </c>
      <c r="I33" s="19">
        <f t="shared" si="18"/>
        <v>28.542266999999995</v>
      </c>
      <c r="J33" s="19">
        <f t="shared" si="18"/>
        <v>31.638378600000003</v>
      </c>
      <c r="K33" s="19">
        <f t="shared" si="18"/>
        <v>25.37289792</v>
      </c>
      <c r="L33" s="19">
        <f t="shared" si="18"/>
        <v>25.372114920000001</v>
      </c>
      <c r="M33" s="19">
        <f t="shared" si="18"/>
        <v>28.55109384</v>
      </c>
      <c r="N33" s="19">
        <f t="shared" si="18"/>
        <v>25.375849559999999</v>
      </c>
      <c r="O33" s="19">
        <f t="shared" si="18"/>
        <v>9.5361364799999997</v>
      </c>
      <c r="P33" s="19">
        <f t="shared" si="18"/>
        <v>9.5361364799999997</v>
      </c>
      <c r="Q33" s="19">
        <f t="shared" si="18"/>
        <v>6.4451883599999986</v>
      </c>
      <c r="R33" s="19">
        <f t="shared" si="18"/>
        <v>6.3451533600000012</v>
      </c>
      <c r="S33" s="19">
        <f t="shared" si="18"/>
        <v>6.3950374800000009</v>
      </c>
      <c r="T33" s="19">
        <f t="shared" si="18"/>
        <v>9.5468068799999983</v>
      </c>
      <c r="U33" s="19">
        <f t="shared" si="18"/>
        <v>9.5438725200000007</v>
      </c>
      <c r="V33" s="19">
        <f t="shared" si="18"/>
        <v>6.3616924799999994</v>
      </c>
      <c r="W33" s="19">
        <f t="shared" si="18"/>
        <v>6.3619592399999991</v>
      </c>
      <c r="X33" s="19">
        <f t="shared" si="18"/>
        <v>15.91863624</v>
      </c>
      <c r="Y33" s="19">
        <f t="shared" ref="Y33:Z33" si="19">SUM(Y34:Y50)</f>
        <v>6.3726296399999995</v>
      </c>
      <c r="Z33" s="19">
        <f t="shared" si="19"/>
        <v>6.3203446800000007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86.030100000000004</v>
      </c>
      <c r="D43" s="8">
        <v>76.471288919999992</v>
      </c>
      <c r="E43" s="8">
        <v>60.539581440000006</v>
      </c>
      <c r="F43" s="8">
        <v>57.190676400000008</v>
      </c>
      <c r="G43" s="8">
        <v>60.368054759999985</v>
      </c>
      <c r="H43" s="8">
        <v>25.417426320000001</v>
      </c>
      <c r="I43" s="8">
        <v>25.419827159999997</v>
      </c>
      <c r="J43" s="8">
        <v>22.25071836</v>
      </c>
      <c r="K43" s="8">
        <v>22.244049359999998</v>
      </c>
      <c r="L43" s="8">
        <v>22.2491178</v>
      </c>
      <c r="M43" s="8">
        <v>25.428096719999999</v>
      </c>
      <c r="N43" s="8">
        <v>22.252852439999998</v>
      </c>
      <c r="O43" s="8">
        <v>9.5361364799999997</v>
      </c>
      <c r="P43" s="8">
        <v>9.5361364799999997</v>
      </c>
      <c r="Q43" s="8">
        <v>6.4451883599999986</v>
      </c>
      <c r="R43" s="8">
        <v>6.3451533600000012</v>
      </c>
      <c r="S43" s="8">
        <v>6.3950374800000009</v>
      </c>
      <c r="T43" s="8">
        <v>9.5468068799999983</v>
      </c>
      <c r="U43" s="8">
        <v>9.5438725200000007</v>
      </c>
      <c r="V43" s="8">
        <v>6.3616924799999994</v>
      </c>
      <c r="W43" s="8">
        <v>6.3619592399999991</v>
      </c>
      <c r="X43" s="8">
        <v>15.91863624</v>
      </c>
      <c r="Y43" s="8">
        <v>6.3726296399999995</v>
      </c>
      <c r="Z43" s="8">
        <v>6.3203446800000007</v>
      </c>
    </row>
    <row r="44" spans="1:26" ht="11.25" customHeight="1" x14ac:dyDescent="0.2">
      <c r="A44" s="28" t="s">
        <v>74</v>
      </c>
      <c r="B44" s="7" t="s">
        <v>75</v>
      </c>
      <c r="C44" s="8">
        <v>3.1268980800000001</v>
      </c>
      <c r="D44" s="8">
        <v>3.1268980800000001</v>
      </c>
      <c r="E44" s="8">
        <v>3.1268980800000001</v>
      </c>
      <c r="F44" s="8">
        <v>3.1327495200000004</v>
      </c>
      <c r="G44" s="8">
        <v>3.1313563200000001</v>
      </c>
      <c r="H44" s="8">
        <v>3.1280126400000006</v>
      </c>
      <c r="I44" s="8">
        <v>3.1224398400000002</v>
      </c>
      <c r="J44" s="8">
        <v>9.3876602400000024</v>
      </c>
      <c r="K44" s="8">
        <v>3.1288485599999998</v>
      </c>
      <c r="L44" s="8">
        <v>3.1229971200000004</v>
      </c>
      <c r="M44" s="8">
        <v>3.1229971200000004</v>
      </c>
      <c r="N44" s="8">
        <v>3.1229971200000004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25.245000000000012</v>
      </c>
      <c r="D51" s="27">
        <v>25.245000000000012</v>
      </c>
      <c r="E51" s="27">
        <v>0</v>
      </c>
      <c r="F51" s="27">
        <v>0</v>
      </c>
      <c r="G51" s="27">
        <v>0</v>
      </c>
      <c r="H51" s="27">
        <v>14.08671</v>
      </c>
      <c r="I51" s="27">
        <v>114.66137628</v>
      </c>
      <c r="J51" s="27">
        <v>82.500660000000011</v>
      </c>
      <c r="K51" s="27">
        <v>0</v>
      </c>
      <c r="L51" s="27">
        <v>0</v>
      </c>
      <c r="M51" s="27">
        <v>9.5933019600000016</v>
      </c>
      <c r="N51" s="27">
        <v>0</v>
      </c>
      <c r="O51" s="27">
        <v>0</v>
      </c>
      <c r="P51" s="27">
        <v>0</v>
      </c>
      <c r="Q51" s="27">
        <v>0</v>
      </c>
      <c r="R51" s="27">
        <v>30.697920000000007</v>
      </c>
      <c r="S51" s="27">
        <v>50.84322804</v>
      </c>
      <c r="T51" s="27">
        <v>34.318860839999999</v>
      </c>
      <c r="U51" s="27">
        <v>30.142731959999999</v>
      </c>
      <c r="V51" s="27">
        <v>11.69388792</v>
      </c>
      <c r="W51" s="27">
        <v>0</v>
      </c>
      <c r="X51" s="27">
        <v>0</v>
      </c>
      <c r="Y51" s="27">
        <v>0.1105894796996983</v>
      </c>
      <c r="Z51" s="27">
        <v>0.10752039783347928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49.72786559999998</v>
      </c>
      <c r="G61" s="49">
        <f t="shared" si="22"/>
        <v>44.576179199999999</v>
      </c>
      <c r="H61" s="49">
        <f t="shared" si="22"/>
        <v>45.247910399999995</v>
      </c>
      <c r="I61" s="49">
        <f t="shared" si="22"/>
        <v>51.072134399999996</v>
      </c>
      <c r="J61" s="49">
        <f t="shared" si="22"/>
        <v>59.359910399999983</v>
      </c>
      <c r="K61" s="49">
        <f t="shared" si="22"/>
        <v>53.311910400000016</v>
      </c>
      <c r="L61" s="49">
        <f t="shared" si="22"/>
        <v>58.576089600000017</v>
      </c>
      <c r="M61" s="49">
        <f t="shared" si="22"/>
        <v>56.448000000000022</v>
      </c>
      <c r="N61" s="49">
        <f t="shared" si="22"/>
        <v>56.223820799999977</v>
      </c>
      <c r="O61" s="49">
        <f t="shared" si="22"/>
        <v>53.311910400000016</v>
      </c>
      <c r="P61" s="49">
        <f t="shared" si="22"/>
        <v>50.960044800000006</v>
      </c>
      <c r="Q61" s="49">
        <f t="shared" si="22"/>
        <v>43.344000000000001</v>
      </c>
      <c r="R61" s="49">
        <f t="shared" si="22"/>
        <v>48.271910399999975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1.2616982601866937E-3</v>
      </c>
      <c r="Z61" s="49">
        <f t="shared" si="23"/>
        <v>1.4968791139399645E-3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49.72786559999998</v>
      </c>
      <c r="G62" s="52">
        <v>44.576179199999999</v>
      </c>
      <c r="H62" s="52">
        <v>45.247910399999995</v>
      </c>
      <c r="I62" s="52">
        <v>51.072134399999996</v>
      </c>
      <c r="J62" s="52">
        <v>59.359910399999983</v>
      </c>
      <c r="K62" s="52">
        <v>53.311910400000016</v>
      </c>
      <c r="L62" s="52">
        <v>58.576089600000017</v>
      </c>
      <c r="M62" s="52">
        <v>56.448000000000022</v>
      </c>
      <c r="N62" s="52">
        <v>56.223820799999977</v>
      </c>
      <c r="O62" s="52">
        <v>53.311910400000016</v>
      </c>
      <c r="P62" s="52">
        <v>50.960044800000006</v>
      </c>
      <c r="Q62" s="52">
        <v>43.344000000000001</v>
      </c>
      <c r="R62" s="52">
        <v>48.271910399999975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1.2616982601866937E-3</v>
      </c>
      <c r="Z64" s="52">
        <v>1.4968791139399645E-3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1204.43895</v>
      </c>
      <c r="D2" s="21">
        <f t="shared" ref="D2:X2" si="0">SUM(D3,D17,D22,D25,D26,D51,D52)</f>
        <v>1138.5999900000002</v>
      </c>
      <c r="E2" s="21">
        <f t="shared" si="0"/>
        <v>1008.7901999999999</v>
      </c>
      <c r="F2" s="21">
        <f t="shared" si="0"/>
        <v>436.84103736000003</v>
      </c>
      <c r="G2" s="21">
        <f t="shared" si="0"/>
        <v>514.88746956</v>
      </c>
      <c r="H2" s="21">
        <f t="shared" si="0"/>
        <v>801.62839512000016</v>
      </c>
      <c r="I2" s="21">
        <f t="shared" si="0"/>
        <v>502.21817316000005</v>
      </c>
      <c r="J2" s="21">
        <f t="shared" si="0"/>
        <v>452.84265216</v>
      </c>
      <c r="K2" s="21">
        <f t="shared" si="0"/>
        <v>450.97264080000002</v>
      </c>
      <c r="L2" s="21">
        <f t="shared" si="0"/>
        <v>445.02411095999992</v>
      </c>
      <c r="M2" s="21">
        <f t="shared" si="0"/>
        <v>441.18666900000005</v>
      </c>
      <c r="N2" s="21">
        <f t="shared" si="0"/>
        <v>449.41027824000008</v>
      </c>
      <c r="O2" s="21">
        <f t="shared" si="0"/>
        <v>422.4486182400002</v>
      </c>
      <c r="P2" s="21">
        <f t="shared" si="0"/>
        <v>462.19091292000002</v>
      </c>
      <c r="Q2" s="21">
        <f t="shared" si="0"/>
        <v>456.52026707999988</v>
      </c>
      <c r="R2" s="21">
        <f t="shared" si="0"/>
        <v>485.66331000000008</v>
      </c>
      <c r="S2" s="21">
        <f t="shared" si="0"/>
        <v>371.70536040000002</v>
      </c>
      <c r="T2" s="21">
        <f t="shared" si="0"/>
        <v>462.58089768000008</v>
      </c>
      <c r="U2" s="21">
        <f t="shared" si="0"/>
        <v>395.63257139999996</v>
      </c>
      <c r="V2" s="21">
        <f t="shared" si="0"/>
        <v>409.96021967999997</v>
      </c>
      <c r="W2" s="21">
        <f t="shared" si="0"/>
        <v>370.62588420000014</v>
      </c>
      <c r="X2" s="21">
        <f t="shared" si="0"/>
        <v>422.43751043999998</v>
      </c>
      <c r="Y2" s="21">
        <f t="shared" ref="Y2:Z2" si="1">SUM(Y3,Y17,Y22,Y25,Y26,Y51,Y52)</f>
        <v>339.68440044000005</v>
      </c>
      <c r="Z2" s="21">
        <f t="shared" si="1"/>
        <v>364.08608784000018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3.1773783599999987</v>
      </c>
      <c r="G26" s="27">
        <f t="shared" si="14"/>
        <v>3.1773783599999987</v>
      </c>
      <c r="H26" s="27">
        <f t="shared" si="14"/>
        <v>3.1771115999999981</v>
      </c>
      <c r="I26" s="27">
        <f t="shared" si="14"/>
        <v>0</v>
      </c>
      <c r="J26" s="27">
        <f t="shared" si="14"/>
        <v>3.1787121600000003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3.2224607999999995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6.2478000000000006E-2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3.1773783599999987</v>
      </c>
      <c r="G33" s="19">
        <f t="shared" si="18"/>
        <v>3.1773783599999987</v>
      </c>
      <c r="H33" s="19">
        <f t="shared" si="18"/>
        <v>3.1771115999999981</v>
      </c>
      <c r="I33" s="19">
        <f t="shared" si="18"/>
        <v>0</v>
      </c>
      <c r="J33" s="19">
        <f t="shared" si="18"/>
        <v>3.1787121600000003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3.2224607999999995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6.2478000000000006E-2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3.1773783599999987</v>
      </c>
      <c r="G43" s="8">
        <v>3.1773783599999987</v>
      </c>
      <c r="H43" s="8">
        <v>3.1771115999999981</v>
      </c>
      <c r="I43" s="8">
        <v>0</v>
      </c>
      <c r="J43" s="8">
        <v>3.1787121600000003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3.2224607999999995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6.2478000000000006E-2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1204.43895</v>
      </c>
      <c r="D51" s="27">
        <v>1138.5999900000002</v>
      </c>
      <c r="E51" s="27">
        <v>1008.7901999999999</v>
      </c>
      <c r="F51" s="27">
        <v>433.66365900000005</v>
      </c>
      <c r="G51" s="27">
        <v>511.71009119999997</v>
      </c>
      <c r="H51" s="27">
        <v>798.45128352000017</v>
      </c>
      <c r="I51" s="27">
        <v>502.21817316000005</v>
      </c>
      <c r="J51" s="27">
        <v>449.66394000000003</v>
      </c>
      <c r="K51" s="27">
        <v>450.97264080000002</v>
      </c>
      <c r="L51" s="27">
        <v>445.02411095999992</v>
      </c>
      <c r="M51" s="27">
        <v>441.18666900000005</v>
      </c>
      <c r="N51" s="27">
        <v>449.41027824000008</v>
      </c>
      <c r="O51" s="27">
        <v>422.4486182400002</v>
      </c>
      <c r="P51" s="27">
        <v>462.19091292000002</v>
      </c>
      <c r="Q51" s="27">
        <v>453.29780627999986</v>
      </c>
      <c r="R51" s="27">
        <v>485.66331000000008</v>
      </c>
      <c r="S51" s="27">
        <v>371.70536040000002</v>
      </c>
      <c r="T51" s="27">
        <v>462.58089768000008</v>
      </c>
      <c r="U51" s="27">
        <v>395.63257139999996</v>
      </c>
      <c r="V51" s="27">
        <v>409.96021967999997</v>
      </c>
      <c r="W51" s="27">
        <v>370.62588420000014</v>
      </c>
      <c r="X51" s="27">
        <v>422.43751043999998</v>
      </c>
      <c r="Y51" s="27">
        <v>339.68440044000005</v>
      </c>
      <c r="Z51" s="27">
        <v>364.02360984000018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6020.4014674895234</v>
      </c>
      <c r="D2" s="21">
        <f t="shared" ref="D2:X2" si="0">SUM(D3,D17,D22,D25,D26,D51,D52)</f>
        <v>6020.143451358751</v>
      </c>
      <c r="E2" s="21">
        <f t="shared" si="0"/>
        <v>6074.560893599999</v>
      </c>
      <c r="F2" s="21">
        <f t="shared" si="0"/>
        <v>3469.1138639999999</v>
      </c>
      <c r="G2" s="21">
        <f t="shared" si="0"/>
        <v>3894.3984240000004</v>
      </c>
      <c r="H2" s="21">
        <f t="shared" si="0"/>
        <v>3858.1795440000001</v>
      </c>
      <c r="I2" s="21">
        <f t="shared" si="0"/>
        <v>3833.1700559999999</v>
      </c>
      <c r="J2" s="21">
        <f t="shared" si="0"/>
        <v>3875.0484240000001</v>
      </c>
      <c r="K2" s="21">
        <f t="shared" si="0"/>
        <v>3767.6890800000001</v>
      </c>
      <c r="L2" s="21">
        <f t="shared" si="0"/>
        <v>3150.4466159999997</v>
      </c>
      <c r="M2" s="21">
        <f t="shared" si="0"/>
        <v>3747.1012560000004</v>
      </c>
      <c r="N2" s="21">
        <f t="shared" si="0"/>
        <v>4137.9732720000002</v>
      </c>
      <c r="O2" s="21">
        <f t="shared" si="0"/>
        <v>4497.9929279999997</v>
      </c>
      <c r="P2" s="21">
        <f t="shared" si="0"/>
        <v>4622.9059440000001</v>
      </c>
      <c r="Q2" s="21">
        <f t="shared" si="0"/>
        <v>5060.9493359999997</v>
      </c>
      <c r="R2" s="21">
        <f t="shared" si="0"/>
        <v>4920.8050800000001</v>
      </c>
      <c r="S2" s="21">
        <f t="shared" si="0"/>
        <v>5246.7535440000001</v>
      </c>
      <c r="T2" s="21">
        <f t="shared" si="0"/>
        <v>5248.5480719999987</v>
      </c>
      <c r="U2" s="21">
        <f t="shared" si="0"/>
        <v>5133.9616025351988</v>
      </c>
      <c r="V2" s="21">
        <f t="shared" si="0"/>
        <v>4896.5922008903999</v>
      </c>
      <c r="W2" s="21">
        <f t="shared" si="0"/>
        <v>4306.7433224159995</v>
      </c>
      <c r="X2" s="21">
        <f t="shared" si="0"/>
        <v>4444.4463912399378</v>
      </c>
      <c r="Y2" s="21">
        <f t="shared" ref="Y2:Z2" si="1">SUM(Y3,Y17,Y22,Y25,Y26,Y51,Y52)</f>
        <v>4449.1972539202479</v>
      </c>
      <c r="Z2" s="21">
        <f t="shared" si="1"/>
        <v>4068.6830718358424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3.0996380495237523</v>
      </c>
      <c r="D3" s="24">
        <f t="shared" ref="D3:X3" si="3">SUM(D4,D8,D11)</f>
        <v>3.099216318751608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3.5697294864000004</v>
      </c>
      <c r="Z3" s="24">
        <f t="shared" si="4"/>
        <v>4.2860612255999975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3.0996380495237523</v>
      </c>
      <c r="D11" s="19">
        <f t="shared" ref="D11:X11" si="12">SUM(D12:D16)</f>
        <v>3.099216318751608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3.5697294864000004</v>
      </c>
      <c r="Z11" s="19">
        <f t="shared" si="13"/>
        <v>4.2860612255999975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3.0996380495237523</v>
      </c>
      <c r="D13" s="8">
        <v>3.099216318751608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3.5697294864000004</v>
      </c>
      <c r="Z16" s="8">
        <v>4.2860612255999975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5206.2756479999998</v>
      </c>
      <c r="D17" s="27">
        <f t="shared" ref="D17:X17" si="15">SUM(D18:D21)</f>
        <v>5206.0180535999989</v>
      </c>
      <c r="E17" s="27">
        <f t="shared" si="15"/>
        <v>5266.7208935999988</v>
      </c>
      <c r="F17" s="27">
        <f t="shared" si="15"/>
        <v>3469.1138639999999</v>
      </c>
      <c r="G17" s="27">
        <f t="shared" si="15"/>
        <v>3894.3984240000004</v>
      </c>
      <c r="H17" s="27">
        <f t="shared" si="15"/>
        <v>3858.1795440000001</v>
      </c>
      <c r="I17" s="27">
        <f t="shared" si="15"/>
        <v>3833.1700559999999</v>
      </c>
      <c r="J17" s="27">
        <f t="shared" si="15"/>
        <v>3875.0484240000001</v>
      </c>
      <c r="K17" s="27">
        <f t="shared" si="15"/>
        <v>3767.6890800000001</v>
      </c>
      <c r="L17" s="27">
        <f t="shared" si="15"/>
        <v>3150.4466159999997</v>
      </c>
      <c r="M17" s="27">
        <f t="shared" si="15"/>
        <v>3747.1012560000004</v>
      </c>
      <c r="N17" s="27">
        <f t="shared" si="15"/>
        <v>4137.9732720000002</v>
      </c>
      <c r="O17" s="27">
        <f t="shared" si="15"/>
        <v>4497.9929279999997</v>
      </c>
      <c r="P17" s="27">
        <f t="shared" si="15"/>
        <v>4622.9059440000001</v>
      </c>
      <c r="Q17" s="27">
        <f t="shared" si="15"/>
        <v>5060.9493359999997</v>
      </c>
      <c r="R17" s="27">
        <f t="shared" si="15"/>
        <v>4920.8050800000001</v>
      </c>
      <c r="S17" s="27">
        <f t="shared" si="15"/>
        <v>5246.1476640000001</v>
      </c>
      <c r="T17" s="27">
        <f t="shared" si="15"/>
        <v>5248.5480719999987</v>
      </c>
      <c r="U17" s="27">
        <f t="shared" si="15"/>
        <v>5119.716167999999</v>
      </c>
      <c r="V17" s="27">
        <f t="shared" si="15"/>
        <v>4877.1461519999993</v>
      </c>
      <c r="W17" s="27">
        <f t="shared" si="15"/>
        <v>4294.7489750399991</v>
      </c>
      <c r="X17" s="27">
        <f t="shared" si="15"/>
        <v>4434.4238832000001</v>
      </c>
      <c r="Y17" s="27">
        <f t="shared" ref="Y17:Z17" si="16">SUM(Y18:Y21)</f>
        <v>4434.5856542399997</v>
      </c>
      <c r="Z17" s="27">
        <f t="shared" si="16"/>
        <v>4064.0230785599992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781.25796000000003</v>
      </c>
      <c r="D19" s="8">
        <v>455.06447999999989</v>
      </c>
      <c r="E19" s="8">
        <v>454.74479999999994</v>
      </c>
      <c r="F19" s="8">
        <v>425.29427999999996</v>
      </c>
      <c r="G19" s="8">
        <v>521.15832000000012</v>
      </c>
      <c r="H19" s="8">
        <v>520.03944000000001</v>
      </c>
      <c r="I19" s="8">
        <v>509.33015999999998</v>
      </c>
      <c r="J19" s="8">
        <v>511.16831999999994</v>
      </c>
      <c r="K19" s="8">
        <v>510.40908000000002</v>
      </c>
      <c r="L19" s="8">
        <v>392.88671999999997</v>
      </c>
      <c r="M19" s="8">
        <v>498.66083999999984</v>
      </c>
      <c r="N19" s="8">
        <v>366.15348000000006</v>
      </c>
      <c r="O19" s="8">
        <v>266.4932399999999</v>
      </c>
      <c r="P19" s="8">
        <v>273.88583999999992</v>
      </c>
      <c r="Q19" s="8">
        <v>450.62891999999988</v>
      </c>
      <c r="R19" s="8">
        <v>294.62508000000003</v>
      </c>
      <c r="S19" s="8">
        <v>311.60807999999997</v>
      </c>
      <c r="T19" s="8">
        <v>311.40827999999993</v>
      </c>
      <c r="U19" s="8">
        <v>303.73596000000003</v>
      </c>
      <c r="V19" s="8">
        <v>293.34636</v>
      </c>
      <c r="W19" s="8">
        <v>285.40327103999994</v>
      </c>
      <c r="X19" s="8">
        <v>275.37714720000002</v>
      </c>
      <c r="Y19" s="8">
        <v>263.64984624000004</v>
      </c>
      <c r="Z19" s="8">
        <v>288.40874256000001</v>
      </c>
    </row>
    <row r="20" spans="1:26" ht="11.25" customHeight="1" x14ac:dyDescent="0.2">
      <c r="A20" s="29" t="s">
        <v>30</v>
      </c>
      <c r="B20" s="7" t="s">
        <v>31</v>
      </c>
      <c r="C20" s="8">
        <v>3260.3996880000004</v>
      </c>
      <c r="D20" s="8">
        <v>3757.7797919999998</v>
      </c>
      <c r="E20" s="8">
        <v>3705.7803119999994</v>
      </c>
      <c r="F20" s="8">
        <v>3043.8195839999998</v>
      </c>
      <c r="G20" s="8">
        <v>3373.2401040000004</v>
      </c>
      <c r="H20" s="8">
        <v>3338.1401040000001</v>
      </c>
      <c r="I20" s="8">
        <v>3323.839896</v>
      </c>
      <c r="J20" s="8">
        <v>3363.8801040000003</v>
      </c>
      <c r="K20" s="8">
        <v>3257.28</v>
      </c>
      <c r="L20" s="8">
        <v>2757.5598959999998</v>
      </c>
      <c r="M20" s="8">
        <v>3248.4404160000004</v>
      </c>
      <c r="N20" s="8">
        <v>3771.8197920000002</v>
      </c>
      <c r="O20" s="8">
        <v>4231.4996879999999</v>
      </c>
      <c r="P20" s="8">
        <v>4349.0201040000002</v>
      </c>
      <c r="Q20" s="8">
        <v>4610.3204159999996</v>
      </c>
      <c r="R20" s="8">
        <v>4626.18</v>
      </c>
      <c r="S20" s="8">
        <v>4934.5395840000001</v>
      </c>
      <c r="T20" s="8">
        <v>4937.139791999999</v>
      </c>
      <c r="U20" s="8">
        <v>4815.980207999999</v>
      </c>
      <c r="V20" s="8">
        <v>4583.7997919999998</v>
      </c>
      <c r="W20" s="8">
        <v>4009.3457039999994</v>
      </c>
      <c r="X20" s="8">
        <v>4159.0467360000002</v>
      </c>
      <c r="Y20" s="8">
        <v>4170.9358079999993</v>
      </c>
      <c r="Z20" s="8">
        <v>3775.6143359999992</v>
      </c>
    </row>
    <row r="21" spans="1:26" ht="11.25" customHeight="1" x14ac:dyDescent="0.2">
      <c r="A21" s="29" t="s">
        <v>32</v>
      </c>
      <c r="B21" s="7" t="s">
        <v>33</v>
      </c>
      <c r="C21" s="8">
        <v>1164.6179999999997</v>
      </c>
      <c r="D21" s="8">
        <v>993.17378159999987</v>
      </c>
      <c r="E21" s="8">
        <v>1106.1957815999997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3.1861814399999999</v>
      </c>
      <c r="D26" s="27">
        <f t="shared" ref="D26:X26" si="21">SUM(D27,D33)</f>
        <v>3.1861814399999999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3.1861814399999999</v>
      </c>
      <c r="D33" s="19">
        <f t="shared" ref="D33:X33" si="27">SUM(D34:D50)</f>
        <v>3.1861814399999999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807.83999999999992</v>
      </c>
      <c r="D51" s="27">
        <v>807.83999999999992</v>
      </c>
      <c r="E51" s="27">
        <v>807.83999999999992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0.60588000000000009</v>
      </c>
      <c r="T51" s="27">
        <v>0</v>
      </c>
      <c r="U51" s="27">
        <v>0.89528868000000006</v>
      </c>
      <c r="V51" s="27">
        <v>6.8262479999999988</v>
      </c>
      <c r="W51" s="27">
        <v>1.84631832</v>
      </c>
      <c r="X51" s="27">
        <v>0.77538397353793098</v>
      </c>
      <c r="Y51" s="27">
        <v>0.49785227864810044</v>
      </c>
      <c r="Z51" s="27">
        <v>0.37393205024310006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13.350145855199996</v>
      </c>
      <c r="V52" s="27">
        <f t="shared" si="30"/>
        <v>12.619800890399997</v>
      </c>
      <c r="W52" s="27">
        <f t="shared" si="30"/>
        <v>10.148029056</v>
      </c>
      <c r="X52" s="27">
        <f t="shared" si="30"/>
        <v>9.2471240663999996</v>
      </c>
      <c r="Y52" s="27">
        <f t="shared" ref="Y52:Z52" si="31">SUM(Y53:Y54)</f>
        <v>10.5440179152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13.350145855199996</v>
      </c>
      <c r="V54" s="45">
        <v>12.619800890399997</v>
      </c>
      <c r="W54" s="45">
        <v>10.148029056</v>
      </c>
      <c r="X54" s="45">
        <v>9.2471240663999996</v>
      </c>
      <c r="Y54" s="45">
        <v>10.5440179152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44.972035199999993</v>
      </c>
      <c r="V61" s="49">
        <f t="shared" si="32"/>
        <v>52.02394559999999</v>
      </c>
      <c r="W61" s="49">
        <f t="shared" si="32"/>
        <v>74.223705599999988</v>
      </c>
      <c r="X61" s="49">
        <f t="shared" si="32"/>
        <v>78.395889258267886</v>
      </c>
      <c r="Y61" s="49">
        <f t="shared" ref="Y61:Z61" si="33">SUM(Y62:Y72)</f>
        <v>61.177470319604495</v>
      </c>
      <c r="Z61" s="49">
        <f t="shared" si="33"/>
        <v>5.2058129184800982E-3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28.671955199999999</v>
      </c>
      <c r="V62" s="52">
        <v>36.623865599999995</v>
      </c>
      <c r="W62" s="52">
        <v>61.823865599999998</v>
      </c>
      <c r="X62" s="52">
        <v>67.088044799999992</v>
      </c>
      <c r="Y62" s="52">
        <v>48.271910399999975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7.8044582678962107E-3</v>
      </c>
      <c r="Y64" s="52">
        <v>5.6799196045227715E-3</v>
      </c>
      <c r="Z64" s="52">
        <v>5.2058129184800982E-3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16.300079999999994</v>
      </c>
      <c r="V65" s="52">
        <v>15.400079999999996</v>
      </c>
      <c r="W65" s="52">
        <v>12.399839999999998</v>
      </c>
      <c r="X65" s="52">
        <v>11.300039999999999</v>
      </c>
      <c r="Y65" s="52">
        <v>12.899879999999998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807.00014597551262</v>
      </c>
      <c r="D2" s="21">
        <f t="shared" ref="D2:X2" si="0">SUM(D3,D17,D22,D25,D26,D51,D52)</f>
        <v>775.0737595180326</v>
      </c>
      <c r="E2" s="21">
        <f t="shared" si="0"/>
        <v>1016.0375983868605</v>
      </c>
      <c r="F2" s="21">
        <f t="shared" si="0"/>
        <v>1075.6567292988002</v>
      </c>
      <c r="G2" s="21">
        <f t="shared" si="0"/>
        <v>1125.8856858348004</v>
      </c>
      <c r="H2" s="21">
        <f t="shared" si="0"/>
        <v>1016.8003550100002</v>
      </c>
      <c r="I2" s="21">
        <f t="shared" si="0"/>
        <v>1072.1558985719998</v>
      </c>
      <c r="J2" s="21">
        <f t="shared" si="0"/>
        <v>1202.1350607551999</v>
      </c>
      <c r="K2" s="21">
        <f t="shared" si="0"/>
        <v>1077.718582446</v>
      </c>
      <c r="L2" s="21">
        <f t="shared" si="0"/>
        <v>1074.9882592152001</v>
      </c>
      <c r="M2" s="21">
        <f t="shared" si="0"/>
        <v>1077.520893504</v>
      </c>
      <c r="N2" s="21">
        <f t="shared" si="0"/>
        <v>1142.9604773004</v>
      </c>
      <c r="O2" s="21">
        <f t="shared" si="0"/>
        <v>1147.6935116328</v>
      </c>
      <c r="P2" s="21">
        <f t="shared" si="0"/>
        <v>1086.3049371768002</v>
      </c>
      <c r="Q2" s="21">
        <f t="shared" si="0"/>
        <v>1027.8804340331999</v>
      </c>
      <c r="R2" s="21">
        <f t="shared" si="0"/>
        <v>1066.5932770679997</v>
      </c>
      <c r="S2" s="21">
        <f t="shared" si="0"/>
        <v>925.0697837700003</v>
      </c>
      <c r="T2" s="21">
        <f t="shared" si="0"/>
        <v>869.40791607120002</v>
      </c>
      <c r="U2" s="21">
        <f t="shared" si="0"/>
        <v>837.60091648199989</v>
      </c>
      <c r="V2" s="21">
        <f t="shared" si="0"/>
        <v>806.03084564639994</v>
      </c>
      <c r="W2" s="21">
        <f t="shared" si="0"/>
        <v>682.03303314959976</v>
      </c>
      <c r="X2" s="21">
        <f t="shared" si="0"/>
        <v>618.75271607160005</v>
      </c>
      <c r="Y2" s="21">
        <f t="shared" ref="Y2:Z2" si="1">SUM(Y3,Y17,Y22,Y25,Y26,Y51,Y52)</f>
        <v>611.70929369880014</v>
      </c>
      <c r="Z2" s="21">
        <f t="shared" si="1"/>
        <v>582.43805455440008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807.00014597551262</v>
      </c>
      <c r="D3" s="24">
        <f t="shared" si="2"/>
        <v>775.0737595180326</v>
      </c>
      <c r="E3" s="24">
        <f t="shared" si="2"/>
        <v>1016.0375983868605</v>
      </c>
      <c r="F3" s="24">
        <f t="shared" si="2"/>
        <v>1075.6567292988002</v>
      </c>
      <c r="G3" s="24">
        <f t="shared" si="2"/>
        <v>1125.8856858348004</v>
      </c>
      <c r="H3" s="24">
        <f t="shared" si="2"/>
        <v>1016.8003550100002</v>
      </c>
      <c r="I3" s="24">
        <f t="shared" si="2"/>
        <v>1059.9697470515998</v>
      </c>
      <c r="J3" s="24">
        <f t="shared" si="2"/>
        <v>1189.7971819667998</v>
      </c>
      <c r="K3" s="24">
        <f t="shared" si="2"/>
        <v>1057.269696846</v>
      </c>
      <c r="L3" s="24">
        <f t="shared" si="2"/>
        <v>1074.9882592152001</v>
      </c>
      <c r="M3" s="24">
        <f t="shared" si="2"/>
        <v>1077.520893504</v>
      </c>
      <c r="N3" s="24">
        <f t="shared" si="2"/>
        <v>1142.9604773004</v>
      </c>
      <c r="O3" s="24">
        <f t="shared" si="2"/>
        <v>1147.6935116328</v>
      </c>
      <c r="P3" s="24">
        <f t="shared" si="2"/>
        <v>1086.3049371768002</v>
      </c>
      <c r="Q3" s="24">
        <f t="shared" si="2"/>
        <v>1027.8804340331999</v>
      </c>
      <c r="R3" s="24">
        <f t="shared" si="2"/>
        <v>1024.2850372919997</v>
      </c>
      <c r="S3" s="24">
        <f t="shared" si="2"/>
        <v>850.56689817000029</v>
      </c>
      <c r="T3" s="24">
        <f t="shared" si="2"/>
        <v>869.40791607120002</v>
      </c>
      <c r="U3" s="24">
        <f t="shared" si="2"/>
        <v>837.60091648199989</v>
      </c>
      <c r="V3" s="24">
        <f t="shared" si="2"/>
        <v>806.03084564639994</v>
      </c>
      <c r="W3" s="24">
        <f t="shared" si="2"/>
        <v>682.03303314959976</v>
      </c>
      <c r="X3" s="24">
        <f t="shared" si="2"/>
        <v>618.09887513880005</v>
      </c>
      <c r="Y3" s="24">
        <f t="shared" ref="Y3:Z3" si="3">SUM(Y4,Y8,Y11)</f>
        <v>609.60523698360009</v>
      </c>
      <c r="Z3" s="24">
        <f t="shared" si="3"/>
        <v>572.81843258640004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769.36188111848992</v>
      </c>
      <c r="D8" s="19">
        <f t="shared" si="6"/>
        <v>736.06669431299144</v>
      </c>
      <c r="E8" s="19">
        <f t="shared" si="6"/>
        <v>978.34409398440039</v>
      </c>
      <c r="F8" s="19">
        <f t="shared" si="6"/>
        <v>1052.5865961600002</v>
      </c>
      <c r="G8" s="19">
        <f t="shared" si="6"/>
        <v>1104.7202313840003</v>
      </c>
      <c r="H8" s="19">
        <f t="shared" si="6"/>
        <v>995.18616252000015</v>
      </c>
      <c r="I8" s="19">
        <f t="shared" si="6"/>
        <v>1036.0540536191997</v>
      </c>
      <c r="J8" s="19">
        <f t="shared" si="6"/>
        <v>1177.5636407699999</v>
      </c>
      <c r="K8" s="19">
        <f t="shared" si="6"/>
        <v>1041.1365668747999</v>
      </c>
      <c r="L8" s="19">
        <f t="shared" si="6"/>
        <v>1059.7621231560001</v>
      </c>
      <c r="M8" s="19">
        <f t="shared" si="6"/>
        <v>1073.5626191399999</v>
      </c>
      <c r="N8" s="19">
        <f t="shared" si="6"/>
        <v>1137.0531159372001</v>
      </c>
      <c r="O8" s="19">
        <f t="shared" si="6"/>
        <v>1141.884744</v>
      </c>
      <c r="P8" s="19">
        <f t="shared" si="6"/>
        <v>1060.3138197432002</v>
      </c>
      <c r="Q8" s="19">
        <f t="shared" si="6"/>
        <v>1008.43396434</v>
      </c>
      <c r="R8" s="19">
        <f t="shared" si="6"/>
        <v>1006.9398341375996</v>
      </c>
      <c r="S8" s="19">
        <f t="shared" si="6"/>
        <v>831.54453643800025</v>
      </c>
      <c r="T8" s="19">
        <f t="shared" si="6"/>
        <v>840.17185098000004</v>
      </c>
      <c r="U8" s="19">
        <f t="shared" si="6"/>
        <v>808.61098823999987</v>
      </c>
      <c r="V8" s="19">
        <f t="shared" si="6"/>
        <v>786.69787489919997</v>
      </c>
      <c r="W8" s="19">
        <f t="shared" si="6"/>
        <v>652.84874054399972</v>
      </c>
      <c r="X8" s="19">
        <f t="shared" si="6"/>
        <v>592.22644877880009</v>
      </c>
      <c r="Y8" s="19">
        <f t="shared" ref="Y8:Z8" si="7">SUM(Y9:Y10)</f>
        <v>606.93286460400009</v>
      </c>
      <c r="Z8" s="19">
        <f t="shared" si="7"/>
        <v>572.81843258640004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769.36188111848992</v>
      </c>
      <c r="D10" s="8">
        <v>736.06669431299144</v>
      </c>
      <c r="E10" s="8">
        <v>978.34409398440039</v>
      </c>
      <c r="F10" s="8">
        <v>1052.5865961600002</v>
      </c>
      <c r="G10" s="8">
        <v>1104.7202313840003</v>
      </c>
      <c r="H10" s="8">
        <v>995.18616252000015</v>
      </c>
      <c r="I10" s="8">
        <v>1036.0540536191997</v>
      </c>
      <c r="J10" s="8">
        <v>1177.5636407699999</v>
      </c>
      <c r="K10" s="8">
        <v>1041.1365668747999</v>
      </c>
      <c r="L10" s="8">
        <v>1059.7621231560001</v>
      </c>
      <c r="M10" s="8">
        <v>1073.5626191399999</v>
      </c>
      <c r="N10" s="8">
        <v>1137.0531159372001</v>
      </c>
      <c r="O10" s="8">
        <v>1141.884744</v>
      </c>
      <c r="P10" s="8">
        <v>1060.3138197432002</v>
      </c>
      <c r="Q10" s="8">
        <v>1008.43396434</v>
      </c>
      <c r="R10" s="8">
        <v>1006.9398341375996</v>
      </c>
      <c r="S10" s="8">
        <v>831.54453643800025</v>
      </c>
      <c r="T10" s="8">
        <v>840.17185098000004</v>
      </c>
      <c r="U10" s="8">
        <v>808.61098823999987</v>
      </c>
      <c r="V10" s="8">
        <v>786.69787489919997</v>
      </c>
      <c r="W10" s="8">
        <v>652.84874054399972</v>
      </c>
      <c r="X10" s="8">
        <v>592.22644877880009</v>
      </c>
      <c r="Y10" s="8">
        <v>606.93286460400009</v>
      </c>
      <c r="Z10" s="8">
        <v>572.81843258640004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37.638264857022726</v>
      </c>
      <c r="D11" s="19">
        <f t="shared" si="8"/>
        <v>39.007065205041116</v>
      </c>
      <c r="E11" s="19">
        <f t="shared" si="8"/>
        <v>37.693504402460142</v>
      </c>
      <c r="F11" s="19">
        <f t="shared" si="8"/>
        <v>23.070133138799999</v>
      </c>
      <c r="G11" s="19">
        <f t="shared" si="8"/>
        <v>21.165454450799995</v>
      </c>
      <c r="H11" s="19">
        <f t="shared" si="8"/>
        <v>21.614192490000001</v>
      </c>
      <c r="I11" s="19">
        <f t="shared" si="8"/>
        <v>23.915693432400005</v>
      </c>
      <c r="J11" s="19">
        <f t="shared" si="8"/>
        <v>12.233541196800001</v>
      </c>
      <c r="K11" s="19">
        <f t="shared" si="8"/>
        <v>16.133129971200006</v>
      </c>
      <c r="L11" s="19">
        <f t="shared" si="8"/>
        <v>15.2261360592</v>
      </c>
      <c r="M11" s="19">
        <f t="shared" si="8"/>
        <v>3.9582743639999998</v>
      </c>
      <c r="N11" s="19">
        <f t="shared" si="8"/>
        <v>5.9073613632000024</v>
      </c>
      <c r="O11" s="19">
        <f t="shared" si="8"/>
        <v>5.8087676328000004</v>
      </c>
      <c r="P11" s="19">
        <f t="shared" si="8"/>
        <v>25.991117433600007</v>
      </c>
      <c r="Q11" s="19">
        <f t="shared" si="8"/>
        <v>19.446469693199997</v>
      </c>
      <c r="R11" s="19">
        <f t="shared" si="8"/>
        <v>17.3452031544</v>
      </c>
      <c r="S11" s="19">
        <f t="shared" si="8"/>
        <v>19.022361731999997</v>
      </c>
      <c r="T11" s="19">
        <f t="shared" si="8"/>
        <v>29.236065091200008</v>
      </c>
      <c r="U11" s="19">
        <f t="shared" si="8"/>
        <v>28.989928241999994</v>
      </c>
      <c r="V11" s="19">
        <f t="shared" si="8"/>
        <v>19.332970747200001</v>
      </c>
      <c r="W11" s="19">
        <f t="shared" si="8"/>
        <v>29.184292605599996</v>
      </c>
      <c r="X11" s="19">
        <f t="shared" si="8"/>
        <v>25.872426360000006</v>
      </c>
      <c r="Y11" s="19">
        <f t="shared" ref="Y11:Z11" si="9">SUM(Y12:Y16)</f>
        <v>2.6723723796000005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37.638264857022726</v>
      </c>
      <c r="D16" s="8">
        <v>39.007065205041116</v>
      </c>
      <c r="E16" s="8">
        <v>37.693504402460142</v>
      </c>
      <c r="F16" s="8">
        <v>23.070133138799999</v>
      </c>
      <c r="G16" s="8">
        <v>21.165454450799995</v>
      </c>
      <c r="H16" s="8">
        <v>21.614192490000001</v>
      </c>
      <c r="I16" s="8">
        <v>23.915693432400005</v>
      </c>
      <c r="J16" s="8">
        <v>12.233541196800001</v>
      </c>
      <c r="K16" s="8">
        <v>16.133129971200006</v>
      </c>
      <c r="L16" s="8">
        <v>15.2261360592</v>
      </c>
      <c r="M16" s="8">
        <v>3.9582743639999998</v>
      </c>
      <c r="N16" s="8">
        <v>5.9073613632000024</v>
      </c>
      <c r="O16" s="8">
        <v>5.8087676328000004</v>
      </c>
      <c r="P16" s="8">
        <v>25.991117433600007</v>
      </c>
      <c r="Q16" s="8">
        <v>19.446469693199997</v>
      </c>
      <c r="R16" s="8">
        <v>17.3452031544</v>
      </c>
      <c r="S16" s="8">
        <v>19.022361731999997</v>
      </c>
      <c r="T16" s="8">
        <v>29.236065091200008</v>
      </c>
      <c r="U16" s="8">
        <v>28.989928241999994</v>
      </c>
      <c r="V16" s="8">
        <v>19.332970747200001</v>
      </c>
      <c r="W16" s="8">
        <v>29.184292605599996</v>
      </c>
      <c r="X16" s="8">
        <v>25.872426360000006</v>
      </c>
      <c r="Y16" s="8">
        <v>2.6723723796000005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12.186151520400003</v>
      </c>
      <c r="J52" s="27">
        <f t="shared" si="20"/>
        <v>12.337878788399999</v>
      </c>
      <c r="K52" s="27">
        <f t="shared" si="20"/>
        <v>20.448885600000004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42.308239776000001</v>
      </c>
      <c r="S52" s="27">
        <f t="shared" si="20"/>
        <v>74.502885600000013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0.65384093280000011</v>
      </c>
      <c r="Y52" s="27">
        <f t="shared" ref="Y52:Z52" si="21">SUM(Y53:Y54)</f>
        <v>2.1040567152</v>
      </c>
      <c r="Z52" s="27">
        <f t="shared" si="21"/>
        <v>9.6196219680000006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20.448885600000004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74.502885600000013</v>
      </c>
      <c r="T53" s="8">
        <v>0</v>
      </c>
      <c r="U53" s="8">
        <v>0</v>
      </c>
      <c r="V53" s="8">
        <v>0</v>
      </c>
      <c r="W53" s="8">
        <v>0</v>
      </c>
      <c r="X53" s="8">
        <v>0.57194280000000008</v>
      </c>
      <c r="Y53" s="8">
        <v>1.8589428000000001</v>
      </c>
      <c r="Z53" s="8">
        <v>1.2869999999999999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12.186151520400003</v>
      </c>
      <c r="J54" s="45">
        <v>12.337878788399999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42.308239776000001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8.1898132799999981E-2</v>
      </c>
      <c r="Y54" s="45">
        <v>0.24511391519999998</v>
      </c>
      <c r="Z54" s="45">
        <v>8.3326219679999998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467.26404479999997</v>
      </c>
      <c r="H61" s="49">
        <f t="shared" si="22"/>
        <v>125.3278656</v>
      </c>
      <c r="I61" s="49">
        <f t="shared" si="22"/>
        <v>405.57970080000001</v>
      </c>
      <c r="J61" s="49">
        <f t="shared" si="22"/>
        <v>34.947950399999996</v>
      </c>
      <c r="K61" s="49">
        <f t="shared" si="22"/>
        <v>30.352089600000003</v>
      </c>
      <c r="L61" s="49">
        <f t="shared" si="22"/>
        <v>0</v>
      </c>
      <c r="M61" s="49">
        <f t="shared" si="22"/>
        <v>4.8158207999999991</v>
      </c>
      <c r="N61" s="49">
        <f t="shared" si="22"/>
        <v>3.8078208</v>
      </c>
      <c r="O61" s="49">
        <f t="shared" si="22"/>
        <v>3.1360896</v>
      </c>
      <c r="P61" s="49">
        <f t="shared" si="22"/>
        <v>2.4639551999999996</v>
      </c>
      <c r="Q61" s="49">
        <f t="shared" si="22"/>
        <v>1.4559552</v>
      </c>
      <c r="R61" s="49">
        <f t="shared" si="22"/>
        <v>128.33233919999998</v>
      </c>
      <c r="S61" s="49">
        <f t="shared" si="22"/>
        <v>65.19082895999999</v>
      </c>
      <c r="T61" s="49">
        <f t="shared" si="22"/>
        <v>69.880186079999987</v>
      </c>
      <c r="U61" s="49">
        <f t="shared" si="22"/>
        <v>15.680044799999997</v>
      </c>
      <c r="V61" s="49">
        <f t="shared" si="22"/>
        <v>26.320089599999999</v>
      </c>
      <c r="W61" s="49">
        <f t="shared" si="22"/>
        <v>39.1999104</v>
      </c>
      <c r="X61" s="49">
        <f t="shared" si="22"/>
        <v>28.436169599999999</v>
      </c>
      <c r="Y61" s="49">
        <f t="shared" ref="Y61:Z61" si="23">SUM(Y62:Y72)</f>
        <v>27.291700800000001</v>
      </c>
      <c r="Z61" s="49">
        <f t="shared" si="23"/>
        <v>70.231924800000016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467.26404479999997</v>
      </c>
      <c r="H62" s="52">
        <v>125.3278656</v>
      </c>
      <c r="I62" s="52">
        <v>390.8798208</v>
      </c>
      <c r="J62" s="52">
        <v>20.047910399999999</v>
      </c>
      <c r="K62" s="52">
        <v>30.352089600000003</v>
      </c>
      <c r="L62" s="52">
        <v>0</v>
      </c>
      <c r="M62" s="52">
        <v>4.8158207999999991</v>
      </c>
      <c r="N62" s="52">
        <v>3.8078208</v>
      </c>
      <c r="O62" s="52">
        <v>3.1360896</v>
      </c>
      <c r="P62" s="52">
        <v>2.4639551999999996</v>
      </c>
      <c r="Q62" s="52">
        <v>1.4559552</v>
      </c>
      <c r="R62" s="52">
        <v>76.832179199999999</v>
      </c>
      <c r="S62" s="52">
        <v>34.944134399999996</v>
      </c>
      <c r="T62" s="52">
        <v>40.544179199999995</v>
      </c>
      <c r="U62" s="52">
        <v>15.680044799999997</v>
      </c>
      <c r="V62" s="52">
        <v>26.320089599999999</v>
      </c>
      <c r="W62" s="52">
        <v>39.1999104</v>
      </c>
      <c r="X62" s="52">
        <v>28.336089600000001</v>
      </c>
      <c r="Y62" s="52">
        <v>26.991820799999999</v>
      </c>
      <c r="Z62" s="52">
        <v>60.032044800000016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14.69988</v>
      </c>
      <c r="J65" s="52">
        <v>14.900039999999997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51.500159999999994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0.10007999999999997</v>
      </c>
      <c r="Y65" s="52">
        <v>0.29987999999999992</v>
      </c>
      <c r="Z65" s="52">
        <v>10.199879999999999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30.246694559999995</v>
      </c>
      <c r="T72" s="55">
        <v>29.336006879999996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0.19980000000000006</v>
      </c>
      <c r="D2" s="21">
        <f t="shared" ref="D2:X2" si="0">SUM(D3,D17,D22,D25,D26,D51,D52)</f>
        <v>0.15983999999999998</v>
      </c>
      <c r="E2" s="21">
        <f t="shared" si="0"/>
        <v>0.15983999999999998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0.19980000000000006</v>
      </c>
      <c r="D17" s="27">
        <f t="shared" si="10"/>
        <v>0.15983999999999998</v>
      </c>
      <c r="E17" s="27">
        <f t="shared" si="10"/>
        <v>0.15983999999999998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0.19980000000000006</v>
      </c>
      <c r="D18" s="8">
        <v>0.15983999999999998</v>
      </c>
      <c r="E18" s="8">
        <v>0.15983999999999998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20755.978162920001</v>
      </c>
      <c r="D2" s="21">
        <f t="shared" ref="D2:X2" si="0">SUM(D3,D17,D22,D25,D26,D51,D52)</f>
        <v>19892.828961360003</v>
      </c>
      <c r="E2" s="21">
        <f t="shared" si="0"/>
        <v>20622.636601199996</v>
      </c>
      <c r="F2" s="21">
        <f t="shared" si="0"/>
        <v>17454.2016114</v>
      </c>
      <c r="G2" s="21">
        <f t="shared" si="0"/>
        <v>18121.299562799999</v>
      </c>
      <c r="H2" s="21">
        <f t="shared" si="0"/>
        <v>18770.61539304</v>
      </c>
      <c r="I2" s="21">
        <f t="shared" si="0"/>
        <v>18643.947004135203</v>
      </c>
      <c r="J2" s="21">
        <f t="shared" si="0"/>
        <v>18304.556165090402</v>
      </c>
      <c r="K2" s="21">
        <f t="shared" si="0"/>
        <v>18127.127057130001</v>
      </c>
      <c r="L2" s="21">
        <f t="shared" si="0"/>
        <v>17009.110453208406</v>
      </c>
      <c r="M2" s="21">
        <f t="shared" si="0"/>
        <v>16816.666437784803</v>
      </c>
      <c r="N2" s="21">
        <f t="shared" si="0"/>
        <v>16168.417101134401</v>
      </c>
      <c r="O2" s="21">
        <f t="shared" si="0"/>
        <v>16032.507793947601</v>
      </c>
      <c r="P2" s="21">
        <f t="shared" si="0"/>
        <v>15884.276870347197</v>
      </c>
      <c r="Q2" s="21">
        <f t="shared" si="0"/>
        <v>15199.394893728002</v>
      </c>
      <c r="R2" s="21">
        <f t="shared" si="0"/>
        <v>15842.337649200002</v>
      </c>
      <c r="S2" s="21">
        <f t="shared" si="0"/>
        <v>17635.708553760003</v>
      </c>
      <c r="T2" s="21">
        <f t="shared" si="0"/>
        <v>14791.815619559999</v>
      </c>
      <c r="U2" s="21">
        <f t="shared" si="0"/>
        <v>16177.8943073724</v>
      </c>
      <c r="V2" s="21">
        <f t="shared" si="0"/>
        <v>15944.359661639999</v>
      </c>
      <c r="W2" s="21">
        <f t="shared" si="0"/>
        <v>15890.053809960005</v>
      </c>
      <c r="X2" s="21">
        <f t="shared" si="0"/>
        <v>15383.999979099601</v>
      </c>
      <c r="Y2" s="21">
        <f t="shared" ref="Y2:Z2" si="1">SUM(Y3,Y17,Y22,Y25,Y26,Y51,Y52)</f>
        <v>15397.868586307752</v>
      </c>
      <c r="Z2" s="21">
        <f t="shared" si="1"/>
        <v>13959.698180903821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107.85023681520001</v>
      </c>
      <c r="J3" s="24">
        <f t="shared" si="2"/>
        <v>108.2473262904</v>
      </c>
      <c r="K3" s="24">
        <f t="shared" si="2"/>
        <v>417.21290324999995</v>
      </c>
      <c r="L3" s="24">
        <f t="shared" si="2"/>
        <v>253.59036036839998</v>
      </c>
      <c r="M3" s="24">
        <f t="shared" si="2"/>
        <v>263.26094802479997</v>
      </c>
      <c r="N3" s="24">
        <f t="shared" si="2"/>
        <v>242.11343893439997</v>
      </c>
      <c r="O3" s="24">
        <f t="shared" si="2"/>
        <v>228.4777813824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107.85023681520001</v>
      </c>
      <c r="J11" s="19">
        <f t="shared" si="8"/>
        <v>108.2473262904</v>
      </c>
      <c r="K11" s="19">
        <f t="shared" si="8"/>
        <v>417.21290324999995</v>
      </c>
      <c r="L11" s="19">
        <f t="shared" si="8"/>
        <v>253.59036036839998</v>
      </c>
      <c r="M11" s="19">
        <f t="shared" si="8"/>
        <v>263.26094802479997</v>
      </c>
      <c r="N11" s="19">
        <f t="shared" si="8"/>
        <v>242.11343893439997</v>
      </c>
      <c r="O11" s="19">
        <f t="shared" si="8"/>
        <v>228.4777813824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107.85023681520001</v>
      </c>
      <c r="J13" s="8">
        <v>108.2473262904</v>
      </c>
      <c r="K13" s="8">
        <v>417.21290324999995</v>
      </c>
      <c r="L13" s="8">
        <v>253.59036036839998</v>
      </c>
      <c r="M13" s="8">
        <v>263.26094802479997</v>
      </c>
      <c r="N13" s="8">
        <v>242.11343893439997</v>
      </c>
      <c r="O13" s="8">
        <v>228.4777813824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202.15764000000004</v>
      </c>
      <c r="D17" s="27">
        <f t="shared" si="10"/>
        <v>63.975960000000001</v>
      </c>
      <c r="E17" s="27">
        <f t="shared" si="10"/>
        <v>209.51027999999999</v>
      </c>
      <c r="F17" s="27">
        <f t="shared" si="10"/>
        <v>123.71615999999999</v>
      </c>
      <c r="G17" s="27">
        <f t="shared" si="10"/>
        <v>128.0718</v>
      </c>
      <c r="H17" s="27">
        <f t="shared" si="10"/>
        <v>211.70808</v>
      </c>
      <c r="I17" s="27">
        <f t="shared" si="10"/>
        <v>87.792119999999997</v>
      </c>
      <c r="J17" s="27">
        <f t="shared" si="10"/>
        <v>159.80004</v>
      </c>
      <c r="K17" s="27">
        <f t="shared" si="10"/>
        <v>155.32451999999998</v>
      </c>
      <c r="L17" s="27">
        <f t="shared" si="10"/>
        <v>142.01783999999998</v>
      </c>
      <c r="M17" s="27">
        <f t="shared" si="10"/>
        <v>35.364599999999996</v>
      </c>
      <c r="N17" s="27">
        <f t="shared" si="10"/>
        <v>48.591360000000009</v>
      </c>
      <c r="O17" s="27">
        <f t="shared" si="10"/>
        <v>53.066879999999991</v>
      </c>
      <c r="P17" s="27">
        <f t="shared" si="10"/>
        <v>58.621320000000004</v>
      </c>
      <c r="Q17" s="27">
        <f t="shared" si="10"/>
        <v>54.545399999999987</v>
      </c>
      <c r="R17" s="27">
        <f t="shared" si="10"/>
        <v>55.864080000000001</v>
      </c>
      <c r="S17" s="27">
        <f t="shared" si="10"/>
        <v>34.245719999999992</v>
      </c>
      <c r="T17" s="27">
        <f t="shared" si="10"/>
        <v>46.513439999999989</v>
      </c>
      <c r="U17" s="27">
        <f t="shared" si="10"/>
        <v>40.839119999999994</v>
      </c>
      <c r="V17" s="27">
        <f t="shared" si="10"/>
        <v>24.335639999999994</v>
      </c>
      <c r="W17" s="27">
        <f t="shared" si="10"/>
        <v>36.49898447999999</v>
      </c>
      <c r="X17" s="27">
        <f t="shared" si="10"/>
        <v>37.274048640000004</v>
      </c>
      <c r="Y17" s="27">
        <f t="shared" ref="Y17:Z17" si="11">SUM(Y18:Y21)</f>
        <v>0</v>
      </c>
      <c r="Z17" s="27">
        <f t="shared" si="11"/>
        <v>185.88704687999999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202.15764000000004</v>
      </c>
      <c r="D19" s="8">
        <v>63.975960000000001</v>
      </c>
      <c r="E19" s="8">
        <v>209.51027999999999</v>
      </c>
      <c r="F19" s="8">
        <v>123.71615999999999</v>
      </c>
      <c r="G19" s="8">
        <v>128.0718</v>
      </c>
      <c r="H19" s="8">
        <v>211.70808</v>
      </c>
      <c r="I19" s="8">
        <v>87.792119999999997</v>
      </c>
      <c r="J19" s="8">
        <v>159.80004</v>
      </c>
      <c r="K19" s="8">
        <v>155.32451999999998</v>
      </c>
      <c r="L19" s="8">
        <v>142.01783999999998</v>
      </c>
      <c r="M19" s="8">
        <v>35.364599999999996</v>
      </c>
      <c r="N19" s="8">
        <v>48.591360000000009</v>
      </c>
      <c r="O19" s="8">
        <v>53.066879999999991</v>
      </c>
      <c r="P19" s="8">
        <v>58.621320000000004</v>
      </c>
      <c r="Q19" s="8">
        <v>54.545399999999987</v>
      </c>
      <c r="R19" s="8">
        <v>55.864080000000001</v>
      </c>
      <c r="S19" s="8">
        <v>34.245719999999992</v>
      </c>
      <c r="T19" s="8">
        <v>46.513439999999989</v>
      </c>
      <c r="U19" s="8">
        <v>40.839119999999994</v>
      </c>
      <c r="V19" s="8">
        <v>24.335639999999994</v>
      </c>
      <c r="W19" s="8">
        <v>36.49898447999999</v>
      </c>
      <c r="X19" s="8">
        <v>37.274048640000004</v>
      </c>
      <c r="Y19" s="8">
        <v>0</v>
      </c>
      <c r="Z19" s="8">
        <v>185.88704687999999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19998.733462919998</v>
      </c>
      <c r="D26" s="27">
        <f t="shared" si="14"/>
        <v>19292.750181360003</v>
      </c>
      <c r="E26" s="27">
        <f t="shared" si="14"/>
        <v>19860.816211199999</v>
      </c>
      <c r="F26" s="27">
        <f t="shared" si="14"/>
        <v>16948.524158280001</v>
      </c>
      <c r="G26" s="27">
        <f t="shared" si="14"/>
        <v>17642.376791999999</v>
      </c>
      <c r="H26" s="27">
        <f t="shared" si="14"/>
        <v>18153.11797128</v>
      </c>
      <c r="I26" s="27">
        <f t="shared" si="14"/>
        <v>17850.560605920004</v>
      </c>
      <c r="J26" s="27">
        <f t="shared" si="14"/>
        <v>17464.103668800002</v>
      </c>
      <c r="K26" s="27">
        <f t="shared" si="14"/>
        <v>16637.800292280001</v>
      </c>
      <c r="L26" s="27">
        <f t="shared" si="14"/>
        <v>15071.328937080003</v>
      </c>
      <c r="M26" s="27">
        <f t="shared" si="14"/>
        <v>14829.332759640003</v>
      </c>
      <c r="N26" s="27">
        <f t="shared" si="14"/>
        <v>14009.587755120001</v>
      </c>
      <c r="O26" s="27">
        <f t="shared" si="14"/>
        <v>13628.90251548</v>
      </c>
      <c r="P26" s="27">
        <f t="shared" si="14"/>
        <v>13397.363258039997</v>
      </c>
      <c r="Q26" s="27">
        <f t="shared" si="14"/>
        <v>12453.03296316</v>
      </c>
      <c r="R26" s="27">
        <f t="shared" si="14"/>
        <v>13002.959869200002</v>
      </c>
      <c r="S26" s="27">
        <f t="shared" si="14"/>
        <v>15071.069842920002</v>
      </c>
      <c r="T26" s="27">
        <f t="shared" si="14"/>
        <v>12013.19961912</v>
      </c>
      <c r="U26" s="27">
        <f t="shared" si="14"/>
        <v>12858.30072324</v>
      </c>
      <c r="V26" s="27">
        <f t="shared" si="14"/>
        <v>12907.121932079999</v>
      </c>
      <c r="W26" s="27">
        <f t="shared" si="14"/>
        <v>12045.295277640003</v>
      </c>
      <c r="X26" s="27">
        <f t="shared" si="14"/>
        <v>12514.464559080003</v>
      </c>
      <c r="Y26" s="27">
        <f t="shared" ref="Y26:Z26" si="15">SUM(Y27,Y33)</f>
        <v>13967.49942828</v>
      </c>
      <c r="Z26" s="27">
        <f t="shared" si="15"/>
        <v>12178.822101120002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19998.733462919998</v>
      </c>
      <c r="D33" s="19">
        <f t="shared" si="18"/>
        <v>19292.750181360003</v>
      </c>
      <c r="E33" s="19">
        <f t="shared" si="18"/>
        <v>19860.816211199999</v>
      </c>
      <c r="F33" s="19">
        <f t="shared" si="18"/>
        <v>16948.524158280001</v>
      </c>
      <c r="G33" s="19">
        <f t="shared" si="18"/>
        <v>17642.376791999999</v>
      </c>
      <c r="H33" s="19">
        <f t="shared" si="18"/>
        <v>18153.11797128</v>
      </c>
      <c r="I33" s="19">
        <f t="shared" si="18"/>
        <v>17850.560605920004</v>
      </c>
      <c r="J33" s="19">
        <f t="shared" si="18"/>
        <v>17464.103668800002</v>
      </c>
      <c r="K33" s="19">
        <f t="shared" si="18"/>
        <v>16637.800292280001</v>
      </c>
      <c r="L33" s="19">
        <f t="shared" si="18"/>
        <v>15071.328937080003</v>
      </c>
      <c r="M33" s="19">
        <f t="shared" si="18"/>
        <v>14829.332759640003</v>
      </c>
      <c r="N33" s="19">
        <f t="shared" si="18"/>
        <v>14009.587755120001</v>
      </c>
      <c r="O33" s="19">
        <f t="shared" si="18"/>
        <v>13628.90251548</v>
      </c>
      <c r="P33" s="19">
        <f t="shared" si="18"/>
        <v>13397.363258039997</v>
      </c>
      <c r="Q33" s="19">
        <f t="shared" si="18"/>
        <v>12453.03296316</v>
      </c>
      <c r="R33" s="19">
        <f t="shared" si="18"/>
        <v>13002.959869200002</v>
      </c>
      <c r="S33" s="19">
        <f t="shared" si="18"/>
        <v>15071.069842920002</v>
      </c>
      <c r="T33" s="19">
        <f t="shared" si="18"/>
        <v>12013.19961912</v>
      </c>
      <c r="U33" s="19">
        <f t="shared" si="18"/>
        <v>12858.30072324</v>
      </c>
      <c r="V33" s="19">
        <f t="shared" si="18"/>
        <v>12907.121932079999</v>
      </c>
      <c r="W33" s="19">
        <f t="shared" si="18"/>
        <v>12045.295277640003</v>
      </c>
      <c r="X33" s="19">
        <f t="shared" si="18"/>
        <v>12514.464559080003</v>
      </c>
      <c r="Y33" s="19">
        <f t="shared" ref="Y33:Z33" si="19">SUM(Y34:Y50)</f>
        <v>13967.49942828</v>
      </c>
      <c r="Z33" s="19">
        <f t="shared" si="19"/>
        <v>12178.822101120002</v>
      </c>
    </row>
    <row r="34" spans="1:26" ht="11.25" customHeight="1" x14ac:dyDescent="0.2">
      <c r="A34" s="28" t="s">
        <v>54</v>
      </c>
      <c r="B34" s="7" t="s">
        <v>55</v>
      </c>
      <c r="C34" s="8">
        <v>10221.552000000001</v>
      </c>
      <c r="D34" s="8">
        <v>9751.1040000000012</v>
      </c>
      <c r="E34" s="8">
        <v>10358.409600000001</v>
      </c>
      <c r="F34" s="8">
        <v>10164.9904128</v>
      </c>
      <c r="G34" s="8">
        <v>10397.21246208</v>
      </c>
      <c r="H34" s="8">
        <v>10542.077268480001</v>
      </c>
      <c r="I34" s="8">
        <v>10237.764648960001</v>
      </c>
      <c r="J34" s="8">
        <v>10113.33869568</v>
      </c>
      <c r="K34" s="8">
        <v>10157.654016</v>
      </c>
      <c r="L34" s="8">
        <v>9029.4026572800012</v>
      </c>
      <c r="M34" s="8">
        <v>9154.0979712000008</v>
      </c>
      <c r="N34" s="8">
        <v>8745.7820774400006</v>
      </c>
      <c r="O34" s="8">
        <v>8638.2020505600012</v>
      </c>
      <c r="P34" s="8">
        <v>8445.0466252799997</v>
      </c>
      <c r="Q34" s="8">
        <v>8210.4073804799991</v>
      </c>
      <c r="R34" s="8">
        <v>8511.1809868799992</v>
      </c>
      <c r="S34" s="8">
        <v>10270.0224</v>
      </c>
      <c r="T34" s="8">
        <v>7888.3200691200018</v>
      </c>
      <c r="U34" s="8">
        <v>8827.9227647999996</v>
      </c>
      <c r="V34" s="8">
        <v>8969.4210815999995</v>
      </c>
      <c r="W34" s="8">
        <v>8227.865018880002</v>
      </c>
      <c r="X34" s="8">
        <v>8272.4109235200031</v>
      </c>
      <c r="Y34" s="8">
        <v>9097.8177715199981</v>
      </c>
      <c r="Z34" s="8">
        <v>8288.1329587200016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704.37273048000009</v>
      </c>
      <c r="D36" s="8">
        <v>713.32646904000023</v>
      </c>
      <c r="E36" s="8">
        <v>847.63481904000025</v>
      </c>
      <c r="F36" s="8">
        <v>653.56044588000009</v>
      </c>
      <c r="G36" s="8">
        <v>696.88144800000032</v>
      </c>
      <c r="H36" s="8">
        <v>740.19518099999993</v>
      </c>
      <c r="I36" s="8">
        <v>794.77650431999984</v>
      </c>
      <c r="J36" s="8">
        <v>971.38954260000003</v>
      </c>
      <c r="K36" s="8">
        <v>923.74909307999997</v>
      </c>
      <c r="L36" s="8">
        <v>609.95685671999991</v>
      </c>
      <c r="M36" s="8">
        <v>386.30602440000007</v>
      </c>
      <c r="N36" s="8">
        <v>334.02401460000004</v>
      </c>
      <c r="O36" s="8">
        <v>246.88725588000003</v>
      </c>
      <c r="P36" s="8">
        <v>180.08245296000001</v>
      </c>
      <c r="Q36" s="8">
        <v>55.124235720000009</v>
      </c>
      <c r="R36" s="8">
        <v>194.65635708000002</v>
      </c>
      <c r="S36" s="8">
        <v>130.46253120000003</v>
      </c>
      <c r="T36" s="8">
        <v>130.46253120000003</v>
      </c>
      <c r="U36" s="8">
        <v>97.846898400000029</v>
      </c>
      <c r="V36" s="8">
        <v>130.46253120000003</v>
      </c>
      <c r="W36" s="8">
        <v>43.487510399999991</v>
      </c>
      <c r="X36" s="8">
        <v>255.48912360000003</v>
      </c>
      <c r="Y36" s="8">
        <v>475.64464500000003</v>
      </c>
      <c r="Z36" s="8">
        <v>361.48993020000006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3.2618206800000009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3.2251413600000003</v>
      </c>
      <c r="X42" s="8">
        <v>0</v>
      </c>
      <c r="Y42" s="8">
        <v>0</v>
      </c>
      <c r="Z42" s="8">
        <v>12.90082932</v>
      </c>
    </row>
    <row r="43" spans="1:26" ht="11.25" customHeight="1" x14ac:dyDescent="0.2">
      <c r="A43" s="28" t="s">
        <v>72</v>
      </c>
      <c r="B43" s="7" t="s">
        <v>73</v>
      </c>
      <c r="C43" s="8">
        <v>293.13962964000001</v>
      </c>
      <c r="D43" s="8">
        <v>251.71767035999997</v>
      </c>
      <c r="E43" s="8">
        <v>286.767</v>
      </c>
      <c r="F43" s="8">
        <v>165.21753923999998</v>
      </c>
      <c r="G43" s="8">
        <v>95.317882920000017</v>
      </c>
      <c r="H43" s="8">
        <v>117.55579680000002</v>
      </c>
      <c r="I43" s="8">
        <v>142.98682787999999</v>
      </c>
      <c r="J43" s="8">
        <v>152.57604960000003</v>
      </c>
      <c r="K43" s="8">
        <v>206.55066743999998</v>
      </c>
      <c r="L43" s="8">
        <v>349.62899399999992</v>
      </c>
      <c r="M43" s="8">
        <v>184.35410135999999</v>
      </c>
      <c r="N43" s="8">
        <v>168.48508247999999</v>
      </c>
      <c r="O43" s="8">
        <v>120.79212912</v>
      </c>
      <c r="P43" s="8">
        <v>76.289892120000019</v>
      </c>
      <c r="Q43" s="8">
        <v>41.893057440000007</v>
      </c>
      <c r="R43" s="8">
        <v>41.242696560000006</v>
      </c>
      <c r="S43" s="8">
        <v>35.173106279999999</v>
      </c>
      <c r="T43" s="8">
        <v>38.187494279999989</v>
      </c>
      <c r="U43" s="8">
        <v>38.175223319999994</v>
      </c>
      <c r="V43" s="8">
        <v>34.989842160000009</v>
      </c>
      <c r="W43" s="8">
        <v>38.172555719999991</v>
      </c>
      <c r="X43" s="8">
        <v>41.388080759999987</v>
      </c>
      <c r="Y43" s="8">
        <v>168.87401856000002</v>
      </c>
      <c r="Z43" s="8">
        <v>15.80099508</v>
      </c>
    </row>
    <row r="44" spans="1:26" ht="11.25" customHeight="1" x14ac:dyDescent="0.2">
      <c r="A44" s="28" t="s">
        <v>74</v>
      </c>
      <c r="B44" s="7" t="s">
        <v>75</v>
      </c>
      <c r="C44" s="8">
        <v>5293.9432180799986</v>
      </c>
      <c r="D44" s="8">
        <v>5456.5452619199996</v>
      </c>
      <c r="E44" s="8">
        <v>5059.4211251999996</v>
      </c>
      <c r="F44" s="8">
        <v>3928.2934694399992</v>
      </c>
      <c r="G44" s="8">
        <v>4343.1053947200007</v>
      </c>
      <c r="H44" s="8">
        <v>4429.4194288800018</v>
      </c>
      <c r="I44" s="8">
        <v>4143.3132700800006</v>
      </c>
      <c r="J44" s="8">
        <v>3902.118027840002</v>
      </c>
      <c r="K44" s="8">
        <v>3204.0677066400003</v>
      </c>
      <c r="L44" s="8">
        <v>3260.3443488000007</v>
      </c>
      <c r="M44" s="8">
        <v>2982.4031779200004</v>
      </c>
      <c r="N44" s="8">
        <v>2507.7170894400006</v>
      </c>
      <c r="O44" s="8">
        <v>2379.6767152800007</v>
      </c>
      <c r="P44" s="8">
        <v>2820.0103927200007</v>
      </c>
      <c r="Q44" s="8">
        <v>2391.75325152</v>
      </c>
      <c r="R44" s="8">
        <v>2411.9599456800001</v>
      </c>
      <c r="S44" s="8">
        <v>2710.3719614400002</v>
      </c>
      <c r="T44" s="8">
        <v>1667.4408316800004</v>
      </c>
      <c r="U44" s="8">
        <v>1545.6614983200002</v>
      </c>
      <c r="V44" s="8">
        <v>1601.8673659200001</v>
      </c>
      <c r="W44" s="8">
        <v>1305.2252714399999</v>
      </c>
      <c r="X44" s="8">
        <v>1608.1122456000001</v>
      </c>
      <c r="Y44" s="8">
        <v>1898.5091817600003</v>
      </c>
      <c r="Z44" s="8">
        <v>1779.85256688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25.185469320000003</v>
      </c>
    </row>
    <row r="48" spans="1:26" ht="11.25" customHeight="1" x14ac:dyDescent="0.2">
      <c r="A48" s="28" t="s">
        <v>82</v>
      </c>
      <c r="B48" s="7" t="s">
        <v>83</v>
      </c>
      <c r="C48" s="8">
        <v>2221.2936719999998</v>
      </c>
      <c r="D48" s="8">
        <v>1885.406328</v>
      </c>
      <c r="E48" s="8">
        <v>1926.6000389999999</v>
      </c>
      <c r="F48" s="8">
        <v>1959.9215219999999</v>
      </c>
      <c r="G48" s="8">
        <v>2106.915759</v>
      </c>
      <c r="H48" s="8">
        <v>2312.0949150000001</v>
      </c>
      <c r="I48" s="8">
        <v>2358.030636</v>
      </c>
      <c r="J48" s="8">
        <v>2256.9721199999999</v>
      </c>
      <c r="K48" s="8">
        <v>2122.2277829999998</v>
      </c>
      <c r="L48" s="8">
        <v>1819.0522350000001</v>
      </c>
      <c r="M48" s="8">
        <v>1892.549178</v>
      </c>
      <c r="N48" s="8">
        <v>1864.9879559999999</v>
      </c>
      <c r="O48" s="8">
        <v>1904.7987270000001</v>
      </c>
      <c r="P48" s="8">
        <v>1843.5513329999999</v>
      </c>
      <c r="Q48" s="8">
        <v>1753.8550380000001</v>
      </c>
      <c r="R48" s="8">
        <v>1843.919883</v>
      </c>
      <c r="S48" s="8">
        <v>1925.0398440000001</v>
      </c>
      <c r="T48" s="8">
        <v>1990.5599609999999</v>
      </c>
      <c r="U48" s="8">
        <v>1978.0801559999995</v>
      </c>
      <c r="V48" s="8">
        <v>1753.4401559999999</v>
      </c>
      <c r="W48" s="8">
        <v>1984.3198829999999</v>
      </c>
      <c r="X48" s="8">
        <v>1896.9598440000004</v>
      </c>
      <c r="Y48" s="8">
        <v>1993.6800000000003</v>
      </c>
      <c r="Z48" s="8">
        <v>1631.760039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1261.1703920399996</v>
      </c>
      <c r="D50" s="8">
        <v>1234.6504520400001</v>
      </c>
      <c r="E50" s="8">
        <v>1381.9836279600001</v>
      </c>
      <c r="F50" s="8">
        <v>76.540768920000019</v>
      </c>
      <c r="G50" s="8">
        <v>2.9438452800000001</v>
      </c>
      <c r="H50" s="8">
        <v>11.775381119999999</v>
      </c>
      <c r="I50" s="8">
        <v>173.68871867999999</v>
      </c>
      <c r="J50" s="8">
        <v>67.709233080000004</v>
      </c>
      <c r="K50" s="8">
        <v>23.551026119999996</v>
      </c>
      <c r="L50" s="8">
        <v>2.9438452800000001</v>
      </c>
      <c r="M50" s="8">
        <v>229.62230675999999</v>
      </c>
      <c r="N50" s="8">
        <v>388.59153516000009</v>
      </c>
      <c r="O50" s="8">
        <v>338.54563764000005</v>
      </c>
      <c r="P50" s="8">
        <v>32.382561959999997</v>
      </c>
      <c r="Q50" s="8">
        <v>0</v>
      </c>
      <c r="R50" s="8">
        <v>0</v>
      </c>
      <c r="S50" s="8">
        <v>0</v>
      </c>
      <c r="T50" s="8">
        <v>298.22873183999997</v>
      </c>
      <c r="U50" s="8">
        <v>370.61418240000006</v>
      </c>
      <c r="V50" s="8">
        <v>416.94095519999991</v>
      </c>
      <c r="W50" s="8">
        <v>442.99989683999985</v>
      </c>
      <c r="X50" s="8">
        <v>440.10434160000005</v>
      </c>
      <c r="Y50" s="8">
        <v>332.97381143999991</v>
      </c>
      <c r="Z50" s="8">
        <v>63.699312600000013</v>
      </c>
    </row>
    <row r="51" spans="1:26" ht="11.25" customHeight="1" x14ac:dyDescent="0.2">
      <c r="A51" s="25" t="s">
        <v>88</v>
      </c>
      <c r="B51" s="26" t="s">
        <v>89</v>
      </c>
      <c r="C51" s="27">
        <v>555.08705999999995</v>
      </c>
      <c r="D51" s="27">
        <v>536.10281999999995</v>
      </c>
      <c r="E51" s="27">
        <v>552.31011000000001</v>
      </c>
      <c r="F51" s="27">
        <v>381.96129312000005</v>
      </c>
      <c r="G51" s="27">
        <v>350.85097080000014</v>
      </c>
      <c r="H51" s="27">
        <v>405.78934176000013</v>
      </c>
      <c r="I51" s="27">
        <v>597.74404140000013</v>
      </c>
      <c r="J51" s="27">
        <v>572.40512999999999</v>
      </c>
      <c r="K51" s="27">
        <v>916.78934159999983</v>
      </c>
      <c r="L51" s="27">
        <v>1492.5522585599999</v>
      </c>
      <c r="M51" s="27">
        <v>1688.7081301200001</v>
      </c>
      <c r="N51" s="27">
        <v>1868.12454708</v>
      </c>
      <c r="O51" s="27">
        <v>2108.4563411999998</v>
      </c>
      <c r="P51" s="27">
        <v>2412.1878224400002</v>
      </c>
      <c r="Q51" s="27">
        <v>2677.1740855200001</v>
      </c>
      <c r="R51" s="27">
        <v>2783.5137000000013</v>
      </c>
      <c r="S51" s="27">
        <v>2530.3929908399996</v>
      </c>
      <c r="T51" s="27">
        <v>2732.1025604399993</v>
      </c>
      <c r="U51" s="27">
        <v>3231.2511435600004</v>
      </c>
      <c r="V51" s="27">
        <v>3012.9020895600011</v>
      </c>
      <c r="W51" s="27">
        <v>3808.2595478400008</v>
      </c>
      <c r="X51" s="27">
        <v>2832.2613713795972</v>
      </c>
      <c r="Y51" s="27">
        <v>1389.17354202775</v>
      </c>
      <c r="Z51" s="27">
        <v>1505.6164935598197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49.621057200000003</v>
      </c>
      <c r="M52" s="27">
        <f t="shared" si="20"/>
        <v>0</v>
      </c>
      <c r="N52" s="27">
        <f t="shared" si="20"/>
        <v>0</v>
      </c>
      <c r="O52" s="27">
        <f t="shared" si="20"/>
        <v>13.604275885199998</v>
      </c>
      <c r="P52" s="27">
        <f t="shared" si="20"/>
        <v>16.104469867199999</v>
      </c>
      <c r="Q52" s="27">
        <f t="shared" si="20"/>
        <v>14.642445048000001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47.5033205724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41.195616000000022</v>
      </c>
      <c r="Z52" s="27">
        <f t="shared" si="21"/>
        <v>89.372539344000003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49.621057200000003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13.604275885199998</v>
      </c>
      <c r="P54" s="45">
        <v>16.104469867199999</v>
      </c>
      <c r="Q54" s="45">
        <v>14.642445048000001</v>
      </c>
      <c r="R54" s="45">
        <v>0</v>
      </c>
      <c r="S54" s="45">
        <v>0</v>
      </c>
      <c r="T54" s="45">
        <v>0</v>
      </c>
      <c r="U54" s="45">
        <v>47.5033205724</v>
      </c>
      <c r="V54" s="45">
        <v>0</v>
      </c>
      <c r="W54" s="45">
        <v>0</v>
      </c>
      <c r="X54" s="45">
        <v>0</v>
      </c>
      <c r="Y54" s="45">
        <v>41.195616000000022</v>
      </c>
      <c r="Z54" s="45">
        <v>89.372539344000003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67.648089599999977</v>
      </c>
      <c r="M61" s="49">
        <f t="shared" si="22"/>
        <v>70.559999999999974</v>
      </c>
      <c r="N61" s="49">
        <f t="shared" si="22"/>
        <v>57.568089599999993</v>
      </c>
      <c r="O61" s="49">
        <f t="shared" si="22"/>
        <v>48.568937039999994</v>
      </c>
      <c r="P61" s="49">
        <f t="shared" si="22"/>
        <v>45.108106559999996</v>
      </c>
      <c r="Q61" s="49">
        <f t="shared" si="22"/>
        <v>47.17337328</v>
      </c>
      <c r="R61" s="49">
        <f t="shared" si="22"/>
        <v>0.98280000000000012</v>
      </c>
      <c r="S61" s="49">
        <f t="shared" si="22"/>
        <v>12.969512639999998</v>
      </c>
      <c r="T61" s="49">
        <f t="shared" si="22"/>
        <v>18.009512640000001</v>
      </c>
      <c r="U61" s="49">
        <f t="shared" si="22"/>
        <v>74.927430000000001</v>
      </c>
      <c r="V61" s="49">
        <f t="shared" si="22"/>
        <v>15.488111519999999</v>
      </c>
      <c r="W61" s="49">
        <f t="shared" si="22"/>
        <v>16.831977120000001</v>
      </c>
      <c r="X61" s="49">
        <f t="shared" si="22"/>
        <v>50.79559869365454</v>
      </c>
      <c r="Y61" s="49">
        <f t="shared" ref="Y61:Z61" si="23">SUM(Y62:Y72)</f>
        <v>79.912910766575152</v>
      </c>
      <c r="Z61" s="49">
        <f t="shared" si="23"/>
        <v>138.20077545643241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67.648089599999977</v>
      </c>
      <c r="M62" s="52">
        <v>70.559999999999974</v>
      </c>
      <c r="N62" s="52">
        <v>57.568089599999993</v>
      </c>
      <c r="O62" s="52">
        <v>31.6959552</v>
      </c>
      <c r="P62" s="52">
        <v>24.416179199999998</v>
      </c>
      <c r="Q62" s="52">
        <v>28.336089600000001</v>
      </c>
      <c r="R62" s="52">
        <v>0</v>
      </c>
      <c r="S62" s="52">
        <v>12.095999999999998</v>
      </c>
      <c r="T62" s="52">
        <v>17.135999999999999</v>
      </c>
      <c r="U62" s="52">
        <v>15.344179199999997</v>
      </c>
      <c r="V62" s="52">
        <v>14.559955199999999</v>
      </c>
      <c r="W62" s="52">
        <v>15.9038208</v>
      </c>
      <c r="X62" s="52">
        <v>22.288089599999999</v>
      </c>
      <c r="Y62" s="52">
        <v>13.664044800000003</v>
      </c>
      <c r="Z62" s="52">
        <v>7.8398207999999991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0.27302184000000007</v>
      </c>
      <c r="P64" s="52">
        <v>1.0920873600000003</v>
      </c>
      <c r="Q64" s="52">
        <v>1.03744368</v>
      </c>
      <c r="R64" s="52">
        <v>0.98280000000000012</v>
      </c>
      <c r="S64" s="52">
        <v>0.87351264000000006</v>
      </c>
      <c r="T64" s="52">
        <v>0.87351264000000006</v>
      </c>
      <c r="U64" s="52">
        <v>1.5832908000000001</v>
      </c>
      <c r="V64" s="52">
        <v>0.92815632000000003</v>
      </c>
      <c r="W64" s="52">
        <v>0.92815632000000003</v>
      </c>
      <c r="X64" s="52">
        <v>28.507509093654541</v>
      </c>
      <c r="Y64" s="52">
        <v>15.848865966575127</v>
      </c>
      <c r="Z64" s="52">
        <v>20.960914656432411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16.599959999999996</v>
      </c>
      <c r="P65" s="52">
        <v>19.599839999999997</v>
      </c>
      <c r="Q65" s="52">
        <v>17.79984</v>
      </c>
      <c r="R65" s="52">
        <v>0</v>
      </c>
      <c r="S65" s="52">
        <v>0</v>
      </c>
      <c r="T65" s="52">
        <v>0</v>
      </c>
      <c r="U65" s="52">
        <v>57.999960000000002</v>
      </c>
      <c r="V65" s="52">
        <v>0</v>
      </c>
      <c r="W65" s="52">
        <v>0</v>
      </c>
      <c r="X65" s="52">
        <v>0</v>
      </c>
      <c r="Y65" s="52">
        <v>50.40000000000002</v>
      </c>
      <c r="Z65" s="52">
        <v>109.40003999999999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67.376443680000008</v>
      </c>
      <c r="G61" s="49">
        <f t="shared" si="22"/>
        <v>47.338134480000001</v>
      </c>
      <c r="H61" s="49">
        <f t="shared" si="22"/>
        <v>72.454178159999998</v>
      </c>
      <c r="I61" s="49">
        <f t="shared" si="22"/>
        <v>140.26737815999999</v>
      </c>
      <c r="J61" s="49">
        <f t="shared" si="22"/>
        <v>368.82302183999991</v>
      </c>
      <c r="K61" s="49">
        <f t="shared" si="22"/>
        <v>461.3699563200002</v>
      </c>
      <c r="L61" s="49">
        <f t="shared" si="22"/>
        <v>555.66411263999998</v>
      </c>
      <c r="M61" s="49">
        <f t="shared" si="22"/>
        <v>645.64495632000001</v>
      </c>
      <c r="N61" s="49">
        <f t="shared" si="22"/>
        <v>779.03273448000016</v>
      </c>
      <c r="O61" s="49">
        <f t="shared" si="22"/>
        <v>989.02446552000004</v>
      </c>
      <c r="P61" s="49">
        <f t="shared" si="22"/>
        <v>1031.7216218400001</v>
      </c>
      <c r="Q61" s="49">
        <f t="shared" si="22"/>
        <v>1079.9879126400001</v>
      </c>
      <c r="R61" s="49">
        <f t="shared" si="22"/>
        <v>1123.5041344799999</v>
      </c>
      <c r="S61" s="49">
        <f t="shared" si="22"/>
        <v>1149.9852873599998</v>
      </c>
      <c r="T61" s="49">
        <f t="shared" si="22"/>
        <v>1169.1498873600001</v>
      </c>
      <c r="U61" s="49">
        <f t="shared" si="22"/>
        <v>1057.54744368</v>
      </c>
      <c r="V61" s="49">
        <f t="shared" si="22"/>
        <v>1045.1531563199999</v>
      </c>
      <c r="W61" s="49">
        <f t="shared" si="22"/>
        <v>1054.65368736</v>
      </c>
      <c r="X61" s="49">
        <f t="shared" si="22"/>
        <v>900.57246552000004</v>
      </c>
      <c r="Y61" s="49">
        <f t="shared" ref="Y61:Z61" si="23">SUM(Y62:Y72)</f>
        <v>885.01139999999998</v>
      </c>
      <c r="Z61" s="49">
        <f t="shared" si="23"/>
        <v>815.45097816000009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67.376443680000008</v>
      </c>
      <c r="G64" s="52">
        <v>47.338134480000001</v>
      </c>
      <c r="H64" s="52">
        <v>72.454178159999998</v>
      </c>
      <c r="I64" s="52">
        <v>140.26737815999999</v>
      </c>
      <c r="J64" s="52">
        <v>368.82302183999991</v>
      </c>
      <c r="K64" s="52">
        <v>461.3699563200002</v>
      </c>
      <c r="L64" s="52">
        <v>555.66411263999998</v>
      </c>
      <c r="M64" s="52">
        <v>645.64495632000001</v>
      </c>
      <c r="N64" s="52">
        <v>779.03273448000016</v>
      </c>
      <c r="O64" s="52">
        <v>989.02446552000004</v>
      </c>
      <c r="P64" s="52">
        <v>1031.7216218400001</v>
      </c>
      <c r="Q64" s="52">
        <v>1079.9879126400001</v>
      </c>
      <c r="R64" s="52">
        <v>1123.5041344799999</v>
      </c>
      <c r="S64" s="52">
        <v>1149.9852873599998</v>
      </c>
      <c r="T64" s="52">
        <v>1169.1498873600001</v>
      </c>
      <c r="U64" s="52">
        <v>1057.54744368</v>
      </c>
      <c r="V64" s="52">
        <v>1045.1531563199999</v>
      </c>
      <c r="W64" s="52">
        <v>1054.65368736</v>
      </c>
      <c r="X64" s="52">
        <v>900.57246552000004</v>
      </c>
      <c r="Y64" s="52">
        <v>885.01139999999998</v>
      </c>
      <c r="Z64" s="52">
        <v>815.45097816000009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451060.48682941042</v>
      </c>
      <c r="D2" s="21">
        <f t="shared" ref="D2:X2" si="0">SUM(D3,D17,D22,D25,D26,D51,D52)</f>
        <v>456408.80713927624</v>
      </c>
      <c r="E2" s="21">
        <f t="shared" si="0"/>
        <v>441839.38159282913</v>
      </c>
      <c r="F2" s="21">
        <f t="shared" si="0"/>
        <v>436643.88398450124</v>
      </c>
      <c r="G2" s="21">
        <f t="shared" si="0"/>
        <v>425404.78282755392</v>
      </c>
      <c r="H2" s="21">
        <f t="shared" si="0"/>
        <v>411439.18528653111</v>
      </c>
      <c r="I2" s="21">
        <f t="shared" si="0"/>
        <v>419625.84148780588</v>
      </c>
      <c r="J2" s="21">
        <f t="shared" si="0"/>
        <v>374725.14005209936</v>
      </c>
      <c r="K2" s="21">
        <f t="shared" si="0"/>
        <v>403521.59896180272</v>
      </c>
      <c r="L2" s="21">
        <f t="shared" si="0"/>
        <v>377630.25465941965</v>
      </c>
      <c r="M2" s="21">
        <f t="shared" si="0"/>
        <v>397751.91710685747</v>
      </c>
      <c r="N2" s="21">
        <f t="shared" si="0"/>
        <v>377523.40063869563</v>
      </c>
      <c r="O2" s="21">
        <f t="shared" si="0"/>
        <v>380528.94262393186</v>
      </c>
      <c r="P2" s="21">
        <f t="shared" si="0"/>
        <v>394417.37575307867</v>
      </c>
      <c r="Q2" s="21">
        <f t="shared" si="0"/>
        <v>375515.37523125974</v>
      </c>
      <c r="R2" s="21">
        <f t="shared" si="0"/>
        <v>382128.37670255412</v>
      </c>
      <c r="S2" s="21">
        <f t="shared" si="0"/>
        <v>388369.91195564368</v>
      </c>
      <c r="T2" s="21">
        <f t="shared" si="0"/>
        <v>389980.40381091269</v>
      </c>
      <c r="U2" s="21">
        <f t="shared" si="0"/>
        <v>381027.47590513015</v>
      </c>
      <c r="V2" s="21">
        <f t="shared" si="0"/>
        <v>382452.23434156168</v>
      </c>
      <c r="W2" s="21">
        <f t="shared" si="0"/>
        <v>366054.81734305888</v>
      </c>
      <c r="X2" s="21">
        <f t="shared" si="0"/>
        <v>360593.34237830079</v>
      </c>
      <c r="Y2" s="21">
        <f t="shared" ref="Y2:Z2" si="1">SUM(Y3,Y17,Y22,Y25,Y26,Y51,Y52)</f>
        <v>348018.7424265524</v>
      </c>
      <c r="Z2" s="21">
        <f t="shared" si="1"/>
        <v>332013.88214717089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23524.217721012566</v>
      </c>
      <c r="D3" s="24">
        <f t="shared" si="2"/>
        <v>21785.479673478378</v>
      </c>
      <c r="E3" s="24">
        <f t="shared" si="2"/>
        <v>20710.101801711207</v>
      </c>
      <c r="F3" s="24">
        <f t="shared" si="2"/>
        <v>24197.594760839376</v>
      </c>
      <c r="G3" s="24">
        <f t="shared" si="2"/>
        <v>19557.95933859978</v>
      </c>
      <c r="H3" s="24">
        <f t="shared" si="2"/>
        <v>16632.774252048937</v>
      </c>
      <c r="I3" s="24">
        <f t="shared" si="2"/>
        <v>20066.718118103949</v>
      </c>
      <c r="J3" s="24">
        <f t="shared" si="2"/>
        <v>19119.399386625726</v>
      </c>
      <c r="K3" s="24">
        <f t="shared" si="2"/>
        <v>17258.57701648512</v>
      </c>
      <c r="L3" s="24">
        <f t="shared" si="2"/>
        <v>15435.005089500899</v>
      </c>
      <c r="M3" s="24">
        <f t="shared" si="2"/>
        <v>18087.401881957514</v>
      </c>
      <c r="N3" s="24">
        <f t="shared" si="2"/>
        <v>20209.699959612764</v>
      </c>
      <c r="O3" s="24">
        <f t="shared" si="2"/>
        <v>17881.522395693457</v>
      </c>
      <c r="P3" s="24">
        <f t="shared" si="2"/>
        <v>17814.324071293049</v>
      </c>
      <c r="Q3" s="24">
        <f t="shared" si="2"/>
        <v>16821.546150351751</v>
      </c>
      <c r="R3" s="24">
        <f t="shared" si="2"/>
        <v>19536.191813160112</v>
      </c>
      <c r="S3" s="24">
        <f t="shared" si="2"/>
        <v>19054.365146498058</v>
      </c>
      <c r="T3" s="24">
        <f t="shared" si="2"/>
        <v>18755.580519469539</v>
      </c>
      <c r="U3" s="24">
        <f t="shared" si="2"/>
        <v>15491.266537792049</v>
      </c>
      <c r="V3" s="24">
        <f t="shared" si="2"/>
        <v>14202.835182006824</v>
      </c>
      <c r="W3" s="24">
        <f t="shared" si="2"/>
        <v>14898.626705970826</v>
      </c>
      <c r="X3" s="24">
        <f t="shared" si="2"/>
        <v>13132.415369132577</v>
      </c>
      <c r="Y3" s="24">
        <f t="shared" ref="Y3:Z3" si="3">SUM(Y4,Y8,Y11)</f>
        <v>14760.051138944265</v>
      </c>
      <c r="Z3" s="24">
        <f t="shared" si="3"/>
        <v>12892.941455250244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6813.5813041443644</v>
      </c>
      <c r="D4" s="19">
        <f t="shared" si="4"/>
        <v>7059.635277492891</v>
      </c>
      <c r="E4" s="19">
        <f t="shared" si="4"/>
        <v>7539.0009634135513</v>
      </c>
      <c r="F4" s="19">
        <f t="shared" si="4"/>
        <v>8879.0032484129733</v>
      </c>
      <c r="G4" s="19">
        <f t="shared" si="4"/>
        <v>8429.9976145777782</v>
      </c>
      <c r="H4" s="19">
        <f t="shared" si="4"/>
        <v>6233.8065606861383</v>
      </c>
      <c r="I4" s="19">
        <f t="shared" si="4"/>
        <v>6740.5854676931467</v>
      </c>
      <c r="J4" s="19">
        <f t="shared" si="4"/>
        <v>7886.6714183221266</v>
      </c>
      <c r="K4" s="19">
        <f t="shared" si="4"/>
        <v>7182.2245174459176</v>
      </c>
      <c r="L4" s="19">
        <f t="shared" si="4"/>
        <v>6185.0085154496965</v>
      </c>
      <c r="M4" s="19">
        <f t="shared" si="4"/>
        <v>7029.4119022923105</v>
      </c>
      <c r="N4" s="19">
        <f t="shared" si="4"/>
        <v>8232.6238197223647</v>
      </c>
      <c r="O4" s="19">
        <f t="shared" si="4"/>
        <v>7545.341023156654</v>
      </c>
      <c r="P4" s="19">
        <f t="shared" si="4"/>
        <v>6908.0926199998485</v>
      </c>
      <c r="Q4" s="19">
        <f t="shared" si="4"/>
        <v>7324.6091265577525</v>
      </c>
      <c r="R4" s="19">
        <f t="shared" si="4"/>
        <v>10329.220578837712</v>
      </c>
      <c r="S4" s="19">
        <f t="shared" si="4"/>
        <v>9570.0129482540542</v>
      </c>
      <c r="T4" s="19">
        <f t="shared" si="4"/>
        <v>9245.7128564199375</v>
      </c>
      <c r="U4" s="19">
        <f t="shared" si="4"/>
        <v>6246.6455471584504</v>
      </c>
      <c r="V4" s="19">
        <f t="shared" si="4"/>
        <v>5970.0092668292255</v>
      </c>
      <c r="W4" s="19">
        <f t="shared" si="4"/>
        <v>5545.6837564316284</v>
      </c>
      <c r="X4" s="19">
        <f t="shared" si="4"/>
        <v>4818.1657148065797</v>
      </c>
      <c r="Y4" s="19">
        <f t="shared" ref="Y4:Z4" si="5">SUM(Y5:Y7)</f>
        <v>6337.8988025398639</v>
      </c>
      <c r="Z4" s="19">
        <f t="shared" si="5"/>
        <v>5594.1310543022446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3366.8091821628</v>
      </c>
      <c r="G5" s="8">
        <f>FC_IND_E!G5+FC_TRA_E!G5+FC_OTH_E!G5</f>
        <v>756.23468880960002</v>
      </c>
      <c r="H5" s="8">
        <f>FC_IND_E!H5+FC_TRA_E!H5+FC_OTH_E!H5</f>
        <v>927.25380871199968</v>
      </c>
      <c r="I5" s="8">
        <f>FC_IND_E!I5+FC_TRA_E!I5+FC_OTH_E!I5</f>
        <v>1087.6600265124002</v>
      </c>
      <c r="J5" s="8">
        <f>FC_IND_E!J5+FC_TRA_E!J5+FC_OTH_E!J5</f>
        <v>1039.2961449023999</v>
      </c>
      <c r="K5" s="8">
        <f>FC_IND_E!K5+FC_TRA_E!K5+FC_OTH_E!K5</f>
        <v>1358.9042014548004</v>
      </c>
      <c r="L5" s="8">
        <f>FC_IND_E!L5+FC_TRA_E!L5+FC_OTH_E!L5</f>
        <v>982.01191413599986</v>
      </c>
      <c r="M5" s="8">
        <f>FC_IND_E!M5+FC_TRA_E!M5+FC_OTH_E!M5</f>
        <v>1684.7193534336</v>
      </c>
      <c r="N5" s="8">
        <f>FC_IND_E!N5+FC_TRA_E!N5+FC_OTH_E!N5</f>
        <v>2524.4909443511997</v>
      </c>
      <c r="O5" s="8">
        <f>FC_IND_E!O5+FC_TRA_E!O5+FC_OTH_E!O5</f>
        <v>2497.4214475056001</v>
      </c>
      <c r="P5" s="8">
        <f>FC_IND_E!P5+FC_TRA_E!P5+FC_OTH_E!P5</f>
        <v>3073.6870026720007</v>
      </c>
      <c r="Q5" s="8">
        <f>FC_IND_E!Q5+FC_TRA_E!Q5+FC_OTH_E!Q5</f>
        <v>2599.9482959999987</v>
      </c>
      <c r="R5" s="8">
        <f>FC_IND_E!R5+FC_TRA_E!R5+FC_OTH_E!R5</f>
        <v>3486.2383512000006</v>
      </c>
      <c r="S5" s="8">
        <f>FC_IND_E!S5+FC_TRA_E!S5+FC_OTH_E!S5</f>
        <v>3385.6274925000002</v>
      </c>
      <c r="T5" s="8">
        <f>FC_IND_E!T5+FC_TRA_E!T5+FC_OTH_E!T5</f>
        <v>2881.8228779999995</v>
      </c>
      <c r="U5" s="8">
        <f>FC_IND_E!U5+FC_TRA_E!U5+FC_OTH_E!U5</f>
        <v>2112.8997977999998</v>
      </c>
      <c r="V5" s="8">
        <f>FC_IND_E!V5+FC_TRA_E!V5+FC_OTH_E!V5</f>
        <v>1933.1488420332</v>
      </c>
      <c r="W5" s="8">
        <f>FC_IND_E!W5+FC_TRA_E!W5+FC_OTH_E!W5</f>
        <v>1474.0497620112001</v>
      </c>
      <c r="X5" s="8">
        <f>FC_IND_E!X5+FC_TRA_E!X5+FC_OTH_E!X5</f>
        <v>1916.6928331979996</v>
      </c>
      <c r="Y5" s="8">
        <f>FC_IND_E!Y5+FC_TRA_E!Y5+FC_OTH_E!Y5</f>
        <v>1488.7038507</v>
      </c>
      <c r="Z5" s="8">
        <f>FC_IND_E!Z5+FC_TRA_E!Z5+FC_OTH_E!Z5</f>
        <v>1394.1334902527997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6813.5813041443644</v>
      </c>
      <c r="D7" s="8">
        <f>FC_IND_E!D7+FC_TRA_E!D7+FC_OTH_E!D7</f>
        <v>7059.635277492891</v>
      </c>
      <c r="E7" s="8">
        <f>FC_IND_E!E7+FC_TRA_E!E7+FC_OTH_E!E7</f>
        <v>7539.0009634135513</v>
      </c>
      <c r="F7" s="8">
        <f>FC_IND_E!F7+FC_TRA_E!F7+FC_OTH_E!F7</f>
        <v>5512.1940662501738</v>
      </c>
      <c r="G7" s="8">
        <f>FC_IND_E!G7+FC_TRA_E!G7+FC_OTH_E!G7</f>
        <v>7673.7629257681783</v>
      </c>
      <c r="H7" s="8">
        <f>FC_IND_E!H7+FC_TRA_E!H7+FC_OTH_E!H7</f>
        <v>5306.552751974139</v>
      </c>
      <c r="I7" s="8">
        <f>FC_IND_E!I7+FC_TRA_E!I7+FC_OTH_E!I7</f>
        <v>5652.925441180746</v>
      </c>
      <c r="J7" s="8">
        <f>FC_IND_E!J7+FC_TRA_E!J7+FC_OTH_E!J7</f>
        <v>6847.3752734197269</v>
      </c>
      <c r="K7" s="8">
        <f>FC_IND_E!K7+FC_TRA_E!K7+FC_OTH_E!K7</f>
        <v>5823.3203159911172</v>
      </c>
      <c r="L7" s="8">
        <f>FC_IND_E!L7+FC_TRA_E!L7+FC_OTH_E!L7</f>
        <v>5202.9966013136964</v>
      </c>
      <c r="M7" s="8">
        <f>FC_IND_E!M7+FC_TRA_E!M7+FC_OTH_E!M7</f>
        <v>5344.6925488587103</v>
      </c>
      <c r="N7" s="8">
        <f>FC_IND_E!N7+FC_TRA_E!N7+FC_OTH_E!N7</f>
        <v>5708.132875371165</v>
      </c>
      <c r="O7" s="8">
        <f>FC_IND_E!O7+FC_TRA_E!O7+FC_OTH_E!O7</f>
        <v>5047.9195756510535</v>
      </c>
      <c r="P7" s="8">
        <f>FC_IND_E!P7+FC_TRA_E!P7+FC_OTH_E!P7</f>
        <v>3834.4056173278482</v>
      </c>
      <c r="Q7" s="8">
        <f>FC_IND_E!Q7+FC_TRA_E!Q7+FC_OTH_E!Q7</f>
        <v>4724.6608305577538</v>
      </c>
      <c r="R7" s="8">
        <f>FC_IND_E!R7+FC_TRA_E!R7+FC_OTH_E!R7</f>
        <v>6842.9822276377117</v>
      </c>
      <c r="S7" s="8">
        <f>FC_IND_E!S7+FC_TRA_E!S7+FC_OTH_E!S7</f>
        <v>6184.3854557540535</v>
      </c>
      <c r="T7" s="8">
        <f>FC_IND_E!T7+FC_TRA_E!T7+FC_OTH_E!T7</f>
        <v>6363.8899784199384</v>
      </c>
      <c r="U7" s="8">
        <f>FC_IND_E!U7+FC_TRA_E!U7+FC_OTH_E!U7</f>
        <v>4133.7457493584507</v>
      </c>
      <c r="V7" s="8">
        <f>FC_IND_E!V7+FC_TRA_E!V7+FC_OTH_E!V7</f>
        <v>4036.8604247960252</v>
      </c>
      <c r="W7" s="8">
        <f>FC_IND_E!W7+FC_TRA_E!W7+FC_OTH_E!W7</f>
        <v>4071.6339944204278</v>
      </c>
      <c r="X7" s="8">
        <f>FC_IND_E!X7+FC_TRA_E!X7+FC_OTH_E!X7</f>
        <v>2901.4728816085803</v>
      </c>
      <c r="Y7" s="8">
        <f>FC_IND_E!Y7+FC_TRA_E!Y7+FC_OTH_E!Y7</f>
        <v>4849.1949518398642</v>
      </c>
      <c r="Z7" s="8">
        <f>FC_IND_E!Z7+FC_TRA_E!Z7+FC_OTH_E!Z7</f>
        <v>4199.9975640494449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564.69206238446077</v>
      </c>
      <c r="D8" s="19">
        <f t="shared" si="6"/>
        <v>416.33608085807589</v>
      </c>
      <c r="E8" s="19">
        <f t="shared" si="6"/>
        <v>412.00696731480014</v>
      </c>
      <c r="F8" s="19">
        <f t="shared" si="6"/>
        <v>193.68681815999994</v>
      </c>
      <c r="G8" s="19">
        <f t="shared" si="6"/>
        <v>334.54942012800001</v>
      </c>
      <c r="H8" s="19">
        <f t="shared" si="6"/>
        <v>488.78498074559991</v>
      </c>
      <c r="I8" s="19">
        <f t="shared" si="6"/>
        <v>636.86040264000007</v>
      </c>
      <c r="J8" s="19">
        <f t="shared" si="6"/>
        <v>624.29686504680001</v>
      </c>
      <c r="K8" s="19">
        <f t="shared" si="6"/>
        <v>538.74462459839981</v>
      </c>
      <c r="L8" s="19">
        <f t="shared" si="6"/>
        <v>442.16081844000001</v>
      </c>
      <c r="M8" s="19">
        <f t="shared" si="6"/>
        <v>649.51583545200003</v>
      </c>
      <c r="N8" s="19">
        <f t="shared" si="6"/>
        <v>682.01005266240031</v>
      </c>
      <c r="O8" s="19">
        <f t="shared" si="6"/>
        <v>673.98269751120029</v>
      </c>
      <c r="P8" s="19">
        <f t="shared" si="6"/>
        <v>614.13996016560009</v>
      </c>
      <c r="Q8" s="19">
        <f t="shared" si="6"/>
        <v>635.99624807400005</v>
      </c>
      <c r="R8" s="19">
        <f t="shared" si="6"/>
        <v>612.82397594880013</v>
      </c>
      <c r="S8" s="19">
        <f t="shared" si="6"/>
        <v>692.60685357600005</v>
      </c>
      <c r="T8" s="19">
        <f t="shared" si="6"/>
        <v>688.44063155999993</v>
      </c>
      <c r="U8" s="19">
        <f t="shared" si="6"/>
        <v>734.90748130799966</v>
      </c>
      <c r="V8" s="19">
        <f t="shared" si="6"/>
        <v>656.24592480479987</v>
      </c>
      <c r="W8" s="19">
        <f t="shared" si="6"/>
        <v>636.4154734079998</v>
      </c>
      <c r="X8" s="19">
        <f t="shared" ref="X8:Z8" si="7">SUM(X9:X10)</f>
        <v>581.01075872399997</v>
      </c>
      <c r="Y8" s="19">
        <f t="shared" si="7"/>
        <v>643.48441687200011</v>
      </c>
      <c r="Z8" s="19">
        <f t="shared" si="7"/>
        <v>605.84969043720014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564.69206238446077</v>
      </c>
      <c r="D10" s="8">
        <f>FC_IND_E!D10+FC_TRA_E!D10+FC_OTH_E!D10</f>
        <v>416.33608085807589</v>
      </c>
      <c r="E10" s="8">
        <f>FC_IND_E!E10+FC_TRA_E!E10+FC_OTH_E!E10</f>
        <v>412.00696731480014</v>
      </c>
      <c r="F10" s="8">
        <f>FC_IND_E!F10+FC_TRA_E!F10+FC_OTH_E!F10</f>
        <v>193.68681815999994</v>
      </c>
      <c r="G10" s="8">
        <f>FC_IND_E!G10+FC_TRA_E!G10+FC_OTH_E!G10</f>
        <v>334.54942012800001</v>
      </c>
      <c r="H10" s="8">
        <f>FC_IND_E!H10+FC_TRA_E!H10+FC_OTH_E!H10</f>
        <v>488.78498074559991</v>
      </c>
      <c r="I10" s="8">
        <f>FC_IND_E!I10+FC_TRA_E!I10+FC_OTH_E!I10</f>
        <v>636.86040264000007</v>
      </c>
      <c r="J10" s="8">
        <f>FC_IND_E!J10+FC_TRA_E!J10+FC_OTH_E!J10</f>
        <v>624.29686504680001</v>
      </c>
      <c r="K10" s="8">
        <f>FC_IND_E!K10+FC_TRA_E!K10+FC_OTH_E!K10</f>
        <v>538.74462459839981</v>
      </c>
      <c r="L10" s="8">
        <f>FC_IND_E!L10+FC_TRA_E!L10+FC_OTH_E!L10</f>
        <v>442.16081844000001</v>
      </c>
      <c r="M10" s="8">
        <f>FC_IND_E!M10+FC_TRA_E!M10+FC_OTH_E!M10</f>
        <v>649.51583545200003</v>
      </c>
      <c r="N10" s="8">
        <f>FC_IND_E!N10+FC_TRA_E!N10+FC_OTH_E!N10</f>
        <v>682.01005266240031</v>
      </c>
      <c r="O10" s="8">
        <f>FC_IND_E!O10+FC_TRA_E!O10+FC_OTH_E!O10</f>
        <v>673.98269751120029</v>
      </c>
      <c r="P10" s="8">
        <f>FC_IND_E!P10+FC_TRA_E!P10+FC_OTH_E!P10</f>
        <v>614.13996016560009</v>
      </c>
      <c r="Q10" s="8">
        <f>FC_IND_E!Q10+FC_TRA_E!Q10+FC_OTH_E!Q10</f>
        <v>635.99624807400005</v>
      </c>
      <c r="R10" s="8">
        <f>FC_IND_E!R10+FC_TRA_E!R10+FC_OTH_E!R10</f>
        <v>612.82397594880013</v>
      </c>
      <c r="S10" s="8">
        <f>FC_IND_E!S10+FC_TRA_E!S10+FC_OTH_E!S10</f>
        <v>692.60685357600005</v>
      </c>
      <c r="T10" s="8">
        <f>FC_IND_E!T10+FC_TRA_E!T10+FC_OTH_E!T10</f>
        <v>688.44063155999993</v>
      </c>
      <c r="U10" s="8">
        <f>FC_IND_E!U10+FC_TRA_E!U10+FC_OTH_E!U10</f>
        <v>734.90748130799966</v>
      </c>
      <c r="V10" s="8">
        <f>FC_IND_E!V10+FC_TRA_E!V10+FC_OTH_E!V10</f>
        <v>656.24592480479987</v>
      </c>
      <c r="W10" s="8">
        <f>FC_IND_E!W10+FC_TRA_E!W10+FC_OTH_E!W10</f>
        <v>636.4154734079998</v>
      </c>
      <c r="X10" s="8">
        <f>FC_IND_E!X10+FC_TRA_E!X10+FC_OTH_E!X10</f>
        <v>581.01075872399997</v>
      </c>
      <c r="Y10" s="8">
        <f>FC_IND_E!Y10+FC_TRA_E!Y10+FC_OTH_E!Y10</f>
        <v>643.48441687200011</v>
      </c>
      <c r="Z10" s="8">
        <f>FC_IND_E!Z10+FC_TRA_E!Z10+FC_OTH_E!Z10</f>
        <v>605.84969043720014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16145.94435448374</v>
      </c>
      <c r="D11" s="19">
        <f t="shared" si="8"/>
        <v>14309.508315127412</v>
      </c>
      <c r="E11" s="19">
        <f t="shared" si="8"/>
        <v>12759.093870982857</v>
      </c>
      <c r="F11" s="19">
        <f t="shared" si="8"/>
        <v>15124.904694266403</v>
      </c>
      <c r="G11" s="19">
        <f t="shared" si="8"/>
        <v>10793.412303894002</v>
      </c>
      <c r="H11" s="19">
        <f t="shared" si="8"/>
        <v>9910.1827106172004</v>
      </c>
      <c r="I11" s="19">
        <f t="shared" si="8"/>
        <v>12689.272247770801</v>
      </c>
      <c r="J11" s="19">
        <f t="shared" si="8"/>
        <v>10608.4311032568</v>
      </c>
      <c r="K11" s="19">
        <f t="shared" si="8"/>
        <v>9537.6078744408023</v>
      </c>
      <c r="L11" s="19">
        <f t="shared" si="8"/>
        <v>8807.8357556112023</v>
      </c>
      <c r="M11" s="19">
        <f t="shared" si="8"/>
        <v>10408.474144213202</v>
      </c>
      <c r="N11" s="19">
        <f t="shared" si="8"/>
        <v>11295.066087228</v>
      </c>
      <c r="O11" s="19">
        <f t="shared" si="8"/>
        <v>9662.1986750256001</v>
      </c>
      <c r="P11" s="19">
        <f t="shared" si="8"/>
        <v>10292.091491127601</v>
      </c>
      <c r="Q11" s="19">
        <f t="shared" si="8"/>
        <v>8860.9407757199988</v>
      </c>
      <c r="R11" s="19">
        <f t="shared" si="8"/>
        <v>8594.1472583735995</v>
      </c>
      <c r="S11" s="19">
        <f t="shared" si="8"/>
        <v>8791.7453446680011</v>
      </c>
      <c r="T11" s="19">
        <f t="shared" si="8"/>
        <v>8821.4270314896021</v>
      </c>
      <c r="U11" s="19">
        <f t="shared" si="8"/>
        <v>8509.7135093255984</v>
      </c>
      <c r="V11" s="19">
        <f t="shared" si="8"/>
        <v>7576.5799903727984</v>
      </c>
      <c r="W11" s="19">
        <f t="shared" si="8"/>
        <v>8716.5274761311975</v>
      </c>
      <c r="X11" s="19">
        <f t="shared" ref="X11:Z11" si="9">SUM(X12:X16)</f>
        <v>7733.2388956019986</v>
      </c>
      <c r="Y11" s="19">
        <f t="shared" si="9"/>
        <v>7778.6679195324014</v>
      </c>
      <c r="Z11" s="19">
        <f t="shared" si="9"/>
        <v>6692.9607105107989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352.94991253611727</v>
      </c>
      <c r="D12" s="8">
        <f>FC_IND_E!D12+FC_TRA_E!D12+FC_OTH_E!D12</f>
        <v>272.98510284827228</v>
      </c>
      <c r="E12" s="8">
        <f>FC_IND_E!E12+FC_TRA_E!E12+FC_OTH_E!E12</f>
        <v>323.45100318961727</v>
      </c>
      <c r="F12" s="8">
        <f>FC_IND_E!F12+FC_TRA_E!F12+FC_OTH_E!F12</f>
        <v>285.16994982959994</v>
      </c>
      <c r="G12" s="8">
        <f>FC_IND_E!G12+FC_TRA_E!G12+FC_OTH_E!G12</f>
        <v>198.21972360960001</v>
      </c>
      <c r="H12" s="8">
        <f>FC_IND_E!H12+FC_TRA_E!H12+FC_OTH_E!H12</f>
        <v>144.48607462079994</v>
      </c>
      <c r="I12" s="8">
        <f>FC_IND_E!I12+FC_TRA_E!I12+FC_OTH_E!I12</f>
        <v>148.05754663920007</v>
      </c>
      <c r="J12" s="8">
        <f>FC_IND_E!J12+FC_TRA_E!J12+FC_OTH_E!J12</f>
        <v>183.69266073839998</v>
      </c>
      <c r="K12" s="8">
        <f>FC_IND_E!K12+FC_TRA_E!K12+FC_OTH_E!K12</f>
        <v>65.686551321600021</v>
      </c>
      <c r="L12" s="8">
        <f>FC_IND_E!L12+FC_TRA_E!L12+FC_OTH_E!L12</f>
        <v>155.64871367759997</v>
      </c>
      <c r="M12" s="8">
        <f>FC_IND_E!M12+FC_TRA_E!M12+FC_OTH_E!M12</f>
        <v>1060.8825873887997</v>
      </c>
      <c r="N12" s="8">
        <f>FC_IND_E!N12+FC_TRA_E!N12+FC_OTH_E!N12</f>
        <v>847.46611086719975</v>
      </c>
      <c r="O12" s="8">
        <f>FC_IND_E!O12+FC_TRA_E!O12+FC_OTH_E!O12</f>
        <v>409.81836294960004</v>
      </c>
      <c r="P12" s="8">
        <f>FC_IND_E!P12+FC_TRA_E!P12+FC_OTH_E!P12</f>
        <v>418.27767300000011</v>
      </c>
      <c r="Q12" s="8">
        <f>FC_IND_E!Q12+FC_TRA_E!Q12+FC_OTH_E!Q12</f>
        <v>317.46485774519988</v>
      </c>
      <c r="R12" s="8">
        <f>FC_IND_E!R12+FC_TRA_E!R12+FC_OTH_E!R12</f>
        <v>477.64275844559972</v>
      </c>
      <c r="S12" s="8">
        <f>FC_IND_E!S12+FC_TRA_E!S12+FC_OTH_E!S12</f>
        <v>422.29977688799994</v>
      </c>
      <c r="T12" s="8">
        <f>FC_IND_E!T12+FC_TRA_E!T12+FC_OTH_E!T12</f>
        <v>350.56921687920021</v>
      </c>
      <c r="U12" s="8">
        <f>FC_IND_E!U12+FC_TRA_E!U12+FC_OTH_E!U12</f>
        <v>331.17892465679989</v>
      </c>
      <c r="V12" s="8">
        <f>FC_IND_E!V12+FC_TRA_E!V12+FC_OTH_E!V12</f>
        <v>223.57707609600004</v>
      </c>
      <c r="W12" s="8">
        <f>FC_IND_E!W12+FC_TRA_E!W12+FC_OTH_E!W12</f>
        <v>200.03614614719996</v>
      </c>
      <c r="X12" s="8">
        <f>FC_IND_E!X12+FC_TRA_E!X12+FC_OTH_E!X12</f>
        <v>203.81021990999992</v>
      </c>
      <c r="Y12" s="8">
        <f>FC_IND_E!Y12+FC_TRA_E!Y12+FC_OTH_E!Y12</f>
        <v>188.90228926800006</v>
      </c>
      <c r="Z12" s="8">
        <f>FC_IND_E!Z12+FC_TRA_E!Z12+FC_OTH_E!Z12</f>
        <v>166.20811273440003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7861.0108312793145</v>
      </c>
      <c r="D13" s="8">
        <f>FC_IND_E!D13+FC_TRA_E!D13+FC_OTH_E!D13</f>
        <v>6536.5202183380479</v>
      </c>
      <c r="E13" s="8">
        <f>FC_IND_E!E13+FC_TRA_E!E13+FC_OTH_E!E13</f>
        <v>5719.8687425088001</v>
      </c>
      <c r="F13" s="8">
        <f>FC_IND_E!F13+FC_TRA_E!F13+FC_OTH_E!F13</f>
        <v>6979.4423000544029</v>
      </c>
      <c r="G13" s="8">
        <f>FC_IND_E!G13+FC_TRA_E!G13+FC_OTH_E!G13</f>
        <v>2592.9533520000005</v>
      </c>
      <c r="H13" s="8">
        <f>FC_IND_E!H13+FC_TRA_E!H13+FC_OTH_E!H13</f>
        <v>2270.4660071016001</v>
      </c>
      <c r="I13" s="8">
        <f>FC_IND_E!I13+FC_TRA_E!I13+FC_OTH_E!I13</f>
        <v>4933.3725879107997</v>
      </c>
      <c r="J13" s="8">
        <f>FC_IND_E!J13+FC_TRA_E!J13+FC_OTH_E!J13</f>
        <v>3272.1586370615992</v>
      </c>
      <c r="K13" s="8">
        <f>FC_IND_E!K13+FC_TRA_E!K13+FC_OTH_E!K13</f>
        <v>1390.7096775000005</v>
      </c>
      <c r="L13" s="8">
        <f>FC_IND_E!L13+FC_TRA_E!L13+FC_OTH_E!L13</f>
        <v>1342.1737972367998</v>
      </c>
      <c r="M13" s="8">
        <f>FC_IND_E!M13+FC_TRA_E!M13+FC_OTH_E!M13</f>
        <v>1399.9296255252</v>
      </c>
      <c r="N13" s="8">
        <f>FC_IND_E!N13+FC_TRA_E!N13+FC_OTH_E!N13</f>
        <v>1924.6494952343999</v>
      </c>
      <c r="O13" s="8">
        <f>FC_IND_E!O13+FC_TRA_E!O13+FC_OTH_E!O13</f>
        <v>833.79521058240005</v>
      </c>
      <c r="P13" s="8">
        <f>FC_IND_E!P13+FC_TRA_E!P13+FC_OTH_E!P13</f>
        <v>1171.1519985528</v>
      </c>
      <c r="Q13" s="8">
        <f>FC_IND_E!Q13+FC_TRA_E!Q13+FC_OTH_E!Q13</f>
        <v>742.96798662240008</v>
      </c>
      <c r="R13" s="8">
        <f>FC_IND_E!R13+FC_TRA_E!R13+FC_OTH_E!R13</f>
        <v>545.65153703279987</v>
      </c>
      <c r="S13" s="8">
        <f>FC_IND_E!S13+FC_TRA_E!S13+FC_OTH_E!S13</f>
        <v>503.11176300000005</v>
      </c>
      <c r="T13" s="8">
        <f>FC_IND_E!T13+FC_TRA_E!T13+FC_OTH_E!T13</f>
        <v>456.95309790240015</v>
      </c>
      <c r="U13" s="8">
        <f>FC_IND_E!U13+FC_TRA_E!U13+FC_OTH_E!U13</f>
        <v>454.37570639999996</v>
      </c>
      <c r="V13" s="8">
        <f>FC_IND_E!V13+FC_TRA_E!V13+FC_OTH_E!V13</f>
        <v>387.28985671200002</v>
      </c>
      <c r="W13" s="8">
        <f>FC_IND_E!W13+FC_TRA_E!W13+FC_OTH_E!W13</f>
        <v>380.10879440159999</v>
      </c>
      <c r="X13" s="8">
        <f>FC_IND_E!X13+FC_TRA_E!X13+FC_OTH_E!X13</f>
        <v>355.80195961200002</v>
      </c>
      <c r="Y13" s="8">
        <f>FC_IND_E!Y13+FC_TRA_E!Y13+FC_OTH_E!Y13</f>
        <v>413.66205460800006</v>
      </c>
      <c r="Z13" s="8">
        <f>FC_IND_E!Z13+FC_TRA_E!Z13+FC_OTH_E!Z13</f>
        <v>495.06543589799998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7931.9836106683069</v>
      </c>
      <c r="D16" s="8">
        <f>FC_IND_E!D16+FC_TRA_E!D16+FC_OTH_E!D16</f>
        <v>7500.0029939410906</v>
      </c>
      <c r="E16" s="8">
        <f>FC_IND_E!E16+FC_TRA_E!E16+FC_OTH_E!E16</f>
        <v>6715.7741252844398</v>
      </c>
      <c r="F16" s="8">
        <f>FC_IND_E!F16+FC_TRA_E!F16+FC_OTH_E!F16</f>
        <v>7860.2924443823995</v>
      </c>
      <c r="G16" s="8">
        <f>FC_IND_E!G16+FC_TRA_E!G16+FC_OTH_E!G16</f>
        <v>8002.2392282844021</v>
      </c>
      <c r="H16" s="8">
        <f>FC_IND_E!H16+FC_TRA_E!H16+FC_OTH_E!H16</f>
        <v>7495.2306288948002</v>
      </c>
      <c r="I16" s="8">
        <f>FC_IND_E!I16+FC_TRA_E!I16+FC_OTH_E!I16</f>
        <v>7607.8421132208023</v>
      </c>
      <c r="J16" s="8">
        <f>FC_IND_E!J16+FC_TRA_E!J16+FC_OTH_E!J16</f>
        <v>7152.5798054568004</v>
      </c>
      <c r="K16" s="8">
        <f>FC_IND_E!K16+FC_TRA_E!K16+FC_OTH_E!K16</f>
        <v>8081.2116456192016</v>
      </c>
      <c r="L16" s="8">
        <f>FC_IND_E!L16+FC_TRA_E!L16+FC_OTH_E!L16</f>
        <v>7310.0132446968028</v>
      </c>
      <c r="M16" s="8">
        <f>FC_IND_E!M16+FC_TRA_E!M16+FC_OTH_E!M16</f>
        <v>7947.6619312992016</v>
      </c>
      <c r="N16" s="8">
        <f>FC_IND_E!N16+FC_TRA_E!N16+FC_OTH_E!N16</f>
        <v>8522.9504811264014</v>
      </c>
      <c r="O16" s="8">
        <f>FC_IND_E!O16+FC_TRA_E!O16+FC_OTH_E!O16</f>
        <v>8418.5851014935997</v>
      </c>
      <c r="P16" s="8">
        <f>FC_IND_E!P16+FC_TRA_E!P16+FC_OTH_E!P16</f>
        <v>8702.6618195748015</v>
      </c>
      <c r="Q16" s="8">
        <f>FC_IND_E!Q16+FC_TRA_E!Q16+FC_OTH_E!Q16</f>
        <v>7800.5079313523993</v>
      </c>
      <c r="R16" s="8">
        <f>FC_IND_E!R16+FC_TRA_E!R16+FC_OTH_E!R16</f>
        <v>7570.8529628951992</v>
      </c>
      <c r="S16" s="8">
        <f>FC_IND_E!S16+FC_TRA_E!S16+FC_OTH_E!S16</f>
        <v>7866.3338047800007</v>
      </c>
      <c r="T16" s="8">
        <f>FC_IND_E!T16+FC_TRA_E!T16+FC_OTH_E!T16</f>
        <v>8013.9047167080025</v>
      </c>
      <c r="U16" s="8">
        <f>FC_IND_E!U16+FC_TRA_E!U16+FC_OTH_E!U16</f>
        <v>7724.1588782687986</v>
      </c>
      <c r="V16" s="8">
        <f>FC_IND_E!V16+FC_TRA_E!V16+FC_OTH_E!V16</f>
        <v>6965.7130575647989</v>
      </c>
      <c r="W16" s="8">
        <f>FC_IND_E!W16+FC_TRA_E!W16+FC_OTH_E!W16</f>
        <v>8136.3825355823974</v>
      </c>
      <c r="X16" s="8">
        <f>FC_IND_E!X16+FC_TRA_E!X16+FC_OTH_E!X16</f>
        <v>7173.6267160799989</v>
      </c>
      <c r="Y16" s="8">
        <f>FC_IND_E!Y16+FC_TRA_E!Y16+FC_OTH_E!Y16</f>
        <v>7176.1035756564015</v>
      </c>
      <c r="Z16" s="8">
        <f>FC_IND_E!Z16+FC_TRA_E!Z16+FC_OTH_E!Z16</f>
        <v>6031.6871618783989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23196.126758399994</v>
      </c>
      <c r="D17" s="27">
        <f t="shared" si="10"/>
        <v>21327.349723200001</v>
      </c>
      <c r="E17" s="27">
        <f t="shared" si="10"/>
        <v>20923.267046400008</v>
      </c>
      <c r="F17" s="27">
        <f t="shared" si="10"/>
        <v>19378.9070928</v>
      </c>
      <c r="G17" s="27">
        <f t="shared" si="10"/>
        <v>20835.875088000001</v>
      </c>
      <c r="H17" s="27">
        <f t="shared" si="10"/>
        <v>20792.149732799997</v>
      </c>
      <c r="I17" s="27">
        <f t="shared" si="10"/>
        <v>21140.686533600001</v>
      </c>
      <c r="J17" s="27">
        <f t="shared" si="10"/>
        <v>17533.831096799997</v>
      </c>
      <c r="K17" s="27">
        <f t="shared" si="10"/>
        <v>19265.52011759999</v>
      </c>
      <c r="L17" s="27">
        <f t="shared" si="10"/>
        <v>15067.926359999999</v>
      </c>
      <c r="M17" s="27">
        <f t="shared" si="10"/>
        <v>19735.336238400003</v>
      </c>
      <c r="N17" s="27">
        <f t="shared" si="10"/>
        <v>19651.575067199996</v>
      </c>
      <c r="O17" s="27">
        <f t="shared" si="10"/>
        <v>19036.513655999999</v>
      </c>
      <c r="P17" s="27">
        <f t="shared" si="10"/>
        <v>18306.702309600001</v>
      </c>
      <c r="Q17" s="27">
        <f t="shared" si="10"/>
        <v>17981.307122399994</v>
      </c>
      <c r="R17" s="27">
        <f t="shared" si="10"/>
        <v>19264.721039999997</v>
      </c>
      <c r="S17" s="27">
        <f t="shared" si="10"/>
        <v>16490.376482400003</v>
      </c>
      <c r="T17" s="27">
        <f t="shared" si="10"/>
        <v>17261.425202399991</v>
      </c>
      <c r="U17" s="27">
        <f t="shared" si="10"/>
        <v>21079.075989600005</v>
      </c>
      <c r="V17" s="27">
        <f t="shared" si="10"/>
        <v>18593.327541600003</v>
      </c>
      <c r="W17" s="27">
        <f t="shared" si="10"/>
        <v>16705.514610719994</v>
      </c>
      <c r="X17" s="27">
        <f t="shared" ref="X17:Z17" si="11">SUM(X18:X21)</f>
        <v>16603.131242879994</v>
      </c>
      <c r="Y17" s="27">
        <f t="shared" si="11"/>
        <v>16679.084715360008</v>
      </c>
      <c r="Z17" s="27">
        <f t="shared" si="11"/>
        <v>18130.572135359995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44.795159999999996</v>
      </c>
      <c r="D18" s="8">
        <f>FC_IND_E!D18+FC_TRA_E!D18+FC_OTH_E!D18</f>
        <v>35.444519999999997</v>
      </c>
      <c r="E18" s="8">
        <f>FC_IND_E!E18+FC_TRA_E!E18+FC_OTH_E!E18</f>
        <v>31.688280000000002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2025.8121599999995</v>
      </c>
      <c r="D19" s="8">
        <f>FC_IND_E!D19+FC_TRA_E!D19+FC_OTH_E!D19</f>
        <v>1811.0671199999999</v>
      </c>
      <c r="E19" s="8">
        <f>FC_IND_E!E19+FC_TRA_E!E19+FC_OTH_E!E19</f>
        <v>1709.6885999999997</v>
      </c>
      <c r="F19" s="8">
        <f>FC_IND_E!F19+FC_TRA_E!F19+FC_OTH_E!F19</f>
        <v>1183.0157999999999</v>
      </c>
      <c r="G19" s="8">
        <f>FC_IND_E!G19+FC_TRA_E!G19+FC_OTH_E!G19</f>
        <v>1237.3613999999998</v>
      </c>
      <c r="H19" s="8">
        <f>FC_IND_E!H19+FC_TRA_E!H19+FC_OTH_E!H19</f>
        <v>1272.2864399999996</v>
      </c>
      <c r="I19" s="8">
        <f>FC_IND_E!I19+FC_TRA_E!I19+FC_OTH_E!I19</f>
        <v>1308.25044</v>
      </c>
      <c r="J19" s="8">
        <f>FC_IND_E!J19+FC_TRA_E!J19+FC_OTH_E!J19</f>
        <v>1161.3974399999997</v>
      </c>
      <c r="K19" s="8">
        <f>FC_IND_E!K19+FC_TRA_E!K19+FC_OTH_E!K19</f>
        <v>1214.8639199999998</v>
      </c>
      <c r="L19" s="8">
        <f>FC_IND_E!L19+FC_TRA_E!L19+FC_OTH_E!L19</f>
        <v>954.68435999999997</v>
      </c>
      <c r="M19" s="8">
        <f>FC_IND_E!M19+FC_TRA_E!M19+FC_OTH_E!M19</f>
        <v>1269.9287999999997</v>
      </c>
      <c r="N19" s="8">
        <f>FC_IND_E!N19+FC_TRA_E!N19+FC_OTH_E!N19</f>
        <v>1575.54288</v>
      </c>
      <c r="O19" s="8">
        <f>FC_IND_E!O19+FC_TRA_E!O19+FC_OTH_E!O19</f>
        <v>1592.6457599999999</v>
      </c>
      <c r="P19" s="8">
        <f>FC_IND_E!P19+FC_TRA_E!P19+FC_OTH_E!P19</f>
        <v>1334.3443199999995</v>
      </c>
      <c r="Q19" s="8">
        <f>FC_IND_E!Q19+FC_TRA_E!Q19+FC_OTH_E!Q19</f>
        <v>1395.8027999999997</v>
      </c>
      <c r="R19" s="8">
        <f>FC_IND_E!R19+FC_TRA_E!R19+FC_OTH_E!R19</f>
        <v>1417.5410400000001</v>
      </c>
      <c r="S19" s="8">
        <f>FC_IND_E!S19+FC_TRA_E!S19+FC_OTH_E!S19</f>
        <v>1487.83068</v>
      </c>
      <c r="T19" s="8">
        <f>FC_IND_E!T19+FC_TRA_E!T19+FC_OTH_E!T19</f>
        <v>1235.8828799999999</v>
      </c>
      <c r="U19" s="8">
        <f>FC_IND_E!U19+FC_TRA_E!U19+FC_OTH_E!U19</f>
        <v>1120.8779999999999</v>
      </c>
      <c r="V19" s="8">
        <f>FC_IND_E!V19+FC_TRA_E!V19+FC_OTH_E!V19</f>
        <v>1237.0017600000003</v>
      </c>
      <c r="W19" s="8">
        <f>FC_IND_E!W19+FC_TRA_E!W19+FC_OTH_E!W19</f>
        <v>1237.7047363199999</v>
      </c>
      <c r="X19" s="8">
        <f>FC_IND_E!X19+FC_TRA_E!X19+FC_OTH_E!X19</f>
        <v>1217.0460556799999</v>
      </c>
      <c r="Y19" s="8">
        <f>FC_IND_E!Y19+FC_TRA_E!Y19+FC_OTH_E!Y19</f>
        <v>1244.4605337600001</v>
      </c>
      <c r="Z19" s="8">
        <f>FC_IND_E!Z19+FC_TRA_E!Z19+FC_OTH_E!Z19</f>
        <v>1340.9535441599996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19931.599583999996</v>
      </c>
      <c r="D20" s="8">
        <f>FC_IND_E!D20+FC_TRA_E!D20+FC_OTH_E!D20</f>
        <v>18279.819792000002</v>
      </c>
      <c r="E20" s="8">
        <f>FC_IND_E!E20+FC_TRA_E!E20+FC_OTH_E!E20</f>
        <v>18012.540312000008</v>
      </c>
      <c r="F20" s="8">
        <f>FC_IND_E!F20+FC_TRA_E!F20+FC_OTH_E!F20</f>
        <v>16931.719583999999</v>
      </c>
      <c r="G20" s="8">
        <f>FC_IND_E!G20+FC_TRA_E!G20+FC_OTH_E!G20</f>
        <v>18283.199688000001</v>
      </c>
      <c r="H20" s="8">
        <f>FC_IND_E!H20+FC_TRA_E!H20+FC_OTH_E!H20</f>
        <v>18396.559583999999</v>
      </c>
      <c r="I20" s="8">
        <f>FC_IND_E!I20+FC_TRA_E!I20+FC_OTH_E!I20</f>
        <v>18611.580312000002</v>
      </c>
      <c r="J20" s="8">
        <f>FC_IND_E!J20+FC_TRA_E!J20+FC_OTH_E!J20</f>
        <v>15080.779583999998</v>
      </c>
      <c r="K20" s="8">
        <f>FC_IND_E!K20+FC_TRA_E!K20+FC_OTH_E!K20</f>
        <v>16600.480415999991</v>
      </c>
      <c r="L20" s="8">
        <f>FC_IND_E!L20+FC_TRA_E!L20+FC_OTH_E!L20</f>
        <v>13082.94</v>
      </c>
      <c r="M20" s="8">
        <f>FC_IND_E!M20+FC_TRA_E!M20+FC_OTH_E!M20</f>
        <v>16983.199584000005</v>
      </c>
      <c r="N20" s="8">
        <f>FC_IND_E!N20+FC_TRA_E!N20+FC_OTH_E!N20</f>
        <v>16624.399895999995</v>
      </c>
      <c r="O20" s="8">
        <f>FC_IND_E!O20+FC_TRA_E!O20+FC_OTH_E!O20</f>
        <v>15746.899895999997</v>
      </c>
      <c r="P20" s="8">
        <f>FC_IND_E!P20+FC_TRA_E!P20+FC_OTH_E!P20</f>
        <v>15179.840208000001</v>
      </c>
      <c r="Q20" s="8">
        <f>FC_IND_E!Q20+FC_TRA_E!Q20+FC_OTH_E!Q20</f>
        <v>15087.280103999996</v>
      </c>
      <c r="R20" s="8">
        <f>FC_IND_E!R20+FC_TRA_E!R20+FC_OTH_E!R20</f>
        <v>16323.839999999997</v>
      </c>
      <c r="S20" s="8">
        <f>FC_IND_E!S20+FC_TRA_E!S20+FC_OTH_E!S20</f>
        <v>13571.479584000002</v>
      </c>
      <c r="T20" s="8">
        <f>FC_IND_E!T20+FC_TRA_E!T20+FC_OTH_E!T20</f>
        <v>14558.440103999992</v>
      </c>
      <c r="U20" s="8">
        <f>FC_IND_E!U20+FC_TRA_E!U20+FC_OTH_E!U20</f>
        <v>18493.280208000004</v>
      </c>
      <c r="V20" s="8">
        <f>FC_IND_E!V20+FC_TRA_E!V20+FC_OTH_E!V20</f>
        <v>15914.340000000002</v>
      </c>
      <c r="W20" s="8">
        <f>FC_IND_E!W20+FC_TRA_E!W20+FC_OTH_E!W20</f>
        <v>14082.941807999996</v>
      </c>
      <c r="X20" s="8">
        <f>FC_IND_E!X20+FC_TRA_E!X20+FC_OTH_E!X20</f>
        <v>13942.407023999995</v>
      </c>
      <c r="Y20" s="8">
        <f>FC_IND_E!Y20+FC_TRA_E!Y20+FC_OTH_E!Y20</f>
        <v>13787.056296000006</v>
      </c>
      <c r="Z20" s="8">
        <f>FC_IND_E!Z20+FC_TRA_E!Z20+FC_OTH_E!Z20</f>
        <v>15259.850423999995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1193.9198544000001</v>
      </c>
      <c r="D21" s="8">
        <f>FC_IND_E!D21+FC_TRA_E!D21+FC_OTH_E!D21</f>
        <v>1201.0182912</v>
      </c>
      <c r="E21" s="8">
        <f>FC_IND_E!E21+FC_TRA_E!E21+FC_OTH_E!E21</f>
        <v>1169.3498543999999</v>
      </c>
      <c r="F21" s="8">
        <f>FC_IND_E!F21+FC_TRA_E!F21+FC_OTH_E!F21</f>
        <v>1264.1717088</v>
      </c>
      <c r="G21" s="8">
        <f>FC_IND_E!G21+FC_TRA_E!G21+FC_OTH_E!G21</f>
        <v>1315.3139999999999</v>
      </c>
      <c r="H21" s="8">
        <f>FC_IND_E!H21+FC_TRA_E!H21+FC_OTH_E!H21</f>
        <v>1123.3037087999999</v>
      </c>
      <c r="I21" s="8">
        <f>FC_IND_E!I21+FC_TRA_E!I21+FC_OTH_E!I21</f>
        <v>1220.8557816000002</v>
      </c>
      <c r="J21" s="8">
        <f>FC_IND_E!J21+FC_TRA_E!J21+FC_OTH_E!J21</f>
        <v>1291.6540728</v>
      </c>
      <c r="K21" s="8">
        <f>FC_IND_E!K21+FC_TRA_E!K21+FC_OTH_E!K21</f>
        <v>1450.1757816000002</v>
      </c>
      <c r="L21" s="8">
        <f>FC_IND_E!L21+FC_TRA_E!L21+FC_OTH_E!L21</f>
        <v>1030.3019999999995</v>
      </c>
      <c r="M21" s="8">
        <f>FC_IND_E!M21+FC_TRA_E!M21+FC_OTH_E!M21</f>
        <v>1482.2078544000003</v>
      </c>
      <c r="N21" s="8">
        <f>FC_IND_E!N21+FC_TRA_E!N21+FC_OTH_E!N21</f>
        <v>1451.6322911999998</v>
      </c>
      <c r="O21" s="8">
        <f>FC_IND_E!O21+FC_TRA_E!O21+FC_OTH_E!O21</f>
        <v>1696.9679999999998</v>
      </c>
      <c r="P21" s="8">
        <f>FC_IND_E!P21+FC_TRA_E!P21+FC_OTH_E!P21</f>
        <v>1792.5177815999996</v>
      </c>
      <c r="Q21" s="8">
        <f>FC_IND_E!Q21+FC_TRA_E!Q21+FC_OTH_E!Q21</f>
        <v>1498.2242183999997</v>
      </c>
      <c r="R21" s="8">
        <f>FC_IND_E!R21+FC_TRA_E!R21+FC_OTH_E!R21</f>
        <v>1523.3400000000001</v>
      </c>
      <c r="S21" s="8">
        <f>FC_IND_E!S21+FC_TRA_E!S21+FC_OTH_E!S21</f>
        <v>1431.0662183999996</v>
      </c>
      <c r="T21" s="8">
        <f>FC_IND_E!T21+FC_TRA_E!T21+FC_OTH_E!T21</f>
        <v>1467.1022184000001</v>
      </c>
      <c r="U21" s="8">
        <f>FC_IND_E!U21+FC_TRA_E!U21+FC_OTH_E!U21</f>
        <v>1464.9177816000004</v>
      </c>
      <c r="V21" s="8">
        <f>FC_IND_E!V21+FC_TRA_E!V21+FC_OTH_E!V21</f>
        <v>1441.9857815999997</v>
      </c>
      <c r="W21" s="8">
        <f>FC_IND_E!W21+FC_TRA_E!W21+FC_OTH_E!W21</f>
        <v>1384.8680663999996</v>
      </c>
      <c r="X21" s="8">
        <f>FC_IND_E!X21+FC_TRA_E!X21+FC_OTH_E!X21</f>
        <v>1443.6781632000002</v>
      </c>
      <c r="Y21" s="8">
        <f>FC_IND_E!Y21+FC_TRA_E!Y21+FC_OTH_E!Y21</f>
        <v>1647.5678856</v>
      </c>
      <c r="Z21" s="8">
        <f>FC_IND_E!Z21+FC_TRA_E!Z21+FC_OTH_E!Z21</f>
        <v>1529.7681672000001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8.5255625978688041</v>
      </c>
      <c r="D22" s="27">
        <f t="shared" si="12"/>
        <v>8.5255625978688041</v>
      </c>
      <c r="E22" s="27">
        <f t="shared" si="12"/>
        <v>8.5255625978688041</v>
      </c>
      <c r="F22" s="27">
        <f t="shared" si="12"/>
        <v>8.5255625978688041</v>
      </c>
      <c r="G22" s="27">
        <f t="shared" si="12"/>
        <v>9.3783387397722002</v>
      </c>
      <c r="H22" s="27">
        <f t="shared" si="12"/>
        <v>7.6731529261596023</v>
      </c>
      <c r="I22" s="27">
        <f t="shared" si="12"/>
        <v>6.8203767842562026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8.5255625978688041</v>
      </c>
      <c r="D23" s="8">
        <f>FC_IND_E!D23+FC_TRA_E!D23+FC_OTH_E!D23</f>
        <v>8.5255625978688041</v>
      </c>
      <c r="E23" s="8">
        <f>FC_IND_E!E23+FC_TRA_E!E23+FC_OTH_E!E23</f>
        <v>8.5255625978688041</v>
      </c>
      <c r="F23" s="8">
        <f>FC_IND_E!F23+FC_TRA_E!F23+FC_OTH_E!F23</f>
        <v>8.5255625978688041</v>
      </c>
      <c r="G23" s="8">
        <f>FC_IND_E!G23+FC_TRA_E!G23+FC_OTH_E!G23</f>
        <v>9.3783387397722002</v>
      </c>
      <c r="H23" s="8">
        <f>FC_IND_E!H23+FC_TRA_E!H23+FC_OTH_E!H23</f>
        <v>7.6731529261596023</v>
      </c>
      <c r="I23" s="8">
        <f>FC_IND_E!I23+FC_TRA_E!I23+FC_OTH_E!I23</f>
        <v>6.8203767842562026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279889.36819739995</v>
      </c>
      <c r="D26" s="27">
        <f t="shared" si="14"/>
        <v>286609.50638999994</v>
      </c>
      <c r="E26" s="27">
        <f t="shared" si="14"/>
        <v>273562.55887211999</v>
      </c>
      <c r="F26" s="27">
        <f t="shared" si="14"/>
        <v>267330.32267219998</v>
      </c>
      <c r="G26" s="27">
        <f t="shared" si="14"/>
        <v>258393.73815792002</v>
      </c>
      <c r="H26" s="27">
        <f t="shared" si="14"/>
        <v>249467.76795708004</v>
      </c>
      <c r="I26" s="27">
        <f t="shared" si="14"/>
        <v>251584.47114696002</v>
      </c>
      <c r="J26" s="27">
        <f t="shared" si="14"/>
        <v>215914.06573452006</v>
      </c>
      <c r="K26" s="27">
        <f t="shared" si="14"/>
        <v>238251.36498156001</v>
      </c>
      <c r="L26" s="27">
        <f t="shared" si="14"/>
        <v>226512.18101411997</v>
      </c>
      <c r="M26" s="27">
        <f t="shared" si="14"/>
        <v>227673.34922087993</v>
      </c>
      <c r="N26" s="27">
        <f t="shared" si="14"/>
        <v>219503.08400364002</v>
      </c>
      <c r="O26" s="27">
        <f t="shared" si="14"/>
        <v>220603.84466688</v>
      </c>
      <c r="P26" s="27">
        <f t="shared" si="14"/>
        <v>229067.69106168003</v>
      </c>
      <c r="Q26" s="27">
        <f t="shared" si="14"/>
        <v>224134.86266604002</v>
      </c>
      <c r="R26" s="27">
        <f t="shared" si="14"/>
        <v>222350.46656039997</v>
      </c>
      <c r="S26" s="27">
        <f t="shared" si="14"/>
        <v>223863.97537151998</v>
      </c>
      <c r="T26" s="27">
        <f t="shared" si="14"/>
        <v>224322.74471592001</v>
      </c>
      <c r="U26" s="27">
        <f t="shared" si="14"/>
        <v>213351.10944228005</v>
      </c>
      <c r="V26" s="27">
        <f t="shared" si="14"/>
        <v>220425.35985035999</v>
      </c>
      <c r="W26" s="27">
        <f t="shared" si="14"/>
        <v>205835.65872012</v>
      </c>
      <c r="X26" s="27">
        <f t="shared" si="14"/>
        <v>191645.27016696002</v>
      </c>
      <c r="Y26" s="27">
        <f t="shared" ref="Y26:Z26" si="15">SUM(Y27,Y33)</f>
        <v>195088.89024503998</v>
      </c>
      <c r="Z26" s="27">
        <f t="shared" si="15"/>
        <v>187188.96453803996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279889.36819739995</v>
      </c>
      <c r="D33" s="19">
        <f t="shared" si="18"/>
        <v>286609.50638999994</v>
      </c>
      <c r="E33" s="19">
        <f t="shared" si="18"/>
        <v>273562.55887211999</v>
      </c>
      <c r="F33" s="19">
        <f t="shared" si="18"/>
        <v>267330.32267219998</v>
      </c>
      <c r="G33" s="19">
        <f t="shared" si="18"/>
        <v>258393.73815792002</v>
      </c>
      <c r="H33" s="19">
        <f t="shared" si="18"/>
        <v>249467.76795708004</v>
      </c>
      <c r="I33" s="19">
        <f t="shared" si="18"/>
        <v>251584.47114696002</v>
      </c>
      <c r="J33" s="19">
        <f t="shared" si="18"/>
        <v>215914.06573452006</v>
      </c>
      <c r="K33" s="19">
        <f t="shared" si="18"/>
        <v>238251.36498156001</v>
      </c>
      <c r="L33" s="19">
        <f t="shared" si="18"/>
        <v>226512.18101411997</v>
      </c>
      <c r="M33" s="19">
        <f t="shared" si="18"/>
        <v>227673.34922087993</v>
      </c>
      <c r="N33" s="19">
        <f t="shared" si="18"/>
        <v>219503.08400364002</v>
      </c>
      <c r="O33" s="19">
        <f t="shared" si="18"/>
        <v>220603.84466688</v>
      </c>
      <c r="P33" s="19">
        <f t="shared" si="18"/>
        <v>229067.69106168003</v>
      </c>
      <c r="Q33" s="19">
        <f t="shared" si="18"/>
        <v>224134.86266604002</v>
      </c>
      <c r="R33" s="19">
        <f t="shared" si="18"/>
        <v>222350.46656039997</v>
      </c>
      <c r="S33" s="19">
        <f t="shared" si="18"/>
        <v>223863.97537151998</v>
      </c>
      <c r="T33" s="19">
        <f t="shared" si="18"/>
        <v>224322.74471592001</v>
      </c>
      <c r="U33" s="19">
        <f t="shared" si="18"/>
        <v>213351.10944228005</v>
      </c>
      <c r="V33" s="19">
        <f t="shared" si="18"/>
        <v>220425.35985035999</v>
      </c>
      <c r="W33" s="19">
        <f t="shared" si="18"/>
        <v>205835.65872012</v>
      </c>
      <c r="X33" s="19">
        <f t="shared" ref="X33:Z33" si="19">SUM(X34:X50)</f>
        <v>191645.27016696002</v>
      </c>
      <c r="Y33" s="19">
        <f t="shared" si="19"/>
        <v>195088.89024503998</v>
      </c>
      <c r="Z33" s="19">
        <f t="shared" si="19"/>
        <v>187188.96453803996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199.584</v>
      </c>
      <c r="D34" s="8">
        <f>FC_IND_E!D34+FC_TRA_E!D34+FC_OTH_E!D34</f>
        <v>42.768000000000001</v>
      </c>
      <c r="E34" s="8">
        <f>FC_IND_E!E34+FC_TRA_E!E34+FC_OTH_E!E34</f>
        <v>5.7024000000000008</v>
      </c>
      <c r="F34" s="8">
        <f>FC_IND_E!F34+FC_TRA_E!F34+FC_OTH_E!F34</f>
        <v>1203.3322675200004</v>
      </c>
      <c r="G34" s="8">
        <f>FC_IND_E!G34+FC_TRA_E!G34+FC_OTH_E!G34</f>
        <v>920.97139967999999</v>
      </c>
      <c r="H34" s="8">
        <f>FC_IND_E!H34+FC_TRA_E!H34+FC_OTH_E!H34</f>
        <v>957.88562688000013</v>
      </c>
      <c r="I34" s="8">
        <f>FC_IND_E!I34+FC_TRA_E!I34+FC_OTH_E!I34</f>
        <v>1017.1198771200003</v>
      </c>
      <c r="J34" s="8">
        <f>FC_IND_E!J34+FC_TRA_E!J34+FC_OTH_E!J34</f>
        <v>1006.3155916800001</v>
      </c>
      <c r="K34" s="8">
        <f>FC_IND_E!K34+FC_TRA_E!K34+FC_OTH_E!K34</f>
        <v>1000.0170316799999</v>
      </c>
      <c r="L34" s="8">
        <f>FC_IND_E!L34+FC_TRA_E!L34+FC_OTH_E!L34</f>
        <v>806.85165311999992</v>
      </c>
      <c r="M34" s="8">
        <f>FC_IND_E!M34+FC_TRA_E!M34+FC_OTH_E!M34</f>
        <v>899.76158207999993</v>
      </c>
      <c r="N34" s="8">
        <f>FC_IND_E!N34+FC_TRA_E!N34+FC_OTH_E!N34</f>
        <v>863.08685568000033</v>
      </c>
      <c r="O34" s="8">
        <f>FC_IND_E!O34+FC_TRA_E!O34+FC_OTH_E!O34</f>
        <v>784.84640256</v>
      </c>
      <c r="P34" s="8">
        <f>FC_IND_E!P34+FC_TRA_E!P34+FC_OTH_E!P34</f>
        <v>757.95160320000025</v>
      </c>
      <c r="Q34" s="8">
        <f>FC_IND_E!Q34+FC_TRA_E!Q34+FC_OTH_E!Q34</f>
        <v>846.10116864000008</v>
      </c>
      <c r="R34" s="8">
        <f>FC_IND_E!R34+FC_TRA_E!R34+FC_OTH_E!R34</f>
        <v>999.59463936000009</v>
      </c>
      <c r="S34" s="8">
        <f>FC_IND_E!S34+FC_TRA_E!S34+FC_OTH_E!S34</f>
        <v>1015.0272000000001</v>
      </c>
      <c r="T34" s="8">
        <f>FC_IND_E!T34+FC_TRA_E!T34+FC_OTH_E!T34</f>
        <v>695.52006911999979</v>
      </c>
      <c r="U34" s="8">
        <f>FC_IND_E!U34+FC_TRA_E!U34+FC_OTH_E!U34</f>
        <v>731.07463680000001</v>
      </c>
      <c r="V34" s="8">
        <f>FC_IND_E!V34+FC_TRA_E!V34+FC_OTH_E!V34</f>
        <v>835.88827392000007</v>
      </c>
      <c r="W34" s="8">
        <f>FC_IND_E!W34+FC_TRA_E!W34+FC_OTH_E!W34</f>
        <v>773.00013311999999</v>
      </c>
      <c r="X34" s="8">
        <f>FC_IND_E!X34+FC_TRA_E!X34+FC_OTH_E!X34</f>
        <v>793.96277759999987</v>
      </c>
      <c r="Y34" s="8">
        <f>FC_IND_E!Y34+FC_TRA_E!Y34+FC_OTH_E!Y34</f>
        <v>644.60344320000013</v>
      </c>
      <c r="Z34" s="8">
        <f>FC_IND_E!Z34+FC_TRA_E!Z34+FC_OTH_E!Z34</f>
        <v>484.76268288000011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5044.0251038400011</v>
      </c>
      <c r="D36" s="8">
        <f>FC_IND_E!D36+FC_TRA_E!D36+FC_OTH_E!D36</f>
        <v>5217.1330633199996</v>
      </c>
      <c r="E36" s="8">
        <f>FC_IND_E!E36+FC_TRA_E!E36+FC_OTH_E!E36</f>
        <v>4626.1767776400011</v>
      </c>
      <c r="F36" s="8">
        <f>FC_IND_E!F36+FC_TRA_E!F36+FC_OTH_E!F36</f>
        <v>4449.4637889600008</v>
      </c>
      <c r="G36" s="8">
        <f>FC_IND_E!G36+FC_TRA_E!G36+FC_OTH_E!G36</f>
        <v>4294.5327183600011</v>
      </c>
      <c r="H36" s="8">
        <f>FC_IND_E!H36+FC_TRA_E!H36+FC_OTH_E!H36</f>
        <v>4342.4784709200003</v>
      </c>
      <c r="I36" s="8">
        <f>FC_IND_E!I36+FC_TRA_E!I36+FC_OTH_E!I36</f>
        <v>4498.8990296399988</v>
      </c>
      <c r="J36" s="8">
        <f>FC_IND_E!J36+FC_TRA_E!J36+FC_OTH_E!J36</f>
        <v>4250.1854073600007</v>
      </c>
      <c r="K36" s="8">
        <f>FC_IND_E!K36+FC_TRA_E!K36+FC_OTH_E!K36</f>
        <v>4941.1863644399991</v>
      </c>
      <c r="L36" s="8">
        <f>FC_IND_E!L36+FC_TRA_E!L36+FC_OTH_E!L36</f>
        <v>5297.9107050000002</v>
      </c>
      <c r="M36" s="8">
        <f>FC_IND_E!M36+FC_TRA_E!M36+FC_OTH_E!M36</f>
        <v>5480.8973985599996</v>
      </c>
      <c r="N36" s="8">
        <f>FC_IND_E!N36+FC_TRA_E!N36+FC_OTH_E!N36</f>
        <v>5251.4374035599994</v>
      </c>
      <c r="O36" s="8">
        <f>FC_IND_E!O36+FC_TRA_E!O36+FC_OTH_E!O36</f>
        <v>5062.6413201599989</v>
      </c>
      <c r="P36" s="8">
        <f>FC_IND_E!P36+FC_TRA_E!P36+FC_OTH_E!P36</f>
        <v>5364.7148264399984</v>
      </c>
      <c r="Q36" s="8">
        <f>FC_IND_E!Q36+FC_TRA_E!Q36+FC_OTH_E!Q36</f>
        <v>4859.6354701200007</v>
      </c>
      <c r="R36" s="8">
        <f>FC_IND_E!R36+FC_TRA_E!R36+FC_OTH_E!R36</f>
        <v>4245.228094680001</v>
      </c>
      <c r="S36" s="8">
        <f>FC_IND_E!S36+FC_TRA_E!S36+FC_OTH_E!S36</f>
        <v>4699.3690926000008</v>
      </c>
      <c r="T36" s="8">
        <f>FC_IND_E!T36+FC_TRA_E!T36+FC_OTH_E!T36</f>
        <v>3715.4641698</v>
      </c>
      <c r="U36" s="8">
        <f>FC_IND_E!U36+FC_TRA_E!U36+FC_OTH_E!U36</f>
        <v>4938.5503998000013</v>
      </c>
      <c r="V36" s="8">
        <f>FC_IND_E!V36+FC_TRA_E!V36+FC_OTH_E!V36</f>
        <v>4568.9065613999983</v>
      </c>
      <c r="W36" s="8">
        <f>FC_IND_E!W36+FC_TRA_E!W36+FC_OTH_E!W36</f>
        <v>4397.6744892000006</v>
      </c>
      <c r="X36" s="8">
        <f>FC_IND_E!X36+FC_TRA_E!X36+FC_OTH_E!X36</f>
        <v>4063.3642530000002</v>
      </c>
      <c r="Y36" s="8">
        <f>FC_IND_E!Y36+FC_TRA_E!Y36+FC_OTH_E!Y36</f>
        <v>4411.264336199999</v>
      </c>
      <c r="Z36" s="8">
        <f>FC_IND_E!Z36+FC_TRA_E!Z36+FC_OTH_E!Z36</f>
        <v>3598.5914856000009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88434.131856839958</v>
      </c>
      <c r="D37" s="8">
        <f>FC_IND_E!D37+FC_TRA_E!D37+FC_OTH_E!D37</f>
        <v>85803.150454560004</v>
      </c>
      <c r="E37" s="8">
        <f>FC_IND_E!E37+FC_TRA_E!E37+FC_OTH_E!E37</f>
        <v>83488.377966839995</v>
      </c>
      <c r="F37" s="8">
        <f>FC_IND_E!F37+FC_TRA_E!F37+FC_OTH_E!F37</f>
        <v>78003.148025879986</v>
      </c>
      <c r="G37" s="8">
        <f>FC_IND_E!G37+FC_TRA_E!G37+FC_OTH_E!G37</f>
        <v>75417.124915439985</v>
      </c>
      <c r="H37" s="8">
        <f>FC_IND_E!H37+FC_TRA_E!H37+FC_OTH_E!H37</f>
        <v>69985.571095440013</v>
      </c>
      <c r="I37" s="8">
        <f>FC_IND_E!I37+FC_TRA_E!I37+FC_OTH_E!I37</f>
        <v>66663.270633960012</v>
      </c>
      <c r="J37" s="8">
        <f>FC_IND_E!J37+FC_TRA_E!J37+FC_OTH_E!J37</f>
        <v>62879.288222520016</v>
      </c>
      <c r="K37" s="8">
        <f>FC_IND_E!K37+FC_TRA_E!K37+FC_OTH_E!K37</f>
        <v>61207.576630200005</v>
      </c>
      <c r="L37" s="8">
        <f>FC_IND_E!L37+FC_TRA_E!L37+FC_OTH_E!L37</f>
        <v>58217.204319120006</v>
      </c>
      <c r="M37" s="8">
        <f>FC_IND_E!M37+FC_TRA_E!M37+FC_OTH_E!M37</f>
        <v>55718.68956192</v>
      </c>
      <c r="N37" s="8">
        <f>FC_IND_E!N37+FC_TRA_E!N37+FC_OTH_E!N37</f>
        <v>55474.269764759993</v>
      </c>
      <c r="O37" s="8">
        <f>FC_IND_E!O37+FC_TRA_E!O37+FC_OTH_E!O37</f>
        <v>52067.478660120003</v>
      </c>
      <c r="P37" s="8">
        <f>FC_IND_E!P37+FC_TRA_E!P37+FC_OTH_E!P37</f>
        <v>51982.987518000031</v>
      </c>
      <c r="Q37" s="8">
        <f>FC_IND_E!Q37+FC_TRA_E!Q37+FC_OTH_E!Q37</f>
        <v>52221.372643440001</v>
      </c>
      <c r="R37" s="8">
        <f>FC_IND_E!R37+FC_TRA_E!R37+FC_OTH_E!R37</f>
        <v>49981.190185079991</v>
      </c>
      <c r="S37" s="8">
        <f>FC_IND_E!S37+FC_TRA_E!S37+FC_OTH_E!S37</f>
        <v>49992.910505999993</v>
      </c>
      <c r="T37" s="8">
        <f>FC_IND_E!T37+FC_TRA_E!T37+FC_OTH_E!T37</f>
        <v>50678.547907680004</v>
      </c>
      <c r="U37" s="8">
        <f>FC_IND_E!U37+FC_TRA_E!U37+FC_OTH_E!U37</f>
        <v>48785.720445000006</v>
      </c>
      <c r="V37" s="8">
        <f>FC_IND_E!V37+FC_TRA_E!V37+FC_OTH_E!V37</f>
        <v>49292.622890279999</v>
      </c>
      <c r="W37" s="8">
        <f>FC_IND_E!W37+FC_TRA_E!W37+FC_OTH_E!W37</f>
        <v>44422.841398319993</v>
      </c>
      <c r="X37" s="8">
        <f>FC_IND_E!X37+FC_TRA_E!X37+FC_OTH_E!X37</f>
        <v>44707.058744039998</v>
      </c>
      <c r="Y37" s="8">
        <f>FC_IND_E!Y37+FC_TRA_E!Y37+FC_OTH_E!Y37</f>
        <v>46072.472763240017</v>
      </c>
      <c r="Z37" s="8">
        <f>FC_IND_E!Z37+FC_TRA_E!Z37+FC_OTH_E!Z37</f>
        <v>45785.325274919982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80.625888000000003</v>
      </c>
      <c r="D38" s="8">
        <f>FC_IND_E!D38+FC_TRA_E!D38+FC_OTH_E!D38</f>
        <v>71.323056000000008</v>
      </c>
      <c r="E38" s="8">
        <f>FC_IND_E!E38+FC_TRA_E!E38+FC_OTH_E!E38</f>
        <v>58.919111999999998</v>
      </c>
      <c r="F38" s="8">
        <f>FC_IND_E!F38+FC_TRA_E!F38+FC_OTH_E!F38</f>
        <v>54.830159999999985</v>
      </c>
      <c r="G38" s="8">
        <f>FC_IND_E!G38+FC_TRA_E!G38+FC_OTH_E!G38</f>
        <v>45.691883999999988</v>
      </c>
      <c r="H38" s="8">
        <f>FC_IND_E!H38+FC_TRA_E!H38+FC_OTH_E!H38</f>
        <v>48.737807999999994</v>
      </c>
      <c r="I38" s="8">
        <f>FC_IND_E!I38+FC_TRA_E!I38+FC_OTH_E!I38</f>
        <v>45.691883999999988</v>
      </c>
      <c r="J38" s="8">
        <f>FC_IND_E!J38+FC_TRA_E!J38+FC_OTH_E!J38</f>
        <v>42.645707999999992</v>
      </c>
      <c r="K38" s="8">
        <f>FC_IND_E!K38+FC_TRA_E!K38+FC_OTH_E!K38</f>
        <v>45.691883999999988</v>
      </c>
      <c r="L38" s="8">
        <f>FC_IND_E!L38+FC_TRA_E!L38+FC_OTH_E!L38</f>
        <v>45.691883999999988</v>
      </c>
      <c r="M38" s="8">
        <f>FC_IND_E!M38+FC_TRA_E!M38+FC_OTH_E!M38</f>
        <v>39.599531999999996</v>
      </c>
      <c r="N38" s="8">
        <f>FC_IND_E!N38+FC_TRA_E!N38+FC_OTH_E!N38</f>
        <v>45.691883999999988</v>
      </c>
      <c r="O38" s="8">
        <f>FC_IND_E!O38+FC_TRA_E!O38+FC_OTH_E!O38</f>
        <v>42.645707999999992</v>
      </c>
      <c r="P38" s="8">
        <f>FC_IND_E!P38+FC_TRA_E!P38+FC_OTH_E!P38</f>
        <v>36.553356000000001</v>
      </c>
      <c r="Q38" s="8">
        <f>FC_IND_E!Q38+FC_TRA_E!Q38+FC_OTH_E!Q38</f>
        <v>36.553355999999994</v>
      </c>
      <c r="R38" s="8">
        <f>FC_IND_E!R38+FC_TRA_E!R38+FC_OTH_E!R38</f>
        <v>39.599531999999996</v>
      </c>
      <c r="S38" s="8">
        <f>FC_IND_E!S38+FC_TRA_E!S38+FC_OTH_E!S38</f>
        <v>30.461255999999988</v>
      </c>
      <c r="T38" s="8">
        <f>FC_IND_E!T38+FC_TRA_E!T38+FC_OTH_E!T38</f>
        <v>30.461255999999988</v>
      </c>
      <c r="U38" s="8">
        <f>FC_IND_E!U38+FC_TRA_E!U38+FC_OTH_E!U38</f>
        <v>27.415079999999996</v>
      </c>
      <c r="V38" s="8">
        <f>FC_IND_E!V38+FC_TRA_E!V38+FC_OTH_E!V38</f>
        <v>24.368904000000004</v>
      </c>
      <c r="W38" s="8">
        <f>FC_IND_E!W38+FC_TRA_E!W38+FC_OTH_E!W38</f>
        <v>15.230628000000003</v>
      </c>
      <c r="X38" s="8">
        <f>FC_IND_E!X38+FC_TRA_E!X38+FC_OTH_E!X38</f>
        <v>12.184452</v>
      </c>
      <c r="Y38" s="8">
        <f>FC_IND_E!Y38+FC_TRA_E!Y38+FC_OTH_E!Y38</f>
        <v>12.184452</v>
      </c>
      <c r="Z38" s="8">
        <f>FC_IND_E!Z38+FC_TRA_E!Z38+FC_OTH_E!Z38</f>
        <v>9.1382760000000012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2714.1962400000002</v>
      </c>
      <c r="D40" s="8">
        <f>FC_IND_E!D40+FC_TRA_E!D40+FC_OTH_E!D40</f>
        <v>2530.2904200000007</v>
      </c>
      <c r="E40" s="8">
        <f>FC_IND_E!E40+FC_TRA_E!E40+FC_OTH_E!E40</f>
        <v>2482.7285700000002</v>
      </c>
      <c r="F40" s="8">
        <f>FC_IND_E!F40+FC_TRA_E!F40+FC_OTH_E!F40</f>
        <v>2400.3095137200003</v>
      </c>
      <c r="G40" s="8">
        <f>FC_IND_E!G40+FC_TRA_E!G40+FC_OTH_E!G40</f>
        <v>2388.0003775200003</v>
      </c>
      <c r="H40" s="8">
        <f>FC_IND_E!H40+FC_TRA_E!H40+FC_OTH_E!H40</f>
        <v>2471.08801752</v>
      </c>
      <c r="I40" s="8">
        <f>FC_IND_E!I40+FC_TRA_E!I40+FC_OTH_E!I40</f>
        <v>2548.0209600000003</v>
      </c>
      <c r="J40" s="8">
        <f>FC_IND_E!J40+FC_TRA_E!J40+FC_OTH_E!J40</f>
        <v>2578.7941887599995</v>
      </c>
      <c r="K40" s="8">
        <f>FC_IND_E!K40+FC_TRA_E!K40+FC_OTH_E!K40</f>
        <v>2572.6394912400006</v>
      </c>
      <c r="L40" s="8">
        <f>FC_IND_E!L40+FC_TRA_E!L40+FC_OTH_E!L40</f>
        <v>2486.47450248</v>
      </c>
      <c r="M40" s="8">
        <f>FC_IND_E!M40+FC_TRA_E!M40+FC_OTH_E!M40</f>
        <v>2326.4539200000004</v>
      </c>
      <c r="N40" s="8">
        <f>FC_IND_E!N40+FC_TRA_E!N40+FC_OTH_E!N40</f>
        <v>2135.6601087600006</v>
      </c>
      <c r="O40" s="8">
        <f>FC_IND_E!O40+FC_TRA_E!O40+FC_OTH_E!O40</f>
        <v>2138.7374575200001</v>
      </c>
      <c r="P40" s="8">
        <f>FC_IND_E!P40+FC_TRA_E!P40+FC_OTH_E!P40</f>
        <v>2006.4127550399999</v>
      </c>
      <c r="Q40" s="8">
        <f>FC_IND_E!Q40+FC_TRA_E!Q40+FC_OTH_E!Q40</f>
        <v>2154.1239424800001</v>
      </c>
      <c r="R40" s="8">
        <f>FC_IND_E!R40+FC_TRA_E!R40+FC_OTH_E!R40</f>
        <v>2157.2012912400005</v>
      </c>
      <c r="S40" s="8">
        <f>FC_IND_E!S40+FC_TRA_E!S40+FC_OTH_E!S40</f>
        <v>2307.99008628</v>
      </c>
      <c r="T40" s="8">
        <f>FC_IND_E!T40+FC_TRA_E!T40+FC_OTH_E!T40</f>
        <v>1997.1807087599998</v>
      </c>
      <c r="U40" s="8">
        <f>FC_IND_E!U40+FC_TRA_E!U40+FC_OTH_E!U40</f>
        <v>1932.55690248</v>
      </c>
      <c r="V40" s="8">
        <f>FC_IND_E!V40+FC_TRA_E!V40+FC_OTH_E!V40</f>
        <v>2175.66512496</v>
      </c>
      <c r="W40" s="8">
        <f>FC_IND_E!W40+FC_TRA_E!W40+FC_OTH_E!W40</f>
        <v>877.03611372000046</v>
      </c>
      <c r="X40" s="8">
        <f>FC_IND_E!X40+FC_TRA_E!X40+FC_OTH_E!X40</f>
        <v>744.71141123999996</v>
      </c>
      <c r="Y40" s="8">
        <f>FC_IND_E!Y40+FC_TRA_E!Y40+FC_OTH_E!Y40</f>
        <v>1012.4381649600003</v>
      </c>
      <c r="Z40" s="8">
        <f>FC_IND_E!Z40+FC_TRA_E!Z40+FC_OTH_E!Z40</f>
        <v>1095.5258049600002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34.641592560000014</v>
      </c>
      <c r="D41" s="8">
        <f>FC_IND_E!D41+FC_TRA_E!D41+FC_OTH_E!D41</f>
        <v>40.939946280000015</v>
      </c>
      <c r="E41" s="8">
        <f>FC_IND_E!E41+FC_TRA_E!E41+FC_OTH_E!E41</f>
        <v>40.939946280000022</v>
      </c>
      <c r="F41" s="8">
        <f>FC_IND_E!F41+FC_TRA_E!F41+FC_OTH_E!F41</f>
        <v>33.850577519999995</v>
      </c>
      <c r="G41" s="8">
        <f>FC_IND_E!G41+FC_TRA_E!G41+FC_OTH_E!G41</f>
        <v>15.386484960000004</v>
      </c>
      <c r="H41" s="8">
        <f>FC_IND_E!H41+FC_TRA_E!H41+FC_OTH_E!H41</f>
        <v>12.309395040000002</v>
      </c>
      <c r="I41" s="8">
        <f>FC_IND_E!I41+FC_TRA_E!I41+FC_OTH_E!I41</f>
        <v>12.309395039999995</v>
      </c>
      <c r="J41" s="8">
        <f>FC_IND_E!J41+FC_TRA_E!J41+FC_OTH_E!J41</f>
        <v>9.2320462800000023</v>
      </c>
      <c r="K41" s="8">
        <f>FC_IND_E!K41+FC_TRA_E!K41+FC_OTH_E!K41</f>
        <v>18.463833720000007</v>
      </c>
      <c r="L41" s="8">
        <f>FC_IND_E!L41+FC_TRA_E!L41+FC_OTH_E!L41</f>
        <v>12.309395039999993</v>
      </c>
      <c r="M41" s="8">
        <f>FC_IND_E!M41+FC_TRA_E!M41+FC_OTH_E!M41</f>
        <v>18.46383372</v>
      </c>
      <c r="N41" s="8">
        <f>FC_IND_E!N41+FC_TRA_E!N41+FC_OTH_E!N41</f>
        <v>15.386484959999997</v>
      </c>
      <c r="O41" s="8">
        <f>FC_IND_E!O41+FC_TRA_E!O41+FC_OTH_E!O41</f>
        <v>9.2320462800000005</v>
      </c>
      <c r="P41" s="8">
        <f>FC_IND_E!P41+FC_TRA_E!P41+FC_OTH_E!P41</f>
        <v>9.2320462799999987</v>
      </c>
      <c r="Q41" s="8">
        <f>FC_IND_E!Q41+FC_TRA_E!Q41+FC_OTH_E!Q41</f>
        <v>6.15469752</v>
      </c>
      <c r="R41" s="8">
        <f>FC_IND_E!R41+FC_TRA_E!R41+FC_OTH_E!R41</f>
        <v>9.2320462800000023</v>
      </c>
      <c r="S41" s="8">
        <f>FC_IND_E!S41+FC_TRA_E!S41+FC_OTH_E!S41</f>
        <v>18.463833720000018</v>
      </c>
      <c r="T41" s="8">
        <f>FC_IND_E!T41+FC_TRA_E!T41+FC_OTH_E!T41</f>
        <v>0</v>
      </c>
      <c r="U41" s="8">
        <f>FC_IND_E!U41+FC_TRA_E!U41+FC_OTH_E!U41</f>
        <v>21.541182480000014</v>
      </c>
      <c r="V41" s="8">
        <f>FC_IND_E!V41+FC_TRA_E!V41+FC_OTH_E!V41</f>
        <v>18.46383371999999</v>
      </c>
      <c r="W41" s="8">
        <f>FC_IND_E!W41+FC_TRA_E!W41+FC_OTH_E!W41</f>
        <v>18.463833720000011</v>
      </c>
      <c r="X41" s="8">
        <f>FC_IND_E!X41+FC_TRA_E!X41+FC_OTH_E!X41</f>
        <v>27.695879999999978</v>
      </c>
      <c r="Y41" s="8">
        <f>FC_IND_E!Y41+FC_TRA_E!Y41+FC_OTH_E!Y41</f>
        <v>15.386484959999986</v>
      </c>
      <c r="Z41" s="8">
        <f>FC_IND_E!Z41+FC_TRA_E!Z41+FC_OTH_E!Z41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176629.35411108</v>
      </c>
      <c r="D43" s="8">
        <f>FC_IND_E!D43+FC_TRA_E!D43+FC_OTH_E!D43</f>
        <v>187507.38222215994</v>
      </c>
      <c r="E43" s="8">
        <f>FC_IND_E!E43+FC_TRA_E!E43+FC_OTH_E!E43</f>
        <v>176466.85298891997</v>
      </c>
      <c r="F43" s="8">
        <f>FC_IND_E!F43+FC_TRA_E!F43+FC_OTH_E!F43</f>
        <v>173916.84666563998</v>
      </c>
      <c r="G43" s="8">
        <f>FC_IND_E!G43+FC_TRA_E!G43+FC_OTH_E!G43</f>
        <v>167972.19343164001</v>
      </c>
      <c r="H43" s="8">
        <f>FC_IND_E!H43+FC_TRA_E!H43+FC_OTH_E!H43</f>
        <v>164276.38728540001</v>
      </c>
      <c r="I43" s="8">
        <f>FC_IND_E!I43+FC_TRA_E!I43+FC_OTH_E!I43</f>
        <v>169953.98494932</v>
      </c>
      <c r="J43" s="8">
        <f>FC_IND_E!J43+FC_TRA_E!J43+FC_OTH_E!J43</f>
        <v>138373.76240532004</v>
      </c>
      <c r="K43" s="8">
        <f>FC_IND_E!K43+FC_TRA_E!K43+FC_OTH_E!K43</f>
        <v>161560.84677876002</v>
      </c>
      <c r="L43" s="8">
        <f>FC_IND_E!L43+FC_TRA_E!L43+FC_OTH_E!L43</f>
        <v>153429.91634879995</v>
      </c>
      <c r="M43" s="8">
        <f>FC_IND_E!M43+FC_TRA_E!M43+FC_OTH_E!M43</f>
        <v>157778.52929747995</v>
      </c>
      <c r="N43" s="8">
        <f>FC_IND_E!N43+FC_TRA_E!N43+FC_OTH_E!N43</f>
        <v>150565.27674240002</v>
      </c>
      <c r="O43" s="8">
        <f>FC_IND_E!O43+FC_TRA_E!O43+FC_OTH_E!O43</f>
        <v>155465.90416188003</v>
      </c>
      <c r="P43" s="8">
        <f>FC_IND_E!P43+FC_TRA_E!P43+FC_OTH_E!P43</f>
        <v>163794.20764824003</v>
      </c>
      <c r="Q43" s="8">
        <f>FC_IND_E!Q43+FC_TRA_E!Q43+FC_OTH_E!Q43</f>
        <v>158916.08623643999</v>
      </c>
      <c r="R43" s="8">
        <f>FC_IND_E!R43+FC_TRA_E!R43+FC_OTH_E!R43</f>
        <v>159254.02900835997</v>
      </c>
      <c r="S43" s="8">
        <f>FC_IND_E!S43+FC_TRA_E!S43+FC_OTH_E!S43</f>
        <v>162046.10776068002</v>
      </c>
      <c r="T43" s="8">
        <f>FC_IND_E!T43+FC_TRA_E!T43+FC_OTH_E!T43</f>
        <v>163869.28458263999</v>
      </c>
      <c r="U43" s="8">
        <f>FC_IND_E!U43+FC_TRA_E!U43+FC_OTH_E!U43</f>
        <v>153674.00281584004</v>
      </c>
      <c r="V43" s="8">
        <f>FC_IND_E!V43+FC_TRA_E!V43+FC_OTH_E!V43</f>
        <v>160523.64948671998</v>
      </c>
      <c r="W43" s="8">
        <f>FC_IND_E!W43+FC_TRA_E!W43+FC_OTH_E!W43</f>
        <v>151958.22917184001</v>
      </c>
      <c r="X43" s="8">
        <f>FC_IND_E!X43+FC_TRA_E!X43+FC_OTH_E!X43</f>
        <v>137816.28789084</v>
      </c>
      <c r="Y43" s="8">
        <f>FC_IND_E!Y43+FC_TRA_E!Y43+FC_OTH_E!Y43</f>
        <v>139502.58695567999</v>
      </c>
      <c r="Z43" s="8">
        <f>FC_IND_E!Z43+FC_TRA_E!Z43+FC_OTH_E!Z43</f>
        <v>132292.99648187999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4252.6655380800003</v>
      </c>
      <c r="D44" s="8">
        <f>FC_IND_E!D44+FC_TRA_E!D44+FC_OTH_E!D44</f>
        <v>4615.3924027200001</v>
      </c>
      <c r="E44" s="8">
        <f>FC_IND_E!E44+FC_TRA_E!E44+FC_OTH_E!E44</f>
        <v>5450.2909084800003</v>
      </c>
      <c r="F44" s="8">
        <f>FC_IND_E!F44+FC_TRA_E!F44+FC_OTH_E!F44</f>
        <v>5955.0935227200007</v>
      </c>
      <c r="G44" s="8">
        <f>FC_IND_E!G44+FC_TRA_E!G44+FC_OTH_E!G44</f>
        <v>5786.6319583200002</v>
      </c>
      <c r="H44" s="8">
        <f>FC_IND_E!H44+FC_TRA_E!H44+FC_OTH_E!H44</f>
        <v>5780.7677008800019</v>
      </c>
      <c r="I44" s="8">
        <f>FC_IND_E!I44+FC_TRA_E!I44+FC_OTH_E!I44</f>
        <v>5854.3423142399979</v>
      </c>
      <c r="J44" s="8">
        <f>FC_IND_E!J44+FC_TRA_E!J44+FC_OTH_E!J44</f>
        <v>5701.4113075200012</v>
      </c>
      <c r="K44" s="8">
        <f>FC_IND_E!K44+FC_TRA_E!K44+FC_OTH_E!K44</f>
        <v>5625.8920655999991</v>
      </c>
      <c r="L44" s="8">
        <f>FC_IND_E!L44+FC_TRA_E!L44+FC_OTH_E!L44</f>
        <v>5137.2288374400041</v>
      </c>
      <c r="M44" s="8">
        <f>FC_IND_E!M44+FC_TRA_E!M44+FC_OTH_E!M44</f>
        <v>4618.8216252000011</v>
      </c>
      <c r="N44" s="8">
        <f>FC_IND_E!N44+FC_TRA_E!N44+FC_OTH_E!N44</f>
        <v>4381.4785809600007</v>
      </c>
      <c r="O44" s="8">
        <f>FC_IND_E!O44+FC_TRA_E!O44+FC_OTH_E!O44</f>
        <v>4265.9290807200005</v>
      </c>
      <c r="P44" s="8">
        <f>FC_IND_E!P44+FC_TRA_E!P44+FC_OTH_E!P44</f>
        <v>4253.4382068000004</v>
      </c>
      <c r="Q44" s="8">
        <f>FC_IND_E!Q44+FC_TRA_E!Q44+FC_OTH_E!Q44</f>
        <v>4215.2313686400021</v>
      </c>
      <c r="R44" s="8">
        <f>FC_IND_E!R44+FC_TRA_E!R44+FC_OTH_E!R44</f>
        <v>4637.8998273599973</v>
      </c>
      <c r="S44" s="8">
        <f>FC_IND_E!S44+FC_TRA_E!S44+FC_OTH_E!S44</f>
        <v>2688.5140466399998</v>
      </c>
      <c r="T44" s="8">
        <f>FC_IND_E!T44+FC_TRA_E!T44+FC_OTH_E!T44</f>
        <v>2569.8571531199996</v>
      </c>
      <c r="U44" s="8">
        <f>FC_IND_E!U44+FC_TRA_E!U44+FC_OTH_E!U44</f>
        <v>2235.7443873600005</v>
      </c>
      <c r="V44" s="8">
        <f>FC_IND_E!V44+FC_TRA_E!V44+FC_OTH_E!V44</f>
        <v>2007.7984771200001</v>
      </c>
      <c r="W44" s="8">
        <f>FC_IND_E!W44+FC_TRA_E!W44+FC_OTH_E!W44</f>
        <v>2326.2984864</v>
      </c>
      <c r="X44" s="8">
        <f>FC_IND_E!X44+FC_TRA_E!X44+FC_OTH_E!X44</f>
        <v>1729.8918576000003</v>
      </c>
      <c r="Y44" s="8">
        <f>FC_IND_E!Y44+FC_TRA_E!Y44+FC_OTH_E!Y44</f>
        <v>1411.3918483200005</v>
      </c>
      <c r="Z44" s="8">
        <f>FC_IND_E!Z44+FC_TRA_E!Z44+FC_OTH_E!Z44</f>
        <v>1030.4408131200003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680.81039999999996</v>
      </c>
      <c r="Y45" s="8">
        <f>FC_IND_E!Y45+FC_TRA_E!Y45+FC_OTH_E!Y45</f>
        <v>753.64127999999994</v>
      </c>
      <c r="Z45" s="8">
        <f>FC_IND_E!Z45+FC_TRA_E!Z45+FC_OTH_E!Z45</f>
        <v>737.80848000000003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2500.1438669999998</v>
      </c>
      <c r="D48" s="8">
        <f>FC_IND_E!D48+FC_TRA_E!D48+FC_OTH_E!D48</f>
        <v>760.50011699999982</v>
      </c>
      <c r="E48" s="8">
        <f>FC_IND_E!E48+FC_TRA_E!E48+FC_OTH_E!E48</f>
        <v>877.74359399999958</v>
      </c>
      <c r="F48" s="8">
        <f>FC_IND_E!F48+FC_TRA_E!F48+FC_OTH_E!F48</f>
        <v>1001.3973840000001</v>
      </c>
      <c r="G48" s="8">
        <f>FC_IND_E!G48+FC_TRA_E!G48+FC_OTH_E!G48</f>
        <v>1035.0832050000001</v>
      </c>
      <c r="H48" s="8">
        <f>FC_IND_E!H48+FC_TRA_E!H48+FC_OTH_E!H48</f>
        <v>1062.645129</v>
      </c>
      <c r="I48" s="8">
        <f>FC_IND_E!I48+FC_TRA_E!I48+FC_OTH_E!I48</f>
        <v>652.28646600000013</v>
      </c>
      <c r="J48" s="8">
        <f>FC_IND_E!J48+FC_TRA_E!J48+FC_OTH_E!J48</f>
        <v>630.84984299999996</v>
      </c>
      <c r="K48" s="8">
        <f>FC_IND_E!K48+FC_TRA_E!K48+FC_OTH_E!K48</f>
        <v>949.33706400000005</v>
      </c>
      <c r="L48" s="8">
        <f>FC_IND_E!L48+FC_TRA_E!L48+FC_OTH_E!L48</f>
        <v>790.09362899999996</v>
      </c>
      <c r="M48" s="8">
        <f>FC_IND_E!M48+FC_TRA_E!M48+FC_OTH_E!M48</f>
        <v>462.41863200000006</v>
      </c>
      <c r="N48" s="8">
        <f>FC_IND_E!N48+FC_TRA_E!N48+FC_OTH_E!N48</f>
        <v>367.48541699999998</v>
      </c>
      <c r="O48" s="8">
        <f>FC_IND_E!O48+FC_TRA_E!O48+FC_OTH_E!O48</f>
        <v>330.73677000000004</v>
      </c>
      <c r="P48" s="8">
        <f>FC_IND_E!P48+FC_TRA_E!P48+FC_OTH_E!P48</f>
        <v>447.10695900000002</v>
      </c>
      <c r="Q48" s="8">
        <f>FC_IND_E!Q48+FC_TRA_E!Q48+FC_OTH_E!Q48</f>
        <v>456.86089800000008</v>
      </c>
      <c r="R48" s="8">
        <f>FC_IND_E!R48+FC_TRA_E!R48+FC_OTH_E!R48</f>
        <v>514.80011699999989</v>
      </c>
      <c r="S48" s="8">
        <f>FC_IND_E!S48+FC_TRA_E!S48+FC_OTH_E!S48</f>
        <v>477.36</v>
      </c>
      <c r="T48" s="8">
        <f>FC_IND_E!T48+FC_TRA_E!T48+FC_OTH_E!T48</f>
        <v>430.55976599999997</v>
      </c>
      <c r="U48" s="8">
        <f>FC_IND_E!U48+FC_TRA_E!U48+FC_OTH_E!U48</f>
        <v>399.35972699999996</v>
      </c>
      <c r="V48" s="8">
        <f>FC_IND_E!V48+FC_TRA_E!V48+FC_OTH_E!V48</f>
        <v>393.12</v>
      </c>
      <c r="W48" s="8">
        <f>FC_IND_E!W48+FC_TRA_E!W48+FC_OTH_E!W48</f>
        <v>505.43964900000009</v>
      </c>
      <c r="X48" s="8">
        <f>FC_IND_E!X48+FC_TRA_E!X48+FC_OTH_E!X48</f>
        <v>374.40011700000002</v>
      </c>
      <c r="Y48" s="8">
        <f>FC_IND_E!Y48+FC_TRA_E!Y48+FC_OTH_E!Y48</f>
        <v>380.63984400000004</v>
      </c>
      <c r="Z48" s="8">
        <f>FC_IND_E!Z48+FC_TRA_E!Z48+FC_OTH_E!Z48</f>
        <v>299.52023399999996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336.62670227999996</v>
      </c>
      <c r="Z49" s="8">
        <f>FC_IND_E!Z49+FC_TRA_E!Z49+FC_OTH_E!Z49</f>
        <v>282.63922919999999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20.626707960000001</v>
      </c>
      <c r="E50" s="8">
        <f>FC_IND_E!E50+FC_TRA_E!E50+FC_OTH_E!E50</f>
        <v>64.826607960000004</v>
      </c>
      <c r="F50" s="8">
        <f>FC_IND_E!F50+FC_TRA_E!F50+FC_OTH_E!F50</f>
        <v>312.05076623999997</v>
      </c>
      <c r="G50" s="8">
        <f>FC_IND_E!G50+FC_TRA_E!G50+FC_OTH_E!G50</f>
        <v>518.12178300000005</v>
      </c>
      <c r="H50" s="8">
        <f>FC_IND_E!H50+FC_TRA_E!H50+FC_OTH_E!H50</f>
        <v>529.89742799999999</v>
      </c>
      <c r="I50" s="8">
        <f>FC_IND_E!I50+FC_TRA_E!I50+FC_OTH_E!I50</f>
        <v>338.54563764000011</v>
      </c>
      <c r="J50" s="8">
        <f>FC_IND_E!J50+FC_TRA_E!J50+FC_OTH_E!J50</f>
        <v>441.5810140800001</v>
      </c>
      <c r="K50" s="8">
        <f>FC_IND_E!K50+FC_TRA_E!K50+FC_OTH_E!K50</f>
        <v>329.71383792</v>
      </c>
      <c r="L50" s="8">
        <f>FC_IND_E!L50+FC_TRA_E!L50+FC_OTH_E!L50</f>
        <v>288.49974012000001</v>
      </c>
      <c r="M50" s="8">
        <f>FC_IND_E!M50+FC_TRA_E!M50+FC_OTH_E!M50</f>
        <v>329.71383792000012</v>
      </c>
      <c r="N50" s="8">
        <f>FC_IND_E!N50+FC_TRA_E!N50+FC_OTH_E!N50</f>
        <v>403.31076156000006</v>
      </c>
      <c r="O50" s="8">
        <f>FC_IND_E!O50+FC_TRA_E!O50+FC_OTH_E!O50</f>
        <v>435.69305964000011</v>
      </c>
      <c r="P50" s="8">
        <f>FC_IND_E!P50+FC_TRA_E!P50+FC_OTH_E!P50</f>
        <v>415.08614268000019</v>
      </c>
      <c r="Q50" s="8">
        <f>FC_IND_E!Q50+FC_TRA_E!Q50+FC_OTH_E!Q50</f>
        <v>422.74288476000021</v>
      </c>
      <c r="R50" s="8">
        <f>FC_IND_E!R50+FC_TRA_E!R50+FC_OTH_E!R50</f>
        <v>511.69181904000015</v>
      </c>
      <c r="S50" s="8">
        <f>FC_IND_E!S50+FC_TRA_E!S50+FC_OTH_E!S50</f>
        <v>587.77158960000008</v>
      </c>
      <c r="T50" s="8">
        <f>FC_IND_E!T50+FC_TRA_E!T50+FC_OTH_E!T50</f>
        <v>335.86910279999995</v>
      </c>
      <c r="U50" s="8">
        <f>FC_IND_E!U50+FC_TRA_E!U50+FC_OTH_E!U50</f>
        <v>605.14386552000019</v>
      </c>
      <c r="V50" s="8">
        <f>FC_IND_E!V50+FC_TRA_E!V50+FC_OTH_E!V50</f>
        <v>584.87629824000021</v>
      </c>
      <c r="W50" s="8">
        <f>FC_IND_E!W50+FC_TRA_E!W50+FC_OTH_E!W50</f>
        <v>541.44481680000013</v>
      </c>
      <c r="X50" s="8">
        <f>FC_IND_E!X50+FC_TRA_E!X50+FC_OTH_E!X50</f>
        <v>694.90238364000027</v>
      </c>
      <c r="Y50" s="8">
        <f>FC_IND_E!Y50+FC_TRA_E!Y50+FC_OTH_E!Y50</f>
        <v>535.6539702</v>
      </c>
      <c r="Z50" s="8">
        <f>FC_IND_E!Z50+FC_TRA_E!Z50+FC_OTH_E!Z50</f>
        <v>1572.21577548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124442.24859</v>
      </c>
      <c r="D51" s="27">
        <f>FC_IND_E!D51+FC_TRA_E!D51+FC_OTH_E!D51</f>
        <v>126677.94579000001</v>
      </c>
      <c r="E51" s="27">
        <f>FC_IND_E!E51+FC_TRA_E!E51+FC_OTH_E!E51</f>
        <v>126634.92831000002</v>
      </c>
      <c r="F51" s="27">
        <f>FC_IND_E!F51+FC_TRA_E!F51+FC_OTH_E!F51</f>
        <v>124998.70110156</v>
      </c>
      <c r="G51" s="27">
        <f>FC_IND_E!G51+FC_TRA_E!G51+FC_OTH_E!G51</f>
        <v>125788.30471944003</v>
      </c>
      <c r="H51" s="27">
        <f>FC_IND_E!H51+FC_TRA_E!H51+FC_OTH_E!H51</f>
        <v>123579.93816035998</v>
      </c>
      <c r="I51" s="27">
        <f>FC_IND_E!I51+FC_TRA_E!I51+FC_OTH_E!I51</f>
        <v>125749.78064748002</v>
      </c>
      <c r="J51" s="27">
        <f>FC_IND_E!J51+FC_TRA_E!J51+FC_OTH_E!J51</f>
        <v>120445.86410999999</v>
      </c>
      <c r="K51" s="27">
        <f>FC_IND_E!K51+FC_TRA_E!K51+FC_OTH_E!K51</f>
        <v>123535.73012616002</v>
      </c>
      <c r="L51" s="27">
        <f>FC_IND_E!L51+FC_TRA_E!L51+FC_OTH_E!L51</f>
        <v>114883.20651852002</v>
      </c>
      <c r="M51" s="27">
        <f>FC_IND_E!M51+FC_TRA_E!M51+FC_OTH_E!M51</f>
        <v>126819.53105975999</v>
      </c>
      <c r="N51" s="27">
        <f>FC_IND_E!N51+FC_TRA_E!N51+FC_OTH_E!N51</f>
        <v>113189.46534324005</v>
      </c>
      <c r="O51" s="27">
        <f>FC_IND_E!O51+FC_TRA_E!O51+FC_OTH_E!O51</f>
        <v>118143.98441604004</v>
      </c>
      <c r="P51" s="27">
        <f>FC_IND_E!P51+FC_TRA_E!P51+FC_OTH_E!P51</f>
        <v>124123.38182244002</v>
      </c>
      <c r="Q51" s="27">
        <f>FC_IND_E!Q51+FC_TRA_E!Q51+FC_OTH_E!Q51</f>
        <v>111399.95534184</v>
      </c>
      <c r="R51" s="27">
        <f>FC_IND_E!R51+FC_TRA_E!R51+FC_OTH_E!R51</f>
        <v>115800.83460000003</v>
      </c>
      <c r="S51" s="27">
        <f>FC_IND_E!S51+FC_TRA_E!S51+FC_OTH_E!S51</f>
        <v>123113.40753096003</v>
      </c>
      <c r="T51" s="27">
        <f>FC_IND_E!T51+FC_TRA_E!T51+FC_OTH_E!T51</f>
        <v>123951.08166803999</v>
      </c>
      <c r="U51" s="27">
        <f>FC_IND_E!U51+FC_TRA_E!U51+FC_OTH_E!U51</f>
        <v>124946.65116252007</v>
      </c>
      <c r="V51" s="27">
        <f>FC_IND_E!V51+FC_TRA_E!V51+FC_OTH_E!V51</f>
        <v>122992.49670444004</v>
      </c>
      <c r="W51" s="27">
        <f>FC_IND_E!W51+FC_TRA_E!W51+FC_OTH_E!W51</f>
        <v>122287.64943780005</v>
      </c>
      <c r="X51" s="27">
        <f>FC_IND_E!X51+FC_TRA_E!X51+FC_OTH_E!X51</f>
        <v>132857.63563092981</v>
      </c>
      <c r="Y51" s="27">
        <f>FC_IND_E!Y51+FC_TRA_E!Y51+FC_OTH_E!Y51</f>
        <v>115430.08902095378</v>
      </c>
      <c r="Z51" s="27">
        <f>FC_IND_E!Z51+FC_TRA_E!Z51+FC_OTH_E!Z51</f>
        <v>107626.17002928871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729.83279450400005</v>
      </c>
      <c r="G52" s="27">
        <f t="shared" si="20"/>
        <v>819.52718485439993</v>
      </c>
      <c r="H52" s="27">
        <f t="shared" si="20"/>
        <v>958.88203131599994</v>
      </c>
      <c r="I52" s="27">
        <f t="shared" si="20"/>
        <v>1077.3646648776003</v>
      </c>
      <c r="J52" s="27">
        <f t="shared" si="20"/>
        <v>1711.9797241535996</v>
      </c>
      <c r="K52" s="27">
        <f t="shared" si="20"/>
        <v>5210.4067199976007</v>
      </c>
      <c r="L52" s="27">
        <f t="shared" si="20"/>
        <v>5731.9356772787996</v>
      </c>
      <c r="M52" s="27">
        <f t="shared" si="20"/>
        <v>5436.2987058600011</v>
      </c>
      <c r="N52" s="27">
        <f t="shared" si="20"/>
        <v>4969.5762650028009</v>
      </c>
      <c r="O52" s="27">
        <f t="shared" si="20"/>
        <v>4863.0774893184007</v>
      </c>
      <c r="P52" s="27">
        <f t="shared" si="20"/>
        <v>5105.2764880655996</v>
      </c>
      <c r="Q52" s="27">
        <f t="shared" si="20"/>
        <v>5177.7039506279998</v>
      </c>
      <c r="R52" s="27">
        <f t="shared" si="20"/>
        <v>5176.1626889939989</v>
      </c>
      <c r="S52" s="27">
        <f t="shared" si="20"/>
        <v>5847.7874242655998</v>
      </c>
      <c r="T52" s="27">
        <f t="shared" si="20"/>
        <v>5689.5717050832009</v>
      </c>
      <c r="U52" s="27">
        <f t="shared" si="20"/>
        <v>6159.3727729379989</v>
      </c>
      <c r="V52" s="27">
        <f t="shared" si="20"/>
        <v>6238.215063154802</v>
      </c>
      <c r="W52" s="27">
        <f t="shared" si="20"/>
        <v>6327.3678684479983</v>
      </c>
      <c r="X52" s="27">
        <f t="shared" ref="X52:Z52" si="21">SUM(X53:X54)</f>
        <v>6354.8899683984</v>
      </c>
      <c r="Y52" s="27">
        <f t="shared" si="21"/>
        <v>6060.6273062544005</v>
      </c>
      <c r="Z52" s="27">
        <f t="shared" si="21"/>
        <v>6175.2339892319987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4957.2377712000007</v>
      </c>
      <c r="L53" s="8">
        <f>FC_IND_E!L53+FC_TRA_E!L53+FC_OTH_E!L53</f>
        <v>5444.1525996</v>
      </c>
      <c r="M53" s="8">
        <f>FC_IND_E!M53+FC_TRA_E!M53+FC_OTH_E!M53</f>
        <v>5066.2044576000008</v>
      </c>
      <c r="N53" s="8">
        <f>FC_IND_E!N53+FC_TRA_E!N53+FC_OTH_E!N53</f>
        <v>4352.2051716000005</v>
      </c>
      <c r="O53" s="8">
        <f>FC_IND_E!O53+FC_TRA_E!O53+FC_OTH_E!O53</f>
        <v>4151.7194004000003</v>
      </c>
      <c r="P53" s="8">
        <f>FC_IND_E!P53+FC_TRA_E!P53+FC_OTH_E!P53</f>
        <v>3866.2900847999999</v>
      </c>
      <c r="Q53" s="8">
        <f>FC_IND_E!Q53+FC_TRA_E!Q53+FC_OTH_E!Q53</f>
        <v>3937.3623431999999</v>
      </c>
      <c r="R53" s="8">
        <f>FC_IND_E!R53+FC_TRA_E!R53+FC_OTH_E!R53</f>
        <v>3869.2939427999995</v>
      </c>
      <c r="S53" s="8">
        <f>FC_IND_E!S53+FC_TRA_E!S53+FC_OTH_E!S53</f>
        <v>4600.739286</v>
      </c>
      <c r="T53" s="8">
        <f>FC_IND_E!T53+FC_TRA_E!T53+FC_OTH_E!T53</f>
        <v>4270.8374280000007</v>
      </c>
      <c r="U53" s="8">
        <f>FC_IND_E!U53+FC_TRA_E!U53+FC_OTH_E!U53</f>
        <v>4426.5649427999997</v>
      </c>
      <c r="V53" s="8">
        <f>FC_IND_E!V53+FC_TRA_E!V53+FC_OTH_E!V53</f>
        <v>4375.6568856000013</v>
      </c>
      <c r="W53" s="8">
        <f>FC_IND_E!W53+FC_TRA_E!W53+FC_OTH_E!W53</f>
        <v>4408.5474575999988</v>
      </c>
      <c r="X53" s="8">
        <f>FC_IND_E!X53+FC_TRA_E!X53+FC_OTH_E!X53</f>
        <v>4511.9362860000001</v>
      </c>
      <c r="Y53" s="8">
        <f>FC_IND_E!Y53+FC_TRA_E!Y53+FC_OTH_E!Y53</f>
        <v>4245.8130000000001</v>
      </c>
      <c r="Z53" s="8">
        <f>FC_IND_E!Z53+FC_TRA_E!Z53+FC_OTH_E!Z53</f>
        <v>4756.4657711999989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729.83279450400005</v>
      </c>
      <c r="G54" s="45">
        <f>FC_IND_E!G54+FC_TRA_E!G54+FC_OTH_E!G54</f>
        <v>819.52718485439993</v>
      </c>
      <c r="H54" s="45">
        <f>FC_IND_E!H54+FC_TRA_E!H54+FC_OTH_E!H54</f>
        <v>958.88203131599994</v>
      </c>
      <c r="I54" s="45">
        <f>FC_IND_E!I54+FC_TRA_E!I54+FC_OTH_E!I54</f>
        <v>1077.3646648776003</v>
      </c>
      <c r="J54" s="45">
        <f>FC_IND_E!J54+FC_TRA_E!J54+FC_OTH_E!J54</f>
        <v>1711.9797241535996</v>
      </c>
      <c r="K54" s="45">
        <f>FC_IND_E!K54+FC_TRA_E!K54+FC_OTH_E!K54</f>
        <v>253.16894879759991</v>
      </c>
      <c r="L54" s="45">
        <f>FC_IND_E!L54+FC_TRA_E!L54+FC_OTH_E!L54</f>
        <v>287.78307767880005</v>
      </c>
      <c r="M54" s="45">
        <f>FC_IND_E!M54+FC_TRA_E!M54+FC_OTH_E!M54</f>
        <v>370.09424825999997</v>
      </c>
      <c r="N54" s="45">
        <f>FC_IND_E!N54+FC_TRA_E!N54+FC_OTH_E!N54</f>
        <v>617.37109340280006</v>
      </c>
      <c r="O54" s="45">
        <f>FC_IND_E!O54+FC_TRA_E!O54+FC_OTH_E!O54</f>
        <v>711.35808891839997</v>
      </c>
      <c r="P54" s="45">
        <f>FC_IND_E!P54+FC_TRA_E!P54+FC_OTH_E!P54</f>
        <v>1238.9864032655996</v>
      </c>
      <c r="Q54" s="45">
        <f>FC_IND_E!Q54+FC_TRA_E!Q54+FC_OTH_E!Q54</f>
        <v>1240.3416074280003</v>
      </c>
      <c r="R54" s="45">
        <f>FC_IND_E!R54+FC_TRA_E!R54+FC_OTH_E!R54</f>
        <v>1306.8687461939996</v>
      </c>
      <c r="S54" s="45">
        <f>FC_IND_E!S54+FC_TRA_E!S54+FC_OTH_E!S54</f>
        <v>1247.0481382655998</v>
      </c>
      <c r="T54" s="45">
        <f>FC_IND_E!T54+FC_TRA_E!T54+FC_OTH_E!T54</f>
        <v>1418.7342770832004</v>
      </c>
      <c r="U54" s="45">
        <f>FC_IND_E!U54+FC_TRA_E!U54+FC_OTH_E!U54</f>
        <v>1732.8078301379996</v>
      </c>
      <c r="V54" s="45">
        <f>FC_IND_E!V54+FC_TRA_E!V54+FC_OTH_E!V54</f>
        <v>1862.5581775548005</v>
      </c>
      <c r="W54" s="45">
        <f>FC_IND_E!W54+FC_TRA_E!W54+FC_OTH_E!W54</f>
        <v>1918.8204108479997</v>
      </c>
      <c r="X54" s="45">
        <f>FC_IND_E!X54+FC_TRA_E!X54+FC_OTH_E!X54</f>
        <v>1842.9536823983999</v>
      </c>
      <c r="Y54" s="45">
        <f>FC_IND_E!Y54+FC_TRA_E!Y54+FC_OTH_E!Y54</f>
        <v>1814.8143062544004</v>
      </c>
      <c r="Z54" s="45">
        <f>FC_IND_E!Z54+FC_TRA_E!Z54+FC_OTH_E!Z54</f>
        <v>1418.768218032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21432.737910959997</v>
      </c>
      <c r="D61" s="49">
        <f t="shared" si="22"/>
        <v>22469.127269759996</v>
      </c>
      <c r="E61" s="49">
        <f t="shared" si="22"/>
        <v>23445.185804639998</v>
      </c>
      <c r="F61" s="49">
        <f t="shared" si="22"/>
        <v>33234.229506960008</v>
      </c>
      <c r="G61" s="49">
        <f t="shared" si="22"/>
        <v>37077.005949119994</v>
      </c>
      <c r="H61" s="49">
        <f t="shared" si="22"/>
        <v>41043.181319280004</v>
      </c>
      <c r="I61" s="49">
        <f t="shared" si="22"/>
        <v>50112.23202144001</v>
      </c>
      <c r="J61" s="49">
        <f t="shared" si="22"/>
        <v>54850.351119839979</v>
      </c>
      <c r="K61" s="49">
        <f t="shared" si="22"/>
        <v>56195.588723040019</v>
      </c>
      <c r="L61" s="49">
        <f t="shared" si="22"/>
        <v>53338.960204559997</v>
      </c>
      <c r="M61" s="49">
        <f t="shared" si="22"/>
        <v>63678.314697840018</v>
      </c>
      <c r="N61" s="49">
        <f t="shared" si="22"/>
        <v>58591.724986800014</v>
      </c>
      <c r="O61" s="49">
        <f t="shared" si="22"/>
        <v>64443.196780559971</v>
      </c>
      <c r="P61" s="49">
        <f t="shared" si="22"/>
        <v>65290.853001599986</v>
      </c>
      <c r="Q61" s="49">
        <f t="shared" si="22"/>
        <v>57522.012167519992</v>
      </c>
      <c r="R61" s="49">
        <f t="shared" si="22"/>
        <v>57450.558980159978</v>
      </c>
      <c r="S61" s="49">
        <f t="shared" si="22"/>
        <v>55927.221570719958</v>
      </c>
      <c r="T61" s="49">
        <f t="shared" si="22"/>
        <v>57060.873055439981</v>
      </c>
      <c r="U61" s="49">
        <f t="shared" si="22"/>
        <v>59320.129056479993</v>
      </c>
      <c r="V61" s="49">
        <f t="shared" si="22"/>
        <v>59893.088690880009</v>
      </c>
      <c r="W61" s="49">
        <f t="shared" si="22"/>
        <v>60238.594588319997</v>
      </c>
      <c r="X61" s="49">
        <f t="shared" si="22"/>
        <v>66190.36308431816</v>
      </c>
      <c r="Y61" s="49">
        <f t="shared" ref="Y61:Z61" si="23">SUM(Y62:Y72)</f>
        <v>68591.511399489202</v>
      </c>
      <c r="Z61" s="49">
        <f t="shared" si="23"/>
        <v>61094.728584108314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20454.448089599999</v>
      </c>
      <c r="D62" s="52">
        <f>FC_IND_E!D62+FC_TRA_E!D62+FC_OTH_E!D62</f>
        <v>20798.399865599997</v>
      </c>
      <c r="E62" s="52">
        <f>FC_IND_E!E62+FC_TRA_E!E62+FC_OTH_E!E62</f>
        <v>20955.199910399999</v>
      </c>
      <c r="F62" s="52">
        <f>FC_IND_E!F62+FC_TRA_E!F62+FC_OTH_E!F62</f>
        <v>29119.216089600006</v>
      </c>
      <c r="G62" s="52">
        <f>FC_IND_E!G62+FC_TRA_E!G62+FC_OTH_E!G62</f>
        <v>32089.904582399999</v>
      </c>
      <c r="H62" s="52">
        <f>FC_IND_E!H62+FC_TRA_E!H62+FC_OTH_E!H62</f>
        <v>32892.608044799999</v>
      </c>
      <c r="I62" s="52">
        <f>FC_IND_E!I62+FC_TRA_E!I62+FC_OTH_E!I62</f>
        <v>36941.408179200007</v>
      </c>
      <c r="J62" s="52">
        <f>FC_IND_E!J62+FC_TRA_E!J62+FC_OTH_E!J62</f>
        <v>38792.208268799994</v>
      </c>
      <c r="K62" s="52">
        <f>FC_IND_E!K62+FC_TRA_E!K62+FC_OTH_E!K62</f>
        <v>44514.176313600015</v>
      </c>
      <c r="L62" s="52">
        <f>FC_IND_E!L62+FC_TRA_E!L62+FC_OTH_E!L62</f>
        <v>42055.3280448</v>
      </c>
      <c r="M62" s="52">
        <f>FC_IND_E!M62+FC_TRA_E!M62+FC_OTH_E!M62</f>
        <v>51012.864000000001</v>
      </c>
      <c r="N62" s="52">
        <f>FC_IND_E!N62+FC_TRA_E!N62+FC_OTH_E!N62</f>
        <v>45832.527820800009</v>
      </c>
      <c r="O62" s="52">
        <f>FC_IND_E!O62+FC_TRA_E!O62+FC_OTH_E!O62</f>
        <v>51239.999462399974</v>
      </c>
      <c r="P62" s="52">
        <f>FC_IND_E!P62+FC_TRA_E!P62+FC_OTH_E!P62</f>
        <v>52024.784313599986</v>
      </c>
      <c r="Q62" s="52">
        <f>FC_IND_E!Q62+FC_TRA_E!Q62+FC_OTH_E!Q62</f>
        <v>43700.943686399987</v>
      </c>
      <c r="R62" s="52">
        <f>FC_IND_E!R62+FC_TRA_E!R62+FC_OTH_E!R62</f>
        <v>43964.816313599978</v>
      </c>
      <c r="S62" s="52">
        <f>FC_IND_E!S62+FC_TRA_E!S62+FC_OTH_E!S62</f>
        <v>42397.488403199968</v>
      </c>
      <c r="T62" s="52">
        <f>FC_IND_E!T62+FC_TRA_E!T62+FC_OTH_E!T62</f>
        <v>43055.823686399977</v>
      </c>
      <c r="U62" s="52">
        <f>FC_IND_E!U62+FC_TRA_E!U62+FC_OTH_E!U62</f>
        <v>44728.7670144</v>
      </c>
      <c r="V62" s="52">
        <f>FC_IND_E!V62+FC_TRA_E!V62+FC_OTH_E!V62</f>
        <v>45234.783417600003</v>
      </c>
      <c r="W62" s="52">
        <f>FC_IND_E!W62+FC_TRA_E!W62+FC_OTH_E!W62</f>
        <v>43486.575955199994</v>
      </c>
      <c r="X62" s="52">
        <f>FC_IND_E!X62+FC_TRA_E!X62+FC_OTH_E!X62</f>
        <v>49968.8001792</v>
      </c>
      <c r="Y62" s="52">
        <f>FC_IND_E!Y62+FC_TRA_E!Y62+FC_OTH_E!Y62</f>
        <v>52277.679417599946</v>
      </c>
      <c r="Z62" s="52">
        <f>FC_IND_E!Z62+FC_TRA_E!Z62+FC_OTH_E!Z62</f>
        <v>45082.351641600013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594.9437760000003</v>
      </c>
      <c r="G63" s="52">
        <f>FC_IND_E!G63+FC_TRA_E!G63+FC_OTH_E!G63</f>
        <v>602.11186559999999</v>
      </c>
      <c r="H63" s="52">
        <f>FC_IND_E!H63+FC_TRA_E!H63+FC_OTH_E!H63</f>
        <v>645.12000000000023</v>
      </c>
      <c r="I63" s="52">
        <f>FC_IND_E!I63+FC_TRA_E!I63+FC_OTH_E!I63</f>
        <v>641.5359552000001</v>
      </c>
      <c r="J63" s="52">
        <f>FC_IND_E!J63+FC_TRA_E!J63+FC_OTH_E!J63</f>
        <v>680.96004479999965</v>
      </c>
      <c r="K63" s="52">
        <f>FC_IND_E!K63+FC_TRA_E!K63+FC_OTH_E!K63</f>
        <v>645.12000000000057</v>
      </c>
      <c r="L63" s="52">
        <f>FC_IND_E!L63+FC_TRA_E!L63+FC_OTH_E!L63</f>
        <v>788.48017920000007</v>
      </c>
      <c r="M63" s="52">
        <f>FC_IND_E!M63+FC_TRA_E!M63+FC_OTH_E!M63</f>
        <v>849.40813440000022</v>
      </c>
      <c r="N63" s="52">
        <f>FC_IND_E!N63+FC_TRA_E!N63+FC_OTH_E!N63</f>
        <v>863.74431360000028</v>
      </c>
      <c r="O63" s="52">
        <f>FC_IND_E!O63+FC_TRA_E!O63+FC_OTH_E!O63</f>
        <v>921.08822399999929</v>
      </c>
      <c r="P63" s="52">
        <f>FC_IND_E!P63+FC_TRA_E!P63+FC_OTH_E!P63</f>
        <v>885.24817919999964</v>
      </c>
      <c r="Q63" s="52">
        <f>FC_IND_E!Q63+FC_TRA_E!Q63+FC_OTH_E!Q63</f>
        <v>867.32795519999934</v>
      </c>
      <c r="R63" s="52">
        <f>FC_IND_E!R63+FC_TRA_E!R63+FC_OTH_E!R63</f>
        <v>881.66413439999917</v>
      </c>
      <c r="S63" s="52">
        <f>FC_IND_E!S63+FC_TRA_E!S63+FC_OTH_E!S63</f>
        <v>781.31208959999913</v>
      </c>
      <c r="T63" s="52">
        <f>FC_IND_E!T63+FC_TRA_E!T63+FC_OTH_E!T63</f>
        <v>835.07195519999937</v>
      </c>
      <c r="U63" s="52">
        <f>FC_IND_E!U63+FC_TRA_E!U63+FC_OTH_E!U63</f>
        <v>863.74431360000005</v>
      </c>
      <c r="V63" s="52">
        <f>FC_IND_E!V63+FC_TRA_E!V63+FC_OTH_E!V63</f>
        <v>806.40000000000009</v>
      </c>
      <c r="W63" s="52">
        <f>FC_IND_E!W63+FC_TRA_E!W63+FC_OTH_E!W63</f>
        <v>594.94377599999984</v>
      </c>
      <c r="X63" s="52">
        <f>FC_IND_E!X63+FC_TRA_E!X63+FC_OTH_E!X63</f>
        <v>541.18391040000017</v>
      </c>
      <c r="Y63" s="52">
        <f>FC_IND_E!Y63+FC_TRA_E!Y63+FC_OTH_E!Y63</f>
        <v>447.99995519999942</v>
      </c>
      <c r="Z63" s="52">
        <f>FC_IND_E!Z63+FC_TRA_E!Z63+FC_OTH_E!Z63</f>
        <v>444.41591040000043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271.96257816000008</v>
      </c>
      <c r="D64" s="52">
        <f>FC_IND_E!D64+FC_TRA_E!D64+FC_OTH_E!D64</f>
        <v>689.05208735999997</v>
      </c>
      <c r="E64" s="52">
        <f>FC_IND_E!E64+FC_TRA_E!E64+FC_OTH_E!E64</f>
        <v>969.58684368000002</v>
      </c>
      <c r="F64" s="52">
        <f>FC_IND_E!F64+FC_TRA_E!F64+FC_OTH_E!F64</f>
        <v>426.91750920000004</v>
      </c>
      <c r="G64" s="52">
        <f>FC_IND_E!G64+FC_TRA_E!G64+FC_OTH_E!G64</f>
        <v>478.40541839999992</v>
      </c>
      <c r="H64" s="52">
        <f>FC_IND_E!H64+FC_TRA_E!H64+FC_OTH_E!H64</f>
        <v>573.4089597599999</v>
      </c>
      <c r="I64" s="52">
        <f>FC_IND_E!I64+FC_TRA_E!I64+FC_OTH_E!I64</f>
        <v>631.23081839999986</v>
      </c>
      <c r="J64" s="52">
        <f>FC_IND_E!J64+FC_TRA_E!J64+FC_OTH_E!J64</f>
        <v>1079.5511563199998</v>
      </c>
      <c r="K64" s="52">
        <f>FC_IND_E!K64+FC_TRA_E!K64+FC_OTH_E!K64</f>
        <v>1077.1487999999999</v>
      </c>
      <c r="L64" s="52">
        <f>FC_IND_E!L64+FC_TRA_E!L64+FC_OTH_E!L64</f>
        <v>1378.86859656</v>
      </c>
      <c r="M64" s="52">
        <f>FC_IND_E!M64+FC_TRA_E!M64+FC_OTH_E!M64</f>
        <v>1920.1181781600003</v>
      </c>
      <c r="N64" s="52">
        <f>FC_IND_E!N64+FC_TRA_E!N64+FC_OTH_E!N64</f>
        <v>2232.0474976800006</v>
      </c>
      <c r="O64" s="52">
        <f>FC_IND_E!O64+FC_TRA_E!O64+FC_OTH_E!O64</f>
        <v>2223.039152880001</v>
      </c>
      <c r="P64" s="52">
        <f>FC_IND_E!P64+FC_TRA_E!P64+FC_OTH_E!P64</f>
        <v>2454.92511264</v>
      </c>
      <c r="Q64" s="52">
        <f>FC_IND_E!Q64+FC_TRA_E!Q64+FC_OTH_E!Q64</f>
        <v>2749.9832942399999</v>
      </c>
      <c r="R64" s="52">
        <f>FC_IND_E!R64+FC_TRA_E!R64+FC_OTH_E!R64</f>
        <v>2947.253662080001</v>
      </c>
      <c r="S64" s="52">
        <f>FC_IND_E!S64+FC_TRA_E!S64+FC_OTH_E!S64</f>
        <v>3133.3299379199998</v>
      </c>
      <c r="T64" s="52">
        <f>FC_IND_E!T64+FC_TRA_E!T64+FC_OTH_E!T64</f>
        <v>3260.7666655199996</v>
      </c>
      <c r="U64" s="52">
        <f>FC_IND_E!U64+FC_TRA_E!U64+FC_OTH_E!U64</f>
        <v>3111.1622942400008</v>
      </c>
      <c r="V64" s="52">
        <f>FC_IND_E!V64+FC_TRA_E!V64+FC_OTH_E!V64</f>
        <v>3177.7198689600004</v>
      </c>
      <c r="W64" s="52">
        <f>FC_IND_E!W64+FC_TRA_E!W64+FC_OTH_E!W64</f>
        <v>3247.2258436800003</v>
      </c>
      <c r="X64" s="52">
        <f>FC_IND_E!X64+FC_TRA_E!X64+FC_OTH_E!X64</f>
        <v>4198.8903287981639</v>
      </c>
      <c r="Y64" s="52">
        <f>FC_IND_E!Y64+FC_TRA_E!Y64+FC_OTH_E!Y64</f>
        <v>4265.3786665292546</v>
      </c>
      <c r="Z64" s="52">
        <f>FC_IND_E!Z64+FC_TRA_E!Z64+FC_OTH_E!Z64</f>
        <v>4326.0309893883104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888.00047999999992</v>
      </c>
      <c r="G65" s="52">
        <f>FC_IND_E!G65+FC_TRA_E!G65+FC_OTH_E!G65</f>
        <v>996.19992000000002</v>
      </c>
      <c r="H65" s="52">
        <f>FC_IND_E!H65+FC_TRA_E!H65+FC_OTH_E!H65</f>
        <v>1155.4001999999998</v>
      </c>
      <c r="I65" s="52">
        <f>FC_IND_E!I65+FC_TRA_E!I65+FC_OTH_E!I65</f>
        <v>1299.6007199999999</v>
      </c>
      <c r="J65" s="52">
        <f>FC_IND_E!J65+FC_TRA_E!J65+FC_OTH_E!J65</f>
        <v>2067.5001599999996</v>
      </c>
      <c r="K65" s="52">
        <f>FC_IND_E!K65+FC_TRA_E!K65+FC_OTH_E!K65</f>
        <v>307.50011999999987</v>
      </c>
      <c r="L65" s="52">
        <f>FC_IND_E!L65+FC_TRA_E!L65+FC_OTH_E!L65</f>
        <v>347.69988000000001</v>
      </c>
      <c r="M65" s="52">
        <f>FC_IND_E!M65+FC_TRA_E!M65+FC_OTH_E!M65</f>
        <v>448.39979999999991</v>
      </c>
      <c r="N65" s="52">
        <f>FC_IND_E!N65+FC_TRA_E!N65+FC_OTH_E!N65</f>
        <v>751.09931999999992</v>
      </c>
      <c r="O65" s="52">
        <f>FC_IND_E!O65+FC_TRA_E!O65+FC_OTH_E!O65</f>
        <v>868.00032000000044</v>
      </c>
      <c r="P65" s="52">
        <f>FC_IND_E!P65+FC_TRA_E!P65+FC_OTH_E!P65</f>
        <v>1507.90032</v>
      </c>
      <c r="Q65" s="52">
        <f>FC_IND_E!Q65+FC_TRA_E!Q65+FC_OTH_E!Q65</f>
        <v>1507.8002400000003</v>
      </c>
      <c r="R65" s="52">
        <f>FC_IND_E!R65+FC_TRA_E!R65+FC_OTH_E!R65</f>
        <v>1590.8000399999994</v>
      </c>
      <c r="S65" s="52">
        <f>FC_IND_E!S65+FC_TRA_E!S65+FC_OTH_E!S65</f>
        <v>1523.9001599999997</v>
      </c>
      <c r="T65" s="52">
        <f>FC_IND_E!T65+FC_TRA_E!T65+FC_OTH_E!T65</f>
        <v>1730.5999199999999</v>
      </c>
      <c r="U65" s="52">
        <f>FC_IND_E!U65+FC_TRA_E!U65+FC_OTH_E!U65</f>
        <v>2115.7001999999989</v>
      </c>
      <c r="V65" s="52">
        <f>FC_IND_E!V65+FC_TRA_E!V65+FC_OTH_E!V65</f>
        <v>2272.8999599999997</v>
      </c>
      <c r="W65" s="52">
        <f>FC_IND_E!W65+FC_TRA_E!W65+FC_OTH_E!W65</f>
        <v>2344.5997199999993</v>
      </c>
      <c r="X65" s="52">
        <f>FC_IND_E!X65+FC_TRA_E!X65+FC_OTH_E!X65</f>
        <v>2252.1002399999998</v>
      </c>
      <c r="Y65" s="52">
        <f>FC_IND_E!Y65+FC_TRA_E!Y65+FC_OTH_E!Y65</f>
        <v>2220.3003600000002</v>
      </c>
      <c r="Z65" s="52">
        <f>FC_IND_E!Z65+FC_TRA_E!Z65+FC_OTH_E!Z65</f>
        <v>1736.7001199999997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40.020238079999984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9.528688800000003</v>
      </c>
      <c r="K66" s="52">
        <f>FC_IND_E!K66+FC_TRA_E!K66+FC_OTH_E!K66</f>
        <v>13.340164320000001</v>
      </c>
      <c r="L66" s="52">
        <f>FC_IND_E!L66+FC_TRA_E!L66+FC_OTH_E!L66</f>
        <v>13.340164319999998</v>
      </c>
      <c r="M66" s="52">
        <f>FC_IND_E!M66+FC_TRA_E!M66+FC_OTH_E!M66</f>
        <v>28.585811520000004</v>
      </c>
      <c r="N66" s="52">
        <f>FC_IND_E!N66+FC_TRA_E!N66+FC_OTH_E!N66</f>
        <v>30.065644799999994</v>
      </c>
      <c r="O66" s="52">
        <f>FC_IND_E!O66+FC_TRA_E!O66+FC_OTH_E!O66</f>
        <v>31.944875039999996</v>
      </c>
      <c r="P66" s="52">
        <f>FC_IND_E!P66+FC_TRA_E!P66+FC_OTH_E!P66</f>
        <v>20.670258240000003</v>
      </c>
      <c r="Q66" s="52">
        <f>FC_IND_E!Q66+FC_TRA_E!Q66+FC_OTH_E!Q66</f>
        <v>15.032822399999999</v>
      </c>
      <c r="R66" s="52">
        <f>FC_IND_E!R66+FC_TRA_E!R66+FC_OTH_E!R66</f>
        <v>11.274616800000002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83.851951679999985</v>
      </c>
      <c r="H67" s="52">
        <f>FC_IND_E!H67+FC_TRA_E!H67+FC_OTH_E!H67</f>
        <v>453.56227344000018</v>
      </c>
      <c r="I67" s="52">
        <f>FC_IND_E!I67+FC_TRA_E!I67+FC_OTH_E!I67</f>
        <v>975.73059647999992</v>
      </c>
      <c r="J67" s="52">
        <f>FC_IND_E!J67+FC_TRA_E!J67+FC_OTH_E!J67</f>
        <v>865.19857103999993</v>
      </c>
      <c r="K67" s="52">
        <f>FC_IND_E!K67+FC_TRA_E!K67+FC_OTH_E!K67</f>
        <v>1177.7372697600003</v>
      </c>
      <c r="L67" s="52">
        <f>FC_IND_E!L67+FC_TRA_E!L67+FC_OTH_E!L67</f>
        <v>1686.56542848</v>
      </c>
      <c r="M67" s="52">
        <f>FC_IND_E!M67+FC_TRA_E!M67+FC_OTH_E!M67</f>
        <v>2191.5821116800003</v>
      </c>
      <c r="N67" s="52">
        <f>FC_IND_E!N67+FC_TRA_E!N67+FC_OTH_E!N67</f>
        <v>2286.8682350399995</v>
      </c>
      <c r="O67" s="52">
        <f>FC_IND_E!O67+FC_TRA_E!O67+FC_OTH_E!O67</f>
        <v>2315.0546495999997</v>
      </c>
      <c r="P67" s="52">
        <f>FC_IND_E!P67+FC_TRA_E!P67+FC_OTH_E!P67</f>
        <v>2247.4069488000005</v>
      </c>
      <c r="Q67" s="52">
        <f>FC_IND_E!Q67+FC_TRA_E!Q67+FC_OTH_E!Q67</f>
        <v>2294.3846462400002</v>
      </c>
      <c r="R67" s="52">
        <f>FC_IND_E!R67+FC_TRA_E!R67+FC_OTH_E!R67</f>
        <v>2194.7920704000003</v>
      </c>
      <c r="S67" s="52">
        <f>FC_IND_E!S67+FC_TRA_E!S67+FC_OTH_E!S67</f>
        <v>2207.9459174399999</v>
      </c>
      <c r="T67" s="52">
        <f>FC_IND_E!T67+FC_TRA_E!T67+FC_OTH_E!T67</f>
        <v>2174.1220670400003</v>
      </c>
      <c r="U67" s="52">
        <f>FC_IND_E!U67+FC_TRA_E!U67+FC_OTH_E!U67</f>
        <v>2230.4951510400001</v>
      </c>
      <c r="V67" s="52">
        <f>FC_IND_E!V67+FC_TRA_E!V67+FC_OTH_E!V67</f>
        <v>2147.8146278400004</v>
      </c>
      <c r="W67" s="52">
        <f>FC_IND_E!W67+FC_TRA_E!W67+FC_OTH_E!W67</f>
        <v>2063.2551292799999</v>
      </c>
      <c r="X67" s="52">
        <f>FC_IND_E!X67+FC_TRA_E!X67+FC_OTH_E!X67</f>
        <v>2198.5505308799993</v>
      </c>
      <c r="Y67" s="52">
        <f>FC_IND_E!Y67+FC_TRA_E!Y67+FC_OTH_E!Y67</f>
        <v>2238.0115622399994</v>
      </c>
      <c r="Z67" s="52">
        <f>FC_IND_E!Z67+FC_TRA_E!Z67+FC_OTH_E!Z67</f>
        <v>2352.6369604799997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658.43991503999996</v>
      </c>
      <c r="D68" s="52">
        <f>FC_IND_E!D68+FC_TRA_E!D68+FC_OTH_E!D68</f>
        <v>921.81608496000001</v>
      </c>
      <c r="E68" s="52">
        <f>FC_IND_E!E68+FC_TRA_E!E68+FC_OTH_E!E68</f>
        <v>1448.5679150399999</v>
      </c>
      <c r="F68" s="52">
        <f>FC_IND_E!F68+FC_TRA_E!F68+FC_OTH_E!F68</f>
        <v>2103.8363582400002</v>
      </c>
      <c r="G68" s="52">
        <f>FC_IND_E!G68+FC_TRA_E!G68+FC_OTH_E!G68</f>
        <v>1925.0102563200003</v>
      </c>
      <c r="H68" s="52">
        <f>FC_IND_E!H68+FC_TRA_E!H68+FC_OTH_E!H68</f>
        <v>2887.5151295999995</v>
      </c>
      <c r="I68" s="52">
        <f>FC_IND_E!I68+FC_TRA_E!I68+FC_OTH_E!I68</f>
        <v>4936.1256187199997</v>
      </c>
      <c r="J68" s="52">
        <f>FC_IND_E!J68+FC_TRA_E!J68+FC_OTH_E!J68</f>
        <v>4983.4619323200013</v>
      </c>
      <c r="K68" s="52">
        <f>FC_IND_E!K68+FC_TRA_E!K68+FC_OTH_E!K68</f>
        <v>2845.4382648000001</v>
      </c>
      <c r="L68" s="52">
        <f>FC_IND_E!L68+FC_TRA_E!L68+FC_OTH_E!L68</f>
        <v>633.78078479999999</v>
      </c>
      <c r="M68" s="52">
        <f>FC_IND_E!M68+FC_TRA_E!M68+FC_OTH_E!M68</f>
        <v>770.5297670399998</v>
      </c>
      <c r="N68" s="52">
        <f>FC_IND_E!N68+FC_TRA_E!N68+FC_OTH_E!N68</f>
        <v>256.55430672</v>
      </c>
      <c r="O68" s="52">
        <f>FC_IND_E!O68+FC_TRA_E!O68+FC_OTH_E!O68</f>
        <v>378.26154575999982</v>
      </c>
      <c r="P68" s="52">
        <f>FC_IND_E!P68+FC_TRA_E!P68+FC_OTH_E!P68</f>
        <v>81.49584096000001</v>
      </c>
      <c r="Q68" s="52">
        <f>FC_IND_E!Q68+FC_TRA_E!Q68+FC_OTH_E!Q68</f>
        <v>13.453331040000002</v>
      </c>
      <c r="R68" s="52">
        <f>FC_IND_E!R68+FC_TRA_E!R68+FC_OTH_E!R68</f>
        <v>10.628496000000004</v>
      </c>
      <c r="S68" s="52">
        <f>FC_IND_E!S68+FC_TRA_E!S68+FC_OTH_E!S68</f>
        <v>5.3122089599999995</v>
      </c>
      <c r="T68" s="52">
        <f>FC_IND_E!T68+FC_TRA_E!T68+FC_OTH_E!T68</f>
        <v>18.378377279999999</v>
      </c>
      <c r="U68" s="52">
        <f>FC_IND_E!U68+FC_TRA_E!U68+FC_OTH_E!U68</f>
        <v>10.495703520000001</v>
      </c>
      <c r="V68" s="52">
        <f>FC_IND_E!V68+FC_TRA_E!V68+FC_OTH_E!V68</f>
        <v>5.2546060799999994</v>
      </c>
      <c r="W68" s="52">
        <f>FC_IND_E!W68+FC_TRA_E!W68+FC_OTH_E!W68</f>
        <v>16.448680799999998</v>
      </c>
      <c r="X68" s="52">
        <f>FC_IND_E!X68+FC_TRA_E!X68+FC_OTH_E!X68</f>
        <v>29.559453120000001</v>
      </c>
      <c r="Y68" s="52">
        <f>FC_IND_E!Y68+FC_TRA_E!Y68+FC_OTH_E!Y68</f>
        <v>72.2087784</v>
      </c>
      <c r="Z68" s="52">
        <f>FC_IND_E!Z68+FC_TRA_E!Z68+FC_OTH_E!Z68</f>
        <v>117.63604079999999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749.49171696000008</v>
      </c>
      <c r="H69" s="52">
        <f>FC_IND_E!H69+FC_TRA_E!H69+FC_OTH_E!H69</f>
        <v>1846.1162304000002</v>
      </c>
      <c r="I69" s="52">
        <f>FC_IND_E!I69+FC_TRA_E!I69+FC_OTH_E!I69</f>
        <v>2472.0077145599998</v>
      </c>
      <c r="J69" s="52">
        <f>FC_IND_E!J69+FC_TRA_E!J69+FC_OTH_E!J69</f>
        <v>3742.1983713599989</v>
      </c>
      <c r="K69" s="52">
        <f>FC_IND_E!K69+FC_TRA_E!K69+FC_OTH_E!K69</f>
        <v>4241.8597708799989</v>
      </c>
      <c r="L69" s="52">
        <f>FC_IND_E!L69+FC_TRA_E!L69+FC_OTH_E!L69</f>
        <v>5759.2514030399998</v>
      </c>
      <c r="M69" s="52">
        <f>FC_IND_E!M69+FC_TRA_E!M69+FC_OTH_E!M69</f>
        <v>5880.2220388800024</v>
      </c>
      <c r="N69" s="52">
        <f>FC_IND_E!N69+FC_TRA_E!N69+FC_OTH_E!N69</f>
        <v>6097.0910198400024</v>
      </c>
      <c r="O69" s="52">
        <f>FC_IND_E!O69+FC_TRA_E!O69+FC_OTH_E!O69</f>
        <v>6358.7849817599999</v>
      </c>
      <c r="P69" s="52">
        <f>FC_IND_E!P69+FC_TRA_E!P69+FC_OTH_E!P69</f>
        <v>5931.5357548799993</v>
      </c>
      <c r="Q69" s="52">
        <f>FC_IND_E!Q69+FC_TRA_E!Q69+FC_OTH_E!Q69</f>
        <v>6215.4781920000014</v>
      </c>
      <c r="R69" s="52">
        <f>FC_IND_E!R69+FC_TRA_E!R69+FC_OTH_E!R69</f>
        <v>5699.5309799999986</v>
      </c>
      <c r="S69" s="52">
        <f>FC_IND_E!S69+FC_TRA_E!S69+FC_OTH_E!S69</f>
        <v>5710.6855483199997</v>
      </c>
      <c r="T69" s="52">
        <f>FC_IND_E!T69+FC_TRA_E!T69+FC_OTH_E!T69</f>
        <v>5817.428272799998</v>
      </c>
      <c r="U69" s="52">
        <f>FC_IND_E!U69+FC_TRA_E!U69+FC_OTH_E!U69</f>
        <v>6095.3631883199987</v>
      </c>
      <c r="V69" s="52">
        <f>FC_IND_E!V69+FC_TRA_E!V69+FC_OTH_E!V69</f>
        <v>6053.1754507199994</v>
      </c>
      <c r="W69" s="52">
        <f>FC_IND_E!W69+FC_TRA_E!W69+FC_OTH_E!W69</f>
        <v>8287.6525919999985</v>
      </c>
      <c r="X69" s="52">
        <f>FC_IND_E!X69+FC_TRA_E!X69+FC_OTH_E!X69</f>
        <v>6873.8936385599973</v>
      </c>
      <c r="Y69" s="52">
        <f>FC_IND_E!Y69+FC_TRA_E!Y69+FC_OTH_E!Y69</f>
        <v>6951.3157324799995</v>
      </c>
      <c r="Z69" s="52">
        <f>FC_IND_E!Z69+FC_TRA_E!Z69+FC_OTH_E!Z69</f>
        <v>6919.1465630400007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47.887328159999996</v>
      </c>
      <c r="D72" s="55">
        <f>FC_IND_E!D72+FC_TRA_E!D72+FC_OTH_E!D72</f>
        <v>59.859231839999993</v>
      </c>
      <c r="E72" s="55">
        <f>FC_IND_E!E72+FC_TRA_E!E72+FC_OTH_E!E72</f>
        <v>71.831135520000004</v>
      </c>
      <c r="F72" s="55">
        <f>FC_IND_E!F72+FC_TRA_E!F72+FC_OTH_E!F72</f>
        <v>101.31529391999999</v>
      </c>
      <c r="G72" s="55">
        <f>FC_IND_E!G72+FC_TRA_E!G72+FC_OTH_E!G72</f>
        <v>112.00999967999999</v>
      </c>
      <c r="H72" s="55">
        <f>FC_IND_E!H72+FC_TRA_E!H72+FC_OTH_E!H72</f>
        <v>589.45048127999985</v>
      </c>
      <c r="I72" s="55">
        <f>FC_IND_E!I72+FC_TRA_E!I72+FC_OTH_E!I72</f>
        <v>2214.59241888</v>
      </c>
      <c r="J72" s="55">
        <f>FC_IND_E!J72+FC_TRA_E!J72+FC_OTH_E!J72</f>
        <v>2629.7439263999991</v>
      </c>
      <c r="K72" s="55">
        <f>FC_IND_E!K72+FC_TRA_E!K72+FC_OTH_E!K72</f>
        <v>1373.26801968</v>
      </c>
      <c r="L72" s="55">
        <f>FC_IND_E!L72+FC_TRA_E!L72+FC_OTH_E!L72</f>
        <v>675.64572335999969</v>
      </c>
      <c r="M72" s="55">
        <f>FC_IND_E!M72+FC_TRA_E!M72+FC_OTH_E!M72</f>
        <v>576.60485616000005</v>
      </c>
      <c r="N72" s="55">
        <f>FC_IND_E!N72+FC_TRA_E!N72+FC_OTH_E!N72</f>
        <v>241.72682831999998</v>
      </c>
      <c r="O72" s="55">
        <f>FC_IND_E!O72+FC_TRA_E!O72+FC_OTH_E!O72</f>
        <v>107.02356912</v>
      </c>
      <c r="P72" s="55">
        <f>FC_IND_E!P72+FC_TRA_E!P72+FC_OTH_E!P72</f>
        <v>136.88627328000001</v>
      </c>
      <c r="Q72" s="55">
        <f>FC_IND_E!Q72+FC_TRA_E!Q72+FC_OTH_E!Q72</f>
        <v>157.60799999999995</v>
      </c>
      <c r="R72" s="55">
        <f>FC_IND_E!R72+FC_TRA_E!R72+FC_OTH_E!R72</f>
        <v>149.79866688000001</v>
      </c>
      <c r="S72" s="55">
        <f>FC_IND_E!S72+FC_TRA_E!S72+FC_OTH_E!S72</f>
        <v>167.24730527999998</v>
      </c>
      <c r="T72" s="55">
        <f>FC_IND_E!T72+FC_TRA_E!T72+FC_OTH_E!T72</f>
        <v>168.68211120000004</v>
      </c>
      <c r="U72" s="55">
        <f>FC_IND_E!U72+FC_TRA_E!U72+FC_OTH_E!U72</f>
        <v>164.40119135999998</v>
      </c>
      <c r="V72" s="55">
        <f>FC_IND_E!V72+FC_TRA_E!V72+FC_OTH_E!V72</f>
        <v>195.04075967999998</v>
      </c>
      <c r="W72" s="55">
        <f>FC_IND_E!W72+FC_TRA_E!W72+FC_OTH_E!W72</f>
        <v>197.89289136000005</v>
      </c>
      <c r="X72" s="55">
        <f>FC_IND_E!X72+FC_TRA_E!X72+FC_OTH_E!X72</f>
        <v>127.38480336000003</v>
      </c>
      <c r="Y72" s="55">
        <f>FC_IND_E!Y72+FC_TRA_E!Y72+FC_OTH_E!Y72</f>
        <v>118.61692704000002</v>
      </c>
      <c r="Z72" s="55">
        <f>FC_IND_E!Z72+FC_TRA_E!Z72+FC_OTH_E!Z72</f>
        <v>115.8103583999999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103127.95520351961</v>
      </c>
      <c r="D2" s="21">
        <f t="shared" ref="D2:X2" si="0">SUM(D3,D17,D22,D25,D26,D51,D52)</f>
        <v>96131.402173567156</v>
      </c>
      <c r="E2" s="21">
        <f t="shared" si="0"/>
        <v>96177.505947162819</v>
      </c>
      <c r="F2" s="21">
        <f t="shared" si="0"/>
        <v>98462.508131480034</v>
      </c>
      <c r="G2" s="21">
        <f t="shared" si="0"/>
        <v>97071.558474189704</v>
      </c>
      <c r="H2" s="21">
        <f t="shared" si="0"/>
        <v>94785.739101466868</v>
      </c>
      <c r="I2" s="21">
        <f t="shared" si="0"/>
        <v>96728.560779437597</v>
      </c>
      <c r="J2" s="21">
        <f t="shared" si="0"/>
        <v>96095.356896101934</v>
      </c>
      <c r="K2" s="21">
        <f t="shared" si="0"/>
        <v>100119.62476634404</v>
      </c>
      <c r="L2" s="21">
        <f t="shared" si="0"/>
        <v>86978.743025130112</v>
      </c>
      <c r="M2" s="21">
        <f t="shared" si="0"/>
        <v>98439.981868647752</v>
      </c>
      <c r="N2" s="21">
        <f t="shared" si="0"/>
        <v>97238.214011881297</v>
      </c>
      <c r="O2" s="21">
        <f t="shared" si="0"/>
        <v>94249.299734938017</v>
      </c>
      <c r="P2" s="21">
        <f t="shared" si="0"/>
        <v>93710.159358933277</v>
      </c>
      <c r="Q2" s="21">
        <f t="shared" si="0"/>
        <v>91234.578714006406</v>
      </c>
      <c r="R2" s="21">
        <f t="shared" si="0"/>
        <v>95080.829557692487</v>
      </c>
      <c r="S2" s="21">
        <f t="shared" si="0"/>
        <v>93321.367428589409</v>
      </c>
      <c r="T2" s="21">
        <f t="shared" si="0"/>
        <v>95033.968909990901</v>
      </c>
      <c r="U2" s="21">
        <f t="shared" si="0"/>
        <v>96943.344811887378</v>
      </c>
      <c r="V2" s="21">
        <f t="shared" si="0"/>
        <v>93432.589966309781</v>
      </c>
      <c r="W2" s="21">
        <f t="shared" si="0"/>
        <v>93413.865965068922</v>
      </c>
      <c r="X2" s="21">
        <f t="shared" si="0"/>
        <v>93141.126568042135</v>
      </c>
      <c r="Y2" s="21">
        <f t="shared" ref="Y2:Z2" si="1">SUM(Y3,Y17,Y22,Y25,Y26,Y51,Y52)</f>
        <v>89456.705126209446</v>
      </c>
      <c r="Z2" s="21">
        <f t="shared" si="1"/>
        <v>86691.467670440878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18181.533284279623</v>
      </c>
      <c r="D3" s="24">
        <f t="shared" si="2"/>
        <v>16406.60412504715</v>
      </c>
      <c r="E3" s="24">
        <f t="shared" si="2"/>
        <v>16298.925738522814</v>
      </c>
      <c r="F3" s="24">
        <f t="shared" si="2"/>
        <v>20531.956235624017</v>
      </c>
      <c r="G3" s="24">
        <f t="shared" si="2"/>
        <v>16621.010307736895</v>
      </c>
      <c r="H3" s="24">
        <f t="shared" si="2"/>
        <v>13772.874217820463</v>
      </c>
      <c r="I3" s="24">
        <f t="shared" si="2"/>
        <v>16862.723232972781</v>
      </c>
      <c r="J3" s="24">
        <f t="shared" si="2"/>
        <v>15348.130738421947</v>
      </c>
      <c r="K3" s="24">
        <f t="shared" si="2"/>
        <v>13941.428884903253</v>
      </c>
      <c r="L3" s="24">
        <f t="shared" si="2"/>
        <v>12345.785920890103</v>
      </c>
      <c r="M3" s="24">
        <f t="shared" si="2"/>
        <v>13619.705702331757</v>
      </c>
      <c r="N3" s="24">
        <f t="shared" si="2"/>
        <v>16242.752001792112</v>
      </c>
      <c r="O3" s="24">
        <f t="shared" si="2"/>
        <v>14403.905089339623</v>
      </c>
      <c r="P3" s="24">
        <f t="shared" si="2"/>
        <v>14773.804440947668</v>
      </c>
      <c r="Q3" s="24">
        <f t="shared" si="2"/>
        <v>14238.346967538397</v>
      </c>
      <c r="R3" s="24">
        <f t="shared" si="2"/>
        <v>16312.436544378512</v>
      </c>
      <c r="S3" s="24">
        <f t="shared" si="2"/>
        <v>16798.7895396038</v>
      </c>
      <c r="T3" s="24">
        <f t="shared" si="2"/>
        <v>16615.012661547706</v>
      </c>
      <c r="U3" s="24">
        <f t="shared" si="2"/>
        <v>13377.46256286937</v>
      </c>
      <c r="V3" s="24">
        <f t="shared" si="2"/>
        <v>12769.278078314976</v>
      </c>
      <c r="W3" s="24">
        <f t="shared" si="2"/>
        <v>13587.988646620932</v>
      </c>
      <c r="X3" s="24">
        <f t="shared" ref="X3:Z3" si="3">SUM(X4,X8,X11)</f>
        <v>11690.268281690303</v>
      </c>
      <c r="Y3" s="24">
        <f t="shared" si="3"/>
        <v>13536.545494133516</v>
      </c>
      <c r="Z3" s="24">
        <f t="shared" si="3"/>
        <v>11429.333177330669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5918.5906581703293</v>
      </c>
      <c r="D4" s="19">
        <f t="shared" si="4"/>
        <v>5996.720623062808</v>
      </c>
      <c r="E4" s="19">
        <f t="shared" si="4"/>
        <v>6700.0419637995783</v>
      </c>
      <c r="F4" s="19">
        <f t="shared" si="4"/>
        <v>7780.0467107684126</v>
      </c>
      <c r="G4" s="19">
        <f t="shared" si="4"/>
        <v>7614.3042665424946</v>
      </c>
      <c r="H4" s="19">
        <f t="shared" si="4"/>
        <v>5514.7416102780617</v>
      </c>
      <c r="I4" s="19">
        <f t="shared" si="4"/>
        <v>6009.9350371495802</v>
      </c>
      <c r="J4" s="19">
        <f t="shared" si="4"/>
        <v>6084.0574265483483</v>
      </c>
      <c r="K4" s="19">
        <f t="shared" si="4"/>
        <v>6216.4299213708518</v>
      </c>
      <c r="L4" s="19">
        <f t="shared" si="4"/>
        <v>5447.1032592193005</v>
      </c>
      <c r="M4" s="19">
        <f t="shared" si="4"/>
        <v>6191.5815578269548</v>
      </c>
      <c r="N4" s="19">
        <f t="shared" si="4"/>
        <v>7363.0835499841105</v>
      </c>
      <c r="O4" s="19">
        <f t="shared" si="4"/>
        <v>6553.4549660260236</v>
      </c>
      <c r="P4" s="19">
        <f t="shared" si="4"/>
        <v>6497.0019114752677</v>
      </c>
      <c r="Q4" s="19">
        <f t="shared" si="4"/>
        <v>6640.5602431071984</v>
      </c>
      <c r="R4" s="19">
        <f t="shared" si="4"/>
        <v>9026.3543048105112</v>
      </c>
      <c r="S4" s="19">
        <f t="shared" si="4"/>
        <v>9131.9377774957975</v>
      </c>
      <c r="T4" s="19">
        <f t="shared" si="4"/>
        <v>8884.0386614533054</v>
      </c>
      <c r="U4" s="19">
        <f t="shared" si="4"/>
        <v>5863.2665171877716</v>
      </c>
      <c r="V4" s="19">
        <f t="shared" si="4"/>
        <v>5950.9466977949778</v>
      </c>
      <c r="W4" s="19">
        <f t="shared" si="4"/>
        <v>5532.6362238241345</v>
      </c>
      <c r="X4" s="19">
        <f t="shared" ref="X4:Z4" si="5">SUM(X5:X7)</f>
        <v>4809.9881556743039</v>
      </c>
      <c r="Y4" s="19">
        <f t="shared" si="5"/>
        <v>6328.5152126287139</v>
      </c>
      <c r="Z4" s="19">
        <f t="shared" si="5"/>
        <v>5150.6277231050699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2966.7364927200001</v>
      </c>
      <c r="G5" s="8">
        <f>FC_IND_IS_E!G5+FC_IND_NFM_E!G5+FC_IND_CPC_E!G5+FC_IND_NMM_E!G5+FC_IND_PPP_E!G5+FC_IND_FBT_E!G5+FC_IND_TE_E!G5+FC_IND_MAC_E!G5+FC_IND_TL_E!G5+FC_IND_WP_E!G5+FC_IND_MQ_E!G5+FC_IND_CON_E!G5+FC_IND_NSP_E!G5</f>
        <v>488.99375521919984</v>
      </c>
      <c r="H5" s="8">
        <f>FC_IND_IS_E!H5+FC_IND_NFM_E!H5+FC_IND_CPC_E!H5+FC_IND_NMM_E!H5+FC_IND_PPP_E!H5+FC_IND_FBT_E!H5+FC_IND_TE_E!H5+FC_IND_MAC_E!H5+FC_IND_TL_E!H5+FC_IND_WP_E!H5+FC_IND_MQ_E!H5+FC_IND_CON_E!H5+FC_IND_NSP_E!H5</f>
        <v>665.57505445199979</v>
      </c>
      <c r="I5" s="8">
        <f>FC_IND_IS_E!I5+FC_IND_NFM_E!I5+FC_IND_CPC_E!I5+FC_IND_NMM_E!I5+FC_IND_PPP_E!I5+FC_IND_FBT_E!I5+FC_IND_TE_E!I5+FC_IND_MAC_E!I5+FC_IND_TL_E!I5+FC_IND_WP_E!I5+FC_IND_MQ_E!I5+FC_IND_CON_E!I5+FC_IND_NSP_E!I5</f>
        <v>720.36132380520019</v>
      </c>
      <c r="J5" s="8">
        <f>FC_IND_IS_E!J5+FC_IND_NFM_E!J5+FC_IND_CPC_E!J5+FC_IND_NMM_E!J5+FC_IND_PPP_E!J5+FC_IND_FBT_E!J5+FC_IND_TE_E!J5+FC_IND_MAC_E!J5+FC_IND_TL_E!J5+FC_IND_WP_E!J5+FC_IND_MQ_E!J5+FC_IND_CON_E!J5+FC_IND_NSP_E!J5</f>
        <v>637.81452023519989</v>
      </c>
      <c r="K5" s="8">
        <f>FC_IND_IS_E!K5+FC_IND_NFM_E!K5+FC_IND_CPC_E!K5+FC_IND_NMM_E!K5+FC_IND_PPP_E!K5+FC_IND_FBT_E!K5+FC_IND_TE_E!K5+FC_IND_MAC_E!K5+FC_IND_TL_E!K5+FC_IND_WP_E!K5+FC_IND_MQ_E!K5+FC_IND_CON_E!K5+FC_IND_NSP_E!K5</f>
        <v>891.60166442160005</v>
      </c>
      <c r="L5" s="8">
        <f>FC_IND_IS_E!L5+FC_IND_NFM_E!L5+FC_IND_CPC_E!L5+FC_IND_NMM_E!L5+FC_IND_PPP_E!L5+FC_IND_FBT_E!L5+FC_IND_TE_E!L5+FC_IND_MAC_E!L5+FC_IND_TL_E!L5+FC_IND_WP_E!L5+FC_IND_MQ_E!L5+FC_IND_CON_E!L5+FC_IND_NSP_E!L5</f>
        <v>599.4841541039998</v>
      </c>
      <c r="M5" s="8">
        <f>FC_IND_IS_E!M5+FC_IND_NFM_E!M5+FC_IND_CPC_E!M5+FC_IND_NMM_E!M5+FC_IND_PPP_E!M5+FC_IND_FBT_E!M5+FC_IND_TE_E!M5+FC_IND_MAC_E!M5+FC_IND_TL_E!M5+FC_IND_WP_E!M5+FC_IND_MQ_E!M5+FC_IND_CON_E!M5+FC_IND_NSP_E!M5</f>
        <v>1250.6024251908</v>
      </c>
      <c r="N5" s="8">
        <f>FC_IND_IS_E!N5+FC_IND_NFM_E!N5+FC_IND_CPC_E!N5+FC_IND_NMM_E!N5+FC_IND_PPP_E!N5+FC_IND_FBT_E!N5+FC_IND_TE_E!N5+FC_IND_MAC_E!N5+FC_IND_TL_E!N5+FC_IND_WP_E!N5+FC_IND_MQ_E!N5+FC_IND_CON_E!N5+FC_IND_NSP_E!N5</f>
        <v>2116.202137236</v>
      </c>
      <c r="O5" s="8">
        <f>FC_IND_IS_E!O5+FC_IND_NFM_E!O5+FC_IND_CPC_E!O5+FC_IND_NMM_E!O5+FC_IND_PPP_E!O5+FC_IND_FBT_E!O5+FC_IND_TE_E!O5+FC_IND_MAC_E!O5+FC_IND_TL_E!O5+FC_IND_WP_E!O5+FC_IND_MQ_E!O5+FC_IND_CON_E!O5+FC_IND_NSP_E!O5</f>
        <v>2105.9491442220001</v>
      </c>
      <c r="P5" s="8">
        <f>FC_IND_IS_E!P5+FC_IND_NFM_E!P5+FC_IND_CPC_E!P5+FC_IND_NMM_E!P5+FC_IND_PPP_E!P5+FC_IND_FBT_E!P5+FC_IND_TE_E!P5+FC_IND_MAC_E!P5+FC_IND_TL_E!P5+FC_IND_WP_E!P5+FC_IND_MQ_E!P5+FC_IND_CON_E!P5+FC_IND_NSP_E!P5</f>
        <v>2672.1435377340008</v>
      </c>
      <c r="Q5" s="8">
        <f>FC_IND_IS_E!Q5+FC_IND_NFM_E!Q5+FC_IND_CPC_E!Q5+FC_IND_NMM_E!Q5+FC_IND_PPP_E!Q5+FC_IND_FBT_E!Q5+FC_IND_TE_E!Q5+FC_IND_MAC_E!Q5+FC_IND_TL_E!Q5+FC_IND_WP_E!Q5+FC_IND_MQ_E!Q5+FC_IND_CON_E!Q5+FC_IND_NSP_E!Q5</f>
        <v>2292.2110529999991</v>
      </c>
      <c r="R5" s="8">
        <f>FC_IND_IS_E!R5+FC_IND_NFM_E!R5+FC_IND_CPC_E!R5+FC_IND_NMM_E!R5+FC_IND_PPP_E!R5+FC_IND_FBT_E!R5+FC_IND_TE_E!R5+FC_IND_MAC_E!R5+FC_IND_TL_E!R5+FC_IND_WP_E!R5+FC_IND_MQ_E!R5+FC_IND_CON_E!R5+FC_IND_NSP_E!R5</f>
        <v>3105.2917764000008</v>
      </c>
      <c r="S5" s="8">
        <f>FC_IND_IS_E!S5+FC_IND_NFM_E!S5+FC_IND_CPC_E!S5+FC_IND_NMM_E!S5+FC_IND_PPP_E!S5+FC_IND_FBT_E!S5+FC_IND_TE_E!S5+FC_IND_MAC_E!S5+FC_IND_TL_E!S5+FC_IND_WP_E!S5+FC_IND_MQ_E!S5+FC_IND_CON_E!S5+FC_IND_NSP_E!S5</f>
        <v>3085.9634421000001</v>
      </c>
      <c r="T5" s="8">
        <f>FC_IND_IS_E!T5+FC_IND_NFM_E!T5+FC_IND_CPC_E!T5+FC_IND_NMM_E!T5+FC_IND_PPP_E!T5+FC_IND_FBT_E!T5+FC_IND_TE_E!T5+FC_IND_MAC_E!T5+FC_IND_TL_E!T5+FC_IND_WP_E!T5+FC_IND_MQ_E!T5+FC_IND_CON_E!T5+FC_IND_NSP_E!T5</f>
        <v>2710.9409183999996</v>
      </c>
      <c r="U5" s="8">
        <f>FC_IND_IS_E!U5+FC_IND_NFM_E!U5+FC_IND_CPC_E!U5+FC_IND_NMM_E!U5+FC_IND_PPP_E!U5+FC_IND_FBT_E!U5+FC_IND_TE_E!U5+FC_IND_MAC_E!U5+FC_IND_TL_E!U5+FC_IND_WP_E!U5+FC_IND_MQ_E!U5+FC_IND_CON_E!U5+FC_IND_NSP_E!U5</f>
        <v>1919.2414031999999</v>
      </c>
      <c r="V5" s="8">
        <f>FC_IND_IS_E!V5+FC_IND_NFM_E!V5+FC_IND_CPC_E!V5+FC_IND_NMM_E!V5+FC_IND_PPP_E!V5+FC_IND_FBT_E!V5+FC_IND_TE_E!V5+FC_IND_MAC_E!V5+FC_IND_TL_E!V5+FC_IND_WP_E!V5+FC_IND_MQ_E!V5+FC_IND_CON_E!V5+FC_IND_NSP_E!V5</f>
        <v>1928.16044388</v>
      </c>
      <c r="W5" s="8">
        <f>FC_IND_IS_E!W5+FC_IND_NFM_E!W5+FC_IND_CPC_E!W5+FC_IND_NMM_E!W5+FC_IND_PPP_E!W5+FC_IND_FBT_E!W5+FC_IND_TE_E!W5+FC_IND_MAC_E!W5+FC_IND_TL_E!W5+FC_IND_WP_E!W5+FC_IND_MQ_E!W5+FC_IND_CON_E!W5+FC_IND_NSP_E!W5</f>
        <v>1470.0890062980002</v>
      </c>
      <c r="X5" s="8">
        <f>FC_IND_IS_E!X5+FC_IND_NFM_E!X5+FC_IND_CPC_E!X5+FC_IND_NMM_E!X5+FC_IND_PPP_E!X5+FC_IND_FBT_E!X5+FC_IND_TE_E!X5+FC_IND_MAC_E!X5+FC_IND_TL_E!X5+FC_IND_WP_E!X5+FC_IND_MQ_E!X5+FC_IND_CON_E!X5+FC_IND_NSP_E!X5</f>
        <v>1914.4157930039996</v>
      </c>
      <c r="Y5" s="8">
        <f>FC_IND_IS_E!Y5+FC_IND_NFM_E!Y5+FC_IND_CPC_E!Y5+FC_IND_NMM_E!Y5+FC_IND_PPP_E!Y5+FC_IND_FBT_E!Y5+FC_IND_TE_E!Y5+FC_IND_MAC_E!Y5+FC_IND_TL_E!Y5+FC_IND_WP_E!Y5+FC_IND_MQ_E!Y5+FC_IND_CON_E!Y5+FC_IND_NSP_E!Y5</f>
        <v>1486.4316521999999</v>
      </c>
      <c r="Z5" s="8">
        <f>FC_IND_IS_E!Z5+FC_IND_NFM_E!Z5+FC_IND_CPC_E!Z5+FC_IND_NMM_E!Z5+FC_IND_PPP_E!Z5+FC_IND_FBT_E!Z5+FC_IND_TE_E!Z5+FC_IND_MAC_E!Z5+FC_IND_TL_E!Z5+FC_IND_WP_E!Z5+FC_IND_MQ_E!Z5+FC_IND_CON_E!Z5+FC_IND_NSP_E!Z5</f>
        <v>1170.3700799999997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5918.5906581703293</v>
      </c>
      <c r="D7" s="8">
        <f>FC_IND_IS_E!D7+FC_IND_NFM_E!D7+FC_IND_CPC_E!D7+FC_IND_NMM_E!D7+FC_IND_PPP_E!D7+FC_IND_FBT_E!D7+FC_IND_TE_E!D7+FC_IND_MAC_E!D7+FC_IND_TL_E!D7+FC_IND_WP_E!D7+FC_IND_MQ_E!D7+FC_IND_CON_E!D7+FC_IND_NSP_E!D7</f>
        <v>5996.720623062808</v>
      </c>
      <c r="E7" s="8">
        <f>FC_IND_IS_E!E7+FC_IND_NFM_E!E7+FC_IND_CPC_E!E7+FC_IND_NMM_E!E7+FC_IND_PPP_E!E7+FC_IND_FBT_E!E7+FC_IND_TE_E!E7+FC_IND_MAC_E!E7+FC_IND_TL_E!E7+FC_IND_WP_E!E7+FC_IND_MQ_E!E7+FC_IND_CON_E!E7+FC_IND_NSP_E!E7</f>
        <v>6700.0419637995783</v>
      </c>
      <c r="F7" s="8">
        <f>FC_IND_IS_E!F7+FC_IND_NFM_E!F7+FC_IND_CPC_E!F7+FC_IND_NMM_E!F7+FC_IND_PPP_E!F7+FC_IND_FBT_E!F7+FC_IND_TE_E!F7+FC_IND_MAC_E!F7+FC_IND_TL_E!F7+FC_IND_WP_E!F7+FC_IND_MQ_E!F7+FC_IND_CON_E!F7+FC_IND_NSP_E!F7</f>
        <v>4813.3102180484129</v>
      </c>
      <c r="G7" s="8">
        <f>FC_IND_IS_E!G7+FC_IND_NFM_E!G7+FC_IND_CPC_E!G7+FC_IND_NMM_E!G7+FC_IND_PPP_E!G7+FC_IND_FBT_E!G7+FC_IND_TE_E!G7+FC_IND_MAC_E!G7+FC_IND_TL_E!G7+FC_IND_WP_E!G7+FC_IND_MQ_E!G7+FC_IND_CON_E!G7+FC_IND_NSP_E!G7</f>
        <v>7125.310511323295</v>
      </c>
      <c r="H7" s="8">
        <f>FC_IND_IS_E!H7+FC_IND_NFM_E!H7+FC_IND_CPC_E!H7+FC_IND_NMM_E!H7+FC_IND_PPP_E!H7+FC_IND_FBT_E!H7+FC_IND_TE_E!H7+FC_IND_MAC_E!H7+FC_IND_TL_E!H7+FC_IND_WP_E!H7+FC_IND_MQ_E!H7+FC_IND_CON_E!H7+FC_IND_NSP_E!H7</f>
        <v>4849.166555826062</v>
      </c>
      <c r="I7" s="8">
        <f>FC_IND_IS_E!I7+FC_IND_NFM_E!I7+FC_IND_CPC_E!I7+FC_IND_NMM_E!I7+FC_IND_PPP_E!I7+FC_IND_FBT_E!I7+FC_IND_TE_E!I7+FC_IND_MAC_E!I7+FC_IND_TL_E!I7+FC_IND_WP_E!I7+FC_IND_MQ_E!I7+FC_IND_CON_E!I7+FC_IND_NSP_E!I7</f>
        <v>5289.5737133443799</v>
      </c>
      <c r="J7" s="8">
        <f>FC_IND_IS_E!J7+FC_IND_NFM_E!J7+FC_IND_CPC_E!J7+FC_IND_NMM_E!J7+FC_IND_PPP_E!J7+FC_IND_FBT_E!J7+FC_IND_TE_E!J7+FC_IND_MAC_E!J7+FC_IND_TL_E!J7+FC_IND_WP_E!J7+FC_IND_MQ_E!J7+FC_IND_CON_E!J7+FC_IND_NSP_E!J7</f>
        <v>5446.2429063131485</v>
      </c>
      <c r="K7" s="8">
        <f>FC_IND_IS_E!K7+FC_IND_NFM_E!K7+FC_IND_CPC_E!K7+FC_IND_NMM_E!K7+FC_IND_PPP_E!K7+FC_IND_FBT_E!K7+FC_IND_TE_E!K7+FC_IND_MAC_E!K7+FC_IND_TL_E!K7+FC_IND_WP_E!K7+FC_IND_MQ_E!K7+FC_IND_CON_E!K7+FC_IND_NSP_E!K7</f>
        <v>5324.8282569492521</v>
      </c>
      <c r="L7" s="8">
        <f>FC_IND_IS_E!L7+FC_IND_NFM_E!L7+FC_IND_CPC_E!L7+FC_IND_NMM_E!L7+FC_IND_PPP_E!L7+FC_IND_FBT_E!L7+FC_IND_TE_E!L7+FC_IND_MAC_E!L7+FC_IND_TL_E!L7+FC_IND_WP_E!L7+FC_IND_MQ_E!L7+FC_IND_CON_E!L7+FC_IND_NSP_E!L7</f>
        <v>4847.619105115301</v>
      </c>
      <c r="M7" s="8">
        <f>FC_IND_IS_E!M7+FC_IND_NFM_E!M7+FC_IND_CPC_E!M7+FC_IND_NMM_E!M7+FC_IND_PPP_E!M7+FC_IND_FBT_E!M7+FC_IND_TE_E!M7+FC_IND_MAC_E!M7+FC_IND_TL_E!M7+FC_IND_WP_E!M7+FC_IND_MQ_E!M7+FC_IND_CON_E!M7+FC_IND_NSP_E!M7</f>
        <v>4940.9791326361546</v>
      </c>
      <c r="N7" s="8">
        <f>FC_IND_IS_E!N7+FC_IND_NFM_E!N7+FC_IND_CPC_E!N7+FC_IND_NMM_E!N7+FC_IND_PPP_E!N7+FC_IND_FBT_E!N7+FC_IND_TE_E!N7+FC_IND_MAC_E!N7+FC_IND_TL_E!N7+FC_IND_WP_E!N7+FC_IND_MQ_E!N7+FC_IND_CON_E!N7+FC_IND_NSP_E!N7</f>
        <v>5246.881412748111</v>
      </c>
      <c r="O7" s="8">
        <f>FC_IND_IS_E!O7+FC_IND_NFM_E!O7+FC_IND_CPC_E!O7+FC_IND_NMM_E!O7+FC_IND_PPP_E!O7+FC_IND_FBT_E!O7+FC_IND_TE_E!O7+FC_IND_MAC_E!O7+FC_IND_TL_E!O7+FC_IND_WP_E!O7+FC_IND_MQ_E!O7+FC_IND_CON_E!O7+FC_IND_NSP_E!O7</f>
        <v>4447.505821804024</v>
      </c>
      <c r="P7" s="8">
        <f>FC_IND_IS_E!P7+FC_IND_NFM_E!P7+FC_IND_CPC_E!P7+FC_IND_NMM_E!P7+FC_IND_PPP_E!P7+FC_IND_FBT_E!P7+FC_IND_TE_E!P7+FC_IND_MAC_E!P7+FC_IND_TL_E!P7+FC_IND_WP_E!P7+FC_IND_MQ_E!P7+FC_IND_CON_E!P7+FC_IND_NSP_E!P7</f>
        <v>3824.8583737412669</v>
      </c>
      <c r="Q7" s="8">
        <f>FC_IND_IS_E!Q7+FC_IND_NFM_E!Q7+FC_IND_CPC_E!Q7+FC_IND_NMM_E!Q7+FC_IND_PPP_E!Q7+FC_IND_FBT_E!Q7+FC_IND_TE_E!Q7+FC_IND_MAC_E!Q7+FC_IND_TL_E!Q7+FC_IND_WP_E!Q7+FC_IND_MQ_E!Q7+FC_IND_CON_E!Q7+FC_IND_NSP_E!Q7</f>
        <v>4348.3491901071993</v>
      </c>
      <c r="R7" s="8">
        <f>FC_IND_IS_E!R7+FC_IND_NFM_E!R7+FC_IND_CPC_E!R7+FC_IND_NMM_E!R7+FC_IND_PPP_E!R7+FC_IND_FBT_E!R7+FC_IND_TE_E!R7+FC_IND_MAC_E!R7+FC_IND_TL_E!R7+FC_IND_WP_E!R7+FC_IND_MQ_E!R7+FC_IND_CON_E!R7+FC_IND_NSP_E!R7</f>
        <v>5921.0625284105099</v>
      </c>
      <c r="S7" s="8">
        <f>FC_IND_IS_E!S7+FC_IND_NFM_E!S7+FC_IND_CPC_E!S7+FC_IND_NMM_E!S7+FC_IND_PPP_E!S7+FC_IND_FBT_E!S7+FC_IND_TE_E!S7+FC_IND_MAC_E!S7+FC_IND_TL_E!S7+FC_IND_WP_E!S7+FC_IND_MQ_E!S7+FC_IND_CON_E!S7+FC_IND_NSP_E!S7</f>
        <v>6045.9743353957965</v>
      </c>
      <c r="T7" s="8">
        <f>FC_IND_IS_E!T7+FC_IND_NFM_E!T7+FC_IND_CPC_E!T7+FC_IND_NMM_E!T7+FC_IND_PPP_E!T7+FC_IND_FBT_E!T7+FC_IND_TE_E!T7+FC_IND_MAC_E!T7+FC_IND_TL_E!T7+FC_IND_WP_E!T7+FC_IND_MQ_E!T7+FC_IND_CON_E!T7+FC_IND_NSP_E!T7</f>
        <v>6173.0977430533057</v>
      </c>
      <c r="U7" s="8">
        <f>FC_IND_IS_E!U7+FC_IND_NFM_E!U7+FC_IND_CPC_E!U7+FC_IND_NMM_E!U7+FC_IND_PPP_E!U7+FC_IND_FBT_E!U7+FC_IND_TE_E!U7+FC_IND_MAC_E!U7+FC_IND_TL_E!U7+FC_IND_WP_E!U7+FC_IND_MQ_E!U7+FC_IND_CON_E!U7+FC_IND_NSP_E!U7</f>
        <v>3944.0251139877719</v>
      </c>
      <c r="V7" s="8">
        <f>FC_IND_IS_E!V7+FC_IND_NFM_E!V7+FC_IND_CPC_E!V7+FC_IND_NMM_E!V7+FC_IND_PPP_E!V7+FC_IND_FBT_E!V7+FC_IND_TE_E!V7+FC_IND_MAC_E!V7+FC_IND_TL_E!V7+FC_IND_WP_E!V7+FC_IND_MQ_E!V7+FC_IND_CON_E!V7+FC_IND_NSP_E!V7</f>
        <v>4022.7862539149778</v>
      </c>
      <c r="W7" s="8">
        <f>FC_IND_IS_E!W7+FC_IND_NFM_E!W7+FC_IND_CPC_E!W7+FC_IND_NMM_E!W7+FC_IND_PPP_E!W7+FC_IND_FBT_E!W7+FC_IND_TE_E!W7+FC_IND_MAC_E!W7+FC_IND_TL_E!W7+FC_IND_WP_E!W7+FC_IND_MQ_E!W7+FC_IND_CON_E!W7+FC_IND_NSP_E!W7</f>
        <v>4062.5472175261348</v>
      </c>
      <c r="X7" s="8">
        <f>FC_IND_IS_E!X7+FC_IND_NFM_E!X7+FC_IND_CPC_E!X7+FC_IND_NMM_E!X7+FC_IND_PPP_E!X7+FC_IND_FBT_E!X7+FC_IND_TE_E!X7+FC_IND_MAC_E!X7+FC_IND_TL_E!X7+FC_IND_WP_E!X7+FC_IND_MQ_E!X7+FC_IND_CON_E!X7+FC_IND_NSP_E!X7</f>
        <v>2895.5723626703038</v>
      </c>
      <c r="Y7" s="8">
        <f>FC_IND_IS_E!Y7+FC_IND_NFM_E!Y7+FC_IND_CPC_E!Y7+FC_IND_NMM_E!Y7+FC_IND_PPP_E!Y7+FC_IND_FBT_E!Y7+FC_IND_TE_E!Y7+FC_IND_MAC_E!Y7+FC_IND_TL_E!Y7+FC_IND_WP_E!Y7+FC_IND_MQ_E!Y7+FC_IND_CON_E!Y7+FC_IND_NSP_E!Y7</f>
        <v>4842.083560428714</v>
      </c>
      <c r="Z7" s="8">
        <f>FC_IND_IS_E!Z7+FC_IND_NFM_E!Z7+FC_IND_CPC_E!Z7+FC_IND_NMM_E!Z7+FC_IND_PPP_E!Z7+FC_IND_FBT_E!Z7+FC_IND_TE_E!Z7+FC_IND_MAC_E!Z7+FC_IND_TL_E!Z7+FC_IND_WP_E!Z7+FC_IND_MQ_E!Z7+FC_IND_CON_E!Z7+FC_IND_NSP_E!Z7</f>
        <v>3980.2576431050707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507.70220471269124</v>
      </c>
      <c r="D8" s="19">
        <f t="shared" si="6"/>
        <v>382.25891908432629</v>
      </c>
      <c r="E8" s="19">
        <f t="shared" si="6"/>
        <v>383.50039728000013</v>
      </c>
      <c r="F8" s="19">
        <f t="shared" si="6"/>
        <v>170.65419623999995</v>
      </c>
      <c r="G8" s="19">
        <f t="shared" si="6"/>
        <v>298.386387222</v>
      </c>
      <c r="H8" s="19">
        <f t="shared" si="6"/>
        <v>461.4259109855999</v>
      </c>
      <c r="I8" s="19">
        <f t="shared" si="6"/>
        <v>636.86040264000007</v>
      </c>
      <c r="J8" s="19">
        <f t="shared" si="6"/>
        <v>624.29686504680001</v>
      </c>
      <c r="K8" s="19">
        <f t="shared" si="6"/>
        <v>538.74462459839981</v>
      </c>
      <c r="L8" s="19">
        <f t="shared" si="6"/>
        <v>442.16081844000001</v>
      </c>
      <c r="M8" s="19">
        <f t="shared" si="6"/>
        <v>649.51583545200003</v>
      </c>
      <c r="N8" s="19">
        <f t="shared" si="6"/>
        <v>682.01005266240031</v>
      </c>
      <c r="O8" s="19">
        <f t="shared" si="6"/>
        <v>673.98269751120029</v>
      </c>
      <c r="P8" s="19">
        <f t="shared" si="6"/>
        <v>614.13996016560009</v>
      </c>
      <c r="Q8" s="19">
        <f t="shared" si="6"/>
        <v>635.99624807400005</v>
      </c>
      <c r="R8" s="19">
        <f t="shared" si="6"/>
        <v>612.82397594880013</v>
      </c>
      <c r="S8" s="19">
        <f t="shared" si="6"/>
        <v>692.60685357600005</v>
      </c>
      <c r="T8" s="19">
        <f t="shared" si="6"/>
        <v>688.44063155999993</v>
      </c>
      <c r="U8" s="19">
        <f t="shared" si="6"/>
        <v>734.90748130799966</v>
      </c>
      <c r="V8" s="19">
        <f t="shared" si="6"/>
        <v>656.24592480479987</v>
      </c>
      <c r="W8" s="19">
        <f t="shared" si="6"/>
        <v>636.4154734079998</v>
      </c>
      <c r="X8" s="19">
        <f t="shared" ref="X8:Z8" si="7">SUM(X9:X10)</f>
        <v>581.01075872399997</v>
      </c>
      <c r="Y8" s="19">
        <f t="shared" si="7"/>
        <v>643.48441687200011</v>
      </c>
      <c r="Z8" s="19">
        <f t="shared" si="7"/>
        <v>605.84969043720014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507.70220471269124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382.25891908432629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383.50039728000013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170.65419623999995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298.386387222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461.4259109855999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636.86040264000007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624.29686504680001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538.74462459839981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442.16081844000001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649.51583545200003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682.01005266240031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673.98269751120029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614.13996016560009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635.99624807400005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612.82397594880013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692.60685357600005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688.44063155999993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734.90748130799966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656.24592480479987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636.4154734079998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581.01075872399997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643.48441687200011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605.84969043720014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11755.240421396604</v>
      </c>
      <c r="D11" s="19">
        <f t="shared" si="8"/>
        <v>10027.624582900016</v>
      </c>
      <c r="E11" s="19">
        <f t="shared" si="8"/>
        <v>9215.3833774432351</v>
      </c>
      <c r="F11" s="19">
        <f t="shared" si="8"/>
        <v>12581.255328615604</v>
      </c>
      <c r="G11" s="19">
        <f t="shared" si="8"/>
        <v>8708.3196539724013</v>
      </c>
      <c r="H11" s="19">
        <f t="shared" si="8"/>
        <v>7796.706696556801</v>
      </c>
      <c r="I11" s="19">
        <f t="shared" si="8"/>
        <v>10215.9277931832</v>
      </c>
      <c r="J11" s="19">
        <f t="shared" si="8"/>
        <v>8639.7764468267997</v>
      </c>
      <c r="K11" s="19">
        <f t="shared" si="8"/>
        <v>7186.2543389340008</v>
      </c>
      <c r="L11" s="19">
        <f t="shared" si="8"/>
        <v>6456.5218432308029</v>
      </c>
      <c r="M11" s="19">
        <f t="shared" si="8"/>
        <v>6778.6083090528018</v>
      </c>
      <c r="N11" s="19">
        <f t="shared" si="8"/>
        <v>8197.6583991456027</v>
      </c>
      <c r="O11" s="19">
        <f t="shared" si="8"/>
        <v>7176.4674258023988</v>
      </c>
      <c r="P11" s="19">
        <f t="shared" si="8"/>
        <v>7662.6625693068008</v>
      </c>
      <c r="Q11" s="19">
        <f t="shared" si="8"/>
        <v>6961.7904763571996</v>
      </c>
      <c r="R11" s="19">
        <f t="shared" si="8"/>
        <v>6673.2582636192001</v>
      </c>
      <c r="S11" s="19">
        <f t="shared" si="8"/>
        <v>6974.2449085320004</v>
      </c>
      <c r="T11" s="19">
        <f t="shared" si="8"/>
        <v>7042.5333685344021</v>
      </c>
      <c r="U11" s="19">
        <f t="shared" si="8"/>
        <v>6779.288564373599</v>
      </c>
      <c r="V11" s="19">
        <f t="shared" si="8"/>
        <v>6162.0854557151988</v>
      </c>
      <c r="W11" s="19">
        <f t="shared" si="8"/>
        <v>7418.9369493887971</v>
      </c>
      <c r="X11" s="19">
        <f t="shared" ref="X11:Z11" si="9">SUM(X12:X16)</f>
        <v>6299.2693672919995</v>
      </c>
      <c r="Y11" s="19">
        <f t="shared" si="9"/>
        <v>6564.5458646328016</v>
      </c>
      <c r="Z11" s="19">
        <f t="shared" si="9"/>
        <v>5672.8557637883987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141.05184094319995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155.52625005719997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30.741673010400003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12.337834185600002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3.1278627072000003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6794.6909392854104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5510.6371671480865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5064.7566434784003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6631.240781734803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2313.0494703360005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2078.4668574515999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4803.9524586108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3006.1796812211992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1251.6387097500003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1314.3406946867999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1279.1392486752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1756.0891600032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777.41773116479999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1117.2734430263999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588.65920122240004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491.93465309999993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452.80058670000005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451.44752220480012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454.37570639999996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387.28985671200002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380.10879440159999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355.80195961200002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413.66205460800006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495.06543589799998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4960.5494821111943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4516.9874157519298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4150.6267339648357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5808.9627059375998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6239.7439335792014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5687.4981660948006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5399.6375003868006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5633.5967656056009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5931.487766476801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5142.181148544003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5499.4690603776016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6441.5692391424027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6399.0496946375988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6545.3891262804009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6373.1312751347996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6181.3236105192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6521.4443218320002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6591.0858463296017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6324.9128579735989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5774.7955990031987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7038.8281549871972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5943.4674076799993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6150.8838100248013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5177.7903278903987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23168.714198399994</v>
      </c>
      <c r="D17" s="27">
        <f t="shared" si="10"/>
        <v>21305.052043200005</v>
      </c>
      <c r="E17" s="27">
        <f t="shared" si="10"/>
        <v>20903.327006400006</v>
      </c>
      <c r="F17" s="27">
        <f t="shared" si="10"/>
        <v>19378.9070928</v>
      </c>
      <c r="G17" s="27">
        <f t="shared" si="10"/>
        <v>20835.875088000001</v>
      </c>
      <c r="H17" s="27">
        <f t="shared" si="10"/>
        <v>20792.149732799997</v>
      </c>
      <c r="I17" s="27">
        <f t="shared" si="10"/>
        <v>21140.686533600001</v>
      </c>
      <c r="J17" s="27">
        <f t="shared" si="10"/>
        <v>17533.831096799997</v>
      </c>
      <c r="K17" s="27">
        <f t="shared" si="10"/>
        <v>19265.52011759999</v>
      </c>
      <c r="L17" s="27">
        <f t="shared" si="10"/>
        <v>15067.926359999999</v>
      </c>
      <c r="M17" s="27">
        <f t="shared" si="10"/>
        <v>19735.336238400003</v>
      </c>
      <c r="N17" s="27">
        <f t="shared" si="10"/>
        <v>19651.575067199996</v>
      </c>
      <c r="O17" s="27">
        <f t="shared" si="10"/>
        <v>19036.513655999999</v>
      </c>
      <c r="P17" s="27">
        <f t="shared" si="10"/>
        <v>18306.702309600001</v>
      </c>
      <c r="Q17" s="27">
        <f t="shared" si="10"/>
        <v>17981.307122399994</v>
      </c>
      <c r="R17" s="27">
        <f t="shared" si="10"/>
        <v>19264.721039999997</v>
      </c>
      <c r="S17" s="27">
        <f t="shared" si="10"/>
        <v>16490.376482400003</v>
      </c>
      <c r="T17" s="27">
        <f t="shared" si="10"/>
        <v>17261.425202399991</v>
      </c>
      <c r="U17" s="27">
        <f t="shared" si="10"/>
        <v>21079.075989600005</v>
      </c>
      <c r="V17" s="27">
        <f t="shared" si="10"/>
        <v>18593.327541600003</v>
      </c>
      <c r="W17" s="27">
        <f t="shared" si="10"/>
        <v>16705.514610719994</v>
      </c>
      <c r="X17" s="27">
        <f t="shared" ref="X17:Z17" si="11">SUM(X18:X21)</f>
        <v>16603.131242879994</v>
      </c>
      <c r="Y17" s="27">
        <f t="shared" si="11"/>
        <v>16679.084715360008</v>
      </c>
      <c r="Z17" s="27">
        <f t="shared" si="11"/>
        <v>18130.572135359995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17.382599999999993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13.146839999999997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11.748239999999999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2025.8121599999995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1811.0671199999999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1709.6885999999997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1183.0157999999999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1237.3613999999998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1272.2864399999996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1308.25044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1161.3974399999997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1214.8639199999998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954.68435999999997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1269.9287999999997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1575.54288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1592.6457599999999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1334.3443199999995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1395.8027999999997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1417.5410400000001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1487.83068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1235.8828799999999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1120.8779999999999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1237.0017600000003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1237.7047363199999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1217.0460556799999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1244.4605337600001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1340.9535441599996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19931.599583999996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18279.819792000002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18012.540312000008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16931.719583999999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18283.199688000001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18396.559583999999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18611.580312000002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15080.779583999998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16600.480415999991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13082.94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16983.199584000005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16624.399895999995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15746.899895999997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15179.840208000001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15087.280103999996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16323.839999999997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13571.479584000002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14558.440103999992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18493.280208000004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15914.340000000002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14082.941807999996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13942.407023999995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13787.056296000006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15259.850423999995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1193.9198544000001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1201.0182912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1169.3498543999999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1264.1717088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1315.3139999999999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1123.3037087999999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1220.8557816000002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1291.6540728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1450.1757816000002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1030.3019999999995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1482.2078544000003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1451.6322911999998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1696.9679999999998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1792.5177815999996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1498.2242183999997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1523.3400000000001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1431.0662183999996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1467.1022184000001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1464.9177816000004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1441.9857815999997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1384.8680663999996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1443.6781632000002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1647.5678856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1529.7681672000001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16547.402490839999</v>
      </c>
      <c r="D26" s="27">
        <f t="shared" si="14"/>
        <v>14655.064495319999</v>
      </c>
      <c r="E26" s="27">
        <f t="shared" si="14"/>
        <v>15271.614102240001</v>
      </c>
      <c r="F26" s="27">
        <f t="shared" si="14"/>
        <v>15892.193365200001</v>
      </c>
      <c r="G26" s="27">
        <f t="shared" si="14"/>
        <v>14333.887093680003</v>
      </c>
      <c r="H26" s="27">
        <f t="shared" si="14"/>
        <v>14141.814471360005</v>
      </c>
      <c r="I26" s="27">
        <f t="shared" si="14"/>
        <v>13666.888535759997</v>
      </c>
      <c r="J26" s="27">
        <f t="shared" si="14"/>
        <v>13990.239452880001</v>
      </c>
      <c r="K26" s="27">
        <f t="shared" si="14"/>
        <v>14701.125554639999</v>
      </c>
      <c r="L26" s="27">
        <f t="shared" si="14"/>
        <v>13040.813750040003</v>
      </c>
      <c r="M26" s="27">
        <f t="shared" si="14"/>
        <v>12383.566804440003</v>
      </c>
      <c r="N26" s="27">
        <f t="shared" si="14"/>
        <v>10584.404104679999</v>
      </c>
      <c r="O26" s="27">
        <f t="shared" si="14"/>
        <v>9914.9112597599997</v>
      </c>
      <c r="P26" s="27">
        <f t="shared" si="14"/>
        <v>9397.5900404400018</v>
      </c>
      <c r="Q26" s="27">
        <f t="shared" si="14"/>
        <v>8672.4304596000038</v>
      </c>
      <c r="R26" s="27">
        <f t="shared" si="14"/>
        <v>9233.0726443200001</v>
      </c>
      <c r="S26" s="27">
        <f t="shared" si="14"/>
        <v>7227.9212893199992</v>
      </c>
      <c r="T26" s="27">
        <f t="shared" si="14"/>
        <v>6416.5252680000003</v>
      </c>
      <c r="U26" s="27">
        <f t="shared" si="14"/>
        <v>10277.931843719998</v>
      </c>
      <c r="V26" s="27">
        <f t="shared" si="14"/>
        <v>10087.351647840003</v>
      </c>
      <c r="W26" s="27">
        <f t="shared" si="14"/>
        <v>10632.967759079998</v>
      </c>
      <c r="X26" s="27">
        <f t="shared" ref="X26:Z26" si="15">SUM(X27,X33)</f>
        <v>10853.96975244</v>
      </c>
      <c r="Y26" s="27">
        <f t="shared" si="15"/>
        <v>11368.625813640003</v>
      </c>
      <c r="Z26" s="27">
        <f t="shared" si="15"/>
        <v>11538.812323440001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16547.402490839999</v>
      </c>
      <c r="D33" s="19">
        <f t="shared" si="18"/>
        <v>14655.064495319999</v>
      </c>
      <c r="E33" s="19">
        <f t="shared" si="18"/>
        <v>15271.614102240001</v>
      </c>
      <c r="F33" s="19">
        <f t="shared" si="18"/>
        <v>15892.193365200001</v>
      </c>
      <c r="G33" s="19">
        <f t="shared" si="18"/>
        <v>14333.887093680003</v>
      </c>
      <c r="H33" s="19">
        <f t="shared" si="18"/>
        <v>14141.814471360005</v>
      </c>
      <c r="I33" s="19">
        <f t="shared" si="18"/>
        <v>13666.888535759997</v>
      </c>
      <c r="J33" s="19">
        <f t="shared" si="18"/>
        <v>13990.239452880001</v>
      </c>
      <c r="K33" s="19">
        <f t="shared" si="18"/>
        <v>14701.125554639999</v>
      </c>
      <c r="L33" s="19">
        <f t="shared" si="18"/>
        <v>13040.813750040003</v>
      </c>
      <c r="M33" s="19">
        <f t="shared" si="18"/>
        <v>12383.566804440003</v>
      </c>
      <c r="N33" s="19">
        <f t="shared" si="18"/>
        <v>10584.404104679999</v>
      </c>
      <c r="O33" s="19">
        <f t="shared" si="18"/>
        <v>9914.9112597599997</v>
      </c>
      <c r="P33" s="19">
        <f t="shared" si="18"/>
        <v>9397.5900404400018</v>
      </c>
      <c r="Q33" s="19">
        <f t="shared" si="18"/>
        <v>8672.4304596000038</v>
      </c>
      <c r="R33" s="19">
        <f t="shared" si="18"/>
        <v>9233.0726443200001</v>
      </c>
      <c r="S33" s="19">
        <f t="shared" si="18"/>
        <v>7227.9212893199992</v>
      </c>
      <c r="T33" s="19">
        <f t="shared" si="18"/>
        <v>6416.5252680000003</v>
      </c>
      <c r="U33" s="19">
        <f t="shared" si="18"/>
        <v>10277.931843719998</v>
      </c>
      <c r="V33" s="19">
        <f t="shared" si="18"/>
        <v>10087.351647840003</v>
      </c>
      <c r="W33" s="19">
        <f t="shared" si="18"/>
        <v>10632.967759079998</v>
      </c>
      <c r="X33" s="19">
        <f t="shared" ref="X33:Z33" si="19">SUM(X34:X50)</f>
        <v>10853.96975244</v>
      </c>
      <c r="Y33" s="19">
        <f t="shared" si="19"/>
        <v>11368.625813640003</v>
      </c>
      <c r="Z33" s="19">
        <f t="shared" si="19"/>
        <v>11538.812323440001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199.584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42.768000000000001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5.7024000000000008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1203.3322675200004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920.97139967999999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957.88562688000013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1017.1198771200003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1006.3155916800001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1000.0170316799999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806.85165311999992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899.76158207999993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863.08685568000033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784.84640256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757.95160320000025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846.10116864000008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999.59463936000009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1015.0272000000001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695.52006911999979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731.07463680000001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835.88827392000007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773.00013311999999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793.96277759999987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644.60344320000013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484.76268288000011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1922.1020733600003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2065.3639347600001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1760.9320533600003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1415.0755015200004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595.25347140000019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412.1870446800001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609.13544616000001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971.38976976000015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621.64242144000013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595.43451792000008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691.28445276000002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531.53372844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470.53808820000006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249.79149648000003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214.69436784000004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240.45817356000003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179.38598039999997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179.38598039999997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187.53988859999998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176.66801100000001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165.79613339999997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212.00161319999998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633.28687020000007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742.0056462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205.10524187999999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213.89542020000002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219.75545592000003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213.89542020000002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210.96527759999998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208.035135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7688.5417814399989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7169.1749999999993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7127.7533074799994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6020.9071135199983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5493.4817792400008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5423.4564789600008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5211.0704365199999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5254.3378414800009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6190.1679340800001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5438.3200793999995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5400.3043785600003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4050.0004708799997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3639.65956848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3280.4616265200002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2516.7997717200001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2328.628068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2279.8624726799999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2205.33319656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5913.9640965599992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5875.1051673600014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6101.2330844399985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6154.1051832000003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6461.8165778400007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6181.3843275600011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4237.0307690400005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4596.6307355999998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5434.6561394400005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5939.4303324000011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5770.9754553600005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5755.7427638400022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5838.7306723199981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5685.7653928800009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5610.247265519999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5121.614130480004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4600.0839211200009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4368.9868711200006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4253.4373708800003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4247.1922125600004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4215.2313686400021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4637.8998273599973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2688.5140466399998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2569.8571531199996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2235.7443873600005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2007.7984771200001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2326.2984864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1729.8918576000003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1411.3918483200005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1030.4408131200003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680.81039999999996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753.64127999999994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737.80848000000003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2500.1438669999998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760.50011699999982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877.74359399999958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1001.3973840000001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1035.0832050000001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1062.645129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652.28646600000013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630.84984299999996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949.33706400000005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790.09362899999996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462.41863200000006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367.48541699999998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330.73677000000004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447.10695900000002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456.86089800000008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514.80011699999989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477.36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430.55976599999997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399.35972699999996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393.12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505.43964900000009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374.40011700000002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380.63984400000004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299.52023399999996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336.62670227999996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282.63922919999999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20.626707960000001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64.826607960000004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312.05076623999997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518.12178300000005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529.89742799999999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338.54563764000011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441.5810140800001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329.71383792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288.49974012000001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329.71383792000012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403.31076156000006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435.69305964000011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415.08614268000019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422.74288476000021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511.69181904000015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587.77158960000008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335.86910279999995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605.14386552000019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584.87629824000021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541.44481680000013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694.90238364000027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535.6539702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1572.21577548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45230.305230000005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43764.681510000002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43703.6391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41964.548816520008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44522.217313200003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45225.085775760002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44081.040742200006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47604.496500000008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47070.9605916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40863.295875600001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47337.046324919997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45795.660138359999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46030.892240519999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46126.786079879996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45164.79021384001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45094.436639999985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46956.492693000007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49051.434072960001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46049.501642759999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45744.417635400001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46160.027080200009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47638.867322633436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41811.821796821518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39417.516045078213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694.90262133600004</v>
      </c>
      <c r="G52" s="27">
        <f t="shared" si="20"/>
        <v>758.56867157279999</v>
      </c>
      <c r="H52" s="27">
        <f t="shared" si="20"/>
        <v>853.81490372639996</v>
      </c>
      <c r="I52" s="27">
        <f t="shared" si="20"/>
        <v>977.2217349048002</v>
      </c>
      <c r="J52" s="27">
        <f t="shared" si="20"/>
        <v>1618.6591079999996</v>
      </c>
      <c r="K52" s="27">
        <f t="shared" si="20"/>
        <v>5140.5896176008009</v>
      </c>
      <c r="L52" s="27">
        <f t="shared" si="20"/>
        <v>5660.9211186000002</v>
      </c>
      <c r="M52" s="27">
        <f t="shared" si="20"/>
        <v>5364.3267985560005</v>
      </c>
      <c r="N52" s="27">
        <f t="shared" si="20"/>
        <v>4963.8226998492009</v>
      </c>
      <c r="O52" s="27">
        <f t="shared" si="20"/>
        <v>4863.0774893184007</v>
      </c>
      <c r="P52" s="27">
        <f t="shared" si="20"/>
        <v>5105.2764880655996</v>
      </c>
      <c r="Q52" s="27">
        <f t="shared" si="20"/>
        <v>5177.7039506279998</v>
      </c>
      <c r="R52" s="27">
        <f t="shared" si="20"/>
        <v>5176.1626889939989</v>
      </c>
      <c r="S52" s="27">
        <f t="shared" si="20"/>
        <v>5847.7874242655998</v>
      </c>
      <c r="T52" s="27">
        <f t="shared" si="20"/>
        <v>5689.5717050832009</v>
      </c>
      <c r="U52" s="27">
        <f t="shared" si="20"/>
        <v>6159.3727729379989</v>
      </c>
      <c r="V52" s="27">
        <f t="shared" si="20"/>
        <v>6238.215063154802</v>
      </c>
      <c r="W52" s="27">
        <f t="shared" si="20"/>
        <v>6327.3678684479983</v>
      </c>
      <c r="X52" s="27">
        <f t="shared" ref="X52:Z52" si="21">SUM(X53:X54)</f>
        <v>6354.8899683984</v>
      </c>
      <c r="Y52" s="27">
        <f t="shared" si="21"/>
        <v>6060.6273062544005</v>
      </c>
      <c r="Z52" s="27">
        <f t="shared" si="21"/>
        <v>6175.2339892319987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4957.2377712000007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5444.1525996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5066.2044576000008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4352.2051716000005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4151.7194004000003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3866.2900847999999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3937.3623431999999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3869.2939427999995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4600.739286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4270.8374280000007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4426.5649427999997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4375.6568856000013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4408.5474575999988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4511.9362860000001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4245.8130000000001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4756.4657711999989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694.90262133600004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758.56867157279999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853.81490372639996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977.2217349048002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1618.6591079999996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183.35184640079996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216.76851900000003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298.12234095600002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611.61752824920006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711.35808891839997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1238.9864032655996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1240.3416074280003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1306.8687461939996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1247.0481382655998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1418.7342770832004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1732.8078301379996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1862.5581775548005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1918.8204108479997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1842.9536823983999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1814.8143062544004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1418.768218032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1839.9626229600001</v>
      </c>
      <c r="D61" s="49">
        <f t="shared" si="22"/>
        <v>2257.0521321599999</v>
      </c>
      <c r="E61" s="49">
        <f t="shared" si="22"/>
        <v>2537.5868884800002</v>
      </c>
      <c r="F61" s="49">
        <f t="shared" si="22"/>
        <v>5944.676713920001</v>
      </c>
      <c r="G61" s="49">
        <f t="shared" si="22"/>
        <v>8424.6406149599989</v>
      </c>
      <c r="H61" s="49">
        <f t="shared" si="22"/>
        <v>9694.0122875999987</v>
      </c>
      <c r="I61" s="49">
        <f t="shared" si="22"/>
        <v>9430.7915095200005</v>
      </c>
      <c r="J61" s="49">
        <f t="shared" si="22"/>
        <v>11142.122788799998</v>
      </c>
      <c r="K61" s="49">
        <f t="shared" si="22"/>
        <v>8661.636084239999</v>
      </c>
      <c r="L61" s="49">
        <f t="shared" si="22"/>
        <v>9730.6375680000001</v>
      </c>
      <c r="M61" s="49">
        <f t="shared" si="22"/>
        <v>12202.938311040001</v>
      </c>
      <c r="N61" s="49">
        <f t="shared" si="22"/>
        <v>13017.205998719999</v>
      </c>
      <c r="O61" s="49">
        <f t="shared" si="22"/>
        <v>12217.362148080001</v>
      </c>
      <c r="P61" s="49">
        <f t="shared" si="22"/>
        <v>12015.281651759999</v>
      </c>
      <c r="Q61" s="49">
        <f t="shared" si="22"/>
        <v>12400.553127599997</v>
      </c>
      <c r="R61" s="49">
        <f t="shared" si="22"/>
        <v>11914.92988272</v>
      </c>
      <c r="S61" s="49">
        <f t="shared" si="22"/>
        <v>12642.066023759999</v>
      </c>
      <c r="T61" s="49">
        <f t="shared" si="22"/>
        <v>12552.109953120002</v>
      </c>
      <c r="U61" s="49">
        <f t="shared" si="22"/>
        <v>12343.501234799998</v>
      </c>
      <c r="V61" s="49">
        <f t="shared" si="22"/>
        <v>12244.407953759999</v>
      </c>
      <c r="W61" s="49">
        <f t="shared" si="22"/>
        <v>12227.777283600002</v>
      </c>
      <c r="X61" s="49">
        <f t="shared" si="22"/>
        <v>13137.959164679327</v>
      </c>
      <c r="Y61" s="49">
        <f t="shared" ref="Y61:Z61" si="23">SUM(Y62:Y72)</f>
        <v>13435.900266186118</v>
      </c>
      <c r="Z61" s="49">
        <f t="shared" si="23"/>
        <v>12772.854070121954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1568.0000448000001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1568.0000448000001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1568.0000448000001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5016.4801344000007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7443.9683135999994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8574.3838656000007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8192.5764479999998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9018.2401343999991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8126.6084927999991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9262.3999103999995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11325.215865600001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11728.752134399998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11206.047686399999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10321.696223999999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10696.895596799997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10123.4564928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10898.9443584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10614.8000448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9887.3591039999974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9589.7753279999997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9416.7360000000008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10036.768089599997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10326.735417600001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10089.407865599998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271.96257816000008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689.05208735999997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969.58684368000002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27.136287360000004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43.298040240000006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60.387359759999995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33.360752880000007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111.60244367999999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94.348603440000019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82.555199999999999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355.60966896000002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427.08085055999999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106.52470920000002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118.15437816000002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120.99349080000002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137.91986208000006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146.27307239999999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140.70433104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149.76751607999998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181.65406895999999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200.49139656000003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637.72962515932988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666.48662634611674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723.21037588195577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845.50031999999987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922.10004000000004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1028.8000799999998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1178.8005599999999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1954.7999999999995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222.69995999999992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261.89999999999998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361.19987999999995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744.09947999999997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868.00032000000044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1507.90032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1507.8002400000003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1590.8000399999994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1523.9001599999997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1730.5999199999999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2115.7001999999989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2272.8999599999997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2344.5997199999993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2252.1002399999998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2220.3003600000002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1736.7001199999997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9.3956414399999986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9.3956414399999986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9.3956414399999986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9.3956414399999986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9.3956414399999986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9.3956414399999986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139.06762560000001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139.24400256000001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211.25397455999999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174.66900911999997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168.50065823999998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179.12787983999996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55.559972159999987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15.274221119999998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30.440982239999993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26.053748639999998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57.480210719999995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217.979028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123.78245759999996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160.91289648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117.27353375999998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36.789432480000002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67.530729600000001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74.863799999999969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62.753487839999991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72.948432959999991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66.005657280000008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42.211147679999996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51.438952799999996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45.300551039999988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27.296559359999996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44.48156256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35.012187359999992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33816.096137034059</v>
      </c>
      <c r="D2" s="21">
        <f t="shared" ref="D2:X2" si="0">SUM(D3,D17,D22,D25,D26,D51,D52)</f>
        <v>30794.002884234742</v>
      </c>
      <c r="E2" s="21">
        <f t="shared" si="0"/>
        <v>30994.377425897666</v>
      </c>
      <c r="F2" s="21">
        <f t="shared" si="0"/>
        <v>33831.304411662</v>
      </c>
      <c r="G2" s="21">
        <f t="shared" si="0"/>
        <v>31844.222990087041</v>
      </c>
      <c r="H2" s="21">
        <f t="shared" si="0"/>
        <v>30166.424239182485</v>
      </c>
      <c r="I2" s="21">
        <f t="shared" si="0"/>
        <v>34299.770285163722</v>
      </c>
      <c r="J2" s="21">
        <f t="shared" si="0"/>
        <v>28643.827857546465</v>
      </c>
      <c r="K2" s="21">
        <f t="shared" si="0"/>
        <v>28850.803056534183</v>
      </c>
      <c r="L2" s="21">
        <f t="shared" si="0"/>
        <v>22490.38944777818</v>
      </c>
      <c r="M2" s="21">
        <f t="shared" si="0"/>
        <v>28358.149687745921</v>
      </c>
      <c r="N2" s="21">
        <f t="shared" si="0"/>
        <v>30400.800199500394</v>
      </c>
      <c r="O2" s="21">
        <f t="shared" si="0"/>
        <v>27903.508257938029</v>
      </c>
      <c r="P2" s="21">
        <f t="shared" si="0"/>
        <v>27466.848825207806</v>
      </c>
      <c r="Q2" s="21">
        <f t="shared" si="0"/>
        <v>25937.884079791496</v>
      </c>
      <c r="R2" s="21">
        <f t="shared" si="0"/>
        <v>27991.362319121417</v>
      </c>
      <c r="S2" s="21">
        <f t="shared" si="0"/>
        <v>25533.785748768561</v>
      </c>
      <c r="T2" s="21">
        <f t="shared" si="0"/>
        <v>26231.125595112047</v>
      </c>
      <c r="U2" s="21">
        <f t="shared" si="0"/>
        <v>29179.497846636477</v>
      </c>
      <c r="V2" s="21">
        <f t="shared" si="0"/>
        <v>26141.134025464395</v>
      </c>
      <c r="W2" s="21">
        <f t="shared" si="0"/>
        <v>23327.992895869353</v>
      </c>
      <c r="X2" s="21">
        <f t="shared" si="0"/>
        <v>24210.867610141322</v>
      </c>
      <c r="Y2" s="21">
        <f t="shared" ref="Y2:Z2" si="1">SUM(Y3,Y17,Y22,Y25,Y26,Y51,Y52)</f>
        <v>24669.343773536995</v>
      </c>
      <c r="Z2" s="21">
        <f t="shared" si="1"/>
        <v>25282.725541947217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5234.4458505540661</v>
      </c>
      <c r="D3" s="24">
        <f t="shared" ref="D3:W3" si="3">SUM(D4,D8,D11)</f>
        <v>4070.4462430747408</v>
      </c>
      <c r="E3" s="24">
        <f t="shared" si="3"/>
        <v>4671.9391448576635</v>
      </c>
      <c r="F3" s="24">
        <f t="shared" si="3"/>
        <v>7846.0269602220014</v>
      </c>
      <c r="G3" s="24">
        <f t="shared" si="3"/>
        <v>4375.0604737670446</v>
      </c>
      <c r="H3" s="24">
        <f t="shared" si="3"/>
        <v>4017.0688551424887</v>
      </c>
      <c r="I3" s="24">
        <f t="shared" si="3"/>
        <v>6838.5660138037201</v>
      </c>
      <c r="J3" s="24">
        <f t="shared" si="3"/>
        <v>4728.3594343864697</v>
      </c>
      <c r="K3" s="24">
        <f t="shared" si="3"/>
        <v>2930.0057544541874</v>
      </c>
      <c r="L3" s="24">
        <f t="shared" si="3"/>
        <v>2905.1379502581822</v>
      </c>
      <c r="M3" s="24">
        <f t="shared" si="3"/>
        <v>2931.7513613459155</v>
      </c>
      <c r="N3" s="24">
        <f t="shared" si="3"/>
        <v>5376.0241756203959</v>
      </c>
      <c r="O3" s="24">
        <f t="shared" si="3"/>
        <v>3804.5167804580301</v>
      </c>
      <c r="P3" s="24">
        <f t="shared" si="3"/>
        <v>4385.0343654878052</v>
      </c>
      <c r="Q3" s="24">
        <f t="shared" si="3"/>
        <v>3161.2977930315033</v>
      </c>
      <c r="R3" s="24">
        <f t="shared" si="3"/>
        <v>3730.7423047614197</v>
      </c>
      <c r="S3" s="24">
        <f t="shared" si="3"/>
        <v>4090.5454530485576</v>
      </c>
      <c r="T3" s="24">
        <f t="shared" si="3"/>
        <v>3756.5117226720567</v>
      </c>
      <c r="U3" s="24">
        <f t="shared" si="3"/>
        <v>3005.7168906364732</v>
      </c>
      <c r="V3" s="24">
        <f t="shared" si="3"/>
        <v>2812.8959769043936</v>
      </c>
      <c r="W3" s="24">
        <f t="shared" si="3"/>
        <v>2030.9186686693577</v>
      </c>
      <c r="X3" s="24">
        <f t="shared" ref="X3:Z3" si="4">SUM(X4,X8,X11)</f>
        <v>2791.8108625350765</v>
      </c>
      <c r="Y3" s="24">
        <f t="shared" si="4"/>
        <v>3796.7476453633399</v>
      </c>
      <c r="Z3" s="24">
        <f t="shared" si="4"/>
        <v>3198.0737437277276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508.96981727617003</v>
      </c>
      <c r="D4" s="19">
        <f t="shared" ref="D4:W4" si="6">SUM(D5:D7)</f>
        <v>516.30534842413431</v>
      </c>
      <c r="E4" s="19">
        <f t="shared" si="6"/>
        <v>1068.3382875207535</v>
      </c>
      <c r="F4" s="19">
        <f t="shared" si="6"/>
        <v>2913.2057867088001</v>
      </c>
      <c r="G4" s="19">
        <f t="shared" si="6"/>
        <v>3251.5619848322444</v>
      </c>
      <c r="H4" s="19">
        <f t="shared" si="6"/>
        <v>2866.8704508028886</v>
      </c>
      <c r="I4" s="19">
        <f t="shared" si="6"/>
        <v>2902.5751090897211</v>
      </c>
      <c r="J4" s="19">
        <f t="shared" si="6"/>
        <v>2580.2668146628712</v>
      </c>
      <c r="K4" s="19">
        <f t="shared" si="6"/>
        <v>2432.6035794217873</v>
      </c>
      <c r="L4" s="19">
        <f t="shared" si="6"/>
        <v>2208.0851870733823</v>
      </c>
      <c r="M4" s="19">
        <f t="shared" si="6"/>
        <v>2228.6951758703153</v>
      </c>
      <c r="N4" s="19">
        <f t="shared" si="6"/>
        <v>4111.0617149859963</v>
      </c>
      <c r="O4" s="19">
        <f t="shared" si="6"/>
        <v>3175.8656890820303</v>
      </c>
      <c r="P4" s="19">
        <f t="shared" si="6"/>
        <v>3034.0703383058053</v>
      </c>
      <c r="Q4" s="19">
        <f t="shared" si="6"/>
        <v>2477.3335604535032</v>
      </c>
      <c r="R4" s="19">
        <f t="shared" si="6"/>
        <v>3126.8566360146197</v>
      </c>
      <c r="S4" s="19">
        <f t="shared" si="6"/>
        <v>3488.2397296445579</v>
      </c>
      <c r="T4" s="19">
        <f t="shared" si="6"/>
        <v>3060.9163182384568</v>
      </c>
      <c r="U4" s="19">
        <f t="shared" si="6"/>
        <v>2167.2190122952734</v>
      </c>
      <c r="V4" s="19">
        <f t="shared" si="6"/>
        <v>2175.4872604675938</v>
      </c>
      <c r="W4" s="19">
        <f t="shared" si="6"/>
        <v>1646.6304329797576</v>
      </c>
      <c r="X4" s="19">
        <f t="shared" ref="X4:Z4" si="7">SUM(X5:X7)</f>
        <v>2131.6989842850762</v>
      </c>
      <c r="Y4" s="19">
        <f t="shared" si="7"/>
        <v>3115.5776196733395</v>
      </c>
      <c r="Z4" s="19">
        <f t="shared" si="7"/>
        <v>2778.018434066928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2913.2057867088001</v>
      </c>
      <c r="G5" s="8">
        <f>FC_IND_IS_BF_E!G5+FC_IND_IS_EA_E!G5</f>
        <v>429.2911255247999</v>
      </c>
      <c r="H5" s="8">
        <f>FC_IND_IS_BF_E!H5+FC_IND_IS_EA_E!H5</f>
        <v>654.19740262799974</v>
      </c>
      <c r="I5" s="8">
        <f>FC_IND_IS_BF_E!I5+FC_IND_IS_EA_E!I5</f>
        <v>714.66661515480018</v>
      </c>
      <c r="J5" s="8">
        <f>FC_IND_IS_BF_E!J5+FC_IND_IS_EA_E!J5</f>
        <v>637.81452023519989</v>
      </c>
      <c r="K5" s="8">
        <f>FC_IND_IS_BF_E!K5+FC_IND_IS_EA_E!K5</f>
        <v>885.86773751520002</v>
      </c>
      <c r="L5" s="8">
        <f>FC_IND_IS_BF_E!L5+FC_IND_IS_EA_E!L5</f>
        <v>596.62939188599978</v>
      </c>
      <c r="M5" s="8">
        <f>FC_IND_IS_BF_E!M5+FC_IND_IS_EA_E!M5</f>
        <v>1247.7274002071999</v>
      </c>
      <c r="N5" s="8">
        <f>FC_IND_IS_BF_E!N5+FC_IND_IS_EA_E!N5</f>
        <v>2113.3267854336</v>
      </c>
      <c r="O5" s="8">
        <f>FC_IND_IS_BF_E!O5+FC_IND_IS_EA_E!O5</f>
        <v>2091.6619123092</v>
      </c>
      <c r="P5" s="8">
        <f>FC_IND_IS_BF_E!P5+FC_IND_IS_EA_E!P5</f>
        <v>2643.2556547980007</v>
      </c>
      <c r="Q5" s="8">
        <f>FC_IND_IS_BF_E!Q5+FC_IND_IS_EA_E!Q5</f>
        <v>2280.7068569999992</v>
      </c>
      <c r="R5" s="8">
        <f>FC_IND_IS_BF_E!R5+FC_IND_IS_EA_E!R5</f>
        <v>3105.2917764000008</v>
      </c>
      <c r="S5" s="8">
        <f>FC_IND_IS_BF_E!S5+FC_IND_IS_EA_E!S5</f>
        <v>3085.9634421000001</v>
      </c>
      <c r="T5" s="8">
        <f>FC_IND_IS_BF_E!T5+FC_IND_IS_EA_E!T5</f>
        <v>2710.9409183999996</v>
      </c>
      <c r="U5" s="8">
        <f>FC_IND_IS_BF_E!U5+FC_IND_IS_EA_E!U5</f>
        <v>1919.2414031999999</v>
      </c>
      <c r="V5" s="8">
        <f>FC_IND_IS_BF_E!V5+FC_IND_IS_EA_E!V5</f>
        <v>1928.16044388</v>
      </c>
      <c r="W5" s="8">
        <f>FC_IND_IS_BF_E!W5+FC_IND_IS_EA_E!W5</f>
        <v>1465.9428747876002</v>
      </c>
      <c r="X5" s="8">
        <f>FC_IND_IS_BF_E!X5+FC_IND_IS_EA_E!X5</f>
        <v>1899.6120239975996</v>
      </c>
      <c r="Y5" s="8">
        <f>FC_IND_IS_BF_E!Y5+FC_IND_IS_EA_E!Y5</f>
        <v>1485.2021579999998</v>
      </c>
      <c r="Z5" s="8">
        <f>FC_IND_IS_BF_E!Z5+FC_IND_IS_EA_E!Z5</f>
        <v>1170.3700799999997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508.96981727617003</v>
      </c>
      <c r="D7" s="8">
        <f>FC_IND_IS_BF_E!D7+FC_IND_IS_EA_E!D7</f>
        <v>516.30534842413431</v>
      </c>
      <c r="E7" s="8">
        <f>FC_IND_IS_BF_E!E7+FC_IND_IS_EA_E!E7</f>
        <v>1068.3382875207535</v>
      </c>
      <c r="F7" s="8">
        <f>FC_IND_IS_BF_E!F7+FC_IND_IS_EA_E!F7</f>
        <v>0</v>
      </c>
      <c r="G7" s="8">
        <f>FC_IND_IS_BF_E!G7+FC_IND_IS_EA_E!G7</f>
        <v>2822.2708593074444</v>
      </c>
      <c r="H7" s="8">
        <f>FC_IND_IS_BF_E!H7+FC_IND_IS_EA_E!H7</f>
        <v>2212.6730481748887</v>
      </c>
      <c r="I7" s="8">
        <f>FC_IND_IS_BF_E!I7+FC_IND_IS_EA_E!I7</f>
        <v>2187.9084939349209</v>
      </c>
      <c r="J7" s="8">
        <f>FC_IND_IS_BF_E!J7+FC_IND_IS_EA_E!J7</f>
        <v>1942.4522944276714</v>
      </c>
      <c r="K7" s="8">
        <f>FC_IND_IS_BF_E!K7+FC_IND_IS_EA_E!K7</f>
        <v>1546.7358419065874</v>
      </c>
      <c r="L7" s="8">
        <f>FC_IND_IS_BF_E!L7+FC_IND_IS_EA_E!L7</f>
        <v>1611.4557951873826</v>
      </c>
      <c r="M7" s="8">
        <f>FC_IND_IS_BF_E!M7+FC_IND_IS_EA_E!M7</f>
        <v>980.96777566311528</v>
      </c>
      <c r="N7" s="8">
        <f>FC_IND_IS_BF_E!N7+FC_IND_IS_EA_E!N7</f>
        <v>1997.7349295523961</v>
      </c>
      <c r="O7" s="8">
        <f>FC_IND_IS_BF_E!O7+FC_IND_IS_EA_E!O7</f>
        <v>1084.20377677283</v>
      </c>
      <c r="P7" s="8">
        <f>FC_IND_IS_BF_E!P7+FC_IND_IS_EA_E!P7</f>
        <v>390.81468350780466</v>
      </c>
      <c r="Q7" s="8">
        <f>FC_IND_IS_BF_E!Q7+FC_IND_IS_EA_E!Q7</f>
        <v>196.62670345350386</v>
      </c>
      <c r="R7" s="8">
        <f>FC_IND_IS_BF_E!R7+FC_IND_IS_EA_E!R7</f>
        <v>21.564859614619063</v>
      </c>
      <c r="S7" s="8">
        <f>FC_IND_IS_BF_E!S7+FC_IND_IS_EA_E!S7</f>
        <v>402.27628754455782</v>
      </c>
      <c r="T7" s="8">
        <f>FC_IND_IS_BF_E!T7+FC_IND_IS_EA_E!T7</f>
        <v>349.97539983845729</v>
      </c>
      <c r="U7" s="8">
        <f>FC_IND_IS_BF_E!U7+FC_IND_IS_EA_E!U7</f>
        <v>247.97760909527358</v>
      </c>
      <c r="V7" s="8">
        <f>FC_IND_IS_BF_E!V7+FC_IND_IS_EA_E!V7</f>
        <v>247.32681658759395</v>
      </c>
      <c r="W7" s="8">
        <f>FC_IND_IS_BF_E!W7+FC_IND_IS_EA_E!W7</f>
        <v>180.68755819215738</v>
      </c>
      <c r="X7" s="8">
        <f>FC_IND_IS_BF_E!X7+FC_IND_IS_EA_E!X7</f>
        <v>232.0869602874765</v>
      </c>
      <c r="Y7" s="8">
        <f>FC_IND_IS_BF_E!Y7+FC_IND_IS_EA_E!Y7</f>
        <v>1630.3754616733397</v>
      </c>
      <c r="Z7" s="8">
        <f>FC_IND_IS_BF_E!Z7+FC_IND_IS_EA_E!Z7</f>
        <v>1607.6483540669283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11.7937556352</v>
      </c>
      <c r="J8" s="19">
        <f t="shared" si="9"/>
        <v>17.668911440400002</v>
      </c>
      <c r="K8" s="19">
        <f t="shared" si="9"/>
        <v>14.3937595692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11.7937556352</v>
      </c>
      <c r="J10" s="8">
        <f>FC_IND_IS_BF_E!J10+FC_IND_IS_EA_E!J10</f>
        <v>17.668911440400002</v>
      </c>
      <c r="K10" s="8">
        <f>FC_IND_IS_BF_E!K10+FC_IND_IS_EA_E!K10</f>
        <v>14.3937595692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4725.476033277896</v>
      </c>
      <c r="D11" s="19">
        <f t="shared" ref="D11:W11" si="12">SUM(D12:D16)</f>
        <v>3554.1408946506067</v>
      </c>
      <c r="E11" s="19">
        <f t="shared" si="12"/>
        <v>3603.6008573369099</v>
      </c>
      <c r="F11" s="19">
        <f t="shared" si="12"/>
        <v>4932.8211735132018</v>
      </c>
      <c r="G11" s="19">
        <f t="shared" si="12"/>
        <v>1123.4984889348002</v>
      </c>
      <c r="H11" s="19">
        <f t="shared" si="12"/>
        <v>1150.1984043396001</v>
      </c>
      <c r="I11" s="19">
        <f t="shared" si="12"/>
        <v>3924.1971490787996</v>
      </c>
      <c r="J11" s="19">
        <f t="shared" si="12"/>
        <v>2130.4237082831992</v>
      </c>
      <c r="K11" s="19">
        <f t="shared" si="12"/>
        <v>483.00841546320009</v>
      </c>
      <c r="L11" s="19">
        <f t="shared" si="12"/>
        <v>697.0527631847998</v>
      </c>
      <c r="M11" s="19">
        <f t="shared" si="12"/>
        <v>703.05618547560005</v>
      </c>
      <c r="N11" s="19">
        <f t="shared" si="12"/>
        <v>1264.9624606344</v>
      </c>
      <c r="O11" s="19">
        <f t="shared" si="12"/>
        <v>628.65109137599995</v>
      </c>
      <c r="P11" s="19">
        <f t="shared" si="12"/>
        <v>1350.9640271819999</v>
      </c>
      <c r="Q11" s="19">
        <f t="shared" si="12"/>
        <v>683.96423257800006</v>
      </c>
      <c r="R11" s="19">
        <f t="shared" si="12"/>
        <v>603.88566874680009</v>
      </c>
      <c r="S11" s="19">
        <f t="shared" si="12"/>
        <v>602.30572340399976</v>
      </c>
      <c r="T11" s="19">
        <f t="shared" si="12"/>
        <v>695.59540443359992</v>
      </c>
      <c r="U11" s="19">
        <f t="shared" si="12"/>
        <v>838.49787834120002</v>
      </c>
      <c r="V11" s="19">
        <f t="shared" si="12"/>
        <v>637.40871643679964</v>
      </c>
      <c r="W11" s="19">
        <f t="shared" si="12"/>
        <v>384.28823568960001</v>
      </c>
      <c r="X11" s="19">
        <f t="shared" ref="X11:Z11" si="13">SUM(X12:X16)</f>
        <v>660.11187825000013</v>
      </c>
      <c r="Y11" s="19">
        <f t="shared" si="13"/>
        <v>681.17002569000022</v>
      </c>
      <c r="Z11" s="19">
        <f t="shared" si="13"/>
        <v>420.05530966079971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33.729650486399997</v>
      </c>
      <c r="G12" s="8">
        <f>FC_IND_IS_BF_E!G12+FC_IND_IS_EA_E!G12</f>
        <v>39.644014647600002</v>
      </c>
      <c r="H12" s="8">
        <f>FC_IND_IS_BF_E!H12+FC_IND_IS_EA_E!H12</f>
        <v>21.519382579200002</v>
      </c>
      <c r="I12" s="8">
        <f>FC_IND_IS_BF_E!I12+FC_IND_IS_EA_E!I12</f>
        <v>6.168917092800001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4696.148342341251</v>
      </c>
      <c r="D13" s="8">
        <f>FC_IND_IS_BF_E!D13+FC_IND_IS_EA_E!D13</f>
        <v>3527.0557710138723</v>
      </c>
      <c r="E13" s="8">
        <f>FC_IND_IS_BF_E!E13+FC_IND_IS_EA_E!E13</f>
        <v>3578.3946264000001</v>
      </c>
      <c r="F13" s="8">
        <f>FC_IND_IS_BF_E!F13+FC_IND_IS_EA_E!F13</f>
        <v>4877.9064310152016</v>
      </c>
      <c r="G13" s="8">
        <f>FC_IND_IS_BF_E!G13+FC_IND_IS_EA_E!G13</f>
        <v>1042.7178960000001</v>
      </c>
      <c r="H13" s="8">
        <f>FC_IND_IS_BF_E!H13+FC_IND_IS_EA_E!H13</f>
        <v>1091.0426592516001</v>
      </c>
      <c r="I13" s="8">
        <f>FC_IND_IS_BF_E!I13+FC_IND_IS_EA_E!I13</f>
        <v>3891.8481739499998</v>
      </c>
      <c r="J13" s="8">
        <f>FC_IND_IS_BF_E!J13+FC_IND_IS_EA_E!J13</f>
        <v>2099.9954874095993</v>
      </c>
      <c r="K13" s="8">
        <f>FC_IND_IS_BF_E!K13+FC_IND_IS_EA_E!K13</f>
        <v>448.11743330640007</v>
      </c>
      <c r="L13" s="8">
        <f>FC_IND_IS_BF_E!L13+FC_IND_IS_EA_E!L13</f>
        <v>686.54986289999977</v>
      </c>
      <c r="M13" s="8">
        <f>FC_IND_IS_BF_E!M13+FC_IND_IS_EA_E!M13</f>
        <v>696.86755875000006</v>
      </c>
      <c r="N13" s="8">
        <f>FC_IND_IS_BF_E!N13+FC_IND_IS_EA_E!N13</f>
        <v>1170.7262350344001</v>
      </c>
      <c r="O13" s="8">
        <f>FC_IND_IS_BF_E!O13+FC_IND_IS_EA_E!O13</f>
        <v>296.72410571759997</v>
      </c>
      <c r="P13" s="8">
        <f>FC_IND_IS_BF_E!P13+FC_IND_IS_EA_E!P13</f>
        <v>711.7657634735998</v>
      </c>
      <c r="Q13" s="8">
        <f>FC_IND_IS_BF_E!Q13+FC_IND_IS_EA_E!Q13</f>
        <v>140.02081521120007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  <c r="Y13" s="8">
        <f>FC_IND_IS_BF_E!Y13+FC_IND_IS_EA_E!Y13</f>
        <v>0</v>
      </c>
      <c r="Z13" s="8">
        <f>FC_IND_IS_BF_E!Z13+FC_IND_IS_EA_E!Z13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29.327690936645375</v>
      </c>
      <c r="D16" s="8">
        <f>FC_IND_IS_BF_E!D16+FC_IND_IS_EA_E!D16</f>
        <v>27.085123636734238</v>
      </c>
      <c r="E16" s="8">
        <f>FC_IND_IS_BF_E!E16+FC_IND_IS_EA_E!E16</f>
        <v>25.206230936909883</v>
      </c>
      <c r="F16" s="8">
        <f>FC_IND_IS_BF_E!F16+FC_IND_IS_EA_E!F16</f>
        <v>21.185092011599991</v>
      </c>
      <c r="G16" s="8">
        <f>FC_IND_IS_BF_E!G16+FC_IND_IS_EA_E!G16</f>
        <v>41.136578287200003</v>
      </c>
      <c r="H16" s="8">
        <f>FC_IND_IS_BF_E!H16+FC_IND_IS_EA_E!H16</f>
        <v>37.636362508800005</v>
      </c>
      <c r="I16" s="8">
        <f>FC_IND_IS_BF_E!I16+FC_IND_IS_EA_E!I16</f>
        <v>26.180058036000005</v>
      </c>
      <c r="J16" s="8">
        <f>FC_IND_IS_BF_E!J16+FC_IND_IS_EA_E!J16</f>
        <v>30.428220873599997</v>
      </c>
      <c r="K16" s="8">
        <f>FC_IND_IS_BF_E!K16+FC_IND_IS_EA_E!K16</f>
        <v>34.890982156800007</v>
      </c>
      <c r="L16" s="8">
        <f>FC_IND_IS_BF_E!L16+FC_IND_IS_EA_E!L16</f>
        <v>10.502900284799999</v>
      </c>
      <c r="M16" s="8">
        <f>FC_IND_IS_BF_E!M16+FC_IND_IS_EA_E!M16</f>
        <v>6.1886267255999998</v>
      </c>
      <c r="N16" s="8">
        <f>FC_IND_IS_BF_E!N16+FC_IND_IS_EA_E!N16</f>
        <v>94.236225599999983</v>
      </c>
      <c r="O16" s="8">
        <f>FC_IND_IS_BF_E!O16+FC_IND_IS_EA_E!O16</f>
        <v>331.92698565839999</v>
      </c>
      <c r="P16" s="8">
        <f>FC_IND_IS_BF_E!P16+FC_IND_IS_EA_E!P16</f>
        <v>639.19826370840008</v>
      </c>
      <c r="Q16" s="8">
        <f>FC_IND_IS_BF_E!Q16+FC_IND_IS_EA_E!Q16</f>
        <v>543.94341736679996</v>
      </c>
      <c r="R16" s="8">
        <f>FC_IND_IS_BF_E!R16+FC_IND_IS_EA_E!R16</f>
        <v>603.88566874680009</v>
      </c>
      <c r="S16" s="8">
        <f>FC_IND_IS_BF_E!S16+FC_IND_IS_EA_E!S16</f>
        <v>602.30572340399976</v>
      </c>
      <c r="T16" s="8">
        <f>FC_IND_IS_BF_E!T16+FC_IND_IS_EA_E!T16</f>
        <v>695.59540443359992</v>
      </c>
      <c r="U16" s="8">
        <f>FC_IND_IS_BF_E!U16+FC_IND_IS_EA_E!U16</f>
        <v>838.49787834120002</v>
      </c>
      <c r="V16" s="8">
        <f>FC_IND_IS_BF_E!V16+FC_IND_IS_EA_E!V16</f>
        <v>637.40871643679964</v>
      </c>
      <c r="W16" s="8">
        <f>FC_IND_IS_BF_E!W16+FC_IND_IS_EA_E!W16</f>
        <v>384.28823568960001</v>
      </c>
      <c r="X16" s="8">
        <f>FC_IND_IS_BF_E!X16+FC_IND_IS_EA_E!X16</f>
        <v>660.11187825000013</v>
      </c>
      <c r="Y16" s="8">
        <f>FC_IND_IS_BF_E!Y16+FC_IND_IS_EA_E!Y16</f>
        <v>681.17002569000022</v>
      </c>
      <c r="Z16" s="8">
        <f>FC_IND_IS_BF_E!Z16+FC_IND_IS_EA_E!Z16</f>
        <v>420.05530966079971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22562.720798399994</v>
      </c>
      <c r="D17" s="27">
        <f t="shared" ref="D17:W17" si="15">SUM(D18:D21)</f>
        <v>20765.392243200004</v>
      </c>
      <c r="E17" s="27">
        <f t="shared" si="15"/>
        <v>20385.605246400006</v>
      </c>
      <c r="F17" s="27">
        <f t="shared" si="15"/>
        <v>19372.833172799998</v>
      </c>
      <c r="G17" s="27">
        <f t="shared" si="15"/>
        <v>20832.638327999997</v>
      </c>
      <c r="H17" s="27">
        <f t="shared" si="15"/>
        <v>20789.792092799995</v>
      </c>
      <c r="I17" s="27">
        <f t="shared" si="15"/>
        <v>21123.0641736</v>
      </c>
      <c r="J17" s="27">
        <f t="shared" si="15"/>
        <v>17490.074896799997</v>
      </c>
      <c r="K17" s="27">
        <f t="shared" si="15"/>
        <v>19248.69695759999</v>
      </c>
      <c r="L17" s="27">
        <f t="shared" si="15"/>
        <v>15053.261039999999</v>
      </c>
      <c r="M17" s="27">
        <f t="shared" si="15"/>
        <v>19557.634118400005</v>
      </c>
      <c r="N17" s="27">
        <f t="shared" si="15"/>
        <v>19280.586427199996</v>
      </c>
      <c r="O17" s="27">
        <f t="shared" si="15"/>
        <v>18783.726695999998</v>
      </c>
      <c r="P17" s="27">
        <f t="shared" si="15"/>
        <v>18057.431829599998</v>
      </c>
      <c r="Q17" s="27">
        <f t="shared" si="15"/>
        <v>17765.603042399995</v>
      </c>
      <c r="R17" s="27">
        <f t="shared" si="15"/>
        <v>19050.495479999998</v>
      </c>
      <c r="S17" s="27">
        <f t="shared" si="15"/>
        <v>16301.006042400002</v>
      </c>
      <c r="T17" s="27">
        <f t="shared" si="15"/>
        <v>17114.092682399991</v>
      </c>
      <c r="U17" s="27">
        <f t="shared" si="15"/>
        <v>20907.247989600004</v>
      </c>
      <c r="V17" s="27">
        <f t="shared" si="15"/>
        <v>18450.790221600004</v>
      </c>
      <c r="W17" s="27">
        <f t="shared" si="15"/>
        <v>16580.925404639995</v>
      </c>
      <c r="X17" s="27">
        <f t="shared" ref="X17:Z17" si="16">SUM(X18:X21)</f>
        <v>16486.432218719994</v>
      </c>
      <c r="Y17" s="27">
        <f t="shared" si="16"/>
        <v>16645.779014400006</v>
      </c>
      <c r="Z17" s="27">
        <f t="shared" si="16"/>
        <v>18082.665050399995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1.9980000000000002</v>
      </c>
      <c r="D18" s="8">
        <f>FC_IND_IS_BF_E!D18+FC_IND_IS_EA_E!D18</f>
        <v>1.55844</v>
      </c>
      <c r="E18" s="8">
        <f>FC_IND_IS_BF_E!E18+FC_IND_IS_EA_E!E18</f>
        <v>1.3985999999999998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1435.2033599999997</v>
      </c>
      <c r="D19" s="8">
        <f>FC_IND_IS_BF_E!D19+FC_IND_IS_EA_E!D19</f>
        <v>1282.9957199999999</v>
      </c>
      <c r="E19" s="8">
        <f>FC_IND_IS_BF_E!E19+FC_IND_IS_EA_E!E19</f>
        <v>1202.31648</v>
      </c>
      <c r="F19" s="8">
        <f>FC_IND_IS_BF_E!F19+FC_IND_IS_EA_E!F19</f>
        <v>1176.9418799999999</v>
      </c>
      <c r="G19" s="8">
        <f>FC_IND_IS_BF_E!G19+FC_IND_IS_EA_E!G19</f>
        <v>1234.1246399999998</v>
      </c>
      <c r="H19" s="8">
        <f>FC_IND_IS_BF_E!H19+FC_IND_IS_EA_E!H19</f>
        <v>1269.9287999999997</v>
      </c>
      <c r="I19" s="8">
        <f>FC_IND_IS_BF_E!I19+FC_IND_IS_EA_E!I19</f>
        <v>1290.62808</v>
      </c>
      <c r="J19" s="8">
        <f>FC_IND_IS_BF_E!J19+FC_IND_IS_EA_E!J19</f>
        <v>1117.6412399999999</v>
      </c>
      <c r="K19" s="8">
        <f>FC_IND_IS_BF_E!K19+FC_IND_IS_EA_E!K19</f>
        <v>1198.0407599999999</v>
      </c>
      <c r="L19" s="8">
        <f>FC_IND_IS_BF_E!L19+FC_IND_IS_EA_E!L19</f>
        <v>940.01904000000002</v>
      </c>
      <c r="M19" s="8">
        <f>FC_IND_IS_BF_E!M19+FC_IND_IS_EA_E!M19</f>
        <v>1092.22668</v>
      </c>
      <c r="N19" s="8">
        <f>FC_IND_IS_BF_E!N19+FC_IND_IS_EA_E!N19</f>
        <v>1204.5542399999999</v>
      </c>
      <c r="O19" s="8">
        <f>FC_IND_IS_BF_E!O19+FC_IND_IS_EA_E!O19</f>
        <v>1339.8587999999997</v>
      </c>
      <c r="P19" s="8">
        <f>FC_IND_IS_BF_E!P19+FC_IND_IS_EA_E!P19</f>
        <v>1085.0738399999998</v>
      </c>
      <c r="Q19" s="8">
        <f>FC_IND_IS_BF_E!Q19+FC_IND_IS_EA_E!Q19</f>
        <v>1180.0987199999997</v>
      </c>
      <c r="R19" s="8">
        <f>FC_IND_IS_BF_E!R19+FC_IND_IS_EA_E!R19</f>
        <v>1203.31548</v>
      </c>
      <c r="S19" s="8">
        <f>FC_IND_IS_BF_E!S19+FC_IND_IS_EA_E!S19</f>
        <v>1298.4602400000001</v>
      </c>
      <c r="T19" s="8">
        <f>FC_IND_IS_BF_E!T19+FC_IND_IS_EA_E!T19</f>
        <v>1088.55036</v>
      </c>
      <c r="U19" s="8">
        <f>FC_IND_IS_BF_E!U19+FC_IND_IS_EA_E!U19</f>
        <v>949.05</v>
      </c>
      <c r="V19" s="8">
        <f>FC_IND_IS_BF_E!V19+FC_IND_IS_EA_E!V19</f>
        <v>1094.4644400000002</v>
      </c>
      <c r="W19" s="8">
        <f>FC_IND_IS_BF_E!W19+FC_IND_IS_EA_E!W19</f>
        <v>1113.11553024</v>
      </c>
      <c r="X19" s="8">
        <f>FC_IND_IS_BF_E!X19+FC_IND_IS_EA_E!X19</f>
        <v>1100.34703152</v>
      </c>
      <c r="Y19" s="8">
        <f>FC_IND_IS_BF_E!Y19+FC_IND_IS_EA_E!Y19</f>
        <v>1211.1548328000001</v>
      </c>
      <c r="Z19" s="8">
        <f>FC_IND_IS_BF_E!Z19+FC_IND_IS_EA_E!Z19</f>
        <v>1293.0464591999996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19931.599583999996</v>
      </c>
      <c r="D20" s="8">
        <f>FC_IND_IS_BF_E!D20+FC_IND_IS_EA_E!D20</f>
        <v>18279.819792000002</v>
      </c>
      <c r="E20" s="8">
        <f>FC_IND_IS_BF_E!E20+FC_IND_IS_EA_E!E20</f>
        <v>18012.540312000008</v>
      </c>
      <c r="F20" s="8">
        <f>FC_IND_IS_BF_E!F20+FC_IND_IS_EA_E!F20</f>
        <v>16931.719583999999</v>
      </c>
      <c r="G20" s="8">
        <f>FC_IND_IS_BF_E!G20+FC_IND_IS_EA_E!G20</f>
        <v>18283.199688000001</v>
      </c>
      <c r="H20" s="8">
        <f>FC_IND_IS_BF_E!H20+FC_IND_IS_EA_E!H20</f>
        <v>18396.559583999999</v>
      </c>
      <c r="I20" s="8">
        <f>FC_IND_IS_BF_E!I20+FC_IND_IS_EA_E!I20</f>
        <v>18611.580312000002</v>
      </c>
      <c r="J20" s="8">
        <f>FC_IND_IS_BF_E!J20+FC_IND_IS_EA_E!J20</f>
        <v>15080.779583999998</v>
      </c>
      <c r="K20" s="8">
        <f>FC_IND_IS_BF_E!K20+FC_IND_IS_EA_E!K20</f>
        <v>16600.480415999991</v>
      </c>
      <c r="L20" s="8">
        <f>FC_IND_IS_BF_E!L20+FC_IND_IS_EA_E!L20</f>
        <v>13082.94</v>
      </c>
      <c r="M20" s="8">
        <f>FC_IND_IS_BF_E!M20+FC_IND_IS_EA_E!M20</f>
        <v>16983.199584000005</v>
      </c>
      <c r="N20" s="8">
        <f>FC_IND_IS_BF_E!N20+FC_IND_IS_EA_E!N20</f>
        <v>16624.399895999995</v>
      </c>
      <c r="O20" s="8">
        <f>FC_IND_IS_BF_E!O20+FC_IND_IS_EA_E!O20</f>
        <v>15746.899895999997</v>
      </c>
      <c r="P20" s="8">
        <f>FC_IND_IS_BF_E!P20+FC_IND_IS_EA_E!P20</f>
        <v>15179.840208000001</v>
      </c>
      <c r="Q20" s="8">
        <f>FC_IND_IS_BF_E!Q20+FC_IND_IS_EA_E!Q20</f>
        <v>15087.280103999996</v>
      </c>
      <c r="R20" s="8">
        <f>FC_IND_IS_BF_E!R20+FC_IND_IS_EA_E!R20</f>
        <v>16323.839999999997</v>
      </c>
      <c r="S20" s="8">
        <f>FC_IND_IS_BF_E!S20+FC_IND_IS_EA_E!S20</f>
        <v>13571.479584000002</v>
      </c>
      <c r="T20" s="8">
        <f>FC_IND_IS_BF_E!T20+FC_IND_IS_EA_E!T20</f>
        <v>14558.440103999992</v>
      </c>
      <c r="U20" s="8">
        <f>FC_IND_IS_BF_E!U20+FC_IND_IS_EA_E!U20</f>
        <v>18493.280208000004</v>
      </c>
      <c r="V20" s="8">
        <f>FC_IND_IS_BF_E!V20+FC_IND_IS_EA_E!V20</f>
        <v>15914.340000000002</v>
      </c>
      <c r="W20" s="8">
        <f>FC_IND_IS_BF_E!W20+FC_IND_IS_EA_E!W20</f>
        <v>14082.941807999996</v>
      </c>
      <c r="X20" s="8">
        <f>FC_IND_IS_BF_E!X20+FC_IND_IS_EA_E!X20</f>
        <v>13942.407023999995</v>
      </c>
      <c r="Y20" s="8">
        <f>FC_IND_IS_BF_E!Y20+FC_IND_IS_EA_E!Y20</f>
        <v>13787.056296000006</v>
      </c>
      <c r="Z20" s="8">
        <f>FC_IND_IS_BF_E!Z20+FC_IND_IS_EA_E!Z20</f>
        <v>15259.850423999995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1193.9198544000001</v>
      </c>
      <c r="D21" s="8">
        <f>FC_IND_IS_BF_E!D21+FC_IND_IS_EA_E!D21</f>
        <v>1201.0182912</v>
      </c>
      <c r="E21" s="8">
        <f>FC_IND_IS_BF_E!E21+FC_IND_IS_EA_E!E21</f>
        <v>1169.3498543999999</v>
      </c>
      <c r="F21" s="8">
        <f>FC_IND_IS_BF_E!F21+FC_IND_IS_EA_E!F21</f>
        <v>1264.1717088</v>
      </c>
      <c r="G21" s="8">
        <f>FC_IND_IS_BF_E!G21+FC_IND_IS_EA_E!G21</f>
        <v>1315.3139999999999</v>
      </c>
      <c r="H21" s="8">
        <f>FC_IND_IS_BF_E!H21+FC_IND_IS_EA_E!H21</f>
        <v>1123.3037087999999</v>
      </c>
      <c r="I21" s="8">
        <f>FC_IND_IS_BF_E!I21+FC_IND_IS_EA_E!I21</f>
        <v>1220.8557816000002</v>
      </c>
      <c r="J21" s="8">
        <f>FC_IND_IS_BF_E!J21+FC_IND_IS_EA_E!J21</f>
        <v>1291.6540728</v>
      </c>
      <c r="K21" s="8">
        <f>FC_IND_IS_BF_E!K21+FC_IND_IS_EA_E!K21</f>
        <v>1450.1757816000002</v>
      </c>
      <c r="L21" s="8">
        <f>FC_IND_IS_BF_E!L21+FC_IND_IS_EA_E!L21</f>
        <v>1030.3019999999995</v>
      </c>
      <c r="M21" s="8">
        <f>FC_IND_IS_BF_E!M21+FC_IND_IS_EA_E!M21</f>
        <v>1482.2078544000003</v>
      </c>
      <c r="N21" s="8">
        <f>FC_IND_IS_BF_E!N21+FC_IND_IS_EA_E!N21</f>
        <v>1451.6322911999998</v>
      </c>
      <c r="O21" s="8">
        <f>FC_IND_IS_BF_E!O21+FC_IND_IS_EA_E!O21</f>
        <v>1696.9679999999998</v>
      </c>
      <c r="P21" s="8">
        <f>FC_IND_IS_BF_E!P21+FC_IND_IS_EA_E!P21</f>
        <v>1792.5177815999996</v>
      </c>
      <c r="Q21" s="8">
        <f>FC_IND_IS_BF_E!Q21+FC_IND_IS_EA_E!Q21</f>
        <v>1498.2242183999997</v>
      </c>
      <c r="R21" s="8">
        <f>FC_IND_IS_BF_E!R21+FC_IND_IS_EA_E!R21</f>
        <v>1523.3400000000001</v>
      </c>
      <c r="S21" s="8">
        <f>FC_IND_IS_BF_E!S21+FC_IND_IS_EA_E!S21</f>
        <v>1431.0662183999996</v>
      </c>
      <c r="T21" s="8">
        <f>FC_IND_IS_BF_E!T21+FC_IND_IS_EA_E!T21</f>
        <v>1467.1022184000001</v>
      </c>
      <c r="U21" s="8">
        <f>FC_IND_IS_BF_E!U21+FC_IND_IS_EA_E!U21</f>
        <v>1464.9177816000004</v>
      </c>
      <c r="V21" s="8">
        <f>FC_IND_IS_BF_E!V21+FC_IND_IS_EA_E!V21</f>
        <v>1441.9857815999997</v>
      </c>
      <c r="W21" s="8">
        <f>FC_IND_IS_BF_E!W21+FC_IND_IS_EA_E!W21</f>
        <v>1384.8680663999996</v>
      </c>
      <c r="X21" s="8">
        <f>FC_IND_IS_BF_E!X21+FC_IND_IS_EA_E!X21</f>
        <v>1443.6781632000002</v>
      </c>
      <c r="Y21" s="8">
        <f>FC_IND_IS_BF_E!Y21+FC_IND_IS_EA_E!Y21</f>
        <v>1647.5678856</v>
      </c>
      <c r="Z21" s="8">
        <f>FC_IND_IS_BF_E!Z21+FC_IND_IS_EA_E!Z21</f>
        <v>1529.7681672000001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200.41139808000003</v>
      </c>
      <c r="D26" s="27">
        <f t="shared" ref="D26:W26" si="21">SUM(D27,D33)</f>
        <v>158.68103796000003</v>
      </c>
      <c r="E26" s="27">
        <f t="shared" si="21"/>
        <v>140.42956463999997</v>
      </c>
      <c r="F26" s="27">
        <f t="shared" si="21"/>
        <v>230.68580148000001</v>
      </c>
      <c r="G26" s="27">
        <f t="shared" si="21"/>
        <v>195.43874940000003</v>
      </c>
      <c r="H26" s="27">
        <f t="shared" si="21"/>
        <v>132.36873228000002</v>
      </c>
      <c r="I26" s="27">
        <f t="shared" si="21"/>
        <v>147.83566140000002</v>
      </c>
      <c r="J26" s="27">
        <f t="shared" si="21"/>
        <v>128.98758635999997</v>
      </c>
      <c r="K26" s="27">
        <f t="shared" si="21"/>
        <v>278.1531774</v>
      </c>
      <c r="L26" s="27">
        <f t="shared" si="21"/>
        <v>244.17810144000006</v>
      </c>
      <c r="M26" s="27">
        <f t="shared" si="21"/>
        <v>285.71693687999999</v>
      </c>
      <c r="N26" s="27">
        <f t="shared" si="21"/>
        <v>239.07889152000001</v>
      </c>
      <c r="O26" s="27">
        <f t="shared" si="21"/>
        <v>269.66235455999998</v>
      </c>
      <c r="P26" s="27">
        <f t="shared" si="21"/>
        <v>78.728793479999993</v>
      </c>
      <c r="Q26" s="27">
        <f t="shared" si="21"/>
        <v>73.328033520000005</v>
      </c>
      <c r="R26" s="27">
        <f t="shared" si="21"/>
        <v>259.73150435999997</v>
      </c>
      <c r="S26" s="27">
        <f t="shared" si="21"/>
        <v>79.226913600000003</v>
      </c>
      <c r="T26" s="27">
        <f t="shared" si="21"/>
        <v>97.696040040000014</v>
      </c>
      <c r="U26" s="27">
        <f t="shared" si="21"/>
        <v>50.130543959999983</v>
      </c>
      <c r="V26" s="27">
        <f t="shared" si="21"/>
        <v>47.007121319999989</v>
      </c>
      <c r="W26" s="27">
        <f t="shared" si="21"/>
        <v>40.707569879999994</v>
      </c>
      <c r="X26" s="27">
        <f t="shared" ref="X26:Z26" si="22">SUM(X27,X33)</f>
        <v>207.61229879999999</v>
      </c>
      <c r="Y26" s="27">
        <f t="shared" si="22"/>
        <v>166.24050696</v>
      </c>
      <c r="Z26" s="27">
        <f t="shared" si="22"/>
        <v>115.45309979999999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200.41139808000003</v>
      </c>
      <c r="D33" s="19">
        <f t="shared" ref="D33:W33" si="27">SUM(D34:D50)</f>
        <v>158.68103796000003</v>
      </c>
      <c r="E33" s="19">
        <f t="shared" si="27"/>
        <v>140.42956463999997</v>
      </c>
      <c r="F33" s="19">
        <f t="shared" si="27"/>
        <v>230.68580148000001</v>
      </c>
      <c r="G33" s="19">
        <f t="shared" si="27"/>
        <v>195.43874940000003</v>
      </c>
      <c r="H33" s="19">
        <f t="shared" si="27"/>
        <v>132.36873228000002</v>
      </c>
      <c r="I33" s="19">
        <f t="shared" si="27"/>
        <v>147.83566140000002</v>
      </c>
      <c r="J33" s="19">
        <f t="shared" si="27"/>
        <v>128.98758635999997</v>
      </c>
      <c r="K33" s="19">
        <f t="shared" si="27"/>
        <v>278.1531774</v>
      </c>
      <c r="L33" s="19">
        <f t="shared" si="27"/>
        <v>244.17810144000006</v>
      </c>
      <c r="M33" s="19">
        <f t="shared" si="27"/>
        <v>285.71693687999999</v>
      </c>
      <c r="N33" s="19">
        <f t="shared" si="27"/>
        <v>239.07889152000001</v>
      </c>
      <c r="O33" s="19">
        <f t="shared" si="27"/>
        <v>269.66235455999998</v>
      </c>
      <c r="P33" s="19">
        <f t="shared" si="27"/>
        <v>78.728793479999993</v>
      </c>
      <c r="Q33" s="19">
        <f t="shared" si="27"/>
        <v>73.328033520000005</v>
      </c>
      <c r="R33" s="19">
        <f t="shared" si="27"/>
        <v>259.73150435999997</v>
      </c>
      <c r="S33" s="19">
        <f t="shared" si="27"/>
        <v>79.226913600000003</v>
      </c>
      <c r="T33" s="19">
        <f t="shared" si="27"/>
        <v>97.696040040000014</v>
      </c>
      <c r="U33" s="19">
        <f t="shared" si="27"/>
        <v>50.130543959999983</v>
      </c>
      <c r="V33" s="19">
        <f t="shared" si="27"/>
        <v>47.007121319999989</v>
      </c>
      <c r="W33" s="19">
        <f t="shared" si="27"/>
        <v>40.707569879999994</v>
      </c>
      <c r="X33" s="19">
        <f t="shared" ref="X33:Z33" si="28">SUM(X34:X50)</f>
        <v>207.61229879999999</v>
      </c>
      <c r="Y33" s="19">
        <f t="shared" si="28"/>
        <v>166.24050696</v>
      </c>
      <c r="Z33" s="19">
        <f t="shared" si="28"/>
        <v>115.45309979999999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38.800290960000019</v>
      </c>
      <c r="D36" s="8">
        <f>FC_IND_IS_BF_E!D36+FC_IND_IS_EA_E!D36</f>
        <v>47.754029520000003</v>
      </c>
      <c r="E36" s="8">
        <f>FC_IND_IS_BF_E!E36+FC_IND_IS_EA_E!E36</f>
        <v>35.815635719999996</v>
      </c>
      <c r="F36" s="8">
        <f>FC_IND_IS_BF_E!F36+FC_IND_IS_EA_E!F36</f>
        <v>32.094527760000005</v>
      </c>
      <c r="G36" s="8">
        <f>FC_IND_IS_BF_E!G36+FC_IND_IS_EA_E!G36</f>
        <v>37.747858680000007</v>
      </c>
      <c r="H36" s="8">
        <f>FC_IND_IS_BF_E!H36+FC_IND_IS_EA_E!H36</f>
        <v>5.8055281200000017</v>
      </c>
      <c r="I36" s="8">
        <f>FC_IND_IS_BF_E!I36+FC_IND_IS_EA_E!I36</f>
        <v>5.8012120800000027</v>
      </c>
      <c r="J36" s="8">
        <f>FC_IND_IS_BF_E!J36+FC_IND_IS_EA_E!J36</f>
        <v>5.6973999599999994</v>
      </c>
      <c r="K36" s="8">
        <f>FC_IND_IS_BF_E!K36+FC_IND_IS_EA_E!K36</f>
        <v>139.43376108000004</v>
      </c>
      <c r="L36" s="8">
        <f>FC_IND_IS_BF_E!L36+FC_IND_IS_EA_E!L36</f>
        <v>124.89597540000005</v>
      </c>
      <c r="M36" s="8">
        <f>FC_IND_IS_BF_E!M36+FC_IND_IS_EA_E!M36</f>
        <v>165.55965983999999</v>
      </c>
      <c r="N36" s="8">
        <f>FC_IND_IS_BF_E!N36+FC_IND_IS_EA_E!N36</f>
        <v>153.94156164</v>
      </c>
      <c r="O36" s="8">
        <f>FC_IND_IS_BF_E!O36+FC_IND_IS_EA_E!O36</f>
        <v>165.55965983999999</v>
      </c>
      <c r="P36" s="8">
        <f>FC_IND_IS_BF_E!P36+FC_IND_IS_EA_E!P36</f>
        <v>2.9044677600000006</v>
      </c>
      <c r="Q36" s="8">
        <f>FC_IND_IS_BF_E!Q36+FC_IND_IS_EA_E!Q36</f>
        <v>2.9012875200000003</v>
      </c>
      <c r="R36" s="8">
        <f>FC_IND_IS_BF_E!R36+FC_IND_IS_EA_E!R36</f>
        <v>2.8626703199999994</v>
      </c>
      <c r="S36" s="8">
        <f>FC_IND_IS_BF_E!S36+FC_IND_IS_EA_E!S36</f>
        <v>2.7179694000000003</v>
      </c>
      <c r="T36" s="8">
        <f>FC_IND_IS_BF_E!T36+FC_IND_IS_EA_E!T36</f>
        <v>2.7179694000000003</v>
      </c>
      <c r="U36" s="8">
        <f>FC_IND_IS_BF_E!U36+FC_IND_IS_EA_E!U36</f>
        <v>2.7179694000000003</v>
      </c>
      <c r="V36" s="8">
        <f>FC_IND_IS_BF_E!V36+FC_IND_IS_EA_E!V36</f>
        <v>2.7179694000000003</v>
      </c>
      <c r="W36" s="8">
        <f>FC_IND_IS_BF_E!W36+FC_IND_IS_EA_E!W36</f>
        <v>2.7179694000000003</v>
      </c>
      <c r="X36" s="8">
        <f>FC_IND_IS_BF_E!X36+FC_IND_IS_EA_E!X36</f>
        <v>2.7179694000000003</v>
      </c>
      <c r="Y36" s="8">
        <f>FC_IND_IS_BF_E!Y36+FC_IND_IS_EA_E!Y36</f>
        <v>2.7179694000000008</v>
      </c>
      <c r="Z36" s="8">
        <f>FC_IND_IS_BF_E!Z36+FC_IND_IS_EA_E!Z36</f>
        <v>2.7179694000000008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114.7068</v>
      </c>
      <c r="D43" s="8">
        <f>FC_IND_IS_BF_E!D43+FC_IND_IS_EA_E!D43</f>
        <v>79.657470360000005</v>
      </c>
      <c r="E43" s="8">
        <f>FC_IND_IS_BF_E!E43+FC_IND_IS_EA_E!E43</f>
        <v>76.471288919999978</v>
      </c>
      <c r="F43" s="8">
        <f>FC_IND_IS_BF_E!F43+FC_IND_IS_EA_E!F43</f>
        <v>142.97669100000002</v>
      </c>
      <c r="G43" s="8">
        <f>FC_IND_IS_BF_E!G43+FC_IND_IS_EA_E!G43</f>
        <v>111.20397444000002</v>
      </c>
      <c r="H43" s="8">
        <f>FC_IND_IS_BF_E!H43+FC_IND_IS_EA_E!H43</f>
        <v>101.66997204</v>
      </c>
      <c r="I43" s="8">
        <f>FC_IND_IS_BF_E!I43+FC_IND_IS_EA_E!I43</f>
        <v>98.50193028000001</v>
      </c>
      <c r="J43" s="8">
        <f>FC_IND_IS_BF_E!J43+FC_IND_IS_EA_E!J43</f>
        <v>89.002606679999985</v>
      </c>
      <c r="K43" s="8">
        <f>FC_IND_IS_BF_E!K43+FC_IND_IS_EA_E!K43</f>
        <v>98.508866039999987</v>
      </c>
      <c r="L43" s="8">
        <f>FC_IND_IS_BF_E!L43+FC_IND_IS_EA_E!L43</f>
        <v>73.104244200000011</v>
      </c>
      <c r="M43" s="8">
        <f>FC_IND_IS_BF_E!M43+FC_IND_IS_EA_E!M43</f>
        <v>95.355496080000009</v>
      </c>
      <c r="N43" s="8">
        <f>FC_IND_IS_BF_E!N43+FC_IND_IS_EA_E!N43</f>
        <v>63.579311639999986</v>
      </c>
      <c r="O43" s="8">
        <f>FC_IND_IS_BF_E!O43+FC_IND_IS_EA_E!O43</f>
        <v>69.932201039999995</v>
      </c>
      <c r="P43" s="8">
        <f>FC_IND_IS_BF_E!P43+FC_IND_IS_EA_E!P43</f>
        <v>63.574776719999988</v>
      </c>
      <c r="Q43" s="8">
        <f>FC_IND_IS_BF_E!Q43+FC_IND_IS_EA_E!Q43</f>
        <v>61.228089000000011</v>
      </c>
      <c r="R43" s="8">
        <f>FC_IND_IS_BF_E!R43+FC_IND_IS_EA_E!R43</f>
        <v>250.62875603999998</v>
      </c>
      <c r="S43" s="8">
        <f>FC_IND_IS_BF_E!S43+FC_IND_IS_EA_E!S43</f>
        <v>67.148827199999999</v>
      </c>
      <c r="T43" s="8">
        <f>FC_IND_IS_BF_E!T43+FC_IND_IS_EA_E!T43</f>
        <v>70.010628480000008</v>
      </c>
      <c r="U43" s="8">
        <f>FC_IND_IS_BF_E!U43+FC_IND_IS_EA_E!U43</f>
        <v>31.812730559999977</v>
      </c>
      <c r="V43" s="8">
        <f>FC_IND_IS_BF_E!V43+FC_IND_IS_EA_E!V43</f>
        <v>31.80899591999999</v>
      </c>
      <c r="W43" s="8">
        <f>FC_IND_IS_BF_E!W43+FC_IND_IS_EA_E!W43</f>
        <v>28.629483479999998</v>
      </c>
      <c r="X43" s="8">
        <f>FC_IND_IS_BF_E!X43+FC_IND_IS_EA_E!X43</f>
        <v>50.939422560000004</v>
      </c>
      <c r="Y43" s="8">
        <f>FC_IND_IS_BF_E!Y43+FC_IND_IS_EA_E!Y43</f>
        <v>60.539581440000013</v>
      </c>
      <c r="Z43" s="8">
        <f>FC_IND_IS_BF_E!Z43+FC_IND_IS_EA_E!Z43</f>
        <v>31.602256919999995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46.904307120000013</v>
      </c>
      <c r="D44" s="8">
        <f>FC_IND_IS_BF_E!D44+FC_IND_IS_EA_E!D44</f>
        <v>31.269538080000004</v>
      </c>
      <c r="E44" s="8">
        <f>FC_IND_IS_BF_E!E44+FC_IND_IS_EA_E!E44</f>
        <v>28.14264</v>
      </c>
      <c r="F44" s="8">
        <f>FC_IND_IS_BF_E!F44+FC_IND_IS_EA_E!F44</f>
        <v>21.928410719999999</v>
      </c>
      <c r="G44" s="8">
        <f>FC_IND_IS_BF_E!G44+FC_IND_IS_EA_E!G44</f>
        <v>25.050293280000005</v>
      </c>
      <c r="H44" s="8">
        <f>FC_IND_IS_BF_E!H44+FC_IND_IS_EA_E!H44</f>
        <v>18.768633120000001</v>
      </c>
      <c r="I44" s="8">
        <f>FC_IND_IS_BF_E!I44+FC_IND_IS_EA_E!I44</f>
        <v>34.345445040000008</v>
      </c>
      <c r="J44" s="8">
        <f>FC_IND_IS_BF_E!J44+FC_IND_IS_EA_E!J44</f>
        <v>28.16298072</v>
      </c>
      <c r="K44" s="8">
        <f>FC_IND_IS_BF_E!K44+FC_IND_IS_EA_E!K44</f>
        <v>18.773927279999999</v>
      </c>
      <c r="L44" s="8">
        <f>FC_IND_IS_BF_E!L44+FC_IND_IS_EA_E!L44</f>
        <v>12.49170984</v>
      </c>
      <c r="M44" s="8">
        <f>FC_IND_IS_BF_E!M44+FC_IND_IS_EA_E!M44</f>
        <v>15.614706960000001</v>
      </c>
      <c r="N44" s="8">
        <f>FC_IND_IS_BF_E!N44+FC_IND_IS_EA_E!N44</f>
        <v>6.2459942400000026</v>
      </c>
      <c r="O44" s="8">
        <f>FC_IND_IS_BF_E!O44+FC_IND_IS_EA_E!O44</f>
        <v>24.983419680000004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9.36759816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28.103073120000005</v>
      </c>
      <c r="Z44" s="8">
        <f>FC_IND_IS_BF_E!Z44+FC_IND_IS_EA_E!Z44</f>
        <v>15.61275648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33.686172000000006</v>
      </c>
      <c r="G48" s="8">
        <f>FC_IND_IS_BF_E!G48+FC_IND_IS_EA_E!G48</f>
        <v>21.436622999999997</v>
      </c>
      <c r="H48" s="8">
        <f>FC_IND_IS_BF_E!H48+FC_IND_IS_EA_E!H48</f>
        <v>6.1245990000000017</v>
      </c>
      <c r="I48" s="8">
        <f>FC_IND_IS_BF_E!I48+FC_IND_IS_EA_E!I48</f>
        <v>9.1870739999999973</v>
      </c>
      <c r="J48" s="8">
        <f>FC_IND_IS_BF_E!J48+FC_IND_IS_EA_E!J48</f>
        <v>6.1245990000000017</v>
      </c>
      <c r="K48" s="8">
        <f>FC_IND_IS_BF_E!K48+FC_IND_IS_EA_E!K48</f>
        <v>21.436623000000001</v>
      </c>
      <c r="L48" s="8">
        <f>FC_IND_IS_BF_E!L48+FC_IND_IS_EA_E!L48</f>
        <v>33.686171999999999</v>
      </c>
      <c r="M48" s="8">
        <f>FC_IND_IS_BF_E!M48+FC_IND_IS_EA_E!M48</f>
        <v>9.1870739999999991</v>
      </c>
      <c r="N48" s="8">
        <f>FC_IND_IS_BF_E!N48+FC_IND_IS_EA_E!N48</f>
        <v>15.312024000000003</v>
      </c>
      <c r="O48" s="8">
        <f>FC_IND_IS_BF_E!O48+FC_IND_IS_EA_E!O48</f>
        <v>9.1870739999999991</v>
      </c>
      <c r="P48" s="8">
        <f>FC_IND_IS_BF_E!P48+FC_IND_IS_EA_E!P48</f>
        <v>12.249549000000002</v>
      </c>
      <c r="Q48" s="8">
        <f>FC_IND_IS_BF_E!Q48+FC_IND_IS_EA_E!Q48</f>
        <v>9.1986570000000007</v>
      </c>
      <c r="R48" s="8">
        <f>FC_IND_IS_BF_E!R48+FC_IND_IS_EA_E!R48</f>
        <v>6.2400779999999987</v>
      </c>
      <c r="S48" s="8">
        <f>FC_IND_IS_BF_E!S48+FC_IND_IS_EA_E!S48</f>
        <v>9.3601169999999989</v>
      </c>
      <c r="T48" s="8">
        <f>FC_IND_IS_BF_E!T48+FC_IND_IS_EA_E!T48</f>
        <v>15.599844000000001</v>
      </c>
      <c r="U48" s="8">
        <f>FC_IND_IS_BF_E!U48+FC_IND_IS_EA_E!U48</f>
        <v>15.599844000000003</v>
      </c>
      <c r="V48" s="8">
        <f>FC_IND_IS_BF_E!V48+FC_IND_IS_EA_E!V48</f>
        <v>12.480156000000001</v>
      </c>
      <c r="W48" s="8">
        <f>FC_IND_IS_BF_E!W48+FC_IND_IS_EA_E!W48</f>
        <v>9.3601169999999989</v>
      </c>
      <c r="X48" s="8">
        <f>FC_IND_IS_BF_E!X48+FC_IND_IS_EA_E!X48</f>
        <v>87.360038999999986</v>
      </c>
      <c r="Y48" s="8">
        <f>FC_IND_IS_BF_E!Y48+FC_IND_IS_EA_E!Y48</f>
        <v>74.879882999999992</v>
      </c>
      <c r="Z48" s="8">
        <f>FC_IND_IS_BF_E!Z48+FC_IND_IS_EA_E!Z48</f>
        <v>65.520116999999999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66.594867840000006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5818.5180899999996</v>
      </c>
      <c r="D51" s="27">
        <f>FC_IND_IS_BF_E!D51+FC_IND_IS_EA_E!D51</f>
        <v>5799.4833599999993</v>
      </c>
      <c r="E51" s="27">
        <f>FC_IND_IS_BF_E!E51+FC_IND_IS_EA_E!E51</f>
        <v>5796.4034699999984</v>
      </c>
      <c r="F51" s="27">
        <f>FC_IND_IS_BF_E!F51+FC_IND_IS_EA_E!F51</f>
        <v>6381.7584771600013</v>
      </c>
      <c r="G51" s="27">
        <f>FC_IND_IS_BF_E!G51+FC_IND_IS_EA_E!G51</f>
        <v>6441.0854389199994</v>
      </c>
      <c r="H51" s="27">
        <f>FC_IND_IS_BF_E!H51+FC_IND_IS_EA_E!H51</f>
        <v>5227.19455896</v>
      </c>
      <c r="I51" s="27">
        <f>FC_IND_IS_BF_E!I51+FC_IND_IS_EA_E!I51</f>
        <v>6190.304436360002</v>
      </c>
      <c r="J51" s="27">
        <f>FC_IND_IS_BF_E!J51+FC_IND_IS_EA_E!J51</f>
        <v>6296.4059400000006</v>
      </c>
      <c r="K51" s="27">
        <f>FC_IND_IS_BF_E!K51+FC_IND_IS_EA_E!K51</f>
        <v>6393.9471670800031</v>
      </c>
      <c r="L51" s="27">
        <f>FC_IND_IS_BF_E!L51+FC_IND_IS_EA_E!L51</f>
        <v>4287.8123560799995</v>
      </c>
      <c r="M51" s="27">
        <f>FC_IND_IS_BF_E!M51+FC_IND_IS_EA_E!M51</f>
        <v>5583.04727112</v>
      </c>
      <c r="N51" s="27">
        <f>FC_IND_IS_BF_E!N51+FC_IND_IS_EA_E!N51</f>
        <v>5505.1107051600002</v>
      </c>
      <c r="O51" s="27">
        <f>FC_IND_IS_BF_E!O51+FC_IND_IS_EA_E!O51</f>
        <v>5045.6024269199997</v>
      </c>
      <c r="P51" s="27">
        <f>FC_IND_IS_BF_E!P51+FC_IND_IS_EA_E!P51</f>
        <v>4945.6538366400009</v>
      </c>
      <c r="Q51" s="27">
        <f>FC_IND_IS_BF_E!Q51+FC_IND_IS_EA_E!Q51</f>
        <v>4937.6552108400001</v>
      </c>
      <c r="R51" s="27">
        <f>FC_IND_IS_BF_E!R51+FC_IND_IS_EA_E!R51</f>
        <v>4950.3930299999993</v>
      </c>
      <c r="S51" s="27">
        <f>FC_IND_IS_BF_E!S51+FC_IND_IS_EA_E!S51</f>
        <v>5063.0073397200013</v>
      </c>
      <c r="T51" s="27">
        <f>FC_IND_IS_BF_E!T51+FC_IND_IS_EA_E!T51</f>
        <v>5262.8251499999997</v>
      </c>
      <c r="U51" s="27">
        <f>FC_IND_IS_BF_E!U51+FC_IND_IS_EA_E!U51</f>
        <v>5216.4024224400009</v>
      </c>
      <c r="V51" s="27">
        <f>FC_IND_IS_BF_E!V51+FC_IND_IS_EA_E!V51</f>
        <v>4830.4407056399996</v>
      </c>
      <c r="W51" s="27">
        <f>FC_IND_IS_BF_E!W51+FC_IND_IS_EA_E!W51</f>
        <v>4675.4412526800015</v>
      </c>
      <c r="X51" s="27">
        <f>FC_IND_IS_BF_E!X51+FC_IND_IS_EA_E!X51</f>
        <v>4725.0122300862522</v>
      </c>
      <c r="Y51" s="27">
        <f>FC_IND_IS_BF_E!Y51+FC_IND_IS_EA_E!Y51</f>
        <v>4060.5766068136518</v>
      </c>
      <c r="Z51" s="27">
        <f>FC_IND_IS_BF_E!Z51+FC_IND_IS_EA_E!Z51</f>
        <v>3886.5336480194928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0.78382079999999976</v>
      </c>
      <c r="G61" s="49">
        <f t="shared" si="32"/>
        <v>54.879955199999969</v>
      </c>
      <c r="H61" s="49">
        <f t="shared" si="32"/>
        <v>0.67213439999999969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10.727660159999996</v>
      </c>
      <c r="N61" s="49">
        <f t="shared" si="32"/>
        <v>11.966745599999999</v>
      </c>
      <c r="O61" s="49">
        <f t="shared" si="32"/>
        <v>0.33586559999999993</v>
      </c>
      <c r="P61" s="49">
        <f t="shared" si="32"/>
        <v>0.49960007999999989</v>
      </c>
      <c r="Q61" s="49">
        <f t="shared" si="32"/>
        <v>21.222643680000004</v>
      </c>
      <c r="R61" s="49">
        <f t="shared" si="32"/>
        <v>7.1106436799999972</v>
      </c>
      <c r="S61" s="49">
        <f t="shared" si="32"/>
        <v>0.27882288</v>
      </c>
      <c r="T61" s="49">
        <f t="shared" si="32"/>
        <v>0.27882288</v>
      </c>
      <c r="U61" s="49">
        <f t="shared" si="32"/>
        <v>0.44795519999999994</v>
      </c>
      <c r="V61" s="49">
        <f t="shared" si="32"/>
        <v>0.44795519999999994</v>
      </c>
      <c r="W61" s="49">
        <f t="shared" si="32"/>
        <v>0.11208959999999997</v>
      </c>
      <c r="X61" s="49">
        <f t="shared" si="32"/>
        <v>47.670669637124561</v>
      </c>
      <c r="Y61" s="49">
        <f t="shared" ref="Y61:Z61" si="33">SUM(Y62:Y72)</f>
        <v>46.550669333451182</v>
      </c>
      <c r="Z61" s="49">
        <f t="shared" si="33"/>
        <v>54.331782599638771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0.78382079999999976</v>
      </c>
      <c r="G62" s="52">
        <f>FC_IND_IS_BF_E!G62+FC_IND_IS_EA_E!G62</f>
        <v>54.879955199999969</v>
      </c>
      <c r="H62" s="52">
        <f>FC_IND_IS_BF_E!H62+FC_IND_IS_EA_E!H62</f>
        <v>0.67213439999999969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0.33586559999999993</v>
      </c>
      <c r="P62" s="52">
        <f>FC_IND_IS_BF_E!P62+FC_IND_IS_EA_E!P62</f>
        <v>0.33586559999999993</v>
      </c>
      <c r="Q62" s="52">
        <f>FC_IND_IS_BF_E!Q62+FC_IND_IS_EA_E!Q62</f>
        <v>21.168000000000003</v>
      </c>
      <c r="R62" s="52">
        <f>FC_IND_IS_BF_E!R62+FC_IND_IS_EA_E!R62</f>
        <v>7.0559999999999974</v>
      </c>
      <c r="S62" s="52">
        <f>FC_IND_IS_BF_E!S62+FC_IND_IS_EA_E!S62</f>
        <v>0.22417920000000002</v>
      </c>
      <c r="T62" s="52">
        <f>FC_IND_IS_BF_E!T62+FC_IND_IS_EA_E!T62</f>
        <v>0.22417920000000002</v>
      </c>
      <c r="U62" s="52">
        <f>FC_IND_IS_BF_E!U62+FC_IND_IS_EA_E!U62</f>
        <v>0.44795519999999994</v>
      </c>
      <c r="V62" s="52">
        <f>FC_IND_IS_BF_E!V62+FC_IND_IS_EA_E!V62</f>
        <v>0.44795519999999994</v>
      </c>
      <c r="W62" s="52">
        <f>FC_IND_IS_BF_E!W62+FC_IND_IS_EA_E!W62</f>
        <v>0.11208959999999997</v>
      </c>
      <c r="X62" s="52">
        <f>FC_IND_IS_BF_E!X62+FC_IND_IS_EA_E!X62</f>
        <v>0.11208959999999997</v>
      </c>
      <c r="Y62" s="52">
        <f>FC_IND_IS_BF_E!Y62+FC_IND_IS_EA_E!Y62</f>
        <v>0.2241792</v>
      </c>
      <c r="Z62" s="52">
        <f>FC_IND_IS_BF_E!Z62+FC_IND_IS_EA_E!Z62</f>
        <v>0.22417920000000002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0.16373447999999999</v>
      </c>
      <c r="Q64" s="52">
        <f>FC_IND_IS_BF_E!Q64+FC_IND_IS_EA_E!Q64</f>
        <v>5.464368E-2</v>
      </c>
      <c r="R64" s="52">
        <f>FC_IND_IS_BF_E!R64+FC_IND_IS_EA_E!R64</f>
        <v>5.4643679999999993E-2</v>
      </c>
      <c r="S64" s="52">
        <f>FC_IND_IS_BF_E!S64+FC_IND_IS_EA_E!S64</f>
        <v>5.464368E-2</v>
      </c>
      <c r="T64" s="52">
        <f>FC_IND_IS_BF_E!T64+FC_IND_IS_EA_E!T64</f>
        <v>5.464368E-2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47.558580037124564</v>
      </c>
      <c r="Y64" s="52">
        <f>FC_IND_IS_BF_E!Y64+FC_IND_IS_EA_E!Y64</f>
        <v>46.32649013345118</v>
      </c>
      <c r="Z64" s="52">
        <f>FC_IND_IS_BF_E!Z64+FC_IND_IS_EA_E!Z64</f>
        <v>54.107603399638769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10.727660159999996</v>
      </c>
      <c r="N72" s="55">
        <f>FC_IND_IS_BF_E!N72+FC_IND_IS_EA_E!N72</f>
        <v>11.966745599999999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31262.844320155022</v>
      </c>
      <c r="D2" s="21">
        <f t="shared" ref="D2:X2" si="0">SUM(D3,D17,D22,D25,D26,D51,D52)</f>
        <v>28448.324655735065</v>
      </c>
      <c r="E2" s="21">
        <f t="shared" si="0"/>
        <v>28646.438988114911</v>
      </c>
      <c r="F2" s="21">
        <f t="shared" si="0"/>
        <v>31211.282810642184</v>
      </c>
      <c r="G2" s="21">
        <f t="shared" si="0"/>
        <v>29354.385187043357</v>
      </c>
      <c r="H2" s="21">
        <f t="shared" si="0"/>
        <v>27845.792587845986</v>
      </c>
      <c r="I2" s="21">
        <f t="shared" si="0"/>
        <v>31582.049146823094</v>
      </c>
      <c r="J2" s="21">
        <f t="shared" si="0"/>
        <v>26330.160392600912</v>
      </c>
      <c r="K2" s="21">
        <f t="shared" si="0"/>
        <v>26475.914112364968</v>
      </c>
      <c r="L2" s="21">
        <f t="shared" si="0"/>
        <v>20484.354582729979</v>
      </c>
      <c r="M2" s="21">
        <f t="shared" si="0"/>
        <v>26227.196765223882</v>
      </c>
      <c r="N2" s="21">
        <f t="shared" si="0"/>
        <v>27922.318371357473</v>
      </c>
      <c r="O2" s="21">
        <f t="shared" si="0"/>
        <v>25608.28089994529</v>
      </c>
      <c r="P2" s="21">
        <f t="shared" si="0"/>
        <v>25259.199224985343</v>
      </c>
      <c r="Q2" s="21">
        <f t="shared" si="0"/>
        <v>23964.362146946205</v>
      </c>
      <c r="R2" s="21">
        <f t="shared" si="0"/>
        <v>25941.051720249903</v>
      </c>
      <c r="S2" s="21">
        <f t="shared" si="0"/>
        <v>23631.841399394081</v>
      </c>
      <c r="T2" s="21">
        <f t="shared" si="0"/>
        <v>24257.829285729349</v>
      </c>
      <c r="U2" s="21">
        <f t="shared" si="0"/>
        <v>27055.385777081523</v>
      </c>
      <c r="V2" s="21">
        <f t="shared" si="0"/>
        <v>24207.302566939488</v>
      </c>
      <c r="W2" s="21">
        <f t="shared" si="0"/>
        <v>21418.073336480051</v>
      </c>
      <c r="X2" s="21">
        <f t="shared" si="0"/>
        <v>22196.307548600915</v>
      </c>
      <c r="Y2" s="21">
        <f t="shared" ref="Y2:Z2" si="1">SUM(Y3,Y17,Y22,Y25,Y26,Y51,Y52)</f>
        <v>22853.276997127999</v>
      </c>
      <c r="Z2" s="21">
        <f t="shared" si="1"/>
        <v>23622.539500646577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5198.6645324576275</v>
      </c>
      <c r="D3" s="24">
        <f t="shared" ref="D3:X3" si="3">SUM(D4,D8,D11)</f>
        <v>4035.3841365827179</v>
      </c>
      <c r="E3" s="24">
        <f t="shared" si="3"/>
        <v>4601.5249927512587</v>
      </c>
      <c r="F3" s="24">
        <f t="shared" si="3"/>
        <v>7647.2760986982576</v>
      </c>
      <c r="G3" s="24">
        <f t="shared" si="3"/>
        <v>4179.1388584403003</v>
      </c>
      <c r="H3" s="24">
        <f t="shared" si="3"/>
        <v>3839.7200698981478</v>
      </c>
      <c r="I3" s="24">
        <f t="shared" si="3"/>
        <v>6639.3365776061</v>
      </c>
      <c r="J3" s="24">
        <f t="shared" si="3"/>
        <v>4561.4799679010712</v>
      </c>
      <c r="K3" s="24">
        <f t="shared" si="3"/>
        <v>2780.8962563170667</v>
      </c>
      <c r="L3" s="24">
        <f t="shared" si="3"/>
        <v>2753.6608989900387</v>
      </c>
      <c r="M3" s="24">
        <f t="shared" si="3"/>
        <v>2805.3364520564483</v>
      </c>
      <c r="N3" s="24">
        <f t="shared" si="3"/>
        <v>5110.9111038617784</v>
      </c>
      <c r="O3" s="24">
        <f t="shared" si="3"/>
        <v>3588.6958286508552</v>
      </c>
      <c r="P3" s="24">
        <f t="shared" si="3"/>
        <v>4156.9623352833805</v>
      </c>
      <c r="Q3" s="24">
        <f t="shared" si="3"/>
        <v>2989.0740649920599</v>
      </c>
      <c r="R3" s="24">
        <f t="shared" si="3"/>
        <v>3528.1167454156521</v>
      </c>
      <c r="S3" s="24">
        <f t="shared" si="3"/>
        <v>3866.4409453160256</v>
      </c>
      <c r="T3" s="24">
        <f t="shared" si="3"/>
        <v>3548.7952468030148</v>
      </c>
      <c r="U3" s="24">
        <f t="shared" si="3"/>
        <v>2840.4782303368061</v>
      </c>
      <c r="V3" s="24">
        <f t="shared" si="3"/>
        <v>2657.1463475521068</v>
      </c>
      <c r="W3" s="24">
        <f t="shared" si="3"/>
        <v>1908.1331855608082</v>
      </c>
      <c r="X3" s="24">
        <f t="shared" si="3"/>
        <v>2620.9718044961332</v>
      </c>
      <c r="Y3" s="24">
        <f t="shared" ref="Y3:Z3" si="4">SUM(Y4,Y8,Y11)</f>
        <v>3586.7242134879298</v>
      </c>
      <c r="Z3" s="24">
        <f t="shared" si="4"/>
        <v>3038.1504661300933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475.13794799410675</v>
      </c>
      <c r="D4" s="19">
        <f t="shared" ref="D4:X4" si="6">SUM(D5:D7)</f>
        <v>482.9909013749525</v>
      </c>
      <c r="E4" s="19">
        <f t="shared" si="6"/>
        <v>999.54718353910425</v>
      </c>
      <c r="F4" s="19">
        <f t="shared" si="6"/>
        <v>2718.1321183037189</v>
      </c>
      <c r="G4" s="19">
        <f t="shared" si="6"/>
        <v>3060.3897804337666</v>
      </c>
      <c r="H4" s="19">
        <f t="shared" si="6"/>
        <v>2693.1071425262644</v>
      </c>
      <c r="I4" s="19">
        <f t="shared" si="6"/>
        <v>2706.3301905291651</v>
      </c>
      <c r="J4" s="19">
        <f t="shared" si="6"/>
        <v>2416.4411200080817</v>
      </c>
      <c r="K4" s="19">
        <f t="shared" si="6"/>
        <v>2286.4550618582603</v>
      </c>
      <c r="L4" s="19">
        <f t="shared" si="6"/>
        <v>2057.3252352860577</v>
      </c>
      <c r="M4" s="19">
        <f t="shared" si="6"/>
        <v>2102.6303226712948</v>
      </c>
      <c r="N4" s="19">
        <f t="shared" si="6"/>
        <v>3851.889543395308</v>
      </c>
      <c r="O4" s="19">
        <f t="shared" si="6"/>
        <v>2980.4669242790656</v>
      </c>
      <c r="P4" s="19">
        <f t="shared" si="6"/>
        <v>2845.6859164695311</v>
      </c>
      <c r="Q4" s="19">
        <f t="shared" si="6"/>
        <v>2336.1165768698716</v>
      </c>
      <c r="R4" s="19">
        <f t="shared" si="6"/>
        <v>2957.0295552060979</v>
      </c>
      <c r="S4" s="19">
        <f t="shared" si="6"/>
        <v>3297.1331262739841</v>
      </c>
      <c r="T4" s="19">
        <f t="shared" si="6"/>
        <v>2891.6628199152092</v>
      </c>
      <c r="U4" s="19">
        <f t="shared" si="6"/>
        <v>2048.0765982897387</v>
      </c>
      <c r="V4" s="19">
        <f t="shared" si="6"/>
        <v>2055.030856370015</v>
      </c>
      <c r="W4" s="19">
        <f t="shared" si="6"/>
        <v>1547.0782862918118</v>
      </c>
      <c r="X4" s="19">
        <f t="shared" si="6"/>
        <v>2001.2540994309688</v>
      </c>
      <c r="Y4" s="19">
        <f t="shared" ref="Y4:Z4" si="7">SUM(Y5:Y7)</f>
        <v>2943.2342444803335</v>
      </c>
      <c r="Z4" s="19">
        <f t="shared" si="7"/>
        <v>2639.100495081324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2718.1321183037189</v>
      </c>
      <c r="G5" s="8">
        <v>404.05140037789835</v>
      </c>
      <c r="H5" s="8">
        <v>614.54597543679893</v>
      </c>
      <c r="I5" s="8">
        <v>666.34755831117354</v>
      </c>
      <c r="J5" s="8">
        <v>597.31855049879289</v>
      </c>
      <c r="K5" s="8">
        <v>832.64564342209826</v>
      </c>
      <c r="L5" s="8">
        <v>555.89372693873759</v>
      </c>
      <c r="M5" s="8">
        <v>1177.1504216941596</v>
      </c>
      <c r="N5" s="8">
        <v>1980.097091930091</v>
      </c>
      <c r="O5" s="8">
        <v>1962.9700235257169</v>
      </c>
      <c r="P5" s="8">
        <v>2479.136787147545</v>
      </c>
      <c r="Q5" s="8">
        <v>2150.6983075154135</v>
      </c>
      <c r="R5" s="8">
        <v>2936.6359348207466</v>
      </c>
      <c r="S5" s="8">
        <v>2916.8959360643444</v>
      </c>
      <c r="T5" s="8">
        <v>2561.0393247324878</v>
      </c>
      <c r="U5" s="8">
        <v>1813.7315066277824</v>
      </c>
      <c r="V5" s="8">
        <v>1821.3984886097792</v>
      </c>
      <c r="W5" s="8">
        <v>1377.3147544856367</v>
      </c>
      <c r="X5" s="8">
        <v>1783.3692178769459</v>
      </c>
      <c r="Y5" s="8">
        <v>1403.0457221797637</v>
      </c>
      <c r="Z5" s="8">
        <v>1111.8444066746442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475.13794799410675</v>
      </c>
      <c r="D7" s="8">
        <v>482.9909013749525</v>
      </c>
      <c r="E7" s="8">
        <v>999.54718353910425</v>
      </c>
      <c r="F7" s="8">
        <v>0</v>
      </c>
      <c r="G7" s="8">
        <v>2656.3383800558681</v>
      </c>
      <c r="H7" s="8">
        <v>2078.5611670894655</v>
      </c>
      <c r="I7" s="8">
        <v>2039.9826322179915</v>
      </c>
      <c r="J7" s="8">
        <v>1819.122569509289</v>
      </c>
      <c r="K7" s="8">
        <v>1453.8094184361619</v>
      </c>
      <c r="L7" s="8">
        <v>1501.4315083473202</v>
      </c>
      <c r="M7" s="8">
        <v>925.47990097713534</v>
      </c>
      <c r="N7" s="8">
        <v>1871.792451465217</v>
      </c>
      <c r="O7" s="8">
        <v>1017.4969007533487</v>
      </c>
      <c r="P7" s="8">
        <v>366.54912932198607</v>
      </c>
      <c r="Q7" s="8">
        <v>185.41826935445826</v>
      </c>
      <c r="R7" s="8">
        <v>20.393620385351369</v>
      </c>
      <c r="S7" s="8">
        <v>380.23719020963983</v>
      </c>
      <c r="T7" s="8">
        <v>330.62349518272157</v>
      </c>
      <c r="U7" s="8">
        <v>234.34509166195639</v>
      </c>
      <c r="V7" s="8">
        <v>233.63236776023584</v>
      </c>
      <c r="W7" s="8">
        <v>169.76353180617508</v>
      </c>
      <c r="X7" s="8">
        <v>217.88488155402291</v>
      </c>
      <c r="Y7" s="8">
        <v>1540.1885223005697</v>
      </c>
      <c r="Z7" s="8">
        <v>1527.2560884066797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10.996372440220847</v>
      </c>
      <c r="J8" s="19">
        <f t="shared" si="8"/>
        <v>16.547081064538006</v>
      </c>
      <c r="K8" s="19">
        <f t="shared" si="8"/>
        <v>13.52899613589763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10.996372440220847</v>
      </c>
      <c r="J10" s="8">
        <v>16.547081064538006</v>
      </c>
      <c r="K10" s="8">
        <v>13.52899613589763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4723.5265844635205</v>
      </c>
      <c r="D11" s="19">
        <f t="shared" si="10"/>
        <v>3552.3932352077654</v>
      </c>
      <c r="E11" s="19">
        <f t="shared" si="10"/>
        <v>3601.9778092121542</v>
      </c>
      <c r="F11" s="19">
        <f t="shared" si="10"/>
        <v>4929.1439803945386</v>
      </c>
      <c r="G11" s="19">
        <f t="shared" si="10"/>
        <v>1118.7490780065339</v>
      </c>
      <c r="H11" s="19">
        <f t="shared" si="10"/>
        <v>1146.6129273718832</v>
      </c>
      <c r="I11" s="19">
        <f t="shared" si="10"/>
        <v>3922.010014636714</v>
      </c>
      <c r="J11" s="19">
        <f t="shared" si="10"/>
        <v>2128.4917668284515</v>
      </c>
      <c r="K11" s="19">
        <f t="shared" si="10"/>
        <v>480.91219832290864</v>
      </c>
      <c r="L11" s="19">
        <f t="shared" si="10"/>
        <v>696.33566370398091</v>
      </c>
      <c r="M11" s="19">
        <f t="shared" si="10"/>
        <v>702.7061293851533</v>
      </c>
      <c r="N11" s="19">
        <f t="shared" si="10"/>
        <v>1259.0215604664704</v>
      </c>
      <c r="O11" s="19">
        <f t="shared" si="10"/>
        <v>608.22890437178944</v>
      </c>
      <c r="P11" s="19">
        <f t="shared" si="10"/>
        <v>1311.2764188138494</v>
      </c>
      <c r="Q11" s="19">
        <f t="shared" si="10"/>
        <v>652.95748812218812</v>
      </c>
      <c r="R11" s="19">
        <f t="shared" si="10"/>
        <v>571.08719020955402</v>
      </c>
      <c r="S11" s="19">
        <f t="shared" si="10"/>
        <v>569.3078190420415</v>
      </c>
      <c r="T11" s="19">
        <f t="shared" si="10"/>
        <v>657.13242688780565</v>
      </c>
      <c r="U11" s="19">
        <f t="shared" si="10"/>
        <v>792.40163204706744</v>
      </c>
      <c r="V11" s="19">
        <f t="shared" si="10"/>
        <v>602.11549118209177</v>
      </c>
      <c r="W11" s="19">
        <f t="shared" si="10"/>
        <v>361.05489926899645</v>
      </c>
      <c r="X11" s="19">
        <f t="shared" si="10"/>
        <v>619.7177050651643</v>
      </c>
      <c r="Y11" s="19">
        <f t="shared" ref="Y11:Z11" si="11">SUM(Y12:Y16)</f>
        <v>643.48996900759607</v>
      </c>
      <c r="Z11" s="19">
        <f t="shared" si="11"/>
        <v>399.04997104876946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31.471050464244751</v>
      </c>
      <c r="G12" s="8">
        <v>37.313186046841146</v>
      </c>
      <c r="H12" s="8">
        <v>20.215075609910571</v>
      </c>
      <c r="I12" s="8">
        <v>5.7518327497653692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4696.1483423398195</v>
      </c>
      <c r="D13" s="8">
        <v>3527.0557710132016</v>
      </c>
      <c r="E13" s="8">
        <v>3578.394626399252</v>
      </c>
      <c r="F13" s="8">
        <v>4877.9064310139902</v>
      </c>
      <c r="G13" s="8">
        <v>1042.7178959997739</v>
      </c>
      <c r="H13" s="8">
        <v>1091.0426592513481</v>
      </c>
      <c r="I13" s="8">
        <v>3891.8481739492545</v>
      </c>
      <c r="J13" s="8">
        <v>2099.9954874088899</v>
      </c>
      <c r="K13" s="8">
        <v>448.11743330633163</v>
      </c>
      <c r="L13" s="8">
        <v>686.54986289968701</v>
      </c>
      <c r="M13" s="8">
        <v>696.86755874982214</v>
      </c>
      <c r="N13" s="8">
        <v>1170.7262350339945</v>
      </c>
      <c r="O13" s="8">
        <v>296.72410571751595</v>
      </c>
      <c r="P13" s="8">
        <v>711.76576347338721</v>
      </c>
      <c r="Q13" s="8">
        <v>140.02081521116915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27.378242123701401</v>
      </c>
      <c r="D16" s="8">
        <v>25.337464194563818</v>
      </c>
      <c r="E16" s="8">
        <v>23.583182812901924</v>
      </c>
      <c r="F16" s="8">
        <v>19.76649891630381</v>
      </c>
      <c r="G16" s="8">
        <v>38.717995959918824</v>
      </c>
      <c r="H16" s="8">
        <v>35.355192510624519</v>
      </c>
      <c r="I16" s="8">
        <v>24.410007937693784</v>
      </c>
      <c r="J16" s="8">
        <v>28.496279419561574</v>
      </c>
      <c r="K16" s="8">
        <v>32.794765016576989</v>
      </c>
      <c r="L16" s="8">
        <v>9.7858008042939044</v>
      </c>
      <c r="M16" s="8">
        <v>5.8385706353311102</v>
      </c>
      <c r="N16" s="8">
        <v>88.295325432475934</v>
      </c>
      <c r="O16" s="8">
        <v>311.50479865427343</v>
      </c>
      <c r="P16" s="8">
        <v>599.51065534046234</v>
      </c>
      <c r="Q16" s="8">
        <v>512.93667291101895</v>
      </c>
      <c r="R16" s="8">
        <v>571.08719020955402</v>
      </c>
      <c r="S16" s="8">
        <v>569.3078190420415</v>
      </c>
      <c r="T16" s="8">
        <v>657.13242688780565</v>
      </c>
      <c r="U16" s="8">
        <v>792.40163204706744</v>
      </c>
      <c r="V16" s="8">
        <v>602.11549118209177</v>
      </c>
      <c r="W16" s="8">
        <v>361.05489926899645</v>
      </c>
      <c r="X16" s="8">
        <v>619.7177050651643</v>
      </c>
      <c r="Y16" s="8">
        <v>643.48996900759607</v>
      </c>
      <c r="Z16" s="8">
        <v>399.04997104876946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21062.948130578752</v>
      </c>
      <c r="D17" s="27">
        <f t="shared" si="12"/>
        <v>19425.511565125256</v>
      </c>
      <c r="E17" s="27">
        <f t="shared" si="12"/>
        <v>19072.960827856208</v>
      </c>
      <c r="F17" s="27">
        <f t="shared" si="12"/>
        <v>18075.5922941604</v>
      </c>
      <c r="G17" s="27">
        <f t="shared" si="12"/>
        <v>19607.805029060455</v>
      </c>
      <c r="H17" s="27">
        <f t="shared" si="12"/>
        <v>19529.706185742092</v>
      </c>
      <c r="I17" s="27">
        <f t="shared" si="12"/>
        <v>19694.920593264138</v>
      </c>
      <c r="J17" s="27">
        <f t="shared" si="12"/>
        <v>16379.599168771167</v>
      </c>
      <c r="K17" s="27">
        <f t="shared" si="12"/>
        <v>18092.253487247974</v>
      </c>
      <c r="L17" s="27">
        <f t="shared" si="12"/>
        <v>14025.47962925257</v>
      </c>
      <c r="M17" s="27">
        <f t="shared" si="12"/>
        <v>18451.367859675414</v>
      </c>
      <c r="N17" s="27">
        <f t="shared" si="12"/>
        <v>18065.087414951504</v>
      </c>
      <c r="O17" s="27">
        <f t="shared" si="12"/>
        <v>17628.036451478878</v>
      </c>
      <c r="P17" s="27">
        <f t="shared" si="12"/>
        <v>16936.251871407665</v>
      </c>
      <c r="Q17" s="27">
        <f t="shared" si="12"/>
        <v>16752.899338210507</v>
      </c>
      <c r="R17" s="27">
        <f t="shared" si="12"/>
        <v>18015.817395292474</v>
      </c>
      <c r="S17" s="27">
        <f t="shared" si="12"/>
        <v>15407.939585469794</v>
      </c>
      <c r="T17" s="27">
        <f t="shared" si="12"/>
        <v>16167.768197849438</v>
      </c>
      <c r="U17" s="27">
        <f t="shared" si="12"/>
        <v>19757.876384075087</v>
      </c>
      <c r="V17" s="27">
        <f t="shared" si="12"/>
        <v>17429.172727794139</v>
      </c>
      <c r="W17" s="27">
        <f t="shared" si="12"/>
        <v>15578.474165410451</v>
      </c>
      <c r="X17" s="27">
        <f t="shared" si="12"/>
        <v>15477.579295172975</v>
      </c>
      <c r="Y17" s="27">
        <f t="shared" ref="Y17:Z17" si="13">SUM(Y18:Y21)</f>
        <v>15724.989970360417</v>
      </c>
      <c r="Z17" s="27">
        <f t="shared" si="13"/>
        <v>17178.421029069821</v>
      </c>
    </row>
    <row r="18" spans="1:26" ht="11.25" customHeight="1" x14ac:dyDescent="0.2">
      <c r="A18" s="29" t="s">
        <v>26</v>
      </c>
      <c r="B18" s="7" t="s">
        <v>27</v>
      </c>
      <c r="C18" s="8">
        <v>1.8651904059319242</v>
      </c>
      <c r="D18" s="8">
        <v>1.457882128543341</v>
      </c>
      <c r="E18" s="8">
        <v>1.3085430965337876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1339.8035723890193</v>
      </c>
      <c r="D19" s="8">
        <v>1200.2108077215653</v>
      </c>
      <c r="E19" s="8">
        <v>1124.8984196716744</v>
      </c>
      <c r="F19" s="8">
        <v>1098.1316664963508</v>
      </c>
      <c r="G19" s="8">
        <v>1161.5655656132419</v>
      </c>
      <c r="H19" s="8">
        <v>1192.9574009256844</v>
      </c>
      <c r="I19" s="8">
        <v>1203.3679082794183</v>
      </c>
      <c r="J19" s="8">
        <v>1046.6802248535685</v>
      </c>
      <c r="K19" s="8">
        <v>1126.0636065766068</v>
      </c>
      <c r="L19" s="8">
        <v>875.83799029300269</v>
      </c>
      <c r="M19" s="8">
        <v>1030.4455097598836</v>
      </c>
      <c r="N19" s="8">
        <v>1128.6159642401813</v>
      </c>
      <c r="O19" s="8">
        <v>1257.4224566025248</v>
      </c>
      <c r="P19" s="8">
        <v>1017.7019648603365</v>
      </c>
      <c r="Q19" s="8">
        <v>1112.8288197212967</v>
      </c>
      <c r="R19" s="8">
        <v>1137.9605312296433</v>
      </c>
      <c r="S19" s="8">
        <v>1227.3228339414218</v>
      </c>
      <c r="T19" s="8">
        <v>1028.3589214323167</v>
      </c>
      <c r="U19" s="8">
        <v>896.87617383378097</v>
      </c>
      <c r="V19" s="8">
        <v>1033.8641077202765</v>
      </c>
      <c r="W19" s="8">
        <v>1045.8186806695603</v>
      </c>
      <c r="X19" s="8">
        <v>1033.0135839348545</v>
      </c>
      <c r="Y19" s="8">
        <v>1144.1577820934467</v>
      </c>
      <c r="Z19" s="8">
        <v>1228.3862154375413</v>
      </c>
    </row>
    <row r="20" spans="1:26" ht="11.25" customHeight="1" x14ac:dyDescent="0.2">
      <c r="A20" s="29" t="s">
        <v>30</v>
      </c>
      <c r="B20" s="7" t="s">
        <v>31</v>
      </c>
      <c r="C20" s="8">
        <v>18606.720880357116</v>
      </c>
      <c r="D20" s="8">
        <v>17100.319927459292</v>
      </c>
      <c r="E20" s="8">
        <v>16852.699325256806</v>
      </c>
      <c r="F20" s="8">
        <v>15797.940203663091</v>
      </c>
      <c r="G20" s="8">
        <v>17208.257981796371</v>
      </c>
      <c r="H20" s="8">
        <v>17281.529411178904</v>
      </c>
      <c r="I20" s="8">
        <v>17353.239726370935</v>
      </c>
      <c r="J20" s="8">
        <v>14123.274268179495</v>
      </c>
      <c r="K20" s="8">
        <v>15603.139285632724</v>
      </c>
      <c r="L20" s="8">
        <v>12189.684877791346</v>
      </c>
      <c r="M20" s="8">
        <v>16022.554725259712</v>
      </c>
      <c r="N20" s="8">
        <v>15576.353887176061</v>
      </c>
      <c r="O20" s="8">
        <v>14778.053889784776</v>
      </c>
      <c r="P20" s="8">
        <v>14237.328959978928</v>
      </c>
      <c r="Q20" s="8">
        <v>14227.250505736436</v>
      </c>
      <c r="R20" s="8">
        <v>15437.253111800486</v>
      </c>
      <c r="S20" s="8">
        <v>12827.952886576666</v>
      </c>
      <c r="T20" s="8">
        <v>13753.430537734988</v>
      </c>
      <c r="U20" s="8">
        <v>17476.615978701895</v>
      </c>
      <c r="V20" s="8">
        <v>15033.165375438881</v>
      </c>
      <c r="W20" s="8">
        <v>13231.513909803401</v>
      </c>
      <c r="X20" s="8">
        <v>13089.230430008152</v>
      </c>
      <c r="Y20" s="8">
        <v>13024.402269659056</v>
      </c>
      <c r="Z20" s="8">
        <v>14496.764425678664</v>
      </c>
    </row>
    <row r="21" spans="1:26" ht="11.25" customHeight="1" x14ac:dyDescent="0.2">
      <c r="A21" s="29" t="s">
        <v>32</v>
      </c>
      <c r="B21" s="7" t="s">
        <v>33</v>
      </c>
      <c r="C21" s="8">
        <v>1114.5584874266865</v>
      </c>
      <c r="D21" s="8">
        <v>1123.5229478158558</v>
      </c>
      <c r="E21" s="8">
        <v>1094.0545398311954</v>
      </c>
      <c r="F21" s="8">
        <v>1179.5204240009573</v>
      </c>
      <c r="G21" s="8">
        <v>1237.9814816508451</v>
      </c>
      <c r="H21" s="8">
        <v>1055.2193736375061</v>
      </c>
      <c r="I21" s="8">
        <v>1138.3129586137832</v>
      </c>
      <c r="J21" s="8">
        <v>1209.6446757381032</v>
      </c>
      <c r="K21" s="8">
        <v>1363.0505950386414</v>
      </c>
      <c r="L21" s="8">
        <v>959.95676116822153</v>
      </c>
      <c r="M21" s="8">
        <v>1398.3676246558193</v>
      </c>
      <c r="N21" s="8">
        <v>1360.1175635352638</v>
      </c>
      <c r="O21" s="8">
        <v>1592.5601050915766</v>
      </c>
      <c r="P21" s="8">
        <v>1681.2209465684025</v>
      </c>
      <c r="Q21" s="8">
        <v>1412.8200127527757</v>
      </c>
      <c r="R21" s="8">
        <v>1440.6037522623451</v>
      </c>
      <c r="S21" s="8">
        <v>1352.663864951707</v>
      </c>
      <c r="T21" s="8">
        <v>1385.9787386821342</v>
      </c>
      <c r="U21" s="8">
        <v>1384.3842315394118</v>
      </c>
      <c r="V21" s="8">
        <v>1362.1432446349822</v>
      </c>
      <c r="W21" s="8">
        <v>1301.1415749374898</v>
      </c>
      <c r="X21" s="8">
        <v>1355.3352812299681</v>
      </c>
      <c r="Y21" s="8">
        <v>1556.4299186079136</v>
      </c>
      <c r="Z21" s="8">
        <v>1453.2703879536152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158.98963084610514</v>
      </c>
      <c r="D26" s="27">
        <f t="shared" si="16"/>
        <v>126.02895182376253</v>
      </c>
      <c r="E26" s="27">
        <f t="shared" si="16"/>
        <v>111.63269578858234</v>
      </c>
      <c r="F26" s="27">
        <f t="shared" si="16"/>
        <v>183.44026766400088</v>
      </c>
      <c r="G26" s="27">
        <f t="shared" si="16"/>
        <v>155.65720910279418</v>
      </c>
      <c r="H26" s="27">
        <f t="shared" si="16"/>
        <v>104.53605512016898</v>
      </c>
      <c r="I26" s="27">
        <f t="shared" si="16"/>
        <v>116.89503835430831</v>
      </c>
      <c r="J26" s="27">
        <f t="shared" si="16"/>
        <v>102.49669942160804</v>
      </c>
      <c r="K26" s="27">
        <f t="shared" si="16"/>
        <v>218.66413586924094</v>
      </c>
      <c r="L26" s="27">
        <f t="shared" si="16"/>
        <v>187.39808867342413</v>
      </c>
      <c r="M26" s="27">
        <f t="shared" si="16"/>
        <v>226.74752757146624</v>
      </c>
      <c r="N26" s="27">
        <f t="shared" si="16"/>
        <v>185.3078059101569</v>
      </c>
      <c r="O26" s="27">
        <f t="shared" si="16"/>
        <v>208.97383144817306</v>
      </c>
      <c r="P26" s="27">
        <f t="shared" si="16"/>
        <v>61.562643085490571</v>
      </c>
      <c r="Q26" s="27">
        <f t="shared" si="16"/>
        <v>58.023117924777402</v>
      </c>
      <c r="R26" s="27">
        <f t="shared" si="16"/>
        <v>205.36964982911113</v>
      </c>
      <c r="S26" s="27">
        <f t="shared" si="16"/>
        <v>63.158921364078054</v>
      </c>
      <c r="T26" s="27">
        <f t="shared" si="16"/>
        <v>78.563166139869011</v>
      </c>
      <c r="U26" s="27">
        <f t="shared" si="16"/>
        <v>40.575362705437129</v>
      </c>
      <c r="V26" s="27">
        <f t="shared" si="16"/>
        <v>37.832382680401373</v>
      </c>
      <c r="W26" s="27">
        <f t="shared" si="16"/>
        <v>32.040316597164214</v>
      </c>
      <c r="X26" s="27">
        <f t="shared" si="16"/>
        <v>170.72715637695848</v>
      </c>
      <c r="Y26" s="27">
        <f t="shared" ref="Y26:Z26" si="17">SUM(Y27,Y33)</f>
        <v>137.05530424490635</v>
      </c>
      <c r="Z26" s="27">
        <f t="shared" si="17"/>
        <v>97.563798463279937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158.98963084610514</v>
      </c>
      <c r="D33" s="19">
        <f t="shared" si="20"/>
        <v>126.02895182376253</v>
      </c>
      <c r="E33" s="19">
        <f t="shared" si="20"/>
        <v>111.63269578858234</v>
      </c>
      <c r="F33" s="19">
        <f t="shared" si="20"/>
        <v>183.44026766400088</v>
      </c>
      <c r="G33" s="19">
        <f t="shared" si="20"/>
        <v>155.65720910279418</v>
      </c>
      <c r="H33" s="19">
        <f t="shared" si="20"/>
        <v>104.53605512016898</v>
      </c>
      <c r="I33" s="19">
        <f t="shared" si="20"/>
        <v>116.89503835430831</v>
      </c>
      <c r="J33" s="19">
        <f t="shared" si="20"/>
        <v>102.49669942160804</v>
      </c>
      <c r="K33" s="19">
        <f t="shared" si="20"/>
        <v>218.66413586924094</v>
      </c>
      <c r="L33" s="19">
        <f t="shared" si="20"/>
        <v>187.39808867342413</v>
      </c>
      <c r="M33" s="19">
        <f t="shared" si="20"/>
        <v>226.74752757146624</v>
      </c>
      <c r="N33" s="19">
        <f t="shared" si="20"/>
        <v>185.3078059101569</v>
      </c>
      <c r="O33" s="19">
        <f t="shared" si="20"/>
        <v>208.97383144817306</v>
      </c>
      <c r="P33" s="19">
        <f t="shared" si="20"/>
        <v>61.562643085490571</v>
      </c>
      <c r="Q33" s="19">
        <f t="shared" si="20"/>
        <v>58.023117924777402</v>
      </c>
      <c r="R33" s="19">
        <f t="shared" si="20"/>
        <v>205.36964982911113</v>
      </c>
      <c r="S33" s="19">
        <f t="shared" si="20"/>
        <v>63.158921364078054</v>
      </c>
      <c r="T33" s="19">
        <f t="shared" si="20"/>
        <v>78.563166139869011</v>
      </c>
      <c r="U33" s="19">
        <f t="shared" si="20"/>
        <v>40.575362705437129</v>
      </c>
      <c r="V33" s="19">
        <f t="shared" si="20"/>
        <v>37.832382680401373</v>
      </c>
      <c r="W33" s="19">
        <f t="shared" si="20"/>
        <v>32.040316597164214</v>
      </c>
      <c r="X33" s="19">
        <f t="shared" si="20"/>
        <v>170.72715637695848</v>
      </c>
      <c r="Y33" s="19">
        <f t="shared" ref="Y33:Z33" si="21">SUM(Y34:Y50)</f>
        <v>137.05530424490635</v>
      </c>
      <c r="Z33" s="19">
        <f t="shared" si="21"/>
        <v>97.563798463279937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30.366753853974583</v>
      </c>
      <c r="D36" s="8">
        <v>37.442680256189988</v>
      </c>
      <c r="E36" s="8">
        <v>28.103930532204625</v>
      </c>
      <c r="F36" s="8">
        <v>25.03632588304502</v>
      </c>
      <c r="G36" s="8">
        <v>29.488946112925088</v>
      </c>
      <c r="H36" s="8">
        <v>4.518927489620931</v>
      </c>
      <c r="I36" s="8">
        <v>4.4910053753350025</v>
      </c>
      <c r="J36" s="8">
        <v>4.4326104508316542</v>
      </c>
      <c r="K36" s="8">
        <v>108.21081483015175</v>
      </c>
      <c r="L36" s="8">
        <v>94.069624345670519</v>
      </c>
      <c r="M36" s="8">
        <v>130.46135012981972</v>
      </c>
      <c r="N36" s="8">
        <v>118.33936518451009</v>
      </c>
      <c r="O36" s="8">
        <v>126.94836720703832</v>
      </c>
      <c r="P36" s="8">
        <v>2.2368240130753034</v>
      </c>
      <c r="Q36" s="8">
        <v>2.2691758817394874</v>
      </c>
      <c r="R36" s="8">
        <v>2.2581041833256421</v>
      </c>
      <c r="S36" s="8">
        <v>2.143869353947164</v>
      </c>
      <c r="T36" s="8">
        <v>2.1394499229437089</v>
      </c>
      <c r="U36" s="8">
        <v>2.140284290745349</v>
      </c>
      <c r="V36" s="8">
        <v>2.1362247792605262</v>
      </c>
      <c r="W36" s="8">
        <v>2.0921639312025766</v>
      </c>
      <c r="X36" s="8">
        <v>2.0820671996957145</v>
      </c>
      <c r="Y36" s="8">
        <v>2.1291643322834624</v>
      </c>
      <c r="Z36" s="8">
        <v>2.1760370139415501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89.800126248218234</v>
      </c>
      <c r="D43" s="8">
        <v>62.474886928745065</v>
      </c>
      <c r="E43" s="8">
        <v>60.022544946052406</v>
      </c>
      <c r="F43" s="8">
        <v>111.56565306598425</v>
      </c>
      <c r="G43" s="8">
        <v>86.898477548597924</v>
      </c>
      <c r="H43" s="8">
        <v>79.161222138083886</v>
      </c>
      <c r="I43" s="8">
        <v>76.27771680971864</v>
      </c>
      <c r="J43" s="8">
        <v>69.264302281611549</v>
      </c>
      <c r="K43" s="8">
        <v>76.472426075414134</v>
      </c>
      <c r="L43" s="8">
        <v>55.078993605883092</v>
      </c>
      <c r="M43" s="8">
        <v>75.161362547874504</v>
      </c>
      <c r="N43" s="8">
        <v>48.890447849781175</v>
      </c>
      <c r="O43" s="8">
        <v>53.639746982821521</v>
      </c>
      <c r="P43" s="8">
        <v>48.975845568189406</v>
      </c>
      <c r="Q43" s="8">
        <v>47.901845212640445</v>
      </c>
      <c r="R43" s="8">
        <v>197.75367106893071</v>
      </c>
      <c r="S43" s="8">
        <v>52.980041457110381</v>
      </c>
      <c r="T43" s="8">
        <v>55.124192580061745</v>
      </c>
      <c r="U43" s="8">
        <v>25.057796331958613</v>
      </c>
      <c r="V43" s="8">
        <v>25.007365195664537</v>
      </c>
      <c r="W43" s="8">
        <v>22.043914456227444</v>
      </c>
      <c r="X43" s="8">
        <v>39.032879968336573</v>
      </c>
      <c r="Y43" s="8">
        <v>47.437590127885386</v>
      </c>
      <c r="Z43" s="8">
        <v>25.307397521058753</v>
      </c>
    </row>
    <row r="44" spans="1:26" ht="11.25" customHeight="1" x14ac:dyDescent="0.2">
      <c r="A44" s="28" t="s">
        <v>74</v>
      </c>
      <c r="B44" s="7" t="s">
        <v>75</v>
      </c>
      <c r="C44" s="8">
        <v>38.822750743912323</v>
      </c>
      <c r="D44" s="8">
        <v>26.111384638827467</v>
      </c>
      <c r="E44" s="8">
        <v>23.506220310325311</v>
      </c>
      <c r="F44" s="8">
        <v>18.135118648213492</v>
      </c>
      <c r="G44" s="8">
        <v>20.987089487779656</v>
      </c>
      <c r="H44" s="8">
        <v>15.645092907771708</v>
      </c>
      <c r="I44" s="8">
        <v>28.339538032584404</v>
      </c>
      <c r="J44" s="8">
        <v>23.593493118529494</v>
      </c>
      <c r="K44" s="8">
        <v>15.787809261451248</v>
      </c>
      <c r="L44" s="8">
        <v>10.222131476088073</v>
      </c>
      <c r="M44" s="8">
        <v>13.245503244794236</v>
      </c>
      <c r="N44" s="8">
        <v>5.1561632316576009</v>
      </c>
      <c r="O44" s="8">
        <v>20.645319484298895</v>
      </c>
      <c r="P44" s="8">
        <v>0</v>
      </c>
      <c r="Q44" s="8">
        <v>0</v>
      </c>
      <c r="R44" s="8">
        <v>0</v>
      </c>
      <c r="S44" s="8">
        <v>0</v>
      </c>
      <c r="T44" s="8">
        <v>7.9278340137247865</v>
      </c>
      <c r="U44" s="8">
        <v>0</v>
      </c>
      <c r="V44" s="8">
        <v>0</v>
      </c>
      <c r="W44" s="8">
        <v>0</v>
      </c>
      <c r="X44" s="8">
        <v>0</v>
      </c>
      <c r="Y44" s="8">
        <v>23.468018444897488</v>
      </c>
      <c r="Z44" s="8">
        <v>13.237854651678193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28.703170066758119</v>
      </c>
      <c r="G48" s="8">
        <v>18.282695953491487</v>
      </c>
      <c r="H48" s="8">
        <v>5.2108125846924516</v>
      </c>
      <c r="I48" s="8">
        <v>7.7867781366702689</v>
      </c>
      <c r="J48" s="8">
        <v>5.2062935706353368</v>
      </c>
      <c r="K48" s="8">
        <v>18.193085702223815</v>
      </c>
      <c r="L48" s="8">
        <v>28.027339245782443</v>
      </c>
      <c r="M48" s="8">
        <v>7.8793116489778017</v>
      </c>
      <c r="N48" s="8">
        <v>12.921829644208056</v>
      </c>
      <c r="O48" s="8">
        <v>7.7403977740143199</v>
      </c>
      <c r="P48" s="8">
        <v>10.349973504225856</v>
      </c>
      <c r="Q48" s="8">
        <v>7.8520968303974721</v>
      </c>
      <c r="R48" s="8">
        <v>5.3578745768547575</v>
      </c>
      <c r="S48" s="8">
        <v>8.0350105530205056</v>
      </c>
      <c r="T48" s="8">
        <v>13.371689623138762</v>
      </c>
      <c r="U48" s="8">
        <v>13.377282082733164</v>
      </c>
      <c r="V48" s="8">
        <v>10.68879270547631</v>
      </c>
      <c r="W48" s="8">
        <v>7.9042382097341948</v>
      </c>
      <c r="X48" s="8">
        <v>73.547039738950815</v>
      </c>
      <c r="Y48" s="8">
        <v>64.020531339840005</v>
      </c>
      <c r="Z48" s="8">
        <v>56.84250927660144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56.06516946997538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4842.2420262725345</v>
      </c>
      <c r="D51" s="27">
        <v>4861.4000022033269</v>
      </c>
      <c r="E51" s="27">
        <v>4860.3204717188619</v>
      </c>
      <c r="F51" s="27">
        <v>5304.9741501195249</v>
      </c>
      <c r="G51" s="27">
        <v>5411.784090439809</v>
      </c>
      <c r="H51" s="27">
        <v>4371.8302770855753</v>
      </c>
      <c r="I51" s="27">
        <v>5130.8969375985462</v>
      </c>
      <c r="J51" s="27">
        <v>5286.5845565070667</v>
      </c>
      <c r="K51" s="27">
        <v>5384.1002329306848</v>
      </c>
      <c r="L51" s="27">
        <v>3517.8159658139434</v>
      </c>
      <c r="M51" s="27">
        <v>4743.744925920555</v>
      </c>
      <c r="N51" s="27">
        <v>4561.012046634034</v>
      </c>
      <c r="O51" s="27">
        <v>4182.5747883673821</v>
      </c>
      <c r="P51" s="27">
        <v>4104.4223752088092</v>
      </c>
      <c r="Q51" s="27">
        <v>4164.3656258188594</v>
      </c>
      <c r="R51" s="27">
        <v>4191.7479297126665</v>
      </c>
      <c r="S51" s="27">
        <v>4294.3019472441856</v>
      </c>
      <c r="T51" s="27">
        <v>4462.7026749370261</v>
      </c>
      <c r="U51" s="27">
        <v>4416.4557999641947</v>
      </c>
      <c r="V51" s="27">
        <v>4083.1511089128394</v>
      </c>
      <c r="W51" s="27">
        <v>3899.425668911626</v>
      </c>
      <c r="X51" s="27">
        <v>3927.0292925548483</v>
      </c>
      <c r="Y51" s="27">
        <v>3404.5075090347445</v>
      </c>
      <c r="Z51" s="27">
        <v>3308.4042069833795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0.66787469126092436</v>
      </c>
      <c r="G61" s="49">
        <f t="shared" si="24"/>
        <v>46.805578232300576</v>
      </c>
      <c r="H61" s="49">
        <f t="shared" si="24"/>
        <v>0.57185235966056014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8.4557848023745397</v>
      </c>
      <c r="N61" s="49">
        <f t="shared" si="24"/>
        <v>9.2020428752222703</v>
      </c>
      <c r="O61" s="49">
        <f t="shared" si="24"/>
        <v>0.28297729425146501</v>
      </c>
      <c r="P61" s="49">
        <f t="shared" si="24"/>
        <v>0.41966592935097802</v>
      </c>
      <c r="Q61" s="49">
        <f t="shared" si="24"/>
        <v>18.115374239110221</v>
      </c>
      <c r="R61" s="49">
        <f t="shared" si="24"/>
        <v>6.1047135483661013</v>
      </c>
      <c r="S61" s="49">
        <f t="shared" si="24"/>
        <v>0.23878952690794703</v>
      </c>
      <c r="T61" s="49">
        <f t="shared" si="24"/>
        <v>0.23849531687232367</v>
      </c>
      <c r="U61" s="49">
        <f t="shared" si="24"/>
        <v>0.38413352536263501</v>
      </c>
      <c r="V61" s="49">
        <f t="shared" si="24"/>
        <v>0.3836570852271543</v>
      </c>
      <c r="W61" s="49">
        <f t="shared" si="24"/>
        <v>9.465510946431778E-2</v>
      </c>
      <c r="X61" s="49">
        <f t="shared" si="24"/>
        <v>39.62102329349748</v>
      </c>
      <c r="Y61" s="49">
        <f t="shared" ref="Y61:Z61" si="25">SUM(Y62:Y72)</f>
        <v>39.033167244496696</v>
      </c>
      <c r="Z61" s="49">
        <f t="shared" si="25"/>
        <v>46.253480617023463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0.66787469126092436</v>
      </c>
      <c r="G62" s="52">
        <v>46.805578232300576</v>
      </c>
      <c r="H62" s="52">
        <v>0.57185235966056014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0.28297729425146501</v>
      </c>
      <c r="P62" s="52">
        <v>0.28378188135587018</v>
      </c>
      <c r="Q62" s="52">
        <v>18.069288343489021</v>
      </c>
      <c r="R62" s="52">
        <v>6.0584439832782797</v>
      </c>
      <c r="S62" s="52">
        <v>0.19244227799371469</v>
      </c>
      <c r="T62" s="52">
        <v>0.1921592730262911</v>
      </c>
      <c r="U62" s="52">
        <v>0.38413352536263501</v>
      </c>
      <c r="V62" s="52">
        <v>0.3836570852271543</v>
      </c>
      <c r="W62" s="52">
        <v>9.465510946431778E-2</v>
      </c>
      <c r="X62" s="52">
        <v>9.4366467321781985E-2</v>
      </c>
      <c r="Y62" s="52">
        <v>0.19166792100009372</v>
      </c>
      <c r="Z62" s="52">
        <v>0.19448848443938355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0.13588404799510787</v>
      </c>
      <c r="Q64" s="52">
        <v>4.6085895621199788E-2</v>
      </c>
      <c r="R64" s="52">
        <v>4.6269565087821207E-2</v>
      </c>
      <c r="S64" s="52">
        <v>4.6347248914232329E-2</v>
      </c>
      <c r="T64" s="52">
        <v>4.6336043846032564E-2</v>
      </c>
      <c r="U64" s="52">
        <v>0</v>
      </c>
      <c r="V64" s="52">
        <v>0</v>
      </c>
      <c r="W64" s="52">
        <v>0</v>
      </c>
      <c r="X64" s="52">
        <v>39.526656826175696</v>
      </c>
      <c r="Y64" s="52">
        <v>38.841499323496599</v>
      </c>
      <c r="Z64" s="52">
        <v>46.058992132584081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8.4557848023745397</v>
      </c>
      <c r="N72" s="55">
        <v>9.2020428752222703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2553.2518168790402</v>
      </c>
      <c r="D2" s="21">
        <f t="shared" ref="D2:X2" si="0">SUM(D3,D17,D22,D25,D26,D51,D52)</f>
        <v>2345.6782284996807</v>
      </c>
      <c r="E2" s="21">
        <f t="shared" si="0"/>
        <v>2347.9384377827569</v>
      </c>
      <c r="F2" s="21">
        <f t="shared" si="0"/>
        <v>2620.0216010198164</v>
      </c>
      <c r="G2" s="21">
        <f t="shared" si="0"/>
        <v>2489.8378030436834</v>
      </c>
      <c r="H2" s="21">
        <f t="shared" si="0"/>
        <v>2320.6316513365009</v>
      </c>
      <c r="I2" s="21">
        <f t="shared" si="0"/>
        <v>2717.7211383406343</v>
      </c>
      <c r="J2" s="21">
        <f t="shared" si="0"/>
        <v>2313.6674649455554</v>
      </c>
      <c r="K2" s="21">
        <f t="shared" si="0"/>
        <v>2374.8889441692186</v>
      </c>
      <c r="L2" s="21">
        <f t="shared" si="0"/>
        <v>2006.0348650482065</v>
      </c>
      <c r="M2" s="21">
        <f t="shared" si="0"/>
        <v>2130.9529225220358</v>
      </c>
      <c r="N2" s="21">
        <f t="shared" si="0"/>
        <v>2478.4818281429166</v>
      </c>
      <c r="O2" s="21">
        <f t="shared" si="0"/>
        <v>2295.2273579927382</v>
      </c>
      <c r="P2" s="21">
        <f t="shared" si="0"/>
        <v>2207.649600222459</v>
      </c>
      <c r="Q2" s="21">
        <f t="shared" si="0"/>
        <v>1973.5219328452943</v>
      </c>
      <c r="R2" s="21">
        <f t="shared" si="0"/>
        <v>2050.310598871512</v>
      </c>
      <c r="S2" s="21">
        <f t="shared" si="0"/>
        <v>1901.944349374478</v>
      </c>
      <c r="T2" s="21">
        <f t="shared" si="0"/>
        <v>1973.2963093826988</v>
      </c>
      <c r="U2" s="21">
        <f t="shared" si="0"/>
        <v>2124.1120695549516</v>
      </c>
      <c r="V2" s="21">
        <f t="shared" si="0"/>
        <v>1933.8314585249075</v>
      </c>
      <c r="W2" s="21">
        <f t="shared" si="0"/>
        <v>1909.9195593893053</v>
      </c>
      <c r="X2" s="21">
        <f t="shared" si="0"/>
        <v>2014.5600615404092</v>
      </c>
      <c r="Y2" s="21">
        <f t="shared" ref="Y2:Z2" si="1">SUM(Y3,Y17,Y22,Y25,Y26,Y51,Y52)</f>
        <v>1816.0667764089999</v>
      </c>
      <c r="Z2" s="21">
        <f t="shared" si="1"/>
        <v>1660.186041300642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35.781318096438923</v>
      </c>
      <c r="D3" s="24">
        <f t="shared" ref="D3:X3" si="3">SUM(D4,D8,D11)</f>
        <v>35.062106492023197</v>
      </c>
      <c r="E3" s="24">
        <f t="shared" si="3"/>
        <v>70.414152106405282</v>
      </c>
      <c r="F3" s="24">
        <f t="shared" si="3"/>
        <v>198.75086152374377</v>
      </c>
      <c r="G3" s="24">
        <f t="shared" si="3"/>
        <v>195.92161532674396</v>
      </c>
      <c r="H3" s="24">
        <f t="shared" si="3"/>
        <v>177.34878524434083</v>
      </c>
      <c r="I3" s="24">
        <f t="shared" si="3"/>
        <v>199.22943619762117</v>
      </c>
      <c r="J3" s="24">
        <f t="shared" si="3"/>
        <v>166.87946648539949</v>
      </c>
      <c r="K3" s="24">
        <f t="shared" si="3"/>
        <v>149.10949813712105</v>
      </c>
      <c r="L3" s="24">
        <f t="shared" si="3"/>
        <v>151.47705126814336</v>
      </c>
      <c r="M3" s="24">
        <f t="shared" si="3"/>
        <v>126.414909289467</v>
      </c>
      <c r="N3" s="24">
        <f t="shared" si="3"/>
        <v>265.11307175861759</v>
      </c>
      <c r="O3" s="24">
        <f t="shared" si="3"/>
        <v>215.82095180717499</v>
      </c>
      <c r="P3" s="24">
        <f t="shared" si="3"/>
        <v>228.07203020442446</v>
      </c>
      <c r="Q3" s="24">
        <f t="shared" si="3"/>
        <v>172.22372803944339</v>
      </c>
      <c r="R3" s="24">
        <f t="shared" si="3"/>
        <v>202.62555934576778</v>
      </c>
      <c r="S3" s="24">
        <f t="shared" si="3"/>
        <v>224.10450773253174</v>
      </c>
      <c r="T3" s="24">
        <f t="shared" si="3"/>
        <v>207.71647586904203</v>
      </c>
      <c r="U3" s="24">
        <f t="shared" si="3"/>
        <v>165.23866029966729</v>
      </c>
      <c r="V3" s="24">
        <f t="shared" si="3"/>
        <v>155.74962935228672</v>
      </c>
      <c r="W3" s="24">
        <f t="shared" si="3"/>
        <v>122.78548310854927</v>
      </c>
      <c r="X3" s="24">
        <f t="shared" si="3"/>
        <v>170.83905803894322</v>
      </c>
      <c r="Y3" s="24">
        <f t="shared" ref="Y3:Z3" si="4">SUM(Y4,Y8,Y11)</f>
        <v>210.02343187541044</v>
      </c>
      <c r="Z3" s="24">
        <f t="shared" si="4"/>
        <v>159.92327759763438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33.831869282063288</v>
      </c>
      <c r="D4" s="19">
        <f t="shared" ref="D4:X4" si="6">SUM(D5:D7)</f>
        <v>33.314447049181837</v>
      </c>
      <c r="E4" s="19">
        <f t="shared" si="6"/>
        <v>68.791103981649314</v>
      </c>
      <c r="F4" s="19">
        <f t="shared" si="6"/>
        <v>195.07366840508109</v>
      </c>
      <c r="G4" s="19">
        <f t="shared" si="6"/>
        <v>191.17220439847782</v>
      </c>
      <c r="H4" s="19">
        <f t="shared" si="6"/>
        <v>173.76330827662389</v>
      </c>
      <c r="I4" s="19">
        <f t="shared" si="6"/>
        <v>196.24491856055579</v>
      </c>
      <c r="J4" s="19">
        <f t="shared" si="6"/>
        <v>163.82569465478946</v>
      </c>
      <c r="K4" s="19">
        <f t="shared" si="6"/>
        <v>146.14851756352726</v>
      </c>
      <c r="L4" s="19">
        <f t="shared" si="6"/>
        <v>150.7599517873245</v>
      </c>
      <c r="M4" s="19">
        <f t="shared" si="6"/>
        <v>126.06485319902021</v>
      </c>
      <c r="N4" s="19">
        <f t="shared" si="6"/>
        <v>259.17217159068798</v>
      </c>
      <c r="O4" s="19">
        <f t="shared" si="6"/>
        <v>195.39876480296442</v>
      </c>
      <c r="P4" s="19">
        <f t="shared" si="6"/>
        <v>188.38442183627413</v>
      </c>
      <c r="Q4" s="19">
        <f t="shared" si="6"/>
        <v>141.21698358363145</v>
      </c>
      <c r="R4" s="19">
        <f t="shared" si="6"/>
        <v>169.82708080852174</v>
      </c>
      <c r="S4" s="19">
        <f t="shared" si="6"/>
        <v>191.10660337057348</v>
      </c>
      <c r="T4" s="19">
        <f t="shared" si="6"/>
        <v>169.25349832324775</v>
      </c>
      <c r="U4" s="19">
        <f t="shared" si="6"/>
        <v>119.14241400553472</v>
      </c>
      <c r="V4" s="19">
        <f t="shared" si="6"/>
        <v>120.45640409757885</v>
      </c>
      <c r="W4" s="19">
        <f t="shared" si="6"/>
        <v>99.552146687945722</v>
      </c>
      <c r="X4" s="19">
        <f t="shared" si="6"/>
        <v>130.44488485410744</v>
      </c>
      <c r="Y4" s="19">
        <f t="shared" ref="Y4:Z4" si="7">SUM(Y5:Y7)</f>
        <v>172.34337519300624</v>
      </c>
      <c r="Z4" s="19">
        <f t="shared" si="7"/>
        <v>138.91793898560411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195.07366840508109</v>
      </c>
      <c r="G5" s="8">
        <v>25.239725146901538</v>
      </c>
      <c r="H5" s="8">
        <v>39.651427191200831</v>
      </c>
      <c r="I5" s="8">
        <v>48.319056843626619</v>
      </c>
      <c r="J5" s="8">
        <v>40.495969736406991</v>
      </c>
      <c r="K5" s="8">
        <v>53.22209409310171</v>
      </c>
      <c r="L5" s="8">
        <v>40.735664947262244</v>
      </c>
      <c r="M5" s="8">
        <v>70.576978513040288</v>
      </c>
      <c r="N5" s="8">
        <v>133.22969350350883</v>
      </c>
      <c r="O5" s="8">
        <v>128.69188878348305</v>
      </c>
      <c r="P5" s="8">
        <v>164.11886765045554</v>
      </c>
      <c r="Q5" s="8">
        <v>130.00854948458584</v>
      </c>
      <c r="R5" s="8">
        <v>168.65584157925406</v>
      </c>
      <c r="S5" s="8">
        <v>169.0675060356555</v>
      </c>
      <c r="T5" s="8">
        <v>149.90159366751203</v>
      </c>
      <c r="U5" s="8">
        <v>105.50989657221754</v>
      </c>
      <c r="V5" s="8">
        <v>106.76195527022072</v>
      </c>
      <c r="W5" s="8">
        <v>88.628120301963406</v>
      </c>
      <c r="X5" s="8">
        <v>116.24280612065385</v>
      </c>
      <c r="Y5" s="8">
        <v>82.156435820236169</v>
      </c>
      <c r="Z5" s="8">
        <v>58.525673325355442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33.831869282063288</v>
      </c>
      <c r="D7" s="8">
        <v>33.314447049181837</v>
      </c>
      <c r="E7" s="8">
        <v>68.791103981649314</v>
      </c>
      <c r="F7" s="8">
        <v>0</v>
      </c>
      <c r="G7" s="8">
        <v>165.93247925157627</v>
      </c>
      <c r="H7" s="8">
        <v>134.11188108542305</v>
      </c>
      <c r="I7" s="8">
        <v>147.92586171692918</v>
      </c>
      <c r="J7" s="8">
        <v>123.32972491838247</v>
      </c>
      <c r="K7" s="8">
        <v>92.926423470425547</v>
      </c>
      <c r="L7" s="8">
        <v>110.02428684006226</v>
      </c>
      <c r="M7" s="8">
        <v>55.487874685979911</v>
      </c>
      <c r="N7" s="8">
        <v>125.94247808717913</v>
      </c>
      <c r="O7" s="8">
        <v>66.706876019481385</v>
      </c>
      <c r="P7" s="8">
        <v>24.26555418581858</v>
      </c>
      <c r="Q7" s="8">
        <v>11.208434099045611</v>
      </c>
      <c r="R7" s="8">
        <v>1.1712392292676936</v>
      </c>
      <c r="S7" s="8">
        <v>22.03909733491798</v>
      </c>
      <c r="T7" s="8">
        <v>19.351904655735726</v>
      </c>
      <c r="U7" s="8">
        <v>13.632517433317178</v>
      </c>
      <c r="V7" s="8">
        <v>13.694448827358125</v>
      </c>
      <c r="W7" s="8">
        <v>10.924026385982316</v>
      </c>
      <c r="X7" s="8">
        <v>14.202078733453599</v>
      </c>
      <c r="Y7" s="8">
        <v>90.186939372770084</v>
      </c>
      <c r="Z7" s="8">
        <v>80.392265660248654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0.79738319497915189</v>
      </c>
      <c r="J8" s="19">
        <f t="shared" si="8"/>
        <v>1.1218303758619965</v>
      </c>
      <c r="K8" s="19">
        <f t="shared" si="8"/>
        <v>0.8647634333023696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0.79738319497915189</v>
      </c>
      <c r="J10" s="8">
        <v>1.1218303758619965</v>
      </c>
      <c r="K10" s="8">
        <v>0.8647634333023696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1.9494488143756388</v>
      </c>
      <c r="D11" s="19">
        <f t="shared" si="10"/>
        <v>1.7476594428413581</v>
      </c>
      <c r="E11" s="19">
        <f t="shared" si="10"/>
        <v>1.6230481247559674</v>
      </c>
      <c r="F11" s="19">
        <f t="shared" si="10"/>
        <v>3.6771931186626801</v>
      </c>
      <c r="G11" s="19">
        <f t="shared" si="10"/>
        <v>4.7494109282661547</v>
      </c>
      <c r="H11" s="19">
        <f t="shared" si="10"/>
        <v>3.5854769677169394</v>
      </c>
      <c r="I11" s="19">
        <f t="shared" si="10"/>
        <v>2.1871344420862395</v>
      </c>
      <c r="J11" s="19">
        <f t="shared" si="10"/>
        <v>1.931941454748018</v>
      </c>
      <c r="K11" s="19">
        <f t="shared" si="10"/>
        <v>2.0962171402914311</v>
      </c>
      <c r="L11" s="19">
        <f t="shared" si="10"/>
        <v>0.71709948081886588</v>
      </c>
      <c r="M11" s="19">
        <f t="shared" si="10"/>
        <v>0.35005609044679831</v>
      </c>
      <c r="N11" s="19">
        <f t="shared" si="10"/>
        <v>5.9409001679296045</v>
      </c>
      <c r="O11" s="19">
        <f t="shared" si="10"/>
        <v>20.422187004210567</v>
      </c>
      <c r="P11" s="19">
        <f t="shared" si="10"/>
        <v>39.687608368150329</v>
      </c>
      <c r="Q11" s="19">
        <f t="shared" si="10"/>
        <v>31.006744455811944</v>
      </c>
      <c r="R11" s="19">
        <f t="shared" si="10"/>
        <v>32.798478537246041</v>
      </c>
      <c r="S11" s="19">
        <f t="shared" si="10"/>
        <v>32.997904361958255</v>
      </c>
      <c r="T11" s="19">
        <f t="shared" si="10"/>
        <v>38.462977545794281</v>
      </c>
      <c r="U11" s="19">
        <f t="shared" si="10"/>
        <v>46.096246294132563</v>
      </c>
      <c r="V11" s="19">
        <f t="shared" si="10"/>
        <v>35.293225254707878</v>
      </c>
      <c r="W11" s="19">
        <f t="shared" si="10"/>
        <v>23.233336420603543</v>
      </c>
      <c r="X11" s="19">
        <f t="shared" si="10"/>
        <v>40.394173184835793</v>
      </c>
      <c r="Y11" s="19">
        <f t="shared" ref="Y11:Z11" si="11">SUM(Y12:Y16)</f>
        <v>37.680056682404192</v>
      </c>
      <c r="Z11" s="19">
        <f t="shared" si="11"/>
        <v>21.005338612030268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2.2586000221552438</v>
      </c>
      <c r="G12" s="8">
        <v>2.3308286007588537</v>
      </c>
      <c r="H12" s="8">
        <v>1.304306969289432</v>
      </c>
      <c r="I12" s="8">
        <v>0.41708434303463138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1.4316661137103738E-9</v>
      </c>
      <c r="D13" s="8">
        <v>6.7093781839847563E-10</v>
      </c>
      <c r="E13" s="8">
        <v>7.4800930608398637E-10</v>
      </c>
      <c r="F13" s="8">
        <v>1.2112535276910423E-9</v>
      </c>
      <c r="G13" s="8">
        <v>2.2612479169765723E-10</v>
      </c>
      <c r="H13" s="8">
        <v>2.5202162072207558E-10</v>
      </c>
      <c r="I13" s="8">
        <v>7.4538678627141062E-10</v>
      </c>
      <c r="J13" s="8">
        <v>7.0959421826000843E-10</v>
      </c>
      <c r="K13" s="8">
        <v>6.8416201194509084E-11</v>
      </c>
      <c r="L13" s="8">
        <v>3.1277055458474477E-10</v>
      </c>
      <c r="M13" s="8">
        <v>1.7790890783896882E-10</v>
      </c>
      <c r="N13" s="8">
        <v>4.0555110694594986E-10</v>
      </c>
      <c r="O13" s="8">
        <v>8.3989821060981738E-11</v>
      </c>
      <c r="P13" s="8">
        <v>2.1259267219079446E-10</v>
      </c>
      <c r="Q13" s="8">
        <v>3.0918072054532793E-11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1.9494488129439727</v>
      </c>
      <c r="D16" s="8">
        <v>1.7476594421704204</v>
      </c>
      <c r="E16" s="8">
        <v>1.6230481240079582</v>
      </c>
      <c r="F16" s="8">
        <v>1.4185930952961829</v>
      </c>
      <c r="G16" s="8">
        <v>2.4185823272811766</v>
      </c>
      <c r="H16" s="8">
        <v>2.2811699981754856</v>
      </c>
      <c r="I16" s="8">
        <v>1.7700500983062215</v>
      </c>
      <c r="J16" s="8">
        <v>1.9319414540384239</v>
      </c>
      <c r="K16" s="8">
        <v>2.0962171402230148</v>
      </c>
      <c r="L16" s="8">
        <v>0.71709948050609529</v>
      </c>
      <c r="M16" s="8">
        <v>0.3500560902688894</v>
      </c>
      <c r="N16" s="8">
        <v>5.9409001675240534</v>
      </c>
      <c r="O16" s="8">
        <v>20.422187004126577</v>
      </c>
      <c r="P16" s="8">
        <v>39.687608367937734</v>
      </c>
      <c r="Q16" s="8">
        <v>31.006744455781025</v>
      </c>
      <c r="R16" s="8">
        <v>32.798478537246041</v>
      </c>
      <c r="S16" s="8">
        <v>32.997904361958255</v>
      </c>
      <c r="T16" s="8">
        <v>38.462977545794281</v>
      </c>
      <c r="U16" s="8">
        <v>46.096246294132563</v>
      </c>
      <c r="V16" s="8">
        <v>35.293225254707878</v>
      </c>
      <c r="W16" s="8">
        <v>23.233336420603543</v>
      </c>
      <c r="X16" s="8">
        <v>40.394173184835793</v>
      </c>
      <c r="Y16" s="8">
        <v>37.680056682404192</v>
      </c>
      <c r="Z16" s="8">
        <v>21.005338612030268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1499.7726678212418</v>
      </c>
      <c r="D17" s="27">
        <f t="shared" si="12"/>
        <v>1339.8806780747475</v>
      </c>
      <c r="E17" s="27">
        <f t="shared" si="12"/>
        <v>1312.644418543797</v>
      </c>
      <c r="F17" s="27">
        <f t="shared" si="12"/>
        <v>1297.2408786395979</v>
      </c>
      <c r="G17" s="27">
        <f t="shared" si="12"/>
        <v>1224.8332989395428</v>
      </c>
      <c r="H17" s="27">
        <f t="shared" si="12"/>
        <v>1260.085907057904</v>
      </c>
      <c r="I17" s="27">
        <f t="shared" si="12"/>
        <v>1428.1435803358659</v>
      </c>
      <c r="J17" s="27">
        <f t="shared" si="12"/>
        <v>1110.47572802883</v>
      </c>
      <c r="K17" s="27">
        <f t="shared" si="12"/>
        <v>1156.4434703520201</v>
      </c>
      <c r="L17" s="27">
        <f t="shared" si="12"/>
        <v>1027.781410747431</v>
      </c>
      <c r="M17" s="27">
        <f t="shared" si="12"/>
        <v>1106.2662587245902</v>
      </c>
      <c r="N17" s="27">
        <f t="shared" si="12"/>
        <v>1215.4990122484899</v>
      </c>
      <c r="O17" s="27">
        <f t="shared" si="12"/>
        <v>1155.6902445211185</v>
      </c>
      <c r="P17" s="27">
        <f t="shared" si="12"/>
        <v>1121.1799581923333</v>
      </c>
      <c r="Q17" s="27">
        <f t="shared" si="12"/>
        <v>1012.7037041894874</v>
      </c>
      <c r="R17" s="27">
        <f t="shared" si="12"/>
        <v>1034.6780847075227</v>
      </c>
      <c r="S17" s="27">
        <f t="shared" si="12"/>
        <v>893.06645693020812</v>
      </c>
      <c r="T17" s="27">
        <f t="shared" si="12"/>
        <v>946.32448455055237</v>
      </c>
      <c r="U17" s="27">
        <f t="shared" si="12"/>
        <v>1149.3716055249158</v>
      </c>
      <c r="V17" s="27">
        <f t="shared" si="12"/>
        <v>1021.6174938058617</v>
      </c>
      <c r="W17" s="27">
        <f t="shared" si="12"/>
        <v>1002.4512392295449</v>
      </c>
      <c r="X17" s="27">
        <f t="shared" si="12"/>
        <v>1008.8529235470204</v>
      </c>
      <c r="Y17" s="27">
        <f t="shared" ref="Y17:Z17" si="13">SUM(Y18:Y21)</f>
        <v>920.78904403958848</v>
      </c>
      <c r="Z17" s="27">
        <f t="shared" si="13"/>
        <v>904.24402133017418</v>
      </c>
    </row>
    <row r="18" spans="1:26" ht="11.25" customHeight="1" x14ac:dyDescent="0.2">
      <c r="A18" s="29" t="s">
        <v>26</v>
      </c>
      <c r="B18" s="7" t="s">
        <v>27</v>
      </c>
      <c r="C18" s="8">
        <v>0.13280959406807613</v>
      </c>
      <c r="D18" s="8">
        <v>0.10055787145665901</v>
      </c>
      <c r="E18" s="8">
        <v>9.0056903466212229E-2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95.399787610980411</v>
      </c>
      <c r="D19" s="8">
        <v>82.784912278434618</v>
      </c>
      <c r="E19" s="8">
        <v>77.418060328325538</v>
      </c>
      <c r="F19" s="8">
        <v>78.810213503648924</v>
      </c>
      <c r="G19" s="8">
        <v>72.559074386757885</v>
      </c>
      <c r="H19" s="8">
        <v>76.971399074315386</v>
      </c>
      <c r="I19" s="8">
        <v>87.260171720581738</v>
      </c>
      <c r="J19" s="8">
        <v>70.961015146431393</v>
      </c>
      <c r="K19" s="8">
        <v>71.97715342339292</v>
      </c>
      <c r="L19" s="8">
        <v>64.181049706997285</v>
      </c>
      <c r="M19" s="8">
        <v>61.781170240116438</v>
      </c>
      <c r="N19" s="8">
        <v>75.938275759818666</v>
      </c>
      <c r="O19" s="8">
        <v>82.436343397474886</v>
      </c>
      <c r="P19" s="8">
        <v>67.371875139663359</v>
      </c>
      <c r="Q19" s="8">
        <v>67.269900278703133</v>
      </c>
      <c r="R19" s="8">
        <v>65.354948770356799</v>
      </c>
      <c r="S19" s="8">
        <v>71.137406058578307</v>
      </c>
      <c r="T19" s="8">
        <v>60.191438567683342</v>
      </c>
      <c r="U19" s="8">
        <v>52.173826166218952</v>
      </c>
      <c r="V19" s="8">
        <v>60.600332279723645</v>
      </c>
      <c r="W19" s="8">
        <v>67.296849570439704</v>
      </c>
      <c r="X19" s="8">
        <v>67.333447585145535</v>
      </c>
      <c r="Y19" s="8">
        <v>66.997050706553409</v>
      </c>
      <c r="Z19" s="8">
        <v>64.660243762458393</v>
      </c>
    </row>
    <row r="20" spans="1:26" ht="11.25" customHeight="1" x14ac:dyDescent="0.2">
      <c r="A20" s="29" t="s">
        <v>30</v>
      </c>
      <c r="B20" s="7" t="s">
        <v>31</v>
      </c>
      <c r="C20" s="8">
        <v>1324.8787036428798</v>
      </c>
      <c r="D20" s="8">
        <v>1179.499864540712</v>
      </c>
      <c r="E20" s="8">
        <v>1159.8409867432008</v>
      </c>
      <c r="F20" s="8">
        <v>1133.7793803369063</v>
      </c>
      <c r="G20" s="8">
        <v>1074.9417062036302</v>
      </c>
      <c r="H20" s="8">
        <v>1115.030172821095</v>
      </c>
      <c r="I20" s="8">
        <v>1258.3405856290672</v>
      </c>
      <c r="J20" s="8">
        <v>957.50531582050201</v>
      </c>
      <c r="K20" s="8">
        <v>997.34113036726842</v>
      </c>
      <c r="L20" s="8">
        <v>893.25512220865573</v>
      </c>
      <c r="M20" s="8">
        <v>960.64485874029276</v>
      </c>
      <c r="N20" s="8">
        <v>1048.0460088239352</v>
      </c>
      <c r="O20" s="8">
        <v>968.84600621522031</v>
      </c>
      <c r="P20" s="8">
        <v>942.51124802107279</v>
      </c>
      <c r="Q20" s="8">
        <v>860.02959826356016</v>
      </c>
      <c r="R20" s="8">
        <v>886.58688819951078</v>
      </c>
      <c r="S20" s="8">
        <v>743.52669742333717</v>
      </c>
      <c r="T20" s="8">
        <v>805.00956626500317</v>
      </c>
      <c r="U20" s="8">
        <v>1016.6642292981082</v>
      </c>
      <c r="V20" s="8">
        <v>881.17462456112082</v>
      </c>
      <c r="W20" s="8">
        <v>851.42789819659527</v>
      </c>
      <c r="X20" s="8">
        <v>853.17659399184288</v>
      </c>
      <c r="Y20" s="8">
        <v>762.6540263409488</v>
      </c>
      <c r="Z20" s="8">
        <v>763.08599832133086</v>
      </c>
    </row>
    <row r="21" spans="1:26" ht="11.25" customHeight="1" x14ac:dyDescent="0.2">
      <c r="A21" s="29" t="s">
        <v>32</v>
      </c>
      <c r="B21" s="7" t="s">
        <v>33</v>
      </c>
      <c r="C21" s="8">
        <v>79.361366973313579</v>
      </c>
      <c r="D21" s="8">
        <v>77.495343384144292</v>
      </c>
      <c r="E21" s="8">
        <v>75.295314568804613</v>
      </c>
      <c r="F21" s="8">
        <v>84.651284799042671</v>
      </c>
      <c r="G21" s="8">
        <v>77.33251834915481</v>
      </c>
      <c r="H21" s="8">
        <v>68.084335162493645</v>
      </c>
      <c r="I21" s="8">
        <v>82.542822986216947</v>
      </c>
      <c r="J21" s="8">
        <v>82.009397061896721</v>
      </c>
      <c r="K21" s="8">
        <v>87.125186561358703</v>
      </c>
      <c r="L21" s="8">
        <v>70.345238831778005</v>
      </c>
      <c r="M21" s="8">
        <v>83.840229744181087</v>
      </c>
      <c r="N21" s="8">
        <v>91.514727664735943</v>
      </c>
      <c r="O21" s="8">
        <v>104.40789490842332</v>
      </c>
      <c r="P21" s="8">
        <v>111.29683503159707</v>
      </c>
      <c r="Q21" s="8">
        <v>85.404205647224103</v>
      </c>
      <c r="R21" s="8">
        <v>82.736247737655063</v>
      </c>
      <c r="S21" s="8">
        <v>78.402353448292629</v>
      </c>
      <c r="T21" s="8">
        <v>81.123479717865834</v>
      </c>
      <c r="U21" s="8">
        <v>80.533550060588496</v>
      </c>
      <c r="V21" s="8">
        <v>79.842536965017331</v>
      </c>
      <c r="W21" s="8">
        <v>83.726491462509841</v>
      </c>
      <c r="X21" s="8">
        <v>88.342881970031954</v>
      </c>
      <c r="Y21" s="8">
        <v>91.137966992086277</v>
      </c>
      <c r="Z21" s="8">
        <v>76.497779246384908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41.42176723389489</v>
      </c>
      <c r="D26" s="27">
        <f t="shared" si="16"/>
        <v>32.652086136237493</v>
      </c>
      <c r="E26" s="27">
        <f t="shared" si="16"/>
        <v>28.796868851417639</v>
      </c>
      <c r="F26" s="27">
        <f t="shared" si="16"/>
        <v>47.245533815999138</v>
      </c>
      <c r="G26" s="27">
        <f t="shared" si="16"/>
        <v>39.781540297205872</v>
      </c>
      <c r="H26" s="27">
        <f t="shared" si="16"/>
        <v>27.832677159831029</v>
      </c>
      <c r="I26" s="27">
        <f t="shared" si="16"/>
        <v>30.940623045691691</v>
      </c>
      <c r="J26" s="27">
        <f t="shared" si="16"/>
        <v>26.490886938391959</v>
      </c>
      <c r="K26" s="27">
        <f t="shared" si="16"/>
        <v>59.489041530759081</v>
      </c>
      <c r="L26" s="27">
        <f t="shared" si="16"/>
        <v>56.780012766575936</v>
      </c>
      <c r="M26" s="27">
        <f t="shared" si="16"/>
        <v>58.969409308533756</v>
      </c>
      <c r="N26" s="27">
        <f t="shared" si="16"/>
        <v>53.771085609843084</v>
      </c>
      <c r="O26" s="27">
        <f t="shared" si="16"/>
        <v>60.688523111826946</v>
      </c>
      <c r="P26" s="27">
        <f t="shared" si="16"/>
        <v>17.16615039450943</v>
      </c>
      <c r="Q26" s="27">
        <f t="shared" si="16"/>
        <v>15.304915595222608</v>
      </c>
      <c r="R26" s="27">
        <f t="shared" si="16"/>
        <v>54.36185453088887</v>
      </c>
      <c r="S26" s="27">
        <f t="shared" si="16"/>
        <v>16.067992235921952</v>
      </c>
      <c r="T26" s="27">
        <f t="shared" si="16"/>
        <v>19.132873900131013</v>
      </c>
      <c r="U26" s="27">
        <f t="shared" si="16"/>
        <v>9.5551812545628536</v>
      </c>
      <c r="V26" s="27">
        <f t="shared" si="16"/>
        <v>9.1747386395986172</v>
      </c>
      <c r="W26" s="27">
        <f t="shared" si="16"/>
        <v>8.667253282835782</v>
      </c>
      <c r="X26" s="27">
        <f t="shared" si="16"/>
        <v>36.885142423041515</v>
      </c>
      <c r="Y26" s="27">
        <f t="shared" ref="Y26:Z26" si="17">SUM(Y27,Y33)</f>
        <v>29.185202715093673</v>
      </c>
      <c r="Z26" s="27">
        <f t="shared" si="17"/>
        <v>17.889301336720067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41.42176723389489</v>
      </c>
      <c r="D33" s="19">
        <f t="shared" si="20"/>
        <v>32.652086136237493</v>
      </c>
      <c r="E33" s="19">
        <f t="shared" si="20"/>
        <v>28.796868851417639</v>
      </c>
      <c r="F33" s="19">
        <f t="shared" si="20"/>
        <v>47.245533815999138</v>
      </c>
      <c r="G33" s="19">
        <f t="shared" si="20"/>
        <v>39.781540297205872</v>
      </c>
      <c r="H33" s="19">
        <f t="shared" si="20"/>
        <v>27.832677159831029</v>
      </c>
      <c r="I33" s="19">
        <f t="shared" si="20"/>
        <v>30.940623045691691</v>
      </c>
      <c r="J33" s="19">
        <f t="shared" si="20"/>
        <v>26.490886938391959</v>
      </c>
      <c r="K33" s="19">
        <f t="shared" si="20"/>
        <v>59.489041530759081</v>
      </c>
      <c r="L33" s="19">
        <f t="shared" si="20"/>
        <v>56.780012766575936</v>
      </c>
      <c r="M33" s="19">
        <f t="shared" si="20"/>
        <v>58.969409308533756</v>
      </c>
      <c r="N33" s="19">
        <f t="shared" si="20"/>
        <v>53.771085609843084</v>
      </c>
      <c r="O33" s="19">
        <f t="shared" si="20"/>
        <v>60.688523111826946</v>
      </c>
      <c r="P33" s="19">
        <f t="shared" si="20"/>
        <v>17.16615039450943</v>
      </c>
      <c r="Q33" s="19">
        <f t="shared" si="20"/>
        <v>15.304915595222608</v>
      </c>
      <c r="R33" s="19">
        <f t="shared" si="20"/>
        <v>54.36185453088887</v>
      </c>
      <c r="S33" s="19">
        <f t="shared" si="20"/>
        <v>16.067992235921952</v>
      </c>
      <c r="T33" s="19">
        <f t="shared" si="20"/>
        <v>19.132873900131013</v>
      </c>
      <c r="U33" s="19">
        <f t="shared" si="20"/>
        <v>9.5551812545628536</v>
      </c>
      <c r="V33" s="19">
        <f t="shared" si="20"/>
        <v>9.1747386395986172</v>
      </c>
      <c r="W33" s="19">
        <f t="shared" si="20"/>
        <v>8.667253282835782</v>
      </c>
      <c r="X33" s="19">
        <f t="shared" si="20"/>
        <v>36.885142423041515</v>
      </c>
      <c r="Y33" s="19">
        <f t="shared" ref="Y33:Z33" si="21">SUM(Y34:Y50)</f>
        <v>29.185202715093673</v>
      </c>
      <c r="Z33" s="19">
        <f t="shared" si="21"/>
        <v>17.889301336720067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8.4335371060254349</v>
      </c>
      <c r="D36" s="8">
        <v>10.311349263810014</v>
      </c>
      <c r="E36" s="8">
        <v>7.7117051877953715</v>
      </c>
      <c r="F36" s="8">
        <v>7.058201876954989</v>
      </c>
      <c r="G36" s="8">
        <v>8.2589125670749191</v>
      </c>
      <c r="H36" s="8">
        <v>1.2866006303790702</v>
      </c>
      <c r="I36" s="8">
        <v>1.3102067046649999</v>
      </c>
      <c r="J36" s="8">
        <v>1.2647895091683452</v>
      </c>
      <c r="K36" s="8">
        <v>31.222946249848292</v>
      </c>
      <c r="L36" s="8">
        <v>30.826351054329532</v>
      </c>
      <c r="M36" s="8">
        <v>35.098309710180281</v>
      </c>
      <c r="N36" s="8">
        <v>35.602196455489924</v>
      </c>
      <c r="O36" s="8">
        <v>38.611292632961693</v>
      </c>
      <c r="P36" s="8">
        <v>0.6676437469246973</v>
      </c>
      <c r="Q36" s="8">
        <v>0.63211163826051286</v>
      </c>
      <c r="R36" s="8">
        <v>0.60456613667435732</v>
      </c>
      <c r="S36" s="8">
        <v>0.57410004605283615</v>
      </c>
      <c r="T36" s="8">
        <v>0.57851947705629159</v>
      </c>
      <c r="U36" s="8">
        <v>0.57768510925465144</v>
      </c>
      <c r="V36" s="8">
        <v>0.58174462073947419</v>
      </c>
      <c r="W36" s="8">
        <v>0.62580546879742371</v>
      </c>
      <c r="X36" s="8">
        <v>0.63590220030428601</v>
      </c>
      <c r="Y36" s="8">
        <v>0.58880506771653851</v>
      </c>
      <c r="Z36" s="8">
        <v>0.54193238605845073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24.906673751781767</v>
      </c>
      <c r="D43" s="8">
        <v>17.18258343125494</v>
      </c>
      <c r="E43" s="8">
        <v>16.448743973947579</v>
      </c>
      <c r="F43" s="8">
        <v>31.411037934015756</v>
      </c>
      <c r="G43" s="8">
        <v>24.3054968914021</v>
      </c>
      <c r="H43" s="8">
        <v>22.508749901916115</v>
      </c>
      <c r="I43" s="8">
        <v>22.224213470281363</v>
      </c>
      <c r="J43" s="8">
        <v>19.738304398388443</v>
      </c>
      <c r="K43" s="8">
        <v>22.036439964585849</v>
      </c>
      <c r="L43" s="8">
        <v>18.025250594116923</v>
      </c>
      <c r="M43" s="8">
        <v>20.194133532125509</v>
      </c>
      <c r="N43" s="8">
        <v>14.688863790218814</v>
      </c>
      <c r="O43" s="8">
        <v>16.292454057178468</v>
      </c>
      <c r="P43" s="8">
        <v>14.598931151810586</v>
      </c>
      <c r="Q43" s="8">
        <v>13.326243787359566</v>
      </c>
      <c r="R43" s="8">
        <v>52.875084971069271</v>
      </c>
      <c r="S43" s="8">
        <v>14.168785742889623</v>
      </c>
      <c r="T43" s="8">
        <v>14.886435899938268</v>
      </c>
      <c r="U43" s="8">
        <v>6.7549342280413631</v>
      </c>
      <c r="V43" s="8">
        <v>6.8016307243354523</v>
      </c>
      <c r="W43" s="8">
        <v>6.5855690237725542</v>
      </c>
      <c r="X43" s="8">
        <v>11.906542591663433</v>
      </c>
      <c r="Y43" s="8">
        <v>13.101991312114627</v>
      </c>
      <c r="Z43" s="8">
        <v>6.2948593989412407</v>
      </c>
    </row>
    <row r="44" spans="1:26" ht="11.25" customHeight="1" x14ac:dyDescent="0.2">
      <c r="A44" s="28" t="s">
        <v>74</v>
      </c>
      <c r="B44" s="7" t="s">
        <v>75</v>
      </c>
      <c r="C44" s="8">
        <v>8.0815563760876916</v>
      </c>
      <c r="D44" s="8">
        <v>5.158153441172538</v>
      </c>
      <c r="E44" s="8">
        <v>4.636419689674689</v>
      </c>
      <c r="F44" s="8">
        <v>3.7932920717865053</v>
      </c>
      <c r="G44" s="8">
        <v>4.0632037922203477</v>
      </c>
      <c r="H44" s="8">
        <v>3.1235402122282925</v>
      </c>
      <c r="I44" s="8">
        <v>6.005907007415602</v>
      </c>
      <c r="J44" s="8">
        <v>4.5694876014705068</v>
      </c>
      <c r="K44" s="8">
        <v>2.9861180185487526</v>
      </c>
      <c r="L44" s="8">
        <v>2.2695783639119269</v>
      </c>
      <c r="M44" s="8">
        <v>2.369203715205765</v>
      </c>
      <c r="N44" s="8">
        <v>1.0898310083424019</v>
      </c>
      <c r="O44" s="8">
        <v>4.3381001957011076</v>
      </c>
      <c r="P44" s="8">
        <v>0</v>
      </c>
      <c r="Q44" s="8">
        <v>0</v>
      </c>
      <c r="R44" s="8">
        <v>0</v>
      </c>
      <c r="S44" s="8">
        <v>0</v>
      </c>
      <c r="T44" s="8">
        <v>1.439764146275214</v>
      </c>
      <c r="U44" s="8">
        <v>0</v>
      </c>
      <c r="V44" s="8">
        <v>0</v>
      </c>
      <c r="W44" s="8">
        <v>0</v>
      </c>
      <c r="X44" s="8">
        <v>0</v>
      </c>
      <c r="Y44" s="8">
        <v>4.6350546751025163</v>
      </c>
      <c r="Z44" s="8">
        <v>2.3749018283218075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4.9830019332418862</v>
      </c>
      <c r="G48" s="8">
        <v>3.1539270465085085</v>
      </c>
      <c r="H48" s="8">
        <v>0.91378641530755012</v>
      </c>
      <c r="I48" s="8">
        <v>1.4002958633297291</v>
      </c>
      <c r="J48" s="8">
        <v>0.91830542936466453</v>
      </c>
      <c r="K48" s="8">
        <v>3.2435372977761872</v>
      </c>
      <c r="L48" s="8">
        <v>5.6588327542175589</v>
      </c>
      <c r="M48" s="8">
        <v>1.3077623510221965</v>
      </c>
      <c r="N48" s="8">
        <v>2.3901943557919458</v>
      </c>
      <c r="O48" s="8">
        <v>1.4466762259856789</v>
      </c>
      <c r="P48" s="8">
        <v>1.8995754957741455</v>
      </c>
      <c r="Q48" s="8">
        <v>1.3465601696025296</v>
      </c>
      <c r="R48" s="8">
        <v>0.88220342314524136</v>
      </c>
      <c r="S48" s="8">
        <v>1.3251064469794931</v>
      </c>
      <c r="T48" s="8">
        <v>2.2281543768612395</v>
      </c>
      <c r="U48" s="8">
        <v>2.2225619172668392</v>
      </c>
      <c r="V48" s="8">
        <v>1.7913632945236906</v>
      </c>
      <c r="W48" s="8">
        <v>1.4558787902658048</v>
      </c>
      <c r="X48" s="8">
        <v>13.812999261049177</v>
      </c>
      <c r="Y48" s="8">
        <v>10.859351660159993</v>
      </c>
      <c r="Z48" s="8">
        <v>8.677607723398566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10.529698370024622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976.27606372746459</v>
      </c>
      <c r="D51" s="27">
        <v>938.08335779667232</v>
      </c>
      <c r="E51" s="27">
        <v>936.08299828113684</v>
      </c>
      <c r="F51" s="27">
        <v>1076.784327040476</v>
      </c>
      <c r="G51" s="27">
        <v>1029.3013484801909</v>
      </c>
      <c r="H51" s="27">
        <v>855.36428187442505</v>
      </c>
      <c r="I51" s="27">
        <v>1059.4074987614556</v>
      </c>
      <c r="J51" s="27">
        <v>1009.821383492934</v>
      </c>
      <c r="K51" s="27">
        <v>1009.8469341493181</v>
      </c>
      <c r="L51" s="27">
        <v>769.99639026605598</v>
      </c>
      <c r="M51" s="27">
        <v>839.30234519944497</v>
      </c>
      <c r="N51" s="27">
        <v>944.09865852596579</v>
      </c>
      <c r="O51" s="27">
        <v>863.02763855261787</v>
      </c>
      <c r="P51" s="27">
        <v>841.23146143119175</v>
      </c>
      <c r="Q51" s="27">
        <v>773.28958502114074</v>
      </c>
      <c r="R51" s="27">
        <v>758.64510028733264</v>
      </c>
      <c r="S51" s="27">
        <v>768.70539247581598</v>
      </c>
      <c r="T51" s="27">
        <v>800.12247506297342</v>
      </c>
      <c r="U51" s="27">
        <v>799.94662247580584</v>
      </c>
      <c r="V51" s="27">
        <v>747.28959672716041</v>
      </c>
      <c r="W51" s="27">
        <v>776.01558376837534</v>
      </c>
      <c r="X51" s="27">
        <v>797.98293753140388</v>
      </c>
      <c r="Y51" s="27">
        <v>656.06909777890723</v>
      </c>
      <c r="Z51" s="27">
        <v>578.12944103611323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0.1159461087390754</v>
      </c>
      <c r="G61" s="49">
        <f t="shared" si="24"/>
        <v>8.0743769676993971</v>
      </c>
      <c r="H61" s="49">
        <f t="shared" si="24"/>
        <v>0.10028204033943952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2.2718753576254564</v>
      </c>
      <c r="N61" s="49">
        <f t="shared" si="24"/>
        <v>2.7647027247777292</v>
      </c>
      <c r="O61" s="49">
        <f t="shared" si="24"/>
        <v>5.2888305748534904E-2</v>
      </c>
      <c r="P61" s="49">
        <f t="shared" si="24"/>
        <v>7.993415064902186E-2</v>
      </c>
      <c r="Q61" s="49">
        <f t="shared" si="24"/>
        <v>3.1072694408897825</v>
      </c>
      <c r="R61" s="49">
        <f t="shared" si="24"/>
        <v>1.0059301316338962</v>
      </c>
      <c r="S61" s="49">
        <f t="shared" si="24"/>
        <v>4.0033353092052998E-2</v>
      </c>
      <c r="T61" s="49">
        <f t="shared" si="24"/>
        <v>4.0327563127676366E-2</v>
      </c>
      <c r="U61" s="49">
        <f t="shared" si="24"/>
        <v>6.3821674637364947E-2</v>
      </c>
      <c r="V61" s="49">
        <f t="shared" si="24"/>
        <v>6.4298114772845638E-2</v>
      </c>
      <c r="W61" s="49">
        <f t="shared" si="24"/>
        <v>1.7434490535682187E-2</v>
      </c>
      <c r="X61" s="49">
        <f t="shared" si="24"/>
        <v>8.0496463436270869</v>
      </c>
      <c r="Y61" s="49">
        <f t="shared" ref="Y61:Z61" si="25">SUM(Y62:Y72)</f>
        <v>7.5175020889544903</v>
      </c>
      <c r="Z61" s="49">
        <f t="shared" si="25"/>
        <v>8.0783019826153062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0.1159461087390754</v>
      </c>
      <c r="G62" s="52">
        <v>8.0743769676993971</v>
      </c>
      <c r="H62" s="52">
        <v>0.10028204033943952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5.2888305748534904E-2</v>
      </c>
      <c r="P62" s="52">
        <v>5.2083718644129737E-2</v>
      </c>
      <c r="Q62" s="52">
        <v>3.0987116565109822</v>
      </c>
      <c r="R62" s="52">
        <v>0.99755601672171734</v>
      </c>
      <c r="S62" s="52">
        <v>3.1736922006285327E-2</v>
      </c>
      <c r="T62" s="52">
        <v>3.201992697370893E-2</v>
      </c>
      <c r="U62" s="52">
        <v>6.3821674637364947E-2</v>
      </c>
      <c r="V62" s="52">
        <v>6.4298114772845638E-2</v>
      </c>
      <c r="W62" s="52">
        <v>1.7434490535682187E-2</v>
      </c>
      <c r="X62" s="52">
        <v>1.7723132678217988E-2</v>
      </c>
      <c r="Y62" s="52">
        <v>3.251127899990628E-2</v>
      </c>
      <c r="Z62" s="52">
        <v>2.9690715560616469E-2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2.7850432004892119E-2</v>
      </c>
      <c r="Q64" s="52">
        <v>8.5577843788002123E-3</v>
      </c>
      <c r="R64" s="52">
        <v>8.3741149121787841E-3</v>
      </c>
      <c r="S64" s="52">
        <v>8.2964310857676707E-3</v>
      </c>
      <c r="T64" s="52">
        <v>8.3076361539674345E-3</v>
      </c>
      <c r="U64" s="52">
        <v>0</v>
      </c>
      <c r="V64" s="52">
        <v>0</v>
      </c>
      <c r="W64" s="52">
        <v>0</v>
      </c>
      <c r="X64" s="52">
        <v>8.0319232109488681</v>
      </c>
      <c r="Y64" s="52">
        <v>7.4849908099545841</v>
      </c>
      <c r="Z64" s="52">
        <v>8.0486112670546905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2.2718753576254564</v>
      </c>
      <c r="N72" s="55">
        <v>2.7647027247777292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2749.1877813402698</v>
      </c>
      <c r="D2" s="21">
        <f t="shared" ref="D2:X2" si="0">SUM(D3,D17,D22,D25,D26,D51,D52)</f>
        <v>2814.8897738086666</v>
      </c>
      <c r="E2" s="21">
        <f t="shared" si="0"/>
        <v>2776.815382222318</v>
      </c>
      <c r="F2" s="21">
        <f t="shared" si="0"/>
        <v>2877.2783713860467</v>
      </c>
      <c r="G2" s="21">
        <f t="shared" si="0"/>
        <v>3006.1963308773707</v>
      </c>
      <c r="H2" s="21">
        <f t="shared" si="0"/>
        <v>3055.1468960316738</v>
      </c>
      <c r="I2" s="21">
        <f t="shared" si="0"/>
        <v>2381.1767497881788</v>
      </c>
      <c r="J2" s="21">
        <f t="shared" si="0"/>
        <v>2300.7088588981364</v>
      </c>
      <c r="K2" s="21">
        <f t="shared" si="0"/>
        <v>2573.3270461741095</v>
      </c>
      <c r="L2" s="21">
        <f t="shared" si="0"/>
        <v>2125.4842157398143</v>
      </c>
      <c r="M2" s="21">
        <f t="shared" si="0"/>
        <v>2306.3870043837401</v>
      </c>
      <c r="N2" s="21">
        <f t="shared" si="0"/>
        <v>2201.6808698120044</v>
      </c>
      <c r="O2" s="21">
        <f t="shared" si="0"/>
        <v>2087.4672388280619</v>
      </c>
      <c r="P2" s="21">
        <f t="shared" si="0"/>
        <v>2086.614571316356</v>
      </c>
      <c r="Q2" s="21">
        <f t="shared" si="0"/>
        <v>2087.4159335581871</v>
      </c>
      <c r="R2" s="21">
        <f t="shared" si="0"/>
        <v>2329.8144762567458</v>
      </c>
      <c r="S2" s="21">
        <f t="shared" si="0"/>
        <v>2376.7712963396762</v>
      </c>
      <c r="T2" s="21">
        <f t="shared" si="0"/>
        <v>2317.2166701403185</v>
      </c>
      <c r="U2" s="21">
        <f t="shared" si="0"/>
        <v>2319.564854760979</v>
      </c>
      <c r="V2" s="21">
        <f t="shared" si="0"/>
        <v>2254.4323858609714</v>
      </c>
      <c r="W2" s="21">
        <f t="shared" si="0"/>
        <v>2226.3913146680402</v>
      </c>
      <c r="X2" s="21">
        <f t="shared" si="0"/>
        <v>2229.0800190644572</v>
      </c>
      <c r="Y2" s="21">
        <f t="shared" ref="Y2:Z2" si="1">SUM(Y3,Y17,Y22,Y25,Y26,Y51,Y52)</f>
        <v>2108.2308140453829</v>
      </c>
      <c r="Z2" s="21">
        <f t="shared" si="1"/>
        <v>2045.7346283344918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461.1375788202696</v>
      </c>
      <c r="D3" s="24">
        <f t="shared" ref="D3:W3" si="3">SUM(D4,D8,D11)</f>
        <v>484.1217765286666</v>
      </c>
      <c r="E3" s="24">
        <f t="shared" si="3"/>
        <v>473.03241974231759</v>
      </c>
      <c r="F3" s="24">
        <f t="shared" si="3"/>
        <v>418.29687906604659</v>
      </c>
      <c r="G3" s="24">
        <f t="shared" si="3"/>
        <v>399.54847681017003</v>
      </c>
      <c r="H3" s="24">
        <f t="shared" si="3"/>
        <v>379.07208484447375</v>
      </c>
      <c r="I3" s="24">
        <f t="shared" si="3"/>
        <v>123.81892789537881</v>
      </c>
      <c r="J3" s="24">
        <f t="shared" si="3"/>
        <v>135.27429384133626</v>
      </c>
      <c r="K3" s="24">
        <f t="shared" si="3"/>
        <v>116.54747309410919</v>
      </c>
      <c r="L3" s="24">
        <f t="shared" si="3"/>
        <v>107.26669241981429</v>
      </c>
      <c r="M3" s="24">
        <f t="shared" si="3"/>
        <v>105.28657226374003</v>
      </c>
      <c r="N3" s="24">
        <f t="shared" si="3"/>
        <v>126.93600357200403</v>
      </c>
      <c r="O3" s="24">
        <f t="shared" si="3"/>
        <v>123.53305530806172</v>
      </c>
      <c r="P3" s="24">
        <f t="shared" si="3"/>
        <v>132.261374876356</v>
      </c>
      <c r="Q3" s="24">
        <f t="shared" si="3"/>
        <v>127.74693247818639</v>
      </c>
      <c r="R3" s="24">
        <f t="shared" si="3"/>
        <v>131.24099393674632</v>
      </c>
      <c r="S3" s="24">
        <f t="shared" si="3"/>
        <v>118.99485821967582</v>
      </c>
      <c r="T3" s="24">
        <f t="shared" si="3"/>
        <v>117.3797170603178</v>
      </c>
      <c r="U3" s="24">
        <f t="shared" si="3"/>
        <v>117.0767443209788</v>
      </c>
      <c r="V3" s="24">
        <f t="shared" si="3"/>
        <v>107.27166634097031</v>
      </c>
      <c r="W3" s="24">
        <f t="shared" si="3"/>
        <v>115.05980106803986</v>
      </c>
      <c r="X3" s="24">
        <f t="shared" ref="X3:Z3" si="4">SUM(X4,X8,X11)</f>
        <v>128.49419250407414</v>
      </c>
      <c r="Y3" s="24">
        <f t="shared" si="4"/>
        <v>65.808809613204232</v>
      </c>
      <c r="Z3" s="24">
        <f t="shared" si="4"/>
        <v>92.110471660745475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26.660279596306623</v>
      </c>
      <c r="D4" s="19">
        <f t="shared" ref="D4:W4" si="6">SUM(D5:D7)</f>
        <v>35.525708443153235</v>
      </c>
      <c r="E4" s="19">
        <f t="shared" si="6"/>
        <v>47.096039772246186</v>
      </c>
      <c r="F4" s="19">
        <f t="shared" si="6"/>
        <v>41.976431336446581</v>
      </c>
      <c r="G4" s="19">
        <f t="shared" si="6"/>
        <v>48.316802222969933</v>
      </c>
      <c r="H4" s="19">
        <f t="shared" si="6"/>
        <v>63.297860830873717</v>
      </c>
      <c r="I4" s="19">
        <f t="shared" si="6"/>
        <v>68.106217769778809</v>
      </c>
      <c r="J4" s="19">
        <f t="shared" si="6"/>
        <v>49.176086067736293</v>
      </c>
      <c r="K4" s="19">
        <f t="shared" si="6"/>
        <v>40.570233201709193</v>
      </c>
      <c r="L4" s="19">
        <f t="shared" si="6"/>
        <v>39.756196382214306</v>
      </c>
      <c r="M4" s="19">
        <f t="shared" si="6"/>
        <v>41.303744994940018</v>
      </c>
      <c r="N4" s="19">
        <f t="shared" si="6"/>
        <v>40.205982497604012</v>
      </c>
      <c r="O4" s="19">
        <f t="shared" si="6"/>
        <v>45.411593040861703</v>
      </c>
      <c r="P4" s="19">
        <f t="shared" si="6"/>
        <v>96.102097726756</v>
      </c>
      <c r="Q4" s="19">
        <f t="shared" si="6"/>
        <v>87.03162313578639</v>
      </c>
      <c r="R4" s="19">
        <f t="shared" si="6"/>
        <v>83.178294469546302</v>
      </c>
      <c r="S4" s="19">
        <f t="shared" si="6"/>
        <v>79.863826248875824</v>
      </c>
      <c r="T4" s="19">
        <f t="shared" si="6"/>
        <v>70.583188362717763</v>
      </c>
      <c r="U4" s="19">
        <f t="shared" si="6"/>
        <v>73.802980803378816</v>
      </c>
      <c r="V4" s="19">
        <f t="shared" si="6"/>
        <v>77.4760291729703</v>
      </c>
      <c r="W4" s="19">
        <f t="shared" si="6"/>
        <v>72.871735913639895</v>
      </c>
      <c r="X4" s="19">
        <f t="shared" ref="X4:Z4" si="7">SUM(X5:X7)</f>
        <v>89.359511155674141</v>
      </c>
      <c r="Y4" s="19">
        <f t="shared" si="7"/>
        <v>27.84494614160424</v>
      </c>
      <c r="Z4" s="19">
        <f t="shared" si="7"/>
        <v>50.509429144745496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26.660279596306623</v>
      </c>
      <c r="D7" s="8">
        <f>FC_IND_NFM_AM_E!D7+FC_IND_NFM_PA_E!D7+FC_IND_NFM_SA_E!D7+FC_IND_NFM_OM_E!D7</f>
        <v>35.525708443153235</v>
      </c>
      <c r="E7" s="8">
        <f>FC_IND_NFM_AM_E!E7+FC_IND_NFM_PA_E!E7+FC_IND_NFM_SA_E!E7+FC_IND_NFM_OM_E!E7</f>
        <v>47.096039772246186</v>
      </c>
      <c r="F7" s="8">
        <f>FC_IND_NFM_AM_E!F7+FC_IND_NFM_PA_E!F7+FC_IND_NFM_SA_E!F7+FC_IND_NFM_OM_E!F7</f>
        <v>41.976431336446581</v>
      </c>
      <c r="G7" s="8">
        <f>FC_IND_NFM_AM_E!G7+FC_IND_NFM_PA_E!G7+FC_IND_NFM_SA_E!G7+FC_IND_NFM_OM_E!G7</f>
        <v>48.316802222969933</v>
      </c>
      <c r="H7" s="8">
        <f>FC_IND_NFM_AM_E!H7+FC_IND_NFM_PA_E!H7+FC_IND_NFM_SA_E!H7+FC_IND_NFM_OM_E!H7</f>
        <v>63.297860830873717</v>
      </c>
      <c r="I7" s="8">
        <f>FC_IND_NFM_AM_E!I7+FC_IND_NFM_PA_E!I7+FC_IND_NFM_SA_E!I7+FC_IND_NFM_OM_E!I7</f>
        <v>68.106217769778809</v>
      </c>
      <c r="J7" s="8">
        <f>FC_IND_NFM_AM_E!J7+FC_IND_NFM_PA_E!J7+FC_IND_NFM_SA_E!J7+FC_IND_NFM_OM_E!J7</f>
        <v>49.176086067736293</v>
      </c>
      <c r="K7" s="8">
        <f>FC_IND_NFM_AM_E!K7+FC_IND_NFM_PA_E!K7+FC_IND_NFM_SA_E!K7+FC_IND_NFM_OM_E!K7</f>
        <v>40.570233201709193</v>
      </c>
      <c r="L7" s="8">
        <f>FC_IND_NFM_AM_E!L7+FC_IND_NFM_PA_E!L7+FC_IND_NFM_SA_E!L7+FC_IND_NFM_OM_E!L7</f>
        <v>39.756196382214306</v>
      </c>
      <c r="M7" s="8">
        <f>FC_IND_NFM_AM_E!M7+FC_IND_NFM_PA_E!M7+FC_IND_NFM_SA_E!M7+FC_IND_NFM_OM_E!M7</f>
        <v>41.303744994940018</v>
      </c>
      <c r="N7" s="8">
        <f>FC_IND_NFM_AM_E!N7+FC_IND_NFM_PA_E!N7+FC_IND_NFM_SA_E!N7+FC_IND_NFM_OM_E!N7</f>
        <v>40.205982497604012</v>
      </c>
      <c r="O7" s="8">
        <f>FC_IND_NFM_AM_E!O7+FC_IND_NFM_PA_E!O7+FC_IND_NFM_SA_E!O7+FC_IND_NFM_OM_E!O7</f>
        <v>45.411593040861703</v>
      </c>
      <c r="P7" s="8">
        <f>FC_IND_NFM_AM_E!P7+FC_IND_NFM_PA_E!P7+FC_IND_NFM_SA_E!P7+FC_IND_NFM_OM_E!P7</f>
        <v>96.102097726756</v>
      </c>
      <c r="Q7" s="8">
        <f>FC_IND_NFM_AM_E!Q7+FC_IND_NFM_PA_E!Q7+FC_IND_NFM_SA_E!Q7+FC_IND_NFM_OM_E!Q7</f>
        <v>87.03162313578639</v>
      </c>
      <c r="R7" s="8">
        <f>FC_IND_NFM_AM_E!R7+FC_IND_NFM_PA_E!R7+FC_IND_NFM_SA_E!R7+FC_IND_NFM_OM_E!R7</f>
        <v>83.178294469546302</v>
      </c>
      <c r="S7" s="8">
        <f>FC_IND_NFM_AM_E!S7+FC_IND_NFM_PA_E!S7+FC_IND_NFM_SA_E!S7+FC_IND_NFM_OM_E!S7</f>
        <v>79.863826248875824</v>
      </c>
      <c r="T7" s="8">
        <f>FC_IND_NFM_AM_E!T7+FC_IND_NFM_PA_E!T7+FC_IND_NFM_SA_E!T7+FC_IND_NFM_OM_E!T7</f>
        <v>70.583188362717763</v>
      </c>
      <c r="U7" s="8">
        <f>FC_IND_NFM_AM_E!U7+FC_IND_NFM_PA_E!U7+FC_IND_NFM_SA_E!U7+FC_IND_NFM_OM_E!U7</f>
        <v>73.802980803378816</v>
      </c>
      <c r="V7" s="8">
        <f>FC_IND_NFM_AM_E!V7+FC_IND_NFM_PA_E!V7+FC_IND_NFM_SA_E!V7+FC_IND_NFM_OM_E!V7</f>
        <v>77.4760291729703</v>
      </c>
      <c r="W7" s="8">
        <f>FC_IND_NFM_AM_E!W7+FC_IND_NFM_PA_E!W7+FC_IND_NFM_SA_E!W7+FC_IND_NFM_OM_E!W7</f>
        <v>72.871735913639895</v>
      </c>
      <c r="X7" s="8">
        <f>FC_IND_NFM_AM_E!X7+FC_IND_NFM_PA_E!X7+FC_IND_NFM_SA_E!X7+FC_IND_NFM_OM_E!X7</f>
        <v>89.359511155674141</v>
      </c>
      <c r="Y7" s="8">
        <f>FC_IND_NFM_AM_E!Y7+FC_IND_NFM_PA_E!Y7+FC_IND_NFM_SA_E!Y7+FC_IND_NFM_OM_E!Y7</f>
        <v>27.84494614160424</v>
      </c>
      <c r="Z7" s="8">
        <f>FC_IND_NFM_AM_E!Z7+FC_IND_NFM_PA_E!Z7+FC_IND_NFM_SA_E!Z7+FC_IND_NFM_OM_E!Z7</f>
        <v>50.509429144745496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434.47729922396297</v>
      </c>
      <c r="D11" s="19">
        <f t="shared" ref="D11:W11" si="12">SUM(D12:D16)</f>
        <v>448.59606808551337</v>
      </c>
      <c r="E11" s="19">
        <f t="shared" si="12"/>
        <v>425.93637997007141</v>
      </c>
      <c r="F11" s="19">
        <f t="shared" si="12"/>
        <v>376.32044772960001</v>
      </c>
      <c r="G11" s="19">
        <f t="shared" si="12"/>
        <v>351.23167458720008</v>
      </c>
      <c r="H11" s="19">
        <f t="shared" si="12"/>
        <v>315.77422401360002</v>
      </c>
      <c r="I11" s="19">
        <f t="shared" si="12"/>
        <v>55.712710125600005</v>
      </c>
      <c r="J11" s="19">
        <f t="shared" si="12"/>
        <v>86.098207773599981</v>
      </c>
      <c r="K11" s="19">
        <f t="shared" si="12"/>
        <v>75.977239892400007</v>
      </c>
      <c r="L11" s="19">
        <f t="shared" si="12"/>
        <v>67.510496037599992</v>
      </c>
      <c r="M11" s="19">
        <f t="shared" si="12"/>
        <v>63.982827268800001</v>
      </c>
      <c r="N11" s="19">
        <f t="shared" si="12"/>
        <v>86.730021074400014</v>
      </c>
      <c r="O11" s="19">
        <f t="shared" si="12"/>
        <v>78.121462267200016</v>
      </c>
      <c r="P11" s="19">
        <f t="shared" si="12"/>
        <v>36.159277149599987</v>
      </c>
      <c r="Q11" s="19">
        <f t="shared" si="12"/>
        <v>40.715309342400005</v>
      </c>
      <c r="R11" s="19">
        <f t="shared" si="12"/>
        <v>48.062699467200019</v>
      </c>
      <c r="S11" s="19">
        <f t="shared" si="12"/>
        <v>39.131031970800002</v>
      </c>
      <c r="T11" s="19">
        <f t="shared" si="12"/>
        <v>46.796528697600039</v>
      </c>
      <c r="U11" s="19">
        <f t="shared" si="12"/>
        <v>43.273763517599996</v>
      </c>
      <c r="V11" s="19">
        <f t="shared" si="12"/>
        <v>29.795637168000006</v>
      </c>
      <c r="W11" s="19">
        <f t="shared" si="12"/>
        <v>42.188065154399972</v>
      </c>
      <c r="X11" s="19">
        <f t="shared" ref="X11:Z11" si="13">SUM(X12:X16)</f>
        <v>39.134681348399994</v>
      </c>
      <c r="Y11" s="19">
        <f t="shared" si="13"/>
        <v>37.9638634716</v>
      </c>
      <c r="Z11" s="19">
        <f t="shared" si="13"/>
        <v>41.601042515999978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396.77041882309771</v>
      </c>
      <c r="D13" s="8">
        <f>FC_IND_NFM_AM_E!D13+FC_IND_NFM_PA_E!D13+FC_IND_NFM_SA_E!D13+FC_IND_NFM_OM_E!D13</f>
        <v>421.51094444877913</v>
      </c>
      <c r="E13" s="8">
        <f>FC_IND_NFM_AM_E!E13+FC_IND_NFM_PA_E!E13+FC_IND_NFM_SA_E!E13+FC_IND_NFM_OM_E!E13</f>
        <v>398.6294532</v>
      </c>
      <c r="F13" s="8">
        <f>FC_IND_NFM_AM_E!F13+FC_IND_NFM_PA_E!F13+FC_IND_NFM_SA_E!F13+FC_IND_NFM_OM_E!F13</f>
        <v>329.71331561520003</v>
      </c>
      <c r="G13" s="8">
        <f>FC_IND_NFM_AM_E!G13+FC_IND_NFM_PA_E!G13+FC_IND_NFM_SA_E!G13+FC_IND_NFM_OM_E!G13</f>
        <v>301.43480083200006</v>
      </c>
      <c r="H13" s="8">
        <f>FC_IND_NFM_AM_E!H13+FC_IND_NFM_PA_E!H13+FC_IND_NFM_SA_E!H13+FC_IND_NFM_OM_E!H13</f>
        <v>255.99886620000001</v>
      </c>
      <c r="I13" s="8">
        <f>FC_IND_NFM_AM_E!I13+FC_IND_NFM_PA_E!I13+FC_IND_NFM_SA_E!I13+FC_IND_NFM_OM_E!I13</f>
        <v>33.895877215200002</v>
      </c>
      <c r="J13" s="8">
        <f>FC_IND_NFM_AM_E!J13+FC_IND_NFM_PA_E!J13+FC_IND_NFM_SA_E!J13+FC_IND_NFM_OM_E!J13</f>
        <v>55.669986899999977</v>
      </c>
      <c r="K13" s="8">
        <f>FC_IND_NFM_AM_E!K13+FC_IND_NFM_PA_E!K13+FC_IND_NFM_SA_E!K13+FC_IND_NFM_OM_E!K13</f>
        <v>43.266652743599991</v>
      </c>
      <c r="L13" s="8">
        <f>FC_IND_NFM_AM_E!L13+FC_IND_NFM_PA_E!L13+FC_IND_NFM_SA_E!L13+FC_IND_NFM_OM_E!L13</f>
        <v>40.203240818399998</v>
      </c>
      <c r="M13" s="8">
        <f>FC_IND_NFM_AM_E!M13+FC_IND_NFM_PA_E!M13+FC_IND_NFM_SA_E!M13+FC_IND_NFM_OM_E!M13</f>
        <v>37.166269799999995</v>
      </c>
      <c r="N13" s="8">
        <f>FC_IND_NFM_AM_E!N13+FC_IND_NFM_PA_E!N13+FC_IND_NFM_SA_E!N13+FC_IND_NFM_OM_E!N13</f>
        <v>49.035530834400006</v>
      </c>
      <c r="O13" s="8">
        <f>FC_IND_NFM_AM_E!O13+FC_IND_NFM_PA_E!O13+FC_IND_NFM_SA_E!O13+FC_IND_NFM_OM_E!O13</f>
        <v>44.508634500000014</v>
      </c>
      <c r="P13" s="8">
        <f>FC_IND_NFM_AM_E!P13+FC_IND_NFM_PA_E!P13+FC_IND_NFM_SA_E!P13+FC_IND_NFM_OM_E!P13</f>
        <v>34.028636399999989</v>
      </c>
      <c r="Q13" s="8">
        <f>FC_IND_NFM_AM_E!Q13+FC_IND_NFM_PA_E!Q13+FC_IND_NFM_SA_E!Q13+FC_IND_NFM_OM_E!Q13</f>
        <v>34.290841200000003</v>
      </c>
      <c r="R13" s="8">
        <f>FC_IND_NFM_AM_E!R13+FC_IND_NFM_PA_E!R13+FC_IND_NFM_SA_E!R13+FC_IND_NFM_OM_E!R13</f>
        <v>48.062699467200019</v>
      </c>
      <c r="S13" s="8">
        <f>FC_IND_NFM_AM_E!S13+FC_IND_NFM_PA_E!S13+FC_IND_NFM_SA_E!S13+FC_IND_NFM_OM_E!S13</f>
        <v>39.131031970800002</v>
      </c>
      <c r="T13" s="8">
        <f>FC_IND_NFM_AM_E!T13+FC_IND_NFM_PA_E!T13+FC_IND_NFM_SA_E!T13+FC_IND_NFM_OM_E!T13</f>
        <v>46.796528697600039</v>
      </c>
      <c r="U13" s="8">
        <f>FC_IND_NFM_AM_E!U13+FC_IND_NFM_PA_E!U13+FC_IND_NFM_SA_E!U13+FC_IND_NFM_OM_E!U13</f>
        <v>43.273763517599996</v>
      </c>
      <c r="V13" s="8">
        <f>FC_IND_NFM_AM_E!V13+FC_IND_NFM_PA_E!V13+FC_IND_NFM_SA_E!V13+FC_IND_NFM_OM_E!V13</f>
        <v>29.795637168000006</v>
      </c>
      <c r="W13" s="8">
        <f>FC_IND_NFM_AM_E!W13+FC_IND_NFM_PA_E!W13+FC_IND_NFM_SA_E!W13+FC_IND_NFM_OM_E!W13</f>
        <v>41.650861137599975</v>
      </c>
      <c r="X13" s="8">
        <f>FC_IND_NFM_AM_E!X13+FC_IND_NFM_PA_E!X13+FC_IND_NFM_SA_E!X13+FC_IND_NFM_OM_E!X13</f>
        <v>38.466155138399991</v>
      </c>
      <c r="Y13" s="8">
        <f>FC_IND_NFM_AM_E!Y13+FC_IND_NFM_PA_E!Y13+FC_IND_NFM_SA_E!Y13+FC_IND_NFM_OM_E!Y13</f>
        <v>37.370432880000003</v>
      </c>
      <c r="Z13" s="8">
        <f>FC_IND_NFM_AM_E!Z13+FC_IND_NFM_PA_E!Z13+FC_IND_NFM_SA_E!Z13+FC_IND_NFM_OM_E!Z13</f>
        <v>40.961755955999976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37.70688040086528</v>
      </c>
      <c r="D16" s="8">
        <f>FC_IND_NFM_AM_E!D16+FC_IND_NFM_PA_E!D16+FC_IND_NFM_SA_E!D16+FC_IND_NFM_OM_E!D16</f>
        <v>27.085123636734235</v>
      </c>
      <c r="E16" s="8">
        <f>FC_IND_NFM_AM_E!E16+FC_IND_NFM_PA_E!E16+FC_IND_NFM_SA_E!E16+FC_IND_NFM_OM_E!E16</f>
        <v>27.306926770071431</v>
      </c>
      <c r="F16" s="8">
        <f>FC_IND_NFM_AM_E!F16+FC_IND_NFM_PA_E!F16+FC_IND_NFM_SA_E!F16+FC_IND_NFM_OM_E!F16</f>
        <v>46.607132114399988</v>
      </c>
      <c r="G16" s="8">
        <f>FC_IND_NFM_AM_E!G16+FC_IND_NFM_PA_E!G16+FC_IND_NFM_SA_E!G16+FC_IND_NFM_OM_E!G16</f>
        <v>49.796873755200018</v>
      </c>
      <c r="H16" s="8">
        <f>FC_IND_NFM_AM_E!H16+FC_IND_NFM_PA_E!H16+FC_IND_NFM_SA_E!H16+FC_IND_NFM_OM_E!H16</f>
        <v>59.77535781360001</v>
      </c>
      <c r="I16" s="8">
        <f>FC_IND_NFM_AM_E!I16+FC_IND_NFM_PA_E!I16+FC_IND_NFM_SA_E!I16+FC_IND_NFM_OM_E!I16</f>
        <v>21.816832910400002</v>
      </c>
      <c r="J16" s="8">
        <f>FC_IND_NFM_AM_E!J16+FC_IND_NFM_PA_E!J16+FC_IND_NFM_SA_E!J16+FC_IND_NFM_OM_E!J16</f>
        <v>30.428220873600001</v>
      </c>
      <c r="K16" s="8">
        <f>FC_IND_NFM_AM_E!K16+FC_IND_NFM_PA_E!K16+FC_IND_NFM_SA_E!K16+FC_IND_NFM_OM_E!K16</f>
        <v>32.710587148800009</v>
      </c>
      <c r="L16" s="8">
        <f>FC_IND_NFM_AM_E!L16+FC_IND_NFM_PA_E!L16+FC_IND_NFM_SA_E!L16+FC_IND_NFM_OM_E!L16</f>
        <v>27.307255219199998</v>
      </c>
      <c r="M16" s="8">
        <f>FC_IND_NFM_AM_E!M16+FC_IND_NFM_PA_E!M16+FC_IND_NFM_SA_E!M16+FC_IND_NFM_OM_E!M16</f>
        <v>26.816557468800006</v>
      </c>
      <c r="N16" s="8">
        <f>FC_IND_NFM_AM_E!N16+FC_IND_NFM_PA_E!N16+FC_IND_NFM_SA_E!N16+FC_IND_NFM_OM_E!N16</f>
        <v>37.694490240000007</v>
      </c>
      <c r="O16" s="8">
        <f>FC_IND_NFM_AM_E!O16+FC_IND_NFM_PA_E!O16+FC_IND_NFM_SA_E!O16+FC_IND_NFM_OM_E!O16</f>
        <v>33.612827767200002</v>
      </c>
      <c r="P16" s="8">
        <f>FC_IND_NFM_AM_E!P16+FC_IND_NFM_PA_E!P16+FC_IND_NFM_SA_E!P16+FC_IND_NFM_OM_E!P16</f>
        <v>2.1306407496000004</v>
      </c>
      <c r="Q16" s="8">
        <f>FC_IND_NFM_AM_E!Q16+FC_IND_NFM_PA_E!Q16+FC_IND_NFM_SA_E!Q16+FC_IND_NFM_OM_E!Q16</f>
        <v>6.4244681423999985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0.53720401679999996</v>
      </c>
      <c r="X16" s="8">
        <f>FC_IND_NFM_AM_E!X16+FC_IND_NFM_PA_E!X16+FC_IND_NFM_SA_E!X16+FC_IND_NFM_OM_E!X16</f>
        <v>0.66852621000000001</v>
      </c>
      <c r="Y16" s="8">
        <f>FC_IND_NFM_AM_E!Y16+FC_IND_NFM_PA_E!Y16+FC_IND_NFM_SA_E!Y16+FC_IND_NFM_OM_E!Y16</f>
        <v>0.5934305916</v>
      </c>
      <c r="Z16" s="8">
        <f>FC_IND_NFM_AM_E!Z16+FC_IND_NFM_PA_E!Z16+FC_IND_NFM_SA_E!Z16+FC_IND_NFM_OM_E!Z16</f>
        <v>0.63928656000000017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3.5164800000000005</v>
      </c>
      <c r="D17" s="27">
        <f t="shared" ref="D17:W17" si="15">SUM(D18:D21)</f>
        <v>3.0769200000000003</v>
      </c>
      <c r="E17" s="27">
        <f t="shared" si="15"/>
        <v>2.9170800000000003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0.63935999999999982</v>
      </c>
      <c r="D18" s="8">
        <f>FC_IND_NFM_AM_E!D18+FC_IND_NFM_PA_E!D18+FC_IND_NFM_SA_E!D18+FC_IND_NFM_OM_E!D18</f>
        <v>0.51947999999999994</v>
      </c>
      <c r="E18" s="8">
        <f>FC_IND_NFM_AM_E!E18+FC_IND_NFM_PA_E!E18+FC_IND_NFM_SA_E!E18+FC_IND_NFM_OM_E!E18</f>
        <v>0.47952000000000006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2.8771200000000006</v>
      </c>
      <c r="D19" s="8">
        <f>FC_IND_NFM_AM_E!D19+FC_IND_NFM_PA_E!D19+FC_IND_NFM_SA_E!D19+FC_IND_NFM_OM_E!D19</f>
        <v>2.5574400000000006</v>
      </c>
      <c r="E19" s="8">
        <f>FC_IND_NFM_AM_E!E19+FC_IND_NFM_PA_E!E19+FC_IND_NFM_SA_E!E19+FC_IND_NFM_OM_E!E19</f>
        <v>2.4375600000000004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422.46252252000005</v>
      </c>
      <c r="D26" s="27">
        <f t="shared" ref="D26:W26" si="21">SUM(D27,D33)</f>
        <v>406.09216728000001</v>
      </c>
      <c r="E26" s="27">
        <f t="shared" si="21"/>
        <v>384.01303248000005</v>
      </c>
      <c r="F26" s="27">
        <f t="shared" si="21"/>
        <v>605.44904760000009</v>
      </c>
      <c r="G26" s="27">
        <f t="shared" si="21"/>
        <v>713.90937528000018</v>
      </c>
      <c r="H26" s="27">
        <f t="shared" si="21"/>
        <v>701.00865179999983</v>
      </c>
      <c r="I26" s="27">
        <f t="shared" si="21"/>
        <v>284.16699036</v>
      </c>
      <c r="J26" s="27">
        <f t="shared" si="21"/>
        <v>267.79404347999997</v>
      </c>
      <c r="K26" s="27">
        <f t="shared" si="21"/>
        <v>603.44163036000009</v>
      </c>
      <c r="L26" s="27">
        <f t="shared" si="21"/>
        <v>448.46509644000002</v>
      </c>
      <c r="M26" s="27">
        <f t="shared" si="21"/>
        <v>350.58742668000002</v>
      </c>
      <c r="N26" s="27">
        <f t="shared" si="21"/>
        <v>266.45804964000001</v>
      </c>
      <c r="O26" s="27">
        <f t="shared" si="21"/>
        <v>168.22591091999999</v>
      </c>
      <c r="P26" s="27">
        <f t="shared" si="21"/>
        <v>188.21469924000002</v>
      </c>
      <c r="Q26" s="27">
        <f t="shared" si="21"/>
        <v>156.67361568000001</v>
      </c>
      <c r="R26" s="27">
        <f t="shared" si="21"/>
        <v>263.33957952000003</v>
      </c>
      <c r="S26" s="27">
        <f t="shared" si="21"/>
        <v>261.85662431999998</v>
      </c>
      <c r="T26" s="27">
        <f t="shared" si="21"/>
        <v>200.70151632</v>
      </c>
      <c r="U26" s="27">
        <f t="shared" si="21"/>
        <v>137.43555516000004</v>
      </c>
      <c r="V26" s="27">
        <f t="shared" si="21"/>
        <v>123.58630116</v>
      </c>
      <c r="W26" s="27">
        <f t="shared" si="21"/>
        <v>296.50132368000004</v>
      </c>
      <c r="X26" s="27">
        <f t="shared" ref="X26:Z26" si="22">SUM(X27,X33)</f>
        <v>157.89637620000002</v>
      </c>
      <c r="Y26" s="27">
        <f t="shared" si="22"/>
        <v>180.00534384000002</v>
      </c>
      <c r="Z26" s="27">
        <f t="shared" si="22"/>
        <v>192.89350044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422.46252252000005</v>
      </c>
      <c r="D33" s="19">
        <f t="shared" ref="D33:W33" si="27">SUM(D34:D50)</f>
        <v>406.09216728000001</v>
      </c>
      <c r="E33" s="19">
        <f t="shared" si="27"/>
        <v>384.01303248000005</v>
      </c>
      <c r="F33" s="19">
        <f t="shared" si="27"/>
        <v>605.44904760000009</v>
      </c>
      <c r="G33" s="19">
        <f t="shared" si="27"/>
        <v>713.90937528000018</v>
      </c>
      <c r="H33" s="19">
        <f t="shared" si="27"/>
        <v>701.00865179999983</v>
      </c>
      <c r="I33" s="19">
        <f t="shared" si="27"/>
        <v>284.16699036</v>
      </c>
      <c r="J33" s="19">
        <f t="shared" si="27"/>
        <v>267.79404347999997</v>
      </c>
      <c r="K33" s="19">
        <f t="shared" si="27"/>
        <v>603.44163036000009</v>
      </c>
      <c r="L33" s="19">
        <f t="shared" si="27"/>
        <v>448.46509644000002</v>
      </c>
      <c r="M33" s="19">
        <f t="shared" si="27"/>
        <v>350.58742668000002</v>
      </c>
      <c r="N33" s="19">
        <f t="shared" si="27"/>
        <v>266.45804964000001</v>
      </c>
      <c r="O33" s="19">
        <f t="shared" si="27"/>
        <v>168.22591091999999</v>
      </c>
      <c r="P33" s="19">
        <f t="shared" si="27"/>
        <v>188.21469924000002</v>
      </c>
      <c r="Q33" s="19">
        <f t="shared" si="27"/>
        <v>156.67361568000001</v>
      </c>
      <c r="R33" s="19">
        <f t="shared" si="27"/>
        <v>263.33957952000003</v>
      </c>
      <c r="S33" s="19">
        <f t="shared" si="27"/>
        <v>261.85662431999998</v>
      </c>
      <c r="T33" s="19">
        <f t="shared" si="27"/>
        <v>200.70151632</v>
      </c>
      <c r="U33" s="19">
        <f t="shared" si="27"/>
        <v>137.43555516000004</v>
      </c>
      <c r="V33" s="19">
        <f t="shared" si="27"/>
        <v>123.58630116</v>
      </c>
      <c r="W33" s="19">
        <f t="shared" si="27"/>
        <v>296.50132368000004</v>
      </c>
      <c r="X33" s="19">
        <f t="shared" ref="X33:Z33" si="28">SUM(X34:X50)</f>
        <v>157.89637620000002</v>
      </c>
      <c r="Y33" s="19">
        <f t="shared" si="28"/>
        <v>180.00534384000002</v>
      </c>
      <c r="Z33" s="19">
        <f t="shared" si="28"/>
        <v>192.89350044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86.55432048000003</v>
      </c>
      <c r="D36" s="8">
        <f>FC_IND_NFM_AM_E!D36+FC_IND_NFM_PA_E!D36+FC_IND_NFM_SA_E!D36+FC_IND_NFM_OM_E!D36</f>
        <v>89.53897572000001</v>
      </c>
      <c r="E36" s="8">
        <f>FC_IND_NFM_AM_E!E36+FC_IND_NFM_PA_E!E36+FC_IND_NFM_SA_E!E36+FC_IND_NFM_OM_E!E36</f>
        <v>83.569665240000006</v>
      </c>
      <c r="F36" s="8">
        <f>FC_IND_NFM_AM_E!F36+FC_IND_NFM_PA_E!F36+FC_IND_NFM_SA_E!F36+FC_IND_NFM_OM_E!F36</f>
        <v>29.176884720000004</v>
      </c>
      <c r="G36" s="8">
        <f>FC_IND_NFM_AM_E!G36+FC_IND_NFM_PA_E!G36+FC_IND_NFM_SA_E!G36+FC_IND_NFM_OM_E!G36</f>
        <v>29.03672700000001</v>
      </c>
      <c r="H36" s="8">
        <f>FC_IND_NFM_AM_E!H36+FC_IND_NFM_PA_E!H36+FC_IND_NFM_SA_E!H36+FC_IND_NFM_OM_E!H36</f>
        <v>26.1245358</v>
      </c>
      <c r="I36" s="8">
        <f>FC_IND_NFM_AM_E!I36+FC_IND_NFM_PA_E!I36+FC_IND_NFM_SA_E!I36+FC_IND_NFM_OM_E!I36</f>
        <v>20.304469439999998</v>
      </c>
      <c r="J36" s="8">
        <f>FC_IND_NFM_AM_E!J36+FC_IND_NFM_PA_E!J36+FC_IND_NFM_SA_E!J36+FC_IND_NFM_OM_E!J36</f>
        <v>22.789145520000005</v>
      </c>
      <c r="K36" s="8">
        <f>FC_IND_NFM_AM_E!K36+FC_IND_NFM_PA_E!K36+FC_IND_NFM_SA_E!K36+FC_IND_NFM_OM_E!K36</f>
        <v>11.61946116</v>
      </c>
      <c r="L36" s="8">
        <f>FC_IND_NFM_AM_E!L36+FC_IND_NFM_PA_E!L36+FC_IND_NFM_SA_E!L36+FC_IND_NFM_OM_E!L36</f>
        <v>11.618325360000004</v>
      </c>
      <c r="M36" s="8">
        <f>FC_IND_NFM_AM_E!M36+FC_IND_NFM_PA_E!M36+FC_IND_NFM_SA_E!M36+FC_IND_NFM_OM_E!M36</f>
        <v>11.61832536</v>
      </c>
      <c r="N36" s="8">
        <f>FC_IND_NFM_AM_E!N36+FC_IND_NFM_PA_E!N36+FC_IND_NFM_SA_E!N36+FC_IND_NFM_OM_E!N36</f>
        <v>8.7136304400000011</v>
      </c>
      <c r="O36" s="8">
        <f>FC_IND_NFM_AM_E!O36+FC_IND_NFM_PA_E!O36+FC_IND_NFM_SA_E!O36+FC_IND_NFM_OM_E!O36</f>
        <v>5.8091626800000018</v>
      </c>
      <c r="P36" s="8">
        <f>FC_IND_NFM_AM_E!P36+FC_IND_NFM_PA_E!P36+FC_IND_NFM_SA_E!P36+FC_IND_NFM_OM_E!P36</f>
        <v>2.9044677600000011</v>
      </c>
      <c r="Q36" s="8">
        <f>FC_IND_NFM_AM_E!Q36+FC_IND_NFM_PA_E!Q36+FC_IND_NFM_SA_E!Q36+FC_IND_NFM_OM_E!Q36</f>
        <v>5.8025750400000025</v>
      </c>
      <c r="R36" s="8">
        <f>FC_IND_NFM_AM_E!R36+FC_IND_NFM_PA_E!R36+FC_IND_NFM_SA_E!R36+FC_IND_NFM_OM_E!R36</f>
        <v>5.725113480000001</v>
      </c>
      <c r="S36" s="8">
        <f>FC_IND_NFM_AM_E!S36+FC_IND_NFM_PA_E!S36+FC_IND_NFM_SA_E!S36+FC_IND_NFM_OM_E!S36</f>
        <v>10.871877600000001</v>
      </c>
      <c r="T36" s="8">
        <f>FC_IND_NFM_AM_E!T36+FC_IND_NFM_PA_E!T36+FC_IND_NFM_SA_E!T36+FC_IND_NFM_OM_E!T36</f>
        <v>2.7179694000000012</v>
      </c>
      <c r="U36" s="8">
        <f>FC_IND_NFM_AM_E!U36+FC_IND_NFM_PA_E!U36+FC_IND_NFM_SA_E!U36+FC_IND_NFM_OM_E!U36</f>
        <v>5.4359388000000006</v>
      </c>
      <c r="V36" s="8">
        <f>FC_IND_NFM_AM_E!V36+FC_IND_NFM_PA_E!V36+FC_IND_NFM_SA_E!V36+FC_IND_NFM_OM_E!V36</f>
        <v>5.4359388000000015</v>
      </c>
      <c r="W36" s="8">
        <f>FC_IND_NFM_AM_E!W36+FC_IND_NFM_PA_E!W36+FC_IND_NFM_SA_E!W36+FC_IND_NFM_OM_E!W36</f>
        <v>5.4359388000000006</v>
      </c>
      <c r="X36" s="8">
        <f>FC_IND_NFM_AM_E!X36+FC_IND_NFM_PA_E!X36+FC_IND_NFM_SA_E!X36+FC_IND_NFM_OM_E!X36</f>
        <v>5.4359388000000006</v>
      </c>
      <c r="Y36" s="8">
        <f>FC_IND_NFM_AM_E!Y36+FC_IND_NFM_PA_E!Y36+FC_IND_NFM_SA_E!Y36+FC_IND_NFM_OM_E!Y36</f>
        <v>13.589847000000002</v>
      </c>
      <c r="Z36" s="8">
        <f>FC_IND_NFM_AM_E!Z36+FC_IND_NFM_PA_E!Z36+FC_IND_NFM_SA_E!Z36+FC_IND_NFM_OM_E!Z36</f>
        <v>8.1539082000000001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238.97241107999997</v>
      </c>
      <c r="D43" s="8">
        <f>FC_IND_NFM_AM_E!D43+FC_IND_NFM_PA_E!D43+FC_IND_NFM_SA_E!D43+FC_IND_NFM_OM_E!D43</f>
        <v>207.10952964000001</v>
      </c>
      <c r="E43" s="8">
        <f>FC_IND_NFM_AM_E!E43+FC_IND_NFM_PA_E!E43+FC_IND_NFM_SA_E!E43+FC_IND_NFM_OM_E!E43</f>
        <v>181.61901107999998</v>
      </c>
      <c r="F43" s="8">
        <f>FC_IND_NFM_AM_E!F43+FC_IND_NFM_PA_E!F43+FC_IND_NFM_SA_E!F43+FC_IND_NFM_OM_E!F43</f>
        <v>174.74940756000004</v>
      </c>
      <c r="G43" s="8">
        <f>FC_IND_NFM_AM_E!G43+FC_IND_NFM_PA_E!G43+FC_IND_NFM_SA_E!G43+FC_IND_NFM_OM_E!G43</f>
        <v>168.39465084</v>
      </c>
      <c r="H43" s="8">
        <f>FC_IND_NFM_AM_E!H43+FC_IND_NFM_PA_E!H43+FC_IND_NFM_SA_E!H43+FC_IND_NFM_OM_E!H43</f>
        <v>152.50482467999998</v>
      </c>
      <c r="I43" s="8">
        <f>FC_IND_NFM_AM_E!I43+FC_IND_NFM_PA_E!I43+FC_IND_NFM_SA_E!I43+FC_IND_NFM_OM_E!I43</f>
        <v>139.80918276</v>
      </c>
      <c r="J43" s="8">
        <f>FC_IND_NFM_AM_E!J43+FC_IND_NFM_PA_E!J43+FC_IND_NFM_SA_E!J43+FC_IND_NFM_OM_E!J43</f>
        <v>123.96817367999996</v>
      </c>
      <c r="K43" s="8">
        <f>FC_IND_NFM_AM_E!K43+FC_IND_NFM_PA_E!K43+FC_IND_NFM_SA_E!K43+FC_IND_NFM_OM_E!K43</f>
        <v>133.46349587999998</v>
      </c>
      <c r="L43" s="8">
        <f>FC_IND_NFM_AM_E!L43+FC_IND_NFM_PA_E!L43+FC_IND_NFM_SA_E!L43+FC_IND_NFM_OM_E!L43</f>
        <v>98.531807399999991</v>
      </c>
      <c r="M43" s="8">
        <f>FC_IND_NFM_AM_E!M43+FC_IND_NFM_PA_E!M43+FC_IND_NFM_SA_E!M43+FC_IND_NFM_OM_E!M43</f>
        <v>101.71265363999998</v>
      </c>
      <c r="N43" s="8">
        <f>FC_IND_NFM_AM_E!N43+FC_IND_NFM_PA_E!N43+FC_IND_NFM_SA_E!N43+FC_IND_NFM_OM_E!N43</f>
        <v>89.010876240000016</v>
      </c>
      <c r="O43" s="8">
        <f>FC_IND_NFM_AM_E!O43+FC_IND_NFM_PA_E!O43+FC_IND_NFM_SA_E!O43+FC_IND_NFM_OM_E!O43</f>
        <v>69.932201039999995</v>
      </c>
      <c r="P43" s="8">
        <f>FC_IND_NFM_AM_E!P43+FC_IND_NFM_PA_E!P43+FC_IND_NFM_SA_E!P43+FC_IND_NFM_OM_E!P43</f>
        <v>104.89856832000001</v>
      </c>
      <c r="Q43" s="8">
        <f>FC_IND_NFM_AM_E!Q43+FC_IND_NFM_PA_E!Q43+FC_IND_NFM_SA_E!Q43+FC_IND_NFM_OM_E!Q43</f>
        <v>48.337979040000008</v>
      </c>
      <c r="R43" s="8">
        <f>FC_IND_NFM_AM_E!R43+FC_IND_NFM_PA_E!R43+FC_IND_NFM_SA_E!R43+FC_IND_NFM_OM_E!R43</f>
        <v>47.587849919999996</v>
      </c>
      <c r="S43" s="8">
        <f>FC_IND_NFM_AM_E!S43+FC_IND_NFM_PA_E!S43+FC_IND_NFM_SA_E!S43+FC_IND_NFM_OM_E!S43</f>
        <v>54.358485479999992</v>
      </c>
      <c r="T43" s="8">
        <f>FC_IND_NFM_AM_E!T43+FC_IND_NFM_PA_E!T43+FC_IND_NFM_SA_E!T43+FC_IND_NFM_OM_E!T43</f>
        <v>47.734567920000011</v>
      </c>
      <c r="U43" s="8">
        <f>FC_IND_NFM_AM_E!U43+FC_IND_NFM_PA_E!U43+FC_IND_NFM_SA_E!U43+FC_IND_NFM_OM_E!U43</f>
        <v>47.718829080000006</v>
      </c>
      <c r="V43" s="8">
        <f>FC_IND_NFM_AM_E!V43+FC_IND_NFM_PA_E!V43+FC_IND_NFM_SA_E!V43+FC_IND_NFM_OM_E!V43</f>
        <v>34.989842160000009</v>
      </c>
      <c r="W43" s="8">
        <f>FC_IND_NFM_AM_E!W43+FC_IND_NFM_PA_E!W43+FC_IND_NFM_SA_E!W43+FC_IND_NFM_OM_E!W43</f>
        <v>44.534514960000003</v>
      </c>
      <c r="X43" s="8">
        <f>FC_IND_NFM_AM_E!X43+FC_IND_NFM_PA_E!X43+FC_IND_NFM_SA_E!X43+FC_IND_NFM_OM_E!X43</f>
        <v>31.837005719999993</v>
      </c>
      <c r="Y43" s="8">
        <f>FC_IND_NFM_AM_E!Y43+FC_IND_NFM_PA_E!Y43+FC_IND_NFM_SA_E!Y43+FC_IND_NFM_OM_E!Y43</f>
        <v>47.794588919999995</v>
      </c>
      <c r="Z43" s="8">
        <f>FC_IND_NFM_AM_E!Z43+FC_IND_NFM_PA_E!Z43+FC_IND_NFM_SA_E!Z43+FC_IND_NFM_OM_E!Z43</f>
        <v>47.403252000000009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96.93579096000002</v>
      </c>
      <c r="D44" s="8">
        <f>FC_IND_NFM_AM_E!D44+FC_IND_NFM_PA_E!D44+FC_IND_NFM_SA_E!D44+FC_IND_NFM_OM_E!D44</f>
        <v>109.44366192000003</v>
      </c>
      <c r="E44" s="8">
        <f>FC_IND_NFM_AM_E!E44+FC_IND_NFM_PA_E!E44+FC_IND_NFM_SA_E!E44+FC_IND_NFM_OM_E!E44</f>
        <v>118.82435616000004</v>
      </c>
      <c r="F44" s="8">
        <f>FC_IND_NFM_AM_E!F44+FC_IND_NFM_PA_E!F44+FC_IND_NFM_SA_E!F44+FC_IND_NFM_OM_E!F44</f>
        <v>15.66319032</v>
      </c>
      <c r="G44" s="8">
        <f>FC_IND_NFM_AM_E!G44+FC_IND_NFM_PA_E!G44+FC_IND_NFM_SA_E!G44+FC_IND_NFM_OM_E!G44</f>
        <v>90.807661440000004</v>
      </c>
      <c r="H44" s="8">
        <f>FC_IND_NFM_AM_E!H44+FC_IND_NFM_PA_E!H44+FC_IND_NFM_SA_E!H44+FC_IND_NFM_OM_E!H44</f>
        <v>84.459406319999985</v>
      </c>
      <c r="I44" s="8">
        <f>FC_IND_NFM_AM_E!I44+FC_IND_NFM_PA_E!I44+FC_IND_NFM_SA_E!I44+FC_IND_NFM_OM_E!I44</f>
        <v>81.180092160000015</v>
      </c>
      <c r="J44" s="8">
        <f>FC_IND_NFM_AM_E!J44+FC_IND_NFM_PA_E!J44+FC_IND_NFM_SA_E!J44+FC_IND_NFM_OM_E!J44</f>
        <v>75.101003279999986</v>
      </c>
      <c r="K44" s="8">
        <f>FC_IND_NFM_AM_E!K44+FC_IND_NFM_PA_E!K44+FC_IND_NFM_SA_E!K44+FC_IND_NFM_OM_E!K44</f>
        <v>96.998206320000008</v>
      </c>
      <c r="L44" s="8">
        <f>FC_IND_NFM_AM_E!L44+FC_IND_NFM_PA_E!L44+FC_IND_NFM_SA_E!L44+FC_IND_NFM_OM_E!L44</f>
        <v>74.950537680000025</v>
      </c>
      <c r="M44" s="8">
        <f>FC_IND_NFM_AM_E!M44+FC_IND_NFM_PA_E!M44+FC_IND_NFM_SA_E!M44+FC_IND_NFM_OM_E!M44</f>
        <v>74.950537680000011</v>
      </c>
      <c r="N44" s="8">
        <f>FC_IND_NFM_AM_E!N44+FC_IND_NFM_PA_E!N44+FC_IND_NFM_SA_E!N44+FC_IND_NFM_OM_E!N44</f>
        <v>15.614706959999998</v>
      </c>
      <c r="O44" s="8">
        <f>FC_IND_NFM_AM_E!O44+FC_IND_NFM_PA_E!O44+FC_IND_NFM_SA_E!O44+FC_IND_NFM_OM_E!O44</f>
        <v>49.966839360000009</v>
      </c>
      <c r="P44" s="8">
        <f>FC_IND_NFM_AM_E!P44+FC_IND_NFM_PA_E!P44+FC_IND_NFM_SA_E!P44+FC_IND_NFM_OM_E!P44</f>
        <v>46.844120879999991</v>
      </c>
      <c r="Q44" s="8">
        <f>FC_IND_NFM_AM_E!Q44+FC_IND_NFM_PA_E!Q44+FC_IND_NFM_SA_E!Q44+FC_IND_NFM_OM_E!Q44</f>
        <v>74.937441600000014</v>
      </c>
      <c r="R44" s="8">
        <f>FC_IND_NFM_AM_E!R44+FC_IND_NFM_PA_E!R44+FC_IND_NFM_SA_E!R44+FC_IND_NFM_OM_E!R44</f>
        <v>94.586577120000015</v>
      </c>
      <c r="S44" s="8">
        <f>FC_IND_NFM_AM_E!S44+FC_IND_NFM_PA_E!S44+FC_IND_NFM_SA_E!S44+FC_IND_NFM_OM_E!S44</f>
        <v>81.186222239999992</v>
      </c>
      <c r="T44" s="8">
        <f>FC_IND_NFM_AM_E!T44+FC_IND_NFM_PA_E!T44+FC_IND_NFM_SA_E!T44+FC_IND_NFM_OM_E!T44</f>
        <v>78.063782399999994</v>
      </c>
      <c r="U44" s="8">
        <f>FC_IND_NFM_AM_E!U44+FC_IND_NFM_PA_E!U44+FC_IND_NFM_SA_E!U44+FC_IND_NFM_OM_E!U44</f>
        <v>49.960709280000017</v>
      </c>
      <c r="V44" s="8">
        <f>FC_IND_NFM_AM_E!V44+FC_IND_NFM_PA_E!V44+FC_IND_NFM_SA_E!V44+FC_IND_NFM_OM_E!V44</f>
        <v>53.083427759999992</v>
      </c>
      <c r="W44" s="8">
        <f>FC_IND_NFM_AM_E!W44+FC_IND_NFM_PA_E!W44+FC_IND_NFM_SA_E!W44+FC_IND_NFM_OM_E!W44</f>
        <v>62.451025919999992</v>
      </c>
      <c r="X44" s="8">
        <f>FC_IND_NFM_AM_E!X44+FC_IND_NFM_PA_E!X44+FC_IND_NFM_SA_E!X44+FC_IND_NFM_OM_E!X44</f>
        <v>81.186222240000006</v>
      </c>
      <c r="Y44" s="8">
        <f>FC_IND_NFM_AM_E!Y44+FC_IND_NFM_PA_E!Y44+FC_IND_NFM_SA_E!Y44+FC_IND_NFM_OM_E!Y44</f>
        <v>74.941063920000019</v>
      </c>
      <c r="Z44" s="8">
        <f>FC_IND_NFM_AM_E!Z44+FC_IND_NFM_PA_E!Z44+FC_IND_NFM_SA_E!Z44+FC_IND_NFM_OM_E!Z44</f>
        <v>68.696184240000008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385.85956500000009</v>
      </c>
      <c r="G48" s="8">
        <f>FC_IND_NFM_AM_E!G48+FC_IND_NFM_PA_E!G48+FC_IND_NFM_SA_E!G48+FC_IND_NFM_OM_E!G48</f>
        <v>425.67033600000013</v>
      </c>
      <c r="H48" s="8">
        <f>FC_IND_NFM_AM_E!H48+FC_IND_NFM_PA_E!H48+FC_IND_NFM_SA_E!H48+FC_IND_NFM_OM_E!H48</f>
        <v>437.91988499999991</v>
      </c>
      <c r="I48" s="8">
        <f>FC_IND_NFM_AM_E!I48+FC_IND_NFM_PA_E!I48+FC_IND_NFM_SA_E!I48+FC_IND_NFM_OM_E!I48</f>
        <v>42.873245999999988</v>
      </c>
      <c r="J48" s="8">
        <f>FC_IND_NFM_AM_E!J48+FC_IND_NFM_PA_E!J48+FC_IND_NFM_SA_E!J48+FC_IND_NFM_OM_E!J48</f>
        <v>45.935721000000001</v>
      </c>
      <c r="K48" s="8">
        <f>FC_IND_NFM_AM_E!K48+FC_IND_NFM_PA_E!K48+FC_IND_NFM_SA_E!K48+FC_IND_NFM_OM_E!K48</f>
        <v>361.36046700000009</v>
      </c>
      <c r="L48" s="8">
        <f>FC_IND_NFM_AM_E!L48+FC_IND_NFM_PA_E!L48+FC_IND_NFM_SA_E!L48+FC_IND_NFM_OM_E!L48</f>
        <v>263.36442599999998</v>
      </c>
      <c r="M48" s="8">
        <f>FC_IND_NFM_AM_E!M48+FC_IND_NFM_PA_E!M48+FC_IND_NFM_SA_E!M48+FC_IND_NFM_OM_E!M48</f>
        <v>162.30591000000004</v>
      </c>
      <c r="N48" s="8">
        <f>FC_IND_NFM_AM_E!N48+FC_IND_NFM_PA_E!N48+FC_IND_NFM_SA_E!N48+FC_IND_NFM_OM_E!N48</f>
        <v>153.11883599999999</v>
      </c>
      <c r="O48" s="8">
        <f>FC_IND_NFM_AM_E!O48+FC_IND_NFM_PA_E!O48+FC_IND_NFM_SA_E!O48+FC_IND_NFM_OM_E!O48</f>
        <v>33.686171999999992</v>
      </c>
      <c r="P48" s="8">
        <f>FC_IND_NFM_AM_E!P48+FC_IND_NFM_PA_E!P48+FC_IND_NFM_SA_E!P48+FC_IND_NFM_OM_E!P48</f>
        <v>30.623697000000003</v>
      </c>
      <c r="Q48" s="8">
        <f>FC_IND_NFM_AM_E!Q48+FC_IND_NFM_PA_E!Q48+FC_IND_NFM_SA_E!Q48+FC_IND_NFM_OM_E!Q48</f>
        <v>27.595620000000004</v>
      </c>
      <c r="R48" s="8">
        <f>FC_IND_NFM_AM_E!R48+FC_IND_NFM_PA_E!R48+FC_IND_NFM_SA_E!R48+FC_IND_NFM_OM_E!R48</f>
        <v>115.44003899999998</v>
      </c>
      <c r="S48" s="8">
        <f>FC_IND_NFM_AM_E!S48+FC_IND_NFM_PA_E!S48+FC_IND_NFM_SA_E!S48+FC_IND_NFM_OM_E!S48</f>
        <v>115.440039</v>
      </c>
      <c r="T48" s="8">
        <f>FC_IND_NFM_AM_E!T48+FC_IND_NFM_PA_E!T48+FC_IND_NFM_SA_E!T48+FC_IND_NFM_OM_E!T48</f>
        <v>37.440116999999994</v>
      </c>
      <c r="U48" s="8">
        <f>FC_IND_NFM_AM_E!U48+FC_IND_NFM_PA_E!U48+FC_IND_NFM_SA_E!U48+FC_IND_NFM_OM_E!U48</f>
        <v>34.320077999999995</v>
      </c>
      <c r="V48" s="8">
        <f>FC_IND_NFM_AM_E!V48+FC_IND_NFM_PA_E!V48+FC_IND_NFM_SA_E!V48+FC_IND_NFM_OM_E!V48</f>
        <v>15.599844000000001</v>
      </c>
      <c r="W48" s="8">
        <f>FC_IND_NFM_AM_E!W48+FC_IND_NFM_PA_E!W48+FC_IND_NFM_SA_E!W48+FC_IND_NFM_OM_E!W48</f>
        <v>184.07984400000004</v>
      </c>
      <c r="X48" s="8">
        <f>FC_IND_NFM_AM_E!X48+FC_IND_NFM_PA_E!X48+FC_IND_NFM_SA_E!X48+FC_IND_NFM_OM_E!X48</f>
        <v>24.959961000000003</v>
      </c>
      <c r="Y48" s="8">
        <f>FC_IND_NFM_AM_E!Y48+FC_IND_NFM_PA_E!Y48+FC_IND_NFM_SA_E!Y48+FC_IND_NFM_OM_E!Y48</f>
        <v>43.679844000000017</v>
      </c>
      <c r="Z48" s="8">
        <f>FC_IND_NFM_AM_E!Z48+FC_IND_NFM_PA_E!Z48+FC_IND_NFM_SA_E!Z48+FC_IND_NFM_OM_E!Z48</f>
        <v>68.640155999999976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8.831535839999999</v>
      </c>
      <c r="P50" s="8">
        <f>FC_IND_NFM_AM_E!P50+FC_IND_NFM_PA_E!P50+FC_IND_NFM_SA_E!P50+FC_IND_NFM_OM_E!P50</f>
        <v>2.9438452800000001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34.745079599999997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14.477248439999997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14.47724844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1862.0712000000003</v>
      </c>
      <c r="D51" s="27">
        <f>FC_IND_NFM_AM_E!D51+FC_IND_NFM_PA_E!D51+FC_IND_NFM_SA_E!D51+FC_IND_NFM_OM_E!D51</f>
        <v>1921.5989100000002</v>
      </c>
      <c r="E51" s="27">
        <f>FC_IND_NFM_AM_E!E51+FC_IND_NFM_PA_E!E51+FC_IND_NFM_SA_E!E51+FC_IND_NFM_OM_E!E51</f>
        <v>1916.8528500000004</v>
      </c>
      <c r="F51" s="27">
        <f>FC_IND_NFM_AM_E!F51+FC_IND_NFM_PA_E!F51+FC_IND_NFM_SA_E!F51+FC_IND_NFM_OM_E!F51</f>
        <v>1843.91640972</v>
      </c>
      <c r="G51" s="27">
        <f>FC_IND_NFM_AM_E!G51+FC_IND_NFM_PA_E!G51+FC_IND_NFM_SA_E!G51+FC_IND_NFM_OM_E!G51</f>
        <v>1886.4863463600002</v>
      </c>
      <c r="H51" s="27">
        <f>FC_IND_NFM_AM_E!H51+FC_IND_NFM_PA_E!H51+FC_IND_NFM_SA_E!H51+FC_IND_NFM_OM_E!H51</f>
        <v>1968.5099768400003</v>
      </c>
      <c r="I51" s="27">
        <f>FC_IND_NFM_AM_E!I51+FC_IND_NFM_PA_E!I51+FC_IND_NFM_SA_E!I51+FC_IND_NFM_OM_E!I51</f>
        <v>1966.3100265600001</v>
      </c>
      <c r="J51" s="27">
        <f>FC_IND_NFM_AM_E!J51+FC_IND_NFM_PA_E!J51+FC_IND_NFM_SA_E!J51+FC_IND_NFM_OM_E!J51</f>
        <v>1890.8505</v>
      </c>
      <c r="K51" s="27">
        <f>FC_IND_NFM_AM_E!K51+FC_IND_NFM_PA_E!K51+FC_IND_NFM_SA_E!K51+FC_IND_NFM_OM_E!K51</f>
        <v>1811.0100571200001</v>
      </c>
      <c r="L51" s="27">
        <f>FC_IND_NFM_AM_E!L51+FC_IND_NFM_PA_E!L51+FC_IND_NFM_SA_E!L51+FC_IND_NFM_OM_E!L51</f>
        <v>1527.1383124800002</v>
      </c>
      <c r="M51" s="27">
        <f>FC_IND_NFM_AM_E!M51+FC_IND_NFM_PA_E!M51+FC_IND_NFM_SA_E!M51+FC_IND_NFM_OM_E!M51</f>
        <v>1805.89683384</v>
      </c>
      <c r="N51" s="27">
        <f>FC_IND_NFM_AM_E!N51+FC_IND_NFM_PA_E!N51+FC_IND_NFM_SA_E!N51+FC_IND_NFM_OM_E!N51</f>
        <v>1767.2459310000004</v>
      </c>
      <c r="O51" s="27">
        <f>FC_IND_NFM_AM_E!O51+FC_IND_NFM_PA_E!O51+FC_IND_NFM_SA_E!O51+FC_IND_NFM_OM_E!O51</f>
        <v>1758.8141010000002</v>
      </c>
      <c r="P51" s="27">
        <f>FC_IND_NFM_AM_E!P51+FC_IND_NFM_PA_E!P51+FC_IND_NFM_SA_E!P51+FC_IND_NFM_OM_E!P51</f>
        <v>1731.6757259999999</v>
      </c>
      <c r="Q51" s="27">
        <f>FC_IND_NFM_AM_E!Q51+FC_IND_NFM_PA_E!Q51+FC_IND_NFM_SA_E!Q51+FC_IND_NFM_OM_E!Q51</f>
        <v>1765.5292710000003</v>
      </c>
      <c r="R51" s="27">
        <f>FC_IND_NFM_AM_E!R51+FC_IND_NFM_PA_E!R51+FC_IND_NFM_SA_E!R51+FC_IND_NFM_OM_E!R51</f>
        <v>1898.6259599999998</v>
      </c>
      <c r="S51" s="27">
        <f>FC_IND_NFM_AM_E!S51+FC_IND_NFM_PA_E!S51+FC_IND_NFM_SA_E!S51+FC_IND_NFM_OM_E!S51</f>
        <v>1957.7386422000004</v>
      </c>
      <c r="T51" s="27">
        <f>FC_IND_NFM_AM_E!T51+FC_IND_NFM_PA_E!T51+FC_IND_NFM_SA_E!T51+FC_IND_NFM_OM_E!T51</f>
        <v>1960.8116655600004</v>
      </c>
      <c r="U51" s="27">
        <f>FC_IND_NFM_AM_E!U51+FC_IND_NFM_PA_E!U51+FC_IND_NFM_SA_E!U51+FC_IND_NFM_OM_E!U51</f>
        <v>2026.7287840800002</v>
      </c>
      <c r="V51" s="27">
        <f>FC_IND_NFM_AM_E!V51+FC_IND_NFM_PA_E!V51+FC_IND_NFM_SA_E!V51+FC_IND_NFM_OM_E!V51</f>
        <v>1989.5404755600007</v>
      </c>
      <c r="W51" s="27">
        <f>FC_IND_NFM_AM_E!W51+FC_IND_NFM_PA_E!W51+FC_IND_NFM_SA_E!W51+FC_IND_NFM_OM_E!W51</f>
        <v>1777.6503043200005</v>
      </c>
      <c r="X51" s="27">
        <f>FC_IND_NFM_AM_E!X51+FC_IND_NFM_PA_E!X51+FC_IND_NFM_SA_E!X51+FC_IND_NFM_OM_E!X51</f>
        <v>1908.3692787603832</v>
      </c>
      <c r="Y51" s="27">
        <f>FC_IND_NFM_AM_E!Y51+FC_IND_NFM_PA_E!Y51+FC_IND_NFM_SA_E!Y51+FC_IND_NFM_OM_E!Y51</f>
        <v>1822.0908321921786</v>
      </c>
      <c r="Z51" s="27">
        <f>FC_IND_NFM_AM_E!Z51+FC_IND_NFM_PA_E!Z51+FC_IND_NFM_SA_E!Z51+FC_IND_NFM_OM_E!Z51</f>
        <v>1722.4068850337464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9.6160349999999983</v>
      </c>
      <c r="G52" s="27">
        <f t="shared" si="30"/>
        <v>6.2521324272000003</v>
      </c>
      <c r="H52" s="27">
        <f t="shared" si="30"/>
        <v>6.5561825471999988</v>
      </c>
      <c r="I52" s="27">
        <f t="shared" si="30"/>
        <v>6.8808049728000018</v>
      </c>
      <c r="J52" s="27">
        <f t="shared" si="30"/>
        <v>6.790021576800001</v>
      </c>
      <c r="K52" s="27">
        <f t="shared" si="30"/>
        <v>42.327885599999995</v>
      </c>
      <c r="L52" s="27">
        <f t="shared" si="30"/>
        <v>42.614114399999998</v>
      </c>
      <c r="M52" s="27">
        <f t="shared" si="30"/>
        <v>44.616171600000001</v>
      </c>
      <c r="N52" s="27">
        <f t="shared" si="30"/>
        <v>41.040885599999982</v>
      </c>
      <c r="O52" s="27">
        <f t="shared" si="30"/>
        <v>36.894171599999993</v>
      </c>
      <c r="P52" s="27">
        <f t="shared" si="30"/>
        <v>34.462771199999999</v>
      </c>
      <c r="Q52" s="27">
        <f t="shared" si="30"/>
        <v>37.466114400000002</v>
      </c>
      <c r="R52" s="27">
        <f t="shared" si="30"/>
        <v>36.607942800000004</v>
      </c>
      <c r="S52" s="27">
        <f t="shared" si="30"/>
        <v>38.181171599999992</v>
      </c>
      <c r="T52" s="27">
        <f t="shared" si="30"/>
        <v>38.323771200000003</v>
      </c>
      <c r="U52" s="27">
        <f t="shared" si="30"/>
        <v>38.32377120000001</v>
      </c>
      <c r="V52" s="27">
        <f t="shared" si="30"/>
        <v>34.033942800000005</v>
      </c>
      <c r="W52" s="27">
        <f t="shared" si="30"/>
        <v>37.179885599999999</v>
      </c>
      <c r="X52" s="27">
        <f t="shared" ref="X52:Z52" si="31">SUM(X53:X54)</f>
        <v>34.320171600000002</v>
      </c>
      <c r="Y52" s="27">
        <f t="shared" si="31"/>
        <v>40.325828399999999</v>
      </c>
      <c r="Z52" s="27">
        <f t="shared" si="31"/>
        <v>38.323771200000003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42.327885599999995</v>
      </c>
      <c r="L53" s="8">
        <f>FC_IND_NFM_AM_E!L53+FC_IND_NFM_PA_E!L53+FC_IND_NFM_SA_E!L53+FC_IND_NFM_OM_E!L53</f>
        <v>42.614114399999998</v>
      </c>
      <c r="M53" s="8">
        <f>FC_IND_NFM_AM_E!M53+FC_IND_NFM_PA_E!M53+FC_IND_NFM_SA_E!M53+FC_IND_NFM_OM_E!M53</f>
        <v>44.616171600000001</v>
      </c>
      <c r="N53" s="8">
        <f>FC_IND_NFM_AM_E!N53+FC_IND_NFM_PA_E!N53+FC_IND_NFM_SA_E!N53+FC_IND_NFM_OM_E!N53</f>
        <v>41.040885599999982</v>
      </c>
      <c r="O53" s="8">
        <f>FC_IND_NFM_AM_E!O53+FC_IND_NFM_PA_E!O53+FC_IND_NFM_SA_E!O53+FC_IND_NFM_OM_E!O53</f>
        <v>36.894171599999993</v>
      </c>
      <c r="P53" s="8">
        <f>FC_IND_NFM_AM_E!P53+FC_IND_NFM_PA_E!P53+FC_IND_NFM_SA_E!P53+FC_IND_NFM_OM_E!P53</f>
        <v>34.462771199999999</v>
      </c>
      <c r="Q53" s="8">
        <f>FC_IND_NFM_AM_E!Q53+FC_IND_NFM_PA_E!Q53+FC_IND_NFM_SA_E!Q53+FC_IND_NFM_OM_E!Q53</f>
        <v>37.466114400000002</v>
      </c>
      <c r="R53" s="8">
        <f>FC_IND_NFM_AM_E!R53+FC_IND_NFM_PA_E!R53+FC_IND_NFM_SA_E!R53+FC_IND_NFM_OM_E!R53</f>
        <v>36.607942800000004</v>
      </c>
      <c r="S53" s="8">
        <f>FC_IND_NFM_AM_E!S53+FC_IND_NFM_PA_E!S53+FC_IND_NFM_SA_E!S53+FC_IND_NFM_OM_E!S53</f>
        <v>38.181171599999992</v>
      </c>
      <c r="T53" s="8">
        <f>FC_IND_NFM_AM_E!T53+FC_IND_NFM_PA_E!T53+FC_IND_NFM_SA_E!T53+FC_IND_NFM_OM_E!T53</f>
        <v>38.323771200000003</v>
      </c>
      <c r="U53" s="8">
        <f>FC_IND_NFM_AM_E!U53+FC_IND_NFM_PA_E!U53+FC_IND_NFM_SA_E!U53+FC_IND_NFM_OM_E!U53</f>
        <v>38.32377120000001</v>
      </c>
      <c r="V53" s="8">
        <f>FC_IND_NFM_AM_E!V53+FC_IND_NFM_PA_E!V53+FC_IND_NFM_SA_E!V53+FC_IND_NFM_OM_E!V53</f>
        <v>34.033942800000005</v>
      </c>
      <c r="W53" s="8">
        <f>FC_IND_NFM_AM_E!W53+FC_IND_NFM_PA_E!W53+FC_IND_NFM_SA_E!W53+FC_IND_NFM_OM_E!W53</f>
        <v>37.179885599999999</v>
      </c>
      <c r="X53" s="8">
        <f>FC_IND_NFM_AM_E!X53+FC_IND_NFM_PA_E!X53+FC_IND_NFM_SA_E!X53+FC_IND_NFM_OM_E!X53</f>
        <v>34.320171600000002</v>
      </c>
      <c r="Y53" s="8">
        <f>FC_IND_NFM_AM_E!Y53+FC_IND_NFM_PA_E!Y53+FC_IND_NFM_SA_E!Y53+FC_IND_NFM_OM_E!Y53</f>
        <v>40.325828399999999</v>
      </c>
      <c r="Z53" s="8">
        <f>FC_IND_NFM_AM_E!Z53+FC_IND_NFM_PA_E!Z53+FC_IND_NFM_SA_E!Z53+FC_IND_NFM_OM_E!Z53</f>
        <v>38.323771200000003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9.6160349999999983</v>
      </c>
      <c r="G54" s="45">
        <f>FC_IND_NFM_AM_E!G54+FC_IND_NFM_PA_E!G54+FC_IND_NFM_SA_E!G54+FC_IND_NFM_OM_E!G54</f>
        <v>6.2521324272000003</v>
      </c>
      <c r="H54" s="45">
        <f>FC_IND_NFM_AM_E!H54+FC_IND_NFM_PA_E!H54+FC_IND_NFM_SA_E!H54+FC_IND_NFM_OM_E!H54</f>
        <v>6.5561825471999988</v>
      </c>
      <c r="I54" s="45">
        <f>FC_IND_NFM_AM_E!I54+FC_IND_NFM_PA_E!I54+FC_IND_NFM_SA_E!I54+FC_IND_NFM_OM_E!I54</f>
        <v>6.8808049728000018</v>
      </c>
      <c r="J54" s="45">
        <f>FC_IND_NFM_AM_E!J54+FC_IND_NFM_PA_E!J54+FC_IND_NFM_SA_E!J54+FC_IND_NFM_OM_E!J54</f>
        <v>6.790021576800001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12.737443679999995</v>
      </c>
      <c r="G61" s="49">
        <f t="shared" si="32"/>
        <v>11.183202719999997</v>
      </c>
      <c r="H61" s="49">
        <f t="shared" si="32"/>
        <v>8.1182181599999979</v>
      </c>
      <c r="I61" s="49">
        <f t="shared" si="32"/>
        <v>9.3922473600000025</v>
      </c>
      <c r="J61" s="49">
        <f t="shared" si="32"/>
        <v>14.725478879999999</v>
      </c>
      <c r="K61" s="49">
        <f t="shared" si="32"/>
        <v>0.16373447999999996</v>
      </c>
      <c r="L61" s="49">
        <f t="shared" si="32"/>
        <v>0.38211263999999989</v>
      </c>
      <c r="M61" s="49">
        <f t="shared" si="32"/>
        <v>0.92815632000000003</v>
      </c>
      <c r="N61" s="49">
        <f t="shared" si="32"/>
        <v>0.49420223999999985</v>
      </c>
      <c r="O61" s="49">
        <f t="shared" si="32"/>
        <v>0.87651144000000003</v>
      </c>
      <c r="P61" s="49">
        <f t="shared" si="32"/>
        <v>0.60348959999999996</v>
      </c>
      <c r="Q61" s="49">
        <f t="shared" si="32"/>
        <v>0.76442184000000002</v>
      </c>
      <c r="R61" s="49">
        <f t="shared" si="32"/>
        <v>0.70977816000000016</v>
      </c>
      <c r="S61" s="49">
        <f t="shared" si="32"/>
        <v>0.60629183999999992</v>
      </c>
      <c r="T61" s="49">
        <f t="shared" si="32"/>
        <v>0.60068736</v>
      </c>
      <c r="U61" s="49">
        <f t="shared" si="32"/>
        <v>0.60068736</v>
      </c>
      <c r="V61" s="49">
        <f t="shared" si="32"/>
        <v>0.54604367999999992</v>
      </c>
      <c r="W61" s="49">
        <f t="shared" si="32"/>
        <v>0.32766551999999993</v>
      </c>
      <c r="X61" s="49">
        <f t="shared" si="32"/>
        <v>19.535940264012375</v>
      </c>
      <c r="Y61" s="49">
        <f t="shared" ref="Y61:Z61" si="33">SUM(Y62:Y72)</f>
        <v>21.170064976168451</v>
      </c>
      <c r="Z61" s="49">
        <f t="shared" si="33"/>
        <v>24.585322273894171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5.4879551999999991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0.11208959999999997</v>
      </c>
      <c r="O62" s="52">
        <f>FC_IND_NFM_AM_E!O62+FC_IND_NFM_PA_E!O62+FC_IND_NFM_SA_E!O62+FC_IND_NFM_OM_E!O62</f>
        <v>0.11208959999999996</v>
      </c>
      <c r="P62" s="52">
        <f>FC_IND_NFM_AM_E!P62+FC_IND_NFM_PA_E!P62+FC_IND_NFM_SA_E!P62+FC_IND_NFM_OM_E!P62</f>
        <v>0.11208959999999998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0.22417920000000002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0.22417920000000002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1.03744368</v>
      </c>
      <c r="G64" s="52">
        <f>FC_IND_NFM_AM_E!G64+FC_IND_NFM_PA_E!G64+FC_IND_NFM_SA_E!G64+FC_IND_NFM_OM_E!G64</f>
        <v>1.03744368</v>
      </c>
      <c r="H64" s="52">
        <f>FC_IND_NFM_AM_E!H64+FC_IND_NFM_PA_E!H64+FC_IND_NFM_SA_E!H64+FC_IND_NFM_OM_E!H64</f>
        <v>0.21837816000000007</v>
      </c>
      <c r="I64" s="52">
        <f>FC_IND_NFM_AM_E!I64+FC_IND_NFM_PA_E!I64+FC_IND_NFM_SA_E!I64+FC_IND_NFM_OM_E!I64</f>
        <v>1.0920873600000003</v>
      </c>
      <c r="J64" s="52">
        <f>FC_IND_NFM_AM_E!J64+FC_IND_NFM_PA_E!J64+FC_IND_NFM_SA_E!J64+FC_IND_NFM_OM_E!J64</f>
        <v>1.0374436799999998</v>
      </c>
      <c r="K64" s="52">
        <f>FC_IND_NFM_AM_E!K64+FC_IND_NFM_PA_E!K64+FC_IND_NFM_SA_E!K64+FC_IND_NFM_OM_E!K64</f>
        <v>0.16373447999999996</v>
      </c>
      <c r="L64" s="52">
        <f>FC_IND_NFM_AM_E!L64+FC_IND_NFM_PA_E!L64+FC_IND_NFM_SA_E!L64+FC_IND_NFM_OM_E!L64</f>
        <v>0.38211263999999989</v>
      </c>
      <c r="M64" s="52">
        <f>FC_IND_NFM_AM_E!M64+FC_IND_NFM_PA_E!M64+FC_IND_NFM_SA_E!M64+FC_IND_NFM_OM_E!M64</f>
        <v>0.92815632000000003</v>
      </c>
      <c r="N64" s="52">
        <f>FC_IND_NFM_AM_E!N64+FC_IND_NFM_PA_E!N64+FC_IND_NFM_SA_E!N64+FC_IND_NFM_OM_E!N64</f>
        <v>0.38211263999999989</v>
      </c>
      <c r="O64" s="52">
        <f>FC_IND_NFM_AM_E!O64+FC_IND_NFM_PA_E!O64+FC_IND_NFM_SA_E!O64+FC_IND_NFM_OM_E!O64</f>
        <v>0.76442184000000002</v>
      </c>
      <c r="P64" s="52">
        <f>FC_IND_NFM_AM_E!P64+FC_IND_NFM_PA_E!P64+FC_IND_NFM_SA_E!P64+FC_IND_NFM_OM_E!P64</f>
        <v>0.4914</v>
      </c>
      <c r="Q64" s="52">
        <f>FC_IND_NFM_AM_E!Q64+FC_IND_NFM_PA_E!Q64+FC_IND_NFM_SA_E!Q64+FC_IND_NFM_OM_E!Q64</f>
        <v>0.76442184000000002</v>
      </c>
      <c r="R64" s="52">
        <f>FC_IND_NFM_AM_E!R64+FC_IND_NFM_PA_E!R64+FC_IND_NFM_SA_E!R64+FC_IND_NFM_OM_E!R64</f>
        <v>0.70977816000000016</v>
      </c>
      <c r="S64" s="52">
        <f>FC_IND_NFM_AM_E!S64+FC_IND_NFM_PA_E!S64+FC_IND_NFM_SA_E!S64+FC_IND_NFM_OM_E!S64</f>
        <v>0.38211263999999989</v>
      </c>
      <c r="T64" s="52">
        <f>FC_IND_NFM_AM_E!T64+FC_IND_NFM_PA_E!T64+FC_IND_NFM_SA_E!T64+FC_IND_NFM_OM_E!T64</f>
        <v>0.60068736</v>
      </c>
      <c r="U64" s="52">
        <f>FC_IND_NFM_AM_E!U64+FC_IND_NFM_PA_E!U64+FC_IND_NFM_SA_E!U64+FC_IND_NFM_OM_E!U64</f>
        <v>0.60068736</v>
      </c>
      <c r="V64" s="52">
        <f>FC_IND_NFM_AM_E!V64+FC_IND_NFM_PA_E!V64+FC_IND_NFM_SA_E!V64+FC_IND_NFM_OM_E!V64</f>
        <v>0.54604367999999992</v>
      </c>
      <c r="W64" s="52">
        <f>FC_IND_NFM_AM_E!W64+FC_IND_NFM_PA_E!W64+FC_IND_NFM_SA_E!W64+FC_IND_NFM_OM_E!W64</f>
        <v>0.32766551999999993</v>
      </c>
      <c r="X64" s="52">
        <f>FC_IND_NFM_AM_E!X64+FC_IND_NFM_PA_E!X64+FC_IND_NFM_SA_E!X64+FC_IND_NFM_OM_E!X64</f>
        <v>19.535940264012375</v>
      </c>
      <c r="Y64" s="52">
        <f>FC_IND_NFM_AM_E!Y64+FC_IND_NFM_PA_E!Y64+FC_IND_NFM_SA_E!Y64+FC_IND_NFM_OM_E!Y64</f>
        <v>21.170064976168451</v>
      </c>
      <c r="Z64" s="52">
        <f>FC_IND_NFM_AM_E!Z64+FC_IND_NFM_PA_E!Z64+FC_IND_NFM_SA_E!Z64+FC_IND_NFM_OM_E!Z64</f>
        <v>24.361143073894173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11.699999999999996</v>
      </c>
      <c r="G65" s="52">
        <f>FC_IND_NFM_AM_E!G65+FC_IND_NFM_PA_E!G65+FC_IND_NFM_SA_E!G65+FC_IND_NFM_OM_E!G65</f>
        <v>7.5999599999999994</v>
      </c>
      <c r="H65" s="52">
        <f>FC_IND_NFM_AM_E!H65+FC_IND_NFM_PA_E!H65+FC_IND_NFM_SA_E!H65+FC_IND_NFM_OM_E!H65</f>
        <v>7.8998399999999975</v>
      </c>
      <c r="I65" s="52">
        <f>FC_IND_NFM_AM_E!I65+FC_IND_NFM_PA_E!I65+FC_IND_NFM_SA_E!I65+FC_IND_NFM_OM_E!I65</f>
        <v>8.3001600000000018</v>
      </c>
      <c r="J65" s="52">
        <f>FC_IND_NFM_AM_E!J65+FC_IND_NFM_PA_E!J65+FC_IND_NFM_SA_E!J65+FC_IND_NFM_OM_E!J65</f>
        <v>8.2000799999999998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2.5457990399999995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496.06768007554558</v>
      </c>
      <c r="D2" s="21">
        <f t="shared" ref="D2:X2" si="0">SUM(D3,D17,D22,D25,D26,D51,D52)</f>
        <v>540.47263262974332</v>
      </c>
      <c r="E2" s="21">
        <f t="shared" si="0"/>
        <v>531.89123358315123</v>
      </c>
      <c r="F2" s="21">
        <f t="shared" si="0"/>
        <v>667.4491340354532</v>
      </c>
      <c r="G2" s="21">
        <f t="shared" si="0"/>
        <v>846.45706819533257</v>
      </c>
      <c r="H2" s="21">
        <f t="shared" si="0"/>
        <v>911.58815421733243</v>
      </c>
      <c r="I2" s="21">
        <f t="shared" si="0"/>
        <v>751.52356882838615</v>
      </c>
      <c r="J2" s="21">
        <f t="shared" si="0"/>
        <v>744.85393763867296</v>
      </c>
      <c r="K2" s="21">
        <f t="shared" si="0"/>
        <v>888.60114401963995</v>
      </c>
      <c r="L2" s="21">
        <f t="shared" si="0"/>
        <v>700.2408014756885</v>
      </c>
      <c r="M2" s="21">
        <f t="shared" si="0"/>
        <v>801.62837467689747</v>
      </c>
      <c r="N2" s="21">
        <f t="shared" si="0"/>
        <v>1118.2304667908518</v>
      </c>
      <c r="O2" s="21">
        <f t="shared" si="0"/>
        <v>916.82869853862235</v>
      </c>
      <c r="P2" s="21">
        <f t="shared" si="0"/>
        <v>1017.6346381958838</v>
      </c>
      <c r="Q2" s="21">
        <f t="shared" si="0"/>
        <v>933.74061123150193</v>
      </c>
      <c r="R2" s="21">
        <f t="shared" si="0"/>
        <v>972.81777142187229</v>
      </c>
      <c r="S2" s="21">
        <f t="shared" si="0"/>
        <v>983.50107213715239</v>
      </c>
      <c r="T2" s="21">
        <f t="shared" si="0"/>
        <v>956.21586432729691</v>
      </c>
      <c r="U2" s="21">
        <f t="shared" si="0"/>
        <v>627.90046388418261</v>
      </c>
      <c r="V2" s="21">
        <f t="shared" si="0"/>
        <v>556.77640318813087</v>
      </c>
      <c r="W2" s="21">
        <f t="shared" si="0"/>
        <v>629.4052934658564</v>
      </c>
      <c r="X2" s="21">
        <f t="shared" si="0"/>
        <v>642.09674575644544</v>
      </c>
      <c r="Y2" s="21">
        <f t="shared" ref="Y2:Z2" si="1">SUM(Y3,Y17,Y22,Y25,Y26,Y51,Y52)</f>
        <v>701.20556443554801</v>
      </c>
      <c r="Z2" s="21">
        <f t="shared" si="1"/>
        <v>341.52259156282133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92.694149681617262</v>
      </c>
      <c r="D3" s="24">
        <f t="shared" si="2"/>
        <v>103.71337954462589</v>
      </c>
      <c r="E3" s="24">
        <f t="shared" si="2"/>
        <v>101.06144971858868</v>
      </c>
      <c r="F3" s="24">
        <f t="shared" si="2"/>
        <v>85.83544164786953</v>
      </c>
      <c r="G3" s="24">
        <f t="shared" si="2"/>
        <v>100.86015077368668</v>
      </c>
      <c r="H3" s="24">
        <f t="shared" si="2"/>
        <v>102.1018897843804</v>
      </c>
      <c r="I3" s="24">
        <f t="shared" si="2"/>
        <v>42.460824916181849</v>
      </c>
      <c r="J3" s="24">
        <f t="shared" si="2"/>
        <v>47.875309006426605</v>
      </c>
      <c r="K3" s="24">
        <f t="shared" si="2"/>
        <v>37.506106197885451</v>
      </c>
      <c r="L3" s="24">
        <f t="shared" si="2"/>
        <v>31.688955636240124</v>
      </c>
      <c r="M3" s="24">
        <f t="shared" si="2"/>
        <v>35.688851266748919</v>
      </c>
      <c r="N3" s="24">
        <f t="shared" si="2"/>
        <v>66.072371720598483</v>
      </c>
      <c r="O3" s="24">
        <f t="shared" si="2"/>
        <v>57.639442359871865</v>
      </c>
      <c r="P3" s="24">
        <f t="shared" si="2"/>
        <v>68.724995229076825</v>
      </c>
      <c r="Q3" s="24">
        <f t="shared" si="2"/>
        <v>61.288342604952419</v>
      </c>
      <c r="R3" s="24">
        <f t="shared" si="2"/>
        <v>56.941246338199576</v>
      </c>
      <c r="S3" s="24">
        <f t="shared" si="2"/>
        <v>51.287492081905697</v>
      </c>
      <c r="T3" s="24">
        <f t="shared" si="2"/>
        <v>51.373395402171582</v>
      </c>
      <c r="U3" s="24">
        <f t="shared" si="2"/>
        <v>34.305791639778235</v>
      </c>
      <c r="V3" s="24">
        <f t="shared" si="2"/>
        <v>28.610697606687786</v>
      </c>
      <c r="W3" s="24">
        <f t="shared" si="2"/>
        <v>31.741950798190761</v>
      </c>
      <c r="X3" s="24">
        <f t="shared" si="2"/>
        <v>39.682618093057606</v>
      </c>
      <c r="Y3" s="24">
        <f t="shared" ref="Y3:Z3" si="3">SUM(Y4,Y8,Y11)</f>
        <v>22.986278319786749</v>
      </c>
      <c r="Z3" s="24">
        <f t="shared" si="3"/>
        <v>14.837441922905732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5.3590339650393002</v>
      </c>
      <c r="D4" s="19">
        <f t="shared" si="4"/>
        <v>7.6106704180416065</v>
      </c>
      <c r="E4" s="19">
        <f t="shared" si="4"/>
        <v>10.06187706538228</v>
      </c>
      <c r="F4" s="19">
        <f t="shared" si="4"/>
        <v>8.6136562400611645</v>
      </c>
      <c r="G4" s="19">
        <f t="shared" si="4"/>
        <v>12.196867814431634</v>
      </c>
      <c r="H4" s="19">
        <f t="shared" si="4"/>
        <v>17.049082400231338</v>
      </c>
      <c r="I4" s="19">
        <f t="shared" si="4"/>
        <v>23.355445226188728</v>
      </c>
      <c r="J4" s="19">
        <f t="shared" si="4"/>
        <v>17.404048096387751</v>
      </c>
      <c r="K4" s="19">
        <f t="shared" si="4"/>
        <v>13.055894173763884</v>
      </c>
      <c r="L4" s="19">
        <f t="shared" si="4"/>
        <v>11.744860543391967</v>
      </c>
      <c r="M4" s="19">
        <f t="shared" si="4"/>
        <v>14.000676251398904</v>
      </c>
      <c r="N4" s="19">
        <f t="shared" si="4"/>
        <v>20.927904977461147</v>
      </c>
      <c r="O4" s="19">
        <f t="shared" si="4"/>
        <v>21.188651839147781</v>
      </c>
      <c r="P4" s="19">
        <f t="shared" si="4"/>
        <v>49.936092180728345</v>
      </c>
      <c r="Q4" s="19">
        <f t="shared" si="4"/>
        <v>41.754614633286778</v>
      </c>
      <c r="R4" s="19">
        <f t="shared" si="4"/>
        <v>36.088386816580062</v>
      </c>
      <c r="S4" s="19">
        <f t="shared" si="4"/>
        <v>34.4217844170063</v>
      </c>
      <c r="T4" s="19">
        <f t="shared" si="4"/>
        <v>30.892032587201722</v>
      </c>
      <c r="U4" s="19">
        <f t="shared" si="4"/>
        <v>21.625726753161725</v>
      </c>
      <c r="V4" s="19">
        <f t="shared" si="4"/>
        <v>20.663827812546725</v>
      </c>
      <c r="W4" s="19">
        <f t="shared" si="4"/>
        <v>20.103381324131412</v>
      </c>
      <c r="X4" s="19">
        <f t="shared" si="4"/>
        <v>27.596728576355737</v>
      </c>
      <c r="Y4" s="19">
        <f t="shared" ref="Y4:Z4" si="5">SUM(Y5:Y7)</f>
        <v>9.7259270540271814</v>
      </c>
      <c r="Z4" s="19">
        <f t="shared" si="5"/>
        <v>8.1362163061604065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5.3590339650393002</v>
      </c>
      <c r="D7" s="8">
        <v>7.6106704180416065</v>
      </c>
      <c r="E7" s="8">
        <v>10.06187706538228</v>
      </c>
      <c r="F7" s="8">
        <v>8.6136562400611645</v>
      </c>
      <c r="G7" s="8">
        <v>12.196867814431634</v>
      </c>
      <c r="H7" s="8">
        <v>17.049082400231338</v>
      </c>
      <c r="I7" s="8">
        <v>23.355445226188728</v>
      </c>
      <c r="J7" s="8">
        <v>17.404048096387751</v>
      </c>
      <c r="K7" s="8">
        <v>13.055894173763884</v>
      </c>
      <c r="L7" s="8">
        <v>11.744860543391967</v>
      </c>
      <c r="M7" s="8">
        <v>14.000676251398904</v>
      </c>
      <c r="N7" s="8">
        <v>20.927904977461147</v>
      </c>
      <c r="O7" s="8">
        <v>21.188651839147781</v>
      </c>
      <c r="P7" s="8">
        <v>49.936092180728345</v>
      </c>
      <c r="Q7" s="8">
        <v>41.754614633286778</v>
      </c>
      <c r="R7" s="8">
        <v>36.088386816580062</v>
      </c>
      <c r="S7" s="8">
        <v>34.4217844170063</v>
      </c>
      <c r="T7" s="8">
        <v>30.892032587201722</v>
      </c>
      <c r="U7" s="8">
        <v>21.625726753161725</v>
      </c>
      <c r="V7" s="8">
        <v>20.663827812546725</v>
      </c>
      <c r="W7" s="8">
        <v>20.103381324131412</v>
      </c>
      <c r="X7" s="8">
        <v>27.596728576355737</v>
      </c>
      <c r="Y7" s="8">
        <v>9.7259270540271814</v>
      </c>
      <c r="Z7" s="8">
        <v>8.1362163061604065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87.33511571657796</v>
      </c>
      <c r="D11" s="19">
        <f t="shared" si="8"/>
        <v>96.102709126584287</v>
      </c>
      <c r="E11" s="19">
        <f t="shared" si="8"/>
        <v>90.9995726532064</v>
      </c>
      <c r="F11" s="19">
        <f t="shared" si="8"/>
        <v>77.221785407808369</v>
      </c>
      <c r="G11" s="19">
        <f t="shared" si="8"/>
        <v>88.663282959255042</v>
      </c>
      <c r="H11" s="19">
        <f t="shared" si="8"/>
        <v>85.052807384149062</v>
      </c>
      <c r="I11" s="19">
        <f t="shared" si="8"/>
        <v>19.105379689993125</v>
      </c>
      <c r="J11" s="19">
        <f t="shared" si="8"/>
        <v>30.471260910038858</v>
      </c>
      <c r="K11" s="19">
        <f t="shared" si="8"/>
        <v>24.450212024121566</v>
      </c>
      <c r="L11" s="19">
        <f t="shared" si="8"/>
        <v>19.944095092848155</v>
      </c>
      <c r="M11" s="19">
        <f t="shared" si="8"/>
        <v>21.688175015350016</v>
      </c>
      <c r="N11" s="19">
        <f t="shared" si="8"/>
        <v>45.144466743137343</v>
      </c>
      <c r="O11" s="19">
        <f t="shared" si="8"/>
        <v>36.450790520724084</v>
      </c>
      <c r="P11" s="19">
        <f t="shared" si="8"/>
        <v>18.788903048348477</v>
      </c>
      <c r="Q11" s="19">
        <f t="shared" si="8"/>
        <v>19.533727971665645</v>
      </c>
      <c r="R11" s="19">
        <f t="shared" si="8"/>
        <v>20.852859521619518</v>
      </c>
      <c r="S11" s="19">
        <f t="shared" si="8"/>
        <v>16.865707664899396</v>
      </c>
      <c r="T11" s="19">
        <f t="shared" si="8"/>
        <v>20.481362814969859</v>
      </c>
      <c r="U11" s="19">
        <f t="shared" si="8"/>
        <v>12.680064886616512</v>
      </c>
      <c r="V11" s="19">
        <f t="shared" si="8"/>
        <v>7.9468697941410635</v>
      </c>
      <c r="W11" s="19">
        <f t="shared" si="8"/>
        <v>11.638569474059349</v>
      </c>
      <c r="X11" s="19">
        <f t="shared" si="8"/>
        <v>12.085889516701871</v>
      </c>
      <c r="Y11" s="19">
        <f t="shared" ref="Y11:Z11" si="9">SUM(Y12:Y16)</f>
        <v>13.260351265759567</v>
      </c>
      <c r="Z11" s="19">
        <f t="shared" si="9"/>
        <v>6.701225616745325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79.755583324430589</v>
      </c>
      <c r="D13" s="8">
        <v>90.300264692268698</v>
      </c>
      <c r="E13" s="8">
        <v>85.165558975568658</v>
      </c>
      <c r="F13" s="8">
        <v>67.657899160527847</v>
      </c>
      <c r="G13" s="8">
        <v>76.092792802202155</v>
      </c>
      <c r="H13" s="8">
        <v>68.95250024122106</v>
      </c>
      <c r="I13" s="8">
        <v>11.623803664582697</v>
      </c>
      <c r="J13" s="8">
        <v>19.702322958323954</v>
      </c>
      <c r="K13" s="8">
        <v>13.92362811090852</v>
      </c>
      <c r="L13" s="8">
        <v>11.876927366616764</v>
      </c>
      <c r="M13" s="8">
        <v>12.598201712839622</v>
      </c>
      <c r="N13" s="8">
        <v>25.523836654976513</v>
      </c>
      <c r="O13" s="8">
        <v>20.767339287300331</v>
      </c>
      <c r="P13" s="8">
        <v>17.681790140381018</v>
      </c>
      <c r="Q13" s="8">
        <v>16.451501283887854</v>
      </c>
      <c r="R13" s="8">
        <v>20.852859521619518</v>
      </c>
      <c r="S13" s="8">
        <v>16.865707664899396</v>
      </c>
      <c r="T13" s="8">
        <v>20.481362814969859</v>
      </c>
      <c r="U13" s="8">
        <v>12.680064886616512</v>
      </c>
      <c r="V13" s="8">
        <v>7.9468697941410635</v>
      </c>
      <c r="W13" s="8">
        <v>11.490369118143798</v>
      </c>
      <c r="X13" s="8">
        <v>11.879429833508111</v>
      </c>
      <c r="Y13" s="8">
        <v>13.053072622943084</v>
      </c>
      <c r="Z13" s="8">
        <v>6.598247344730499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7.5795323921473736</v>
      </c>
      <c r="D16" s="8">
        <v>5.8024444343155857</v>
      </c>
      <c r="E16" s="8">
        <v>5.8340136776377394</v>
      </c>
      <c r="F16" s="8">
        <v>9.5638862472805215</v>
      </c>
      <c r="G16" s="8">
        <v>12.570490157052884</v>
      </c>
      <c r="H16" s="8">
        <v>16.100307142928003</v>
      </c>
      <c r="I16" s="8">
        <v>7.4815760254104289</v>
      </c>
      <c r="J16" s="8">
        <v>10.768937951714905</v>
      </c>
      <c r="K16" s="8">
        <v>10.526583913213045</v>
      </c>
      <c r="L16" s="8">
        <v>8.067167726231391</v>
      </c>
      <c r="M16" s="8">
        <v>9.0899733025103941</v>
      </c>
      <c r="N16" s="8">
        <v>19.620630088160826</v>
      </c>
      <c r="O16" s="8">
        <v>15.683451233423753</v>
      </c>
      <c r="P16" s="8">
        <v>1.1071129079674591</v>
      </c>
      <c r="Q16" s="8">
        <v>3.0822266877777902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0.14820035591555131</v>
      </c>
      <c r="X16" s="8">
        <v>0.20645968319376057</v>
      </c>
      <c r="Y16" s="8">
        <v>0.20727864281648317</v>
      </c>
      <c r="Z16" s="8">
        <v>0.10297827201482625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1.6626895109974831</v>
      </c>
      <c r="D17" s="27">
        <f t="shared" si="10"/>
        <v>1.5051064246007053</v>
      </c>
      <c r="E17" s="27">
        <f t="shared" si="10"/>
        <v>1.4238687800794276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0.30230718381772409</v>
      </c>
      <c r="D18" s="8">
        <v>0.25410887688063849</v>
      </c>
      <c r="E18" s="8">
        <v>0.23406062138291958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1.360382327179759</v>
      </c>
      <c r="D19" s="8">
        <v>1.2509975477200668</v>
      </c>
      <c r="E19" s="8">
        <v>1.1898081586965081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74.825102954253637</v>
      </c>
      <c r="D26" s="27">
        <f t="shared" si="14"/>
        <v>76.588122988974618</v>
      </c>
      <c r="E26" s="27">
        <f t="shared" si="14"/>
        <v>72.376143154914871</v>
      </c>
      <c r="F26" s="27">
        <f t="shared" si="14"/>
        <v>238.10211846227239</v>
      </c>
      <c r="G26" s="27">
        <f t="shared" si="14"/>
        <v>312.75022347027851</v>
      </c>
      <c r="H26" s="27">
        <f t="shared" si="14"/>
        <v>327.05713749383153</v>
      </c>
      <c r="I26" s="27">
        <f t="shared" si="14"/>
        <v>102.35515648009476</v>
      </c>
      <c r="J26" s="27">
        <f t="shared" si="14"/>
        <v>99.898041014001706</v>
      </c>
      <c r="K26" s="27">
        <f t="shared" si="14"/>
        <v>301.28949704291944</v>
      </c>
      <c r="L26" s="27">
        <f t="shared" si="14"/>
        <v>221.57635745429954</v>
      </c>
      <c r="M26" s="27">
        <f t="shared" si="14"/>
        <v>170.22685202424287</v>
      </c>
      <c r="N26" s="27">
        <f t="shared" si="14"/>
        <v>175.4837746569886</v>
      </c>
      <c r="O26" s="27">
        <f t="shared" si="14"/>
        <v>85.84922907137252</v>
      </c>
      <c r="P26" s="27">
        <f t="shared" si="14"/>
        <v>100.32662547704739</v>
      </c>
      <c r="Q26" s="27">
        <f t="shared" si="14"/>
        <v>77.77624228525508</v>
      </c>
      <c r="R26" s="27">
        <f t="shared" si="14"/>
        <v>143.18300507994485</v>
      </c>
      <c r="S26" s="27">
        <f t="shared" si="14"/>
        <v>141.77236447160669</v>
      </c>
      <c r="T26" s="27">
        <f t="shared" si="14"/>
        <v>103.75303388062189</v>
      </c>
      <c r="U26" s="27">
        <f t="shared" si="14"/>
        <v>47.451548134863096</v>
      </c>
      <c r="V26" s="27">
        <f t="shared" si="14"/>
        <v>39.609770823691356</v>
      </c>
      <c r="W26" s="27">
        <f t="shared" si="14"/>
        <v>137.11561478052437</v>
      </c>
      <c r="X26" s="27">
        <f t="shared" si="14"/>
        <v>57.5506948271181</v>
      </c>
      <c r="Y26" s="27">
        <f t="shared" ref="Y26:Z26" si="15">SUM(Y27,Y33)</f>
        <v>73.264235564714681</v>
      </c>
      <c r="Z26" s="27">
        <f t="shared" si="15"/>
        <v>50.92778113587228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74.825102954253637</v>
      </c>
      <c r="D33" s="19">
        <f t="shared" si="18"/>
        <v>76.588122988974618</v>
      </c>
      <c r="E33" s="19">
        <f t="shared" si="18"/>
        <v>72.376143154914871</v>
      </c>
      <c r="F33" s="19">
        <f t="shared" si="18"/>
        <v>238.10211846227239</v>
      </c>
      <c r="G33" s="19">
        <f t="shared" si="18"/>
        <v>312.75022347027851</v>
      </c>
      <c r="H33" s="19">
        <f t="shared" si="18"/>
        <v>327.05713749383153</v>
      </c>
      <c r="I33" s="19">
        <f t="shared" si="18"/>
        <v>102.35515648009476</v>
      </c>
      <c r="J33" s="19">
        <f t="shared" si="18"/>
        <v>99.898041014001706</v>
      </c>
      <c r="K33" s="19">
        <f t="shared" si="18"/>
        <v>301.28949704291944</v>
      </c>
      <c r="L33" s="19">
        <f t="shared" si="18"/>
        <v>221.57635745429954</v>
      </c>
      <c r="M33" s="19">
        <f t="shared" si="18"/>
        <v>170.22685202424287</v>
      </c>
      <c r="N33" s="19">
        <f t="shared" si="18"/>
        <v>175.4837746569886</v>
      </c>
      <c r="O33" s="19">
        <f t="shared" si="18"/>
        <v>85.84922907137252</v>
      </c>
      <c r="P33" s="19">
        <f t="shared" si="18"/>
        <v>100.32662547704739</v>
      </c>
      <c r="Q33" s="19">
        <f t="shared" si="18"/>
        <v>77.77624228525508</v>
      </c>
      <c r="R33" s="19">
        <f t="shared" si="18"/>
        <v>143.18300507994485</v>
      </c>
      <c r="S33" s="19">
        <f t="shared" si="18"/>
        <v>141.77236447160669</v>
      </c>
      <c r="T33" s="19">
        <f t="shared" si="18"/>
        <v>103.75303388062189</v>
      </c>
      <c r="U33" s="19">
        <f t="shared" si="18"/>
        <v>47.451548134863096</v>
      </c>
      <c r="V33" s="19">
        <f t="shared" si="18"/>
        <v>39.609770823691356</v>
      </c>
      <c r="W33" s="19">
        <f t="shared" si="18"/>
        <v>137.11561478052437</v>
      </c>
      <c r="X33" s="19">
        <f t="shared" si="18"/>
        <v>57.5506948271181</v>
      </c>
      <c r="Y33" s="19">
        <f t="shared" ref="Y33:Z33" si="19">SUM(Y34:Y50)</f>
        <v>73.264235564714681</v>
      </c>
      <c r="Z33" s="19">
        <f t="shared" si="19"/>
        <v>50.92778113587228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15.217729449512001</v>
      </c>
      <c r="D36" s="8">
        <v>16.737711987951158</v>
      </c>
      <c r="E36" s="8">
        <v>15.588703543969546</v>
      </c>
      <c r="F36" s="8">
        <v>5.3650571729796166</v>
      </c>
      <c r="G36" s="8">
        <v>6.6153095395187025</v>
      </c>
      <c r="H36" s="8">
        <v>6.3583676746063134</v>
      </c>
      <c r="I36" s="8">
        <v>6.2260713732079482</v>
      </c>
      <c r="J36" s="8">
        <v>7.1517062650207892</v>
      </c>
      <c r="K36" s="8">
        <v>3.3583867721331329</v>
      </c>
      <c r="L36" s="8">
        <v>3.194122981326271</v>
      </c>
      <c r="M36" s="8">
        <v>3.6405506698292038</v>
      </c>
      <c r="N36" s="8">
        <v>4.165993287131613</v>
      </c>
      <c r="O36" s="8">
        <v>2.4648646617754948</v>
      </c>
      <c r="P36" s="8">
        <v>1.3790807709976141</v>
      </c>
      <c r="Q36" s="8">
        <v>2.5211402342838443</v>
      </c>
      <c r="R36" s="8">
        <v>2.2519359748205643</v>
      </c>
      <c r="S36" s="8">
        <v>4.2399591613267171</v>
      </c>
      <c r="T36" s="8">
        <v>1.073083276916087</v>
      </c>
      <c r="U36" s="8">
        <v>1.4055054486055916</v>
      </c>
      <c r="V36" s="8">
        <v>1.2835401781986835</v>
      </c>
      <c r="W36" s="8">
        <v>1.3427551473416242</v>
      </c>
      <c r="X36" s="8">
        <v>1.4936270637596274</v>
      </c>
      <c r="Y36" s="8">
        <v>4.3145455309363099</v>
      </c>
      <c r="Z36" s="8">
        <v>1.2221209322191802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41.951496237351719</v>
      </c>
      <c r="D43" s="8">
        <v>38.656949207190266</v>
      </c>
      <c r="E43" s="8">
        <v>33.828050026879247</v>
      </c>
      <c r="F43" s="8">
        <v>32.088030577651061</v>
      </c>
      <c r="G43" s="8">
        <v>38.314435409563139</v>
      </c>
      <c r="H43" s="8">
        <v>37.070565114652652</v>
      </c>
      <c r="I43" s="8">
        <v>42.822539813175446</v>
      </c>
      <c r="J43" s="8">
        <v>38.858860566872671</v>
      </c>
      <c r="K43" s="8">
        <v>38.528637577986792</v>
      </c>
      <c r="L43" s="8">
        <v>27.06352252986693</v>
      </c>
      <c r="M43" s="8">
        <v>31.840221903740421</v>
      </c>
      <c r="N43" s="8">
        <v>42.51975998596123</v>
      </c>
      <c r="O43" s="8">
        <v>29.644685048275917</v>
      </c>
      <c r="P43" s="8">
        <v>49.760666930995313</v>
      </c>
      <c r="Q43" s="8">
        <v>20.980667913191038</v>
      </c>
      <c r="R43" s="8">
        <v>18.698994852796929</v>
      </c>
      <c r="S43" s="8">
        <v>21.177393400958813</v>
      </c>
      <c r="T43" s="8">
        <v>18.826950811071857</v>
      </c>
      <c r="U43" s="8">
        <v>12.323243067442684</v>
      </c>
      <c r="V43" s="8">
        <v>8.2516523356959102</v>
      </c>
      <c r="W43" s="8">
        <v>10.987101509611456</v>
      </c>
      <c r="X43" s="8">
        <v>8.7371608952477668</v>
      </c>
      <c r="Y43" s="8">
        <v>15.158789921491268</v>
      </c>
      <c r="Z43" s="8">
        <v>7.0984532286991948</v>
      </c>
    </row>
    <row r="44" spans="1:26" ht="11.25" customHeight="1" x14ac:dyDescent="0.2">
      <c r="A44" s="28" t="s">
        <v>74</v>
      </c>
      <c r="B44" s="7" t="s">
        <v>75</v>
      </c>
      <c r="C44" s="8">
        <v>17.655877267389915</v>
      </c>
      <c r="D44" s="8">
        <v>21.19346179383319</v>
      </c>
      <c r="E44" s="8">
        <v>22.959389584066088</v>
      </c>
      <c r="F44" s="8">
        <v>2.9890632321094945</v>
      </c>
      <c r="G44" s="8">
        <v>21.429090657547626</v>
      </c>
      <c r="H44" s="8">
        <v>21.278140087801976</v>
      </c>
      <c r="I44" s="8">
        <v>25.634906394150445</v>
      </c>
      <c r="J44" s="8">
        <v>24.271621331808934</v>
      </c>
      <c r="K44" s="8">
        <v>28.917681589970659</v>
      </c>
      <c r="L44" s="8">
        <v>21.24134973705733</v>
      </c>
      <c r="M44" s="8">
        <v>24.181319578724509</v>
      </c>
      <c r="N44" s="8">
        <v>7.6354928303360614</v>
      </c>
      <c r="O44" s="8">
        <v>21.739139258932518</v>
      </c>
      <c r="P44" s="8">
        <v>22.762494243001637</v>
      </c>
      <c r="Q44" s="8">
        <v>33.383097120806042</v>
      </c>
      <c r="R44" s="8">
        <v>38.179645918208529</v>
      </c>
      <c r="S44" s="8">
        <v>32.512491438758246</v>
      </c>
      <c r="T44" s="8">
        <v>31.626810987378782</v>
      </c>
      <c r="U44" s="8">
        <v>13.352582749113365</v>
      </c>
      <c r="V44" s="8">
        <v>12.962999219663953</v>
      </c>
      <c r="W44" s="8">
        <v>15.9418155929358</v>
      </c>
      <c r="X44" s="8">
        <v>23.025955377144701</v>
      </c>
      <c r="Y44" s="8">
        <v>24.49011750544603</v>
      </c>
      <c r="Z44" s="8">
        <v>10.66614184011493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197.65996747953221</v>
      </c>
      <c r="G48" s="8">
        <v>246.39138786364904</v>
      </c>
      <c r="H48" s="8">
        <v>262.35006461677062</v>
      </c>
      <c r="I48" s="8">
        <v>27.671638899560914</v>
      </c>
      <c r="J48" s="8">
        <v>29.615852850299298</v>
      </c>
      <c r="K48" s="8">
        <v>230.48479110282884</v>
      </c>
      <c r="L48" s="8">
        <v>170.077362206049</v>
      </c>
      <c r="M48" s="8">
        <v>110.56475987194874</v>
      </c>
      <c r="N48" s="8">
        <v>121.16252855355971</v>
      </c>
      <c r="O48" s="8">
        <v>25.353570376807021</v>
      </c>
      <c r="P48" s="8">
        <v>24.106987277990722</v>
      </c>
      <c r="Q48" s="8">
        <v>20.891337016974159</v>
      </c>
      <c r="R48" s="8">
        <v>84.052428334118829</v>
      </c>
      <c r="S48" s="8">
        <v>83.842520470562917</v>
      </c>
      <c r="T48" s="8">
        <v>27.088027898130626</v>
      </c>
      <c r="U48" s="8">
        <v>20.370216869701455</v>
      </c>
      <c r="V48" s="8">
        <v>8.8751253111397439</v>
      </c>
      <c r="W48" s="8">
        <v>108.84394253063547</v>
      </c>
      <c r="X48" s="8">
        <v>15.375735006629904</v>
      </c>
      <c r="Y48" s="8">
        <v>29.300782606841071</v>
      </c>
      <c r="Z48" s="8">
        <v>31.941065134838979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6.6469697255815694</v>
      </c>
      <c r="P50" s="8">
        <v>2.3173962540621087</v>
      </c>
      <c r="Q50" s="8">
        <v>0</v>
      </c>
      <c r="R50" s="8">
        <v>0</v>
      </c>
      <c r="S50" s="8">
        <v>0</v>
      </c>
      <c r="T50" s="8">
        <v>25.138160907124547</v>
      </c>
      <c r="U50" s="8">
        <v>0</v>
      </c>
      <c r="V50" s="8">
        <v>8.2364537789930683</v>
      </c>
      <c r="W50" s="8">
        <v>0</v>
      </c>
      <c r="X50" s="8">
        <v>8.9182164843360976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326.8857379286772</v>
      </c>
      <c r="D51" s="27">
        <v>358.66602367154206</v>
      </c>
      <c r="E51" s="27">
        <v>357.0297719295682</v>
      </c>
      <c r="F51" s="27">
        <v>338.58567513261966</v>
      </c>
      <c r="G51" s="27">
        <v>429.22776292525708</v>
      </c>
      <c r="H51" s="27">
        <v>478.50143382946118</v>
      </c>
      <c r="I51" s="27">
        <v>602.26651594091379</v>
      </c>
      <c r="J51" s="27">
        <v>592.70289906800144</v>
      </c>
      <c r="K51" s="27">
        <v>522.80775114419737</v>
      </c>
      <c r="L51" s="27">
        <v>419.4558408762677</v>
      </c>
      <c r="M51" s="27">
        <v>565.31959266585375</v>
      </c>
      <c r="N51" s="27">
        <v>844.19877655938274</v>
      </c>
      <c r="O51" s="27">
        <v>745.57198697047568</v>
      </c>
      <c r="P51" s="27">
        <v>821.45390937186312</v>
      </c>
      <c r="Q51" s="27">
        <v>766.31220546512247</v>
      </c>
      <c r="R51" s="27">
        <v>746.03910689618795</v>
      </c>
      <c r="S51" s="27">
        <v>762.71075317914381</v>
      </c>
      <c r="T51" s="27">
        <v>773.36208089581908</v>
      </c>
      <c r="U51" s="27">
        <v>523.39656943653563</v>
      </c>
      <c r="V51" s="27">
        <v>469.19320861881323</v>
      </c>
      <c r="W51" s="27">
        <v>438.56376025871373</v>
      </c>
      <c r="X51" s="27">
        <v>523.72165845995289</v>
      </c>
      <c r="Y51" s="27">
        <v>577.9041679657247</v>
      </c>
      <c r="Z51" s="27">
        <v>257.92375413825039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4.9258987926916937</v>
      </c>
      <c r="G52" s="27">
        <f t="shared" si="20"/>
        <v>3.6189310261101495</v>
      </c>
      <c r="H52" s="27">
        <f t="shared" si="20"/>
        <v>3.9276931096592329</v>
      </c>
      <c r="I52" s="27">
        <f t="shared" si="20"/>
        <v>4.4410714911958085</v>
      </c>
      <c r="J52" s="27">
        <f t="shared" si="20"/>
        <v>4.3776885502431977</v>
      </c>
      <c r="K52" s="27">
        <f t="shared" si="20"/>
        <v>26.997789634637687</v>
      </c>
      <c r="L52" s="27">
        <f t="shared" si="20"/>
        <v>27.519647508881132</v>
      </c>
      <c r="M52" s="27">
        <f t="shared" si="20"/>
        <v>30.393078720051889</v>
      </c>
      <c r="N52" s="27">
        <f t="shared" si="20"/>
        <v>32.475543853882066</v>
      </c>
      <c r="O52" s="27">
        <f t="shared" si="20"/>
        <v>27.768040136902314</v>
      </c>
      <c r="P52" s="27">
        <f t="shared" si="20"/>
        <v>27.129108117896571</v>
      </c>
      <c r="Q52" s="27">
        <f t="shared" si="20"/>
        <v>28.36382087617196</v>
      </c>
      <c r="R52" s="27">
        <f t="shared" si="20"/>
        <v>26.654413107539941</v>
      </c>
      <c r="S52" s="27">
        <f t="shared" si="20"/>
        <v>27.730462404496205</v>
      </c>
      <c r="T52" s="27">
        <f t="shared" si="20"/>
        <v>27.727354148684292</v>
      </c>
      <c r="U52" s="27">
        <f t="shared" si="20"/>
        <v>22.746554673005672</v>
      </c>
      <c r="V52" s="27">
        <f t="shared" si="20"/>
        <v>19.362726138938456</v>
      </c>
      <c r="W52" s="27">
        <f t="shared" si="20"/>
        <v>21.983967628427592</v>
      </c>
      <c r="X52" s="27">
        <f t="shared" si="20"/>
        <v>21.141774376316754</v>
      </c>
      <c r="Y52" s="27">
        <f t="shared" ref="Y52:Z52" si="21">SUM(Y53:Y54)</f>
        <v>27.050882585321901</v>
      </c>
      <c r="Z52" s="27">
        <f t="shared" si="21"/>
        <v>17.833614365792911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26.997789634637687</v>
      </c>
      <c r="L53" s="8">
        <v>27.519647508881132</v>
      </c>
      <c r="M53" s="8">
        <v>30.393078720051889</v>
      </c>
      <c r="N53" s="8">
        <v>32.475543853882066</v>
      </c>
      <c r="O53" s="8">
        <v>27.768040136902314</v>
      </c>
      <c r="P53" s="8">
        <v>27.129108117896571</v>
      </c>
      <c r="Q53" s="8">
        <v>28.36382087617196</v>
      </c>
      <c r="R53" s="8">
        <v>26.654413107539941</v>
      </c>
      <c r="S53" s="8">
        <v>27.730462404496205</v>
      </c>
      <c r="T53" s="8">
        <v>27.727354148684292</v>
      </c>
      <c r="U53" s="8">
        <v>22.746554673005672</v>
      </c>
      <c r="V53" s="8">
        <v>19.362726138938456</v>
      </c>
      <c r="W53" s="8">
        <v>21.983967628427592</v>
      </c>
      <c r="X53" s="8">
        <v>21.141774376316754</v>
      </c>
      <c r="Y53" s="8">
        <v>27.050882585321901</v>
      </c>
      <c r="Z53" s="8">
        <v>17.833614365792911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4.9258987926916937</v>
      </c>
      <c r="G54" s="45">
        <v>3.6189310261101495</v>
      </c>
      <c r="H54" s="45">
        <v>3.9276931096592329</v>
      </c>
      <c r="I54" s="45">
        <v>4.4410714911958085</v>
      </c>
      <c r="J54" s="45">
        <v>4.3776885502431977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6.1839268957201119</v>
      </c>
      <c r="G61" s="49">
        <f t="shared" si="22"/>
        <v>5.2143827615301417</v>
      </c>
      <c r="H61" s="49">
        <f t="shared" si="22"/>
        <v>4.7857374684163059</v>
      </c>
      <c r="I61" s="49">
        <f t="shared" si="22"/>
        <v>5.6916629199502289</v>
      </c>
      <c r="J61" s="49">
        <f t="shared" si="22"/>
        <v>9.1501975394073991</v>
      </c>
      <c r="K61" s="49">
        <f t="shared" si="22"/>
        <v>4.7267354997296111E-2</v>
      </c>
      <c r="L61" s="49">
        <f t="shared" si="22"/>
        <v>0.10495406827975155</v>
      </c>
      <c r="M61" s="49">
        <f t="shared" si="22"/>
        <v>0.29055090131418099</v>
      </c>
      <c r="N61" s="49">
        <f t="shared" si="22"/>
        <v>0.27122825331201622</v>
      </c>
      <c r="O61" s="49">
        <f t="shared" si="22"/>
        <v>0.40840621333632254</v>
      </c>
      <c r="P61" s="49">
        <f t="shared" si="22"/>
        <v>0.32134208519910229</v>
      </c>
      <c r="Q61" s="49">
        <f t="shared" si="22"/>
        <v>0.33179046971241455</v>
      </c>
      <c r="R61" s="49">
        <f t="shared" si="22"/>
        <v>0.2788976216151704</v>
      </c>
      <c r="S61" s="49">
        <f t="shared" si="22"/>
        <v>0.31168464186841344</v>
      </c>
      <c r="T61" s="49">
        <f t="shared" si="22"/>
        <v>0.23691659676287297</v>
      </c>
      <c r="U61" s="49">
        <f t="shared" si="22"/>
        <v>0.15512569121112318</v>
      </c>
      <c r="V61" s="49">
        <f t="shared" si="22"/>
        <v>0.12877344764404011</v>
      </c>
      <c r="W61" s="49">
        <f t="shared" si="22"/>
        <v>8.0838296603727544E-2</v>
      </c>
      <c r="X61" s="49">
        <f t="shared" si="22"/>
        <v>5.3613287263192193</v>
      </c>
      <c r="Y61" s="49">
        <f t="shared" ref="Y61:Z61" si="23">SUM(Y62:Y72)</f>
        <v>6.7144121301097615</v>
      </c>
      <c r="Z61" s="49">
        <f t="shared" si="23"/>
        <v>3.752306467921231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3.5382153608133158</v>
      </c>
      <c r="K62" s="52">
        <v>0</v>
      </c>
      <c r="L62" s="52">
        <v>0</v>
      </c>
      <c r="M62" s="52">
        <v>0</v>
      </c>
      <c r="N62" s="52">
        <v>8.869620299723989E-2</v>
      </c>
      <c r="O62" s="52">
        <v>8.4363149428440476E-2</v>
      </c>
      <c r="P62" s="52">
        <v>8.8236980701417861E-2</v>
      </c>
      <c r="Q62" s="52">
        <v>0</v>
      </c>
      <c r="R62" s="52">
        <v>0</v>
      </c>
      <c r="S62" s="52">
        <v>0.16281828495461981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0.1043197283682761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0.19049864026005878</v>
      </c>
      <c r="G64" s="52">
        <v>0.23604709930000703</v>
      </c>
      <c r="H64" s="52">
        <v>5.3082922569069976E-2</v>
      </c>
      <c r="I64" s="52">
        <v>0.3344984465959242</v>
      </c>
      <c r="J64" s="52">
        <v>0.32519539580510254</v>
      </c>
      <c r="K64" s="52">
        <v>4.7267354997296111E-2</v>
      </c>
      <c r="L64" s="52">
        <v>0.10495406827975155</v>
      </c>
      <c r="M64" s="52">
        <v>0.29055090131418099</v>
      </c>
      <c r="N64" s="52">
        <v>0.18253205031477635</v>
      </c>
      <c r="O64" s="52">
        <v>0.32404306390788207</v>
      </c>
      <c r="P64" s="52">
        <v>0.23310510449768443</v>
      </c>
      <c r="Q64" s="52">
        <v>0.33179046971241455</v>
      </c>
      <c r="R64" s="52">
        <v>0.2788976216151704</v>
      </c>
      <c r="S64" s="52">
        <v>0.14886635691379363</v>
      </c>
      <c r="T64" s="52">
        <v>0.23691659676287297</v>
      </c>
      <c r="U64" s="52">
        <v>0.15512569121112318</v>
      </c>
      <c r="V64" s="52">
        <v>0.12877344764404011</v>
      </c>
      <c r="W64" s="52">
        <v>8.0838296603727544E-2</v>
      </c>
      <c r="X64" s="52">
        <v>5.3613287263192193</v>
      </c>
      <c r="Y64" s="52">
        <v>6.7144121301097615</v>
      </c>
      <c r="Z64" s="52">
        <v>3.6479867395529548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5.9934282554600529</v>
      </c>
      <c r="G65" s="52">
        <v>4.3990960462610609</v>
      </c>
      <c r="H65" s="52">
        <v>4.732654545847236</v>
      </c>
      <c r="I65" s="52">
        <v>5.3571644733543051</v>
      </c>
      <c r="J65" s="52">
        <v>5.2867867827889814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0.57923961596907358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171.46369754071307</v>
      </c>
      <c r="D2" s="21">
        <f t="shared" ref="D2:X2" si="0">SUM(D3,D17,D22,D25,D26,D51,D52)</f>
        <v>174.11373619983812</v>
      </c>
      <c r="E2" s="21">
        <f t="shared" si="0"/>
        <v>164.90530456484862</v>
      </c>
      <c r="F2" s="21">
        <f t="shared" si="0"/>
        <v>183.7299070388238</v>
      </c>
      <c r="G2" s="21">
        <f t="shared" si="0"/>
        <v>173.09893664202289</v>
      </c>
      <c r="H2" s="21">
        <f t="shared" si="0"/>
        <v>170.17960706673847</v>
      </c>
      <c r="I2" s="21">
        <f t="shared" si="0"/>
        <v>103.02329823387143</v>
      </c>
      <c r="J2" s="21">
        <f t="shared" si="0"/>
        <v>106.21710460768263</v>
      </c>
      <c r="K2" s="21">
        <f t="shared" si="0"/>
        <v>134.59473731384767</v>
      </c>
      <c r="L2" s="21">
        <f t="shared" si="0"/>
        <v>63.617915750274875</v>
      </c>
      <c r="M2" s="21">
        <f t="shared" si="0"/>
        <v>85.78439597718328</v>
      </c>
      <c r="N2" s="21">
        <f t="shared" si="0"/>
        <v>76.145175674974894</v>
      </c>
      <c r="O2" s="21">
        <f t="shared" si="0"/>
        <v>80.089258362299276</v>
      </c>
      <c r="P2" s="21">
        <f t="shared" si="0"/>
        <v>88.413230318170676</v>
      </c>
      <c r="Q2" s="21">
        <f t="shared" si="0"/>
        <v>97.416707946322489</v>
      </c>
      <c r="R2" s="21">
        <f t="shared" si="0"/>
        <v>100.14338243732988</v>
      </c>
      <c r="S2" s="21">
        <f t="shared" si="0"/>
        <v>105.47286298053928</v>
      </c>
      <c r="T2" s="21">
        <f t="shared" si="0"/>
        <v>95.35904383166654</v>
      </c>
      <c r="U2" s="21">
        <f t="shared" si="0"/>
        <v>132.28770788766889</v>
      </c>
      <c r="V2" s="21">
        <f t="shared" si="0"/>
        <v>129.75169737876055</v>
      </c>
      <c r="W2" s="21">
        <f t="shared" si="0"/>
        <v>130.72689564913327</v>
      </c>
      <c r="X2" s="21">
        <f t="shared" si="0"/>
        <v>128.66452718977749</v>
      </c>
      <c r="Y2" s="21">
        <f t="shared" ref="Y2:Z2" si="1">SUM(Y3,Y17,Y22,Y25,Y26,Y51,Y52)</f>
        <v>86.765913001901623</v>
      </c>
      <c r="Z2" s="21">
        <f t="shared" si="1"/>
        <v>54.93626057459425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13.118749757541627</v>
      </c>
      <c r="D3" s="24">
        <f t="shared" si="2"/>
        <v>13.764673090090559</v>
      </c>
      <c r="E3" s="24">
        <f t="shared" si="2"/>
        <v>12.921481905252335</v>
      </c>
      <c r="F3" s="24">
        <f t="shared" si="2"/>
        <v>10.832122435496709</v>
      </c>
      <c r="G3" s="24">
        <f t="shared" si="2"/>
        <v>9.3483612046258635</v>
      </c>
      <c r="H3" s="24">
        <f t="shared" si="2"/>
        <v>8.5616907383437031</v>
      </c>
      <c r="I3" s="24">
        <f t="shared" si="2"/>
        <v>2.2782282382012693</v>
      </c>
      <c r="J3" s="24">
        <f t="shared" si="2"/>
        <v>2.7488831987841778</v>
      </c>
      <c r="K3" s="24">
        <f t="shared" si="2"/>
        <v>2.5472961279555273</v>
      </c>
      <c r="L3" s="24">
        <f t="shared" si="2"/>
        <v>1.212817595116666</v>
      </c>
      <c r="M3" s="24">
        <f t="shared" si="2"/>
        <v>1.493650880454874</v>
      </c>
      <c r="N3" s="24">
        <f t="shared" si="2"/>
        <v>1.8522787434512202</v>
      </c>
      <c r="O3" s="24">
        <f t="shared" si="2"/>
        <v>1.980097907457083</v>
      </c>
      <c r="P3" s="24">
        <f t="shared" si="2"/>
        <v>2.3417565561358007</v>
      </c>
      <c r="Q3" s="24">
        <f t="shared" si="2"/>
        <v>2.5263956231384572</v>
      </c>
      <c r="R3" s="24">
        <f t="shared" si="2"/>
        <v>2.406453326626484</v>
      </c>
      <c r="S3" s="24">
        <f t="shared" si="2"/>
        <v>2.2242641522004911</v>
      </c>
      <c r="T3" s="24">
        <f t="shared" si="2"/>
        <v>2.0877063304950596</v>
      </c>
      <c r="U3" s="24">
        <f t="shared" si="2"/>
        <v>2.7955633590306963</v>
      </c>
      <c r="V3" s="24">
        <f t="shared" si="2"/>
        <v>2.5471327213248323</v>
      </c>
      <c r="W3" s="24">
        <f t="shared" si="2"/>
        <v>2.7492268621743188</v>
      </c>
      <c r="X3" s="24">
        <f t="shared" si="2"/>
        <v>3.1025101369732542</v>
      </c>
      <c r="Y3" s="24">
        <f t="shared" ref="Y3:Z3" si="3">SUM(Y4,Y8,Y11)</f>
        <v>1.0785819818247588</v>
      </c>
      <c r="Z3" s="24">
        <f t="shared" si="3"/>
        <v>0.88533023155420143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0.75844943581654156</v>
      </c>
      <c r="D4" s="19">
        <f t="shared" si="4"/>
        <v>1.0100759493204059</v>
      </c>
      <c r="E4" s="19">
        <f t="shared" si="4"/>
        <v>1.2864881989645205</v>
      </c>
      <c r="F4" s="19">
        <f t="shared" si="4"/>
        <v>1.08701227859225</v>
      </c>
      <c r="G4" s="19">
        <f t="shared" si="4"/>
        <v>1.1304833972559289</v>
      </c>
      <c r="H4" s="19">
        <f t="shared" si="4"/>
        <v>1.4296402465378231</v>
      </c>
      <c r="I4" s="19">
        <f t="shared" si="4"/>
        <v>1.2531323857956465</v>
      </c>
      <c r="J4" s="19">
        <f t="shared" si="4"/>
        <v>0.9992978927106233</v>
      </c>
      <c r="K4" s="19">
        <f t="shared" si="4"/>
        <v>0.88671504582101535</v>
      </c>
      <c r="L4" s="19">
        <f t="shared" si="4"/>
        <v>0.44950593142700845</v>
      </c>
      <c r="M4" s="19">
        <f t="shared" si="4"/>
        <v>0.5859567250725527</v>
      </c>
      <c r="N4" s="19">
        <f t="shared" si="4"/>
        <v>0.58669474888296236</v>
      </c>
      <c r="O4" s="19">
        <f t="shared" si="4"/>
        <v>0.72789748565892365</v>
      </c>
      <c r="P4" s="19">
        <f t="shared" si="4"/>
        <v>1.7015377136402767</v>
      </c>
      <c r="Q4" s="19">
        <f t="shared" si="4"/>
        <v>1.7211866265550579</v>
      </c>
      <c r="R4" s="19">
        <f t="shared" si="4"/>
        <v>1.5251689081677446</v>
      </c>
      <c r="S4" s="19">
        <f t="shared" si="4"/>
        <v>1.492822870169785</v>
      </c>
      <c r="T4" s="19">
        <f t="shared" si="4"/>
        <v>1.2553869856037301</v>
      </c>
      <c r="U4" s="19">
        <f t="shared" si="4"/>
        <v>1.7622706380997419</v>
      </c>
      <c r="V4" s="19">
        <f t="shared" si="4"/>
        <v>1.8396444816800532</v>
      </c>
      <c r="W4" s="19">
        <f t="shared" si="4"/>
        <v>1.7411896423198359</v>
      </c>
      <c r="X4" s="19">
        <f t="shared" si="4"/>
        <v>2.1575978166224381</v>
      </c>
      <c r="Y4" s="19">
        <f t="shared" ref="Y4:Z4" si="5">SUM(Y5:Y7)</f>
        <v>0.45636833988848163</v>
      </c>
      <c r="Z4" s="19">
        <f t="shared" si="5"/>
        <v>0.48547709933663524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0.75844943581654156</v>
      </c>
      <c r="D7" s="8">
        <v>1.0100759493204059</v>
      </c>
      <c r="E7" s="8">
        <v>1.2864881989645205</v>
      </c>
      <c r="F7" s="8">
        <v>1.08701227859225</v>
      </c>
      <c r="G7" s="8">
        <v>1.1304833972559289</v>
      </c>
      <c r="H7" s="8">
        <v>1.4296402465378231</v>
      </c>
      <c r="I7" s="8">
        <v>1.2531323857956465</v>
      </c>
      <c r="J7" s="8">
        <v>0.9992978927106233</v>
      </c>
      <c r="K7" s="8">
        <v>0.88671504582101535</v>
      </c>
      <c r="L7" s="8">
        <v>0.44950593142700845</v>
      </c>
      <c r="M7" s="8">
        <v>0.5859567250725527</v>
      </c>
      <c r="N7" s="8">
        <v>0.58669474888296236</v>
      </c>
      <c r="O7" s="8">
        <v>0.72789748565892365</v>
      </c>
      <c r="P7" s="8">
        <v>1.7015377136402767</v>
      </c>
      <c r="Q7" s="8">
        <v>1.7211866265550579</v>
      </c>
      <c r="R7" s="8">
        <v>1.5251689081677446</v>
      </c>
      <c r="S7" s="8">
        <v>1.492822870169785</v>
      </c>
      <c r="T7" s="8">
        <v>1.2553869856037301</v>
      </c>
      <c r="U7" s="8">
        <v>1.7622706380997419</v>
      </c>
      <c r="V7" s="8">
        <v>1.8396444816800532</v>
      </c>
      <c r="W7" s="8">
        <v>1.7411896423198359</v>
      </c>
      <c r="X7" s="8">
        <v>2.1575978166224381</v>
      </c>
      <c r="Y7" s="8">
        <v>0.45636833988848163</v>
      </c>
      <c r="Z7" s="8">
        <v>0.48547709933663524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12.360300321725086</v>
      </c>
      <c r="D11" s="19">
        <f t="shared" si="8"/>
        <v>12.754597140770153</v>
      </c>
      <c r="E11" s="19">
        <f t="shared" si="8"/>
        <v>11.634993706287815</v>
      </c>
      <c r="F11" s="19">
        <f t="shared" si="8"/>
        <v>9.7451101569044596</v>
      </c>
      <c r="G11" s="19">
        <f t="shared" si="8"/>
        <v>8.2178778073699341</v>
      </c>
      <c r="H11" s="19">
        <f t="shared" si="8"/>
        <v>7.1320504918058791</v>
      </c>
      <c r="I11" s="19">
        <f t="shared" si="8"/>
        <v>1.0250958524056228</v>
      </c>
      <c r="J11" s="19">
        <f t="shared" si="8"/>
        <v>1.7495853060735544</v>
      </c>
      <c r="K11" s="19">
        <f t="shared" si="8"/>
        <v>1.6605810821345117</v>
      </c>
      <c r="L11" s="19">
        <f t="shared" si="8"/>
        <v>0.76331166368965753</v>
      </c>
      <c r="M11" s="19">
        <f t="shared" si="8"/>
        <v>0.90769415538232145</v>
      </c>
      <c r="N11" s="19">
        <f t="shared" si="8"/>
        <v>1.2655839945682579</v>
      </c>
      <c r="O11" s="19">
        <f t="shared" si="8"/>
        <v>1.2522004217981593</v>
      </c>
      <c r="P11" s="19">
        <f t="shared" si="8"/>
        <v>0.64021884249552419</v>
      </c>
      <c r="Q11" s="19">
        <f t="shared" si="8"/>
        <v>0.80520899658339917</v>
      </c>
      <c r="R11" s="19">
        <f t="shared" si="8"/>
        <v>0.8812844184587395</v>
      </c>
      <c r="S11" s="19">
        <f t="shared" si="8"/>
        <v>0.73144128203070591</v>
      </c>
      <c r="T11" s="19">
        <f t="shared" si="8"/>
        <v>0.83231934489132953</v>
      </c>
      <c r="U11" s="19">
        <f t="shared" si="8"/>
        <v>1.0332927209309541</v>
      </c>
      <c r="V11" s="19">
        <f t="shared" si="8"/>
        <v>0.70748823964477892</v>
      </c>
      <c r="W11" s="19">
        <f t="shared" si="8"/>
        <v>1.0080372198544827</v>
      </c>
      <c r="X11" s="19">
        <f t="shared" si="8"/>
        <v>0.94491232035081596</v>
      </c>
      <c r="Y11" s="19">
        <f t="shared" ref="Y11:Z11" si="9">SUM(Y12:Y16)</f>
        <v>0.62221364193627715</v>
      </c>
      <c r="Z11" s="19">
        <f t="shared" si="9"/>
        <v>0.39985313221756619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11.287589810076888</v>
      </c>
      <c r="D13" s="8">
        <v>11.984506038614876</v>
      </c>
      <c r="E13" s="8">
        <v>10.88907028662085</v>
      </c>
      <c r="F13" s="8">
        <v>8.5381822865417512</v>
      </c>
      <c r="G13" s="8">
        <v>7.0527647116042429</v>
      </c>
      <c r="H13" s="8">
        <v>5.7819692069129198</v>
      </c>
      <c r="I13" s="8">
        <v>0.62367318101414237</v>
      </c>
      <c r="J13" s="8">
        <v>1.1312592165177739</v>
      </c>
      <c r="K13" s="8">
        <v>0.94564879080968489</v>
      </c>
      <c r="L13" s="8">
        <v>0.45456046742298234</v>
      </c>
      <c r="M13" s="8">
        <v>0.5272603183522182</v>
      </c>
      <c r="N13" s="8">
        <v>0.71553750616454881</v>
      </c>
      <c r="O13" s="8">
        <v>0.71342406141775982</v>
      </c>
      <c r="P13" s="8">
        <v>0.60249473786701679</v>
      </c>
      <c r="Q13" s="8">
        <v>0.67815507927134699</v>
      </c>
      <c r="R13" s="8">
        <v>0.8812844184587395</v>
      </c>
      <c r="S13" s="8">
        <v>0.73144128203070591</v>
      </c>
      <c r="T13" s="8">
        <v>0.83231934489132953</v>
      </c>
      <c r="U13" s="8">
        <v>1.0332927209309541</v>
      </c>
      <c r="V13" s="8">
        <v>0.70748823964477892</v>
      </c>
      <c r="W13" s="8">
        <v>0.99520132321860066</v>
      </c>
      <c r="X13" s="8">
        <v>0.92877066209422554</v>
      </c>
      <c r="Y13" s="8">
        <v>0.61248753463658001</v>
      </c>
      <c r="Z13" s="8">
        <v>0.3937085570352909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1.0727105116481976</v>
      </c>
      <c r="D16" s="8">
        <v>0.77009110215527676</v>
      </c>
      <c r="E16" s="8">
        <v>0.74592341966696474</v>
      </c>
      <c r="F16" s="8">
        <v>1.2069278703627091</v>
      </c>
      <c r="G16" s="8">
        <v>1.1651130957656912</v>
      </c>
      <c r="H16" s="8">
        <v>1.3500812848929595</v>
      </c>
      <c r="I16" s="8">
        <v>0.40142267139148047</v>
      </c>
      <c r="J16" s="8">
        <v>0.6183260895557805</v>
      </c>
      <c r="K16" s="8">
        <v>0.71493229132482672</v>
      </c>
      <c r="L16" s="8">
        <v>0.30875119626667524</v>
      </c>
      <c r="M16" s="8">
        <v>0.38043383703010319</v>
      </c>
      <c r="N16" s="8">
        <v>0.55004648840370907</v>
      </c>
      <c r="O16" s="8">
        <v>0.53877636038039944</v>
      </c>
      <c r="P16" s="8">
        <v>3.7724104628507428E-2</v>
      </c>
      <c r="Q16" s="8">
        <v>0.12705391731205221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1.2835896635881989E-2</v>
      </c>
      <c r="X16" s="8">
        <v>1.6141658256590447E-2</v>
      </c>
      <c r="Y16" s="8">
        <v>9.7261072996971711E-3</v>
      </c>
      <c r="Z16" s="8">
        <v>6.1445751822752992E-3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0.2353159039074823</v>
      </c>
      <c r="D17" s="27">
        <f t="shared" si="10"/>
        <v>0.19975530632004412</v>
      </c>
      <c r="E17" s="27">
        <f t="shared" si="10"/>
        <v>0.18205255048766555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4.2784709801360413E-2</v>
      </c>
      <c r="D18" s="8">
        <v>3.3724921846241207E-2</v>
      </c>
      <c r="E18" s="8">
        <v>2.9926446655506662E-2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0.19253119410612191</v>
      </c>
      <c r="D19" s="8">
        <v>0.16603038447380292</v>
      </c>
      <c r="E19" s="8">
        <v>0.15212610383215888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28.812014745052608</v>
      </c>
      <c r="D26" s="27">
        <f t="shared" si="14"/>
        <v>27.45809717796222</v>
      </c>
      <c r="E26" s="27">
        <f t="shared" si="14"/>
        <v>24.83346836514011</v>
      </c>
      <c r="F26" s="27">
        <f t="shared" si="14"/>
        <v>40.533182880574564</v>
      </c>
      <c r="G26" s="27">
        <f t="shared" si="14"/>
        <v>41.067854059326187</v>
      </c>
      <c r="H26" s="27">
        <f t="shared" si="14"/>
        <v>38.05152954558703</v>
      </c>
      <c r="I26" s="27">
        <f t="shared" si="14"/>
        <v>12.048874654646553</v>
      </c>
      <c r="J26" s="27">
        <f t="shared" si="14"/>
        <v>12.105938002083361</v>
      </c>
      <c r="K26" s="27">
        <f t="shared" si="14"/>
        <v>28.78505621010445</v>
      </c>
      <c r="L26" s="27">
        <f t="shared" si="14"/>
        <v>12.254870181758733</v>
      </c>
      <c r="M26" s="27">
        <f t="shared" si="14"/>
        <v>11.802132675313437</v>
      </c>
      <c r="N26" s="27">
        <f t="shared" si="14"/>
        <v>7.5645313644719652</v>
      </c>
      <c r="O26" s="27">
        <f t="shared" si="14"/>
        <v>6.0133322588075293</v>
      </c>
      <c r="P26" s="27">
        <f t="shared" si="14"/>
        <v>7.6428308895906021</v>
      </c>
      <c r="Q26" s="27">
        <f t="shared" si="14"/>
        <v>6.9028615739318813</v>
      </c>
      <c r="R26" s="27">
        <f t="shared" si="14"/>
        <v>9.9470955658353315</v>
      </c>
      <c r="S26" s="27">
        <f t="shared" si="14"/>
        <v>10.190898499407613</v>
      </c>
      <c r="T26" s="27">
        <f t="shared" si="14"/>
        <v>7.4023282445071903</v>
      </c>
      <c r="U26" s="27">
        <f t="shared" si="14"/>
        <v>7.5528431442456601</v>
      </c>
      <c r="V26" s="27">
        <f t="shared" si="14"/>
        <v>6.8674086446886626</v>
      </c>
      <c r="W26" s="27">
        <f t="shared" si="14"/>
        <v>16.092700151080813</v>
      </c>
      <c r="X26" s="27">
        <f t="shared" si="14"/>
        <v>8.6856255881634077</v>
      </c>
      <c r="Y26" s="27">
        <f t="shared" ref="Y26:Z26" si="15">SUM(Y27,Y33)</f>
        <v>6.9143005085653009</v>
      </c>
      <c r="Z26" s="27">
        <f t="shared" si="15"/>
        <v>5.2025629486578495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28.812014745052608</v>
      </c>
      <c r="D33" s="19">
        <f t="shared" si="18"/>
        <v>27.45809717796222</v>
      </c>
      <c r="E33" s="19">
        <f t="shared" si="18"/>
        <v>24.83346836514011</v>
      </c>
      <c r="F33" s="19">
        <f t="shared" si="18"/>
        <v>40.533182880574564</v>
      </c>
      <c r="G33" s="19">
        <f t="shared" si="18"/>
        <v>41.067854059326187</v>
      </c>
      <c r="H33" s="19">
        <f t="shared" si="18"/>
        <v>38.05152954558703</v>
      </c>
      <c r="I33" s="19">
        <f t="shared" si="18"/>
        <v>12.048874654646553</v>
      </c>
      <c r="J33" s="19">
        <f t="shared" si="18"/>
        <v>12.105938002083361</v>
      </c>
      <c r="K33" s="19">
        <f t="shared" si="18"/>
        <v>28.78505621010445</v>
      </c>
      <c r="L33" s="19">
        <f t="shared" si="18"/>
        <v>12.254870181758733</v>
      </c>
      <c r="M33" s="19">
        <f t="shared" si="18"/>
        <v>11.802132675313437</v>
      </c>
      <c r="N33" s="19">
        <f t="shared" si="18"/>
        <v>7.5645313644719652</v>
      </c>
      <c r="O33" s="19">
        <f t="shared" si="18"/>
        <v>6.0133322588075293</v>
      </c>
      <c r="P33" s="19">
        <f t="shared" si="18"/>
        <v>7.6428308895906021</v>
      </c>
      <c r="Q33" s="19">
        <f t="shared" si="18"/>
        <v>6.9028615739318813</v>
      </c>
      <c r="R33" s="19">
        <f t="shared" si="18"/>
        <v>9.9470955658353315</v>
      </c>
      <c r="S33" s="19">
        <f t="shared" si="18"/>
        <v>10.190898499407613</v>
      </c>
      <c r="T33" s="19">
        <f t="shared" si="18"/>
        <v>7.4023282445071903</v>
      </c>
      <c r="U33" s="19">
        <f t="shared" si="18"/>
        <v>7.5528431442456601</v>
      </c>
      <c r="V33" s="19">
        <f t="shared" si="18"/>
        <v>6.8674086446886626</v>
      </c>
      <c r="W33" s="19">
        <f t="shared" si="18"/>
        <v>16.092700151080813</v>
      </c>
      <c r="X33" s="19">
        <f t="shared" si="18"/>
        <v>8.6856255881634077</v>
      </c>
      <c r="Y33" s="19">
        <f t="shared" ref="Y33:Z33" si="19">SUM(Y34:Y50)</f>
        <v>6.9143005085653009</v>
      </c>
      <c r="Z33" s="19">
        <f t="shared" si="19"/>
        <v>5.2025629486578495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5.9556826240314651</v>
      </c>
      <c r="D36" s="8">
        <v>6.1268399365299393</v>
      </c>
      <c r="E36" s="8">
        <v>5.4852322777963938</v>
      </c>
      <c r="F36" s="8">
        <v>2.0650926327101224</v>
      </c>
      <c r="G36" s="8">
        <v>1.8652364285827319</v>
      </c>
      <c r="H36" s="8">
        <v>1.6199066032114884</v>
      </c>
      <c r="I36" s="8">
        <v>0.90505562234838299</v>
      </c>
      <c r="J36" s="8">
        <v>1.0881858342181334</v>
      </c>
      <c r="K36" s="8">
        <v>0.64472279962691825</v>
      </c>
      <c r="L36" s="8">
        <v>0.36986137333234514</v>
      </c>
      <c r="M36" s="8">
        <v>0.4537375364400989</v>
      </c>
      <c r="N36" s="8">
        <v>0.32148653152901546</v>
      </c>
      <c r="O36" s="8">
        <v>0.23278115472176267</v>
      </c>
      <c r="P36" s="8">
        <v>0.12878357034679472</v>
      </c>
      <c r="Q36" s="8">
        <v>0.28269540400487264</v>
      </c>
      <c r="R36" s="8">
        <v>0.25890804610306595</v>
      </c>
      <c r="S36" s="8">
        <v>0.50536156625624618</v>
      </c>
      <c r="T36" s="8">
        <v>0.11639111311291028</v>
      </c>
      <c r="U36" s="8">
        <v>0.31929006304591451</v>
      </c>
      <c r="V36" s="8">
        <v>0.32123164016526284</v>
      </c>
      <c r="W36" s="8">
        <v>0.33332625293868134</v>
      </c>
      <c r="X36" s="8">
        <v>0.32533066801786009</v>
      </c>
      <c r="Y36" s="8">
        <v>0.572829473288202</v>
      </c>
      <c r="Z36" s="8">
        <v>0.22409914726972333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16.593652978178927</v>
      </c>
      <c r="D43" s="8">
        <v>14.301430999459861</v>
      </c>
      <c r="E43" s="8">
        <v>12.030061358777015</v>
      </c>
      <c r="F43" s="8">
        <v>12.485384927975096</v>
      </c>
      <c r="G43" s="8">
        <v>10.921165794368779</v>
      </c>
      <c r="H43" s="8">
        <v>9.5474456609585552</v>
      </c>
      <c r="I43" s="8">
        <v>6.2895616646793497</v>
      </c>
      <c r="J43" s="8">
        <v>5.9734258479621705</v>
      </c>
      <c r="K43" s="8">
        <v>7.4748561292007185</v>
      </c>
      <c r="L43" s="8">
        <v>3.1677642989056154</v>
      </c>
      <c r="M43" s="8">
        <v>4.0110981266846082</v>
      </c>
      <c r="N43" s="8">
        <v>3.315052365482368</v>
      </c>
      <c r="O43" s="8">
        <v>2.8286731369999907</v>
      </c>
      <c r="P43" s="8">
        <v>4.6949226186635595</v>
      </c>
      <c r="Q43" s="8">
        <v>2.3769749562611073</v>
      </c>
      <c r="R43" s="8">
        <v>2.1721619891044956</v>
      </c>
      <c r="S43" s="8">
        <v>2.5504438654127761</v>
      </c>
      <c r="T43" s="8">
        <v>2.0629893808830975</v>
      </c>
      <c r="U43" s="8">
        <v>2.8273880546511223</v>
      </c>
      <c r="V43" s="8">
        <v>2.0860406075715634</v>
      </c>
      <c r="W43" s="8">
        <v>2.755292161983387</v>
      </c>
      <c r="X43" s="8">
        <v>1.9222537582688333</v>
      </c>
      <c r="Y43" s="8">
        <v>2.03297148656182</v>
      </c>
      <c r="Z43" s="8">
        <v>1.3150953575821271</v>
      </c>
    </row>
    <row r="44" spans="1:26" ht="11.25" customHeight="1" x14ac:dyDescent="0.2">
      <c r="A44" s="28" t="s">
        <v>74</v>
      </c>
      <c r="B44" s="7" t="s">
        <v>75</v>
      </c>
      <c r="C44" s="8">
        <v>6.2626791428422184</v>
      </c>
      <c r="D44" s="8">
        <v>7.0298262419724198</v>
      </c>
      <c r="E44" s="8">
        <v>7.3181747285667003</v>
      </c>
      <c r="F44" s="8">
        <v>1.0387319770582697</v>
      </c>
      <c r="G44" s="8">
        <v>5.4443286138761762</v>
      </c>
      <c r="H44" s="8">
        <v>4.884975080784498</v>
      </c>
      <c r="I44" s="8">
        <v>3.369540354637218</v>
      </c>
      <c r="J44" s="8">
        <v>3.3438564533393973</v>
      </c>
      <c r="K44" s="8">
        <v>5.0116791282183382</v>
      </c>
      <c r="L44" s="8">
        <v>2.2079477127961473</v>
      </c>
      <c r="M44" s="8">
        <v>2.7099373447207342</v>
      </c>
      <c r="N44" s="8">
        <v>0.53131136917038946</v>
      </c>
      <c r="O44" s="8">
        <v>1.8525577811162151</v>
      </c>
      <c r="P44" s="8">
        <v>1.9187321553094545</v>
      </c>
      <c r="Q44" s="8">
        <v>3.3820195755062969</v>
      </c>
      <c r="R44" s="8">
        <v>3.9637983002241248</v>
      </c>
      <c r="S44" s="8">
        <v>3.4989645470655701</v>
      </c>
      <c r="T44" s="8">
        <v>3.1005856965179102</v>
      </c>
      <c r="U44" s="8">
        <v>2.7462053178673611</v>
      </c>
      <c r="V44" s="8">
        <v>2.936738973610892</v>
      </c>
      <c r="W44" s="8">
        <v>3.5769141215193567</v>
      </c>
      <c r="X44" s="8">
        <v>4.5386646995902007</v>
      </c>
      <c r="Y44" s="8">
        <v>2.9336229491441896</v>
      </c>
      <c r="Z44" s="8">
        <v>1.757487986861515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24.943973342831075</v>
      </c>
      <c r="G48" s="8">
        <v>22.837123222498501</v>
      </c>
      <c r="H48" s="8">
        <v>21.999202200632485</v>
      </c>
      <c r="I48" s="8">
        <v>1.484717012981603</v>
      </c>
      <c r="J48" s="8">
        <v>1.7004698665636602</v>
      </c>
      <c r="K48" s="8">
        <v>15.653798153058476</v>
      </c>
      <c r="L48" s="8">
        <v>6.5092967967246249</v>
      </c>
      <c r="M48" s="8">
        <v>4.6273596674679949</v>
      </c>
      <c r="N48" s="8">
        <v>3.396681098290192</v>
      </c>
      <c r="O48" s="8">
        <v>0.87097566517458413</v>
      </c>
      <c r="P48" s="8">
        <v>0.82142887487655392</v>
      </c>
      <c r="Q48" s="8">
        <v>0.86117163815960407</v>
      </c>
      <c r="R48" s="8">
        <v>3.5522272304036449</v>
      </c>
      <c r="S48" s="8">
        <v>3.6361285206730205</v>
      </c>
      <c r="T48" s="8">
        <v>1.1008002659906653</v>
      </c>
      <c r="U48" s="8">
        <v>1.6599597086812623</v>
      </c>
      <c r="V48" s="8">
        <v>0.79012830783189492</v>
      </c>
      <c r="W48" s="8">
        <v>9.4271676146393855</v>
      </c>
      <c r="X48" s="8">
        <v>1.2021226424531055</v>
      </c>
      <c r="Y48" s="8">
        <v>1.3748765995710897</v>
      </c>
      <c r="Z48" s="8">
        <v>1.9058804569444836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0.22834452079497719</v>
      </c>
      <c r="P50" s="8">
        <v>7.896367039423928E-2</v>
      </c>
      <c r="Q50" s="8">
        <v>0</v>
      </c>
      <c r="R50" s="8">
        <v>0</v>
      </c>
      <c r="S50" s="8">
        <v>0</v>
      </c>
      <c r="T50" s="8">
        <v>1.0215617880026078</v>
      </c>
      <c r="U50" s="8">
        <v>0</v>
      </c>
      <c r="V50" s="8">
        <v>0.7332691155090485</v>
      </c>
      <c r="W50" s="8">
        <v>0</v>
      </c>
      <c r="X50" s="8">
        <v>0.69725381983340806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129.29761713421135</v>
      </c>
      <c r="D51" s="27">
        <v>132.69121062546529</v>
      </c>
      <c r="E51" s="27">
        <v>126.96830174396852</v>
      </c>
      <c r="F51" s="27">
        <v>131.7429711025456</v>
      </c>
      <c r="G51" s="27">
        <v>122.34729579971122</v>
      </c>
      <c r="H51" s="27">
        <v>123.23703250943397</v>
      </c>
      <c r="I51" s="27">
        <v>88.457910416058411</v>
      </c>
      <c r="J51" s="27">
        <v>91.110927232724222</v>
      </c>
      <c r="K51" s="27">
        <v>101.42878047851393</v>
      </c>
      <c r="L51" s="27">
        <v>49.096980492059011</v>
      </c>
      <c r="M51" s="27">
        <v>71.216600373433039</v>
      </c>
      <c r="N51" s="27">
        <v>65.817943283181876</v>
      </c>
      <c r="O51" s="27">
        <v>71.141907826264671</v>
      </c>
      <c r="P51" s="27">
        <v>77.504237325591319</v>
      </c>
      <c r="Q51" s="27">
        <v>86.818252336122711</v>
      </c>
      <c r="R51" s="27">
        <v>86.663363626894281</v>
      </c>
      <c r="S51" s="27">
        <v>91.855070390392513</v>
      </c>
      <c r="T51" s="27">
        <v>84.742228121585953</v>
      </c>
      <c r="U51" s="27">
        <v>120.08569498883831</v>
      </c>
      <c r="V51" s="27">
        <v>118.61334508018827</v>
      </c>
      <c r="W51" s="27">
        <v>109.98089806612951</v>
      </c>
      <c r="X51" s="27">
        <v>115.22346198397234</v>
      </c>
      <c r="Y51" s="27">
        <v>77.503725661762573</v>
      </c>
      <c r="Z51" s="27">
        <v>47.784259577283244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0.62163062020694126</v>
      </c>
      <c r="G52" s="27">
        <f t="shared" si="20"/>
        <v>0.33542557835964631</v>
      </c>
      <c r="H52" s="27">
        <f t="shared" si="20"/>
        <v>0.3293542733737943</v>
      </c>
      <c r="I52" s="27">
        <f t="shared" si="20"/>
        <v>0.23828492496520046</v>
      </c>
      <c r="J52" s="27">
        <f t="shared" si="20"/>
        <v>0.25135617409086647</v>
      </c>
      <c r="K52" s="27">
        <f t="shared" si="20"/>
        <v>1.8336044972737717</v>
      </c>
      <c r="L52" s="27">
        <f t="shared" si="20"/>
        <v>1.0532474813404629</v>
      </c>
      <c r="M52" s="27">
        <f t="shared" si="20"/>
        <v>1.2720120479819306</v>
      </c>
      <c r="N52" s="27">
        <f t="shared" si="20"/>
        <v>0.91042228386983104</v>
      </c>
      <c r="O52" s="27">
        <f t="shared" si="20"/>
        <v>0.95392036976998351</v>
      </c>
      <c r="P52" s="27">
        <f t="shared" si="20"/>
        <v>0.92440554685295173</v>
      </c>
      <c r="Q52" s="27">
        <f t="shared" si="20"/>
        <v>1.1691984131294431</v>
      </c>
      <c r="R52" s="27">
        <f t="shared" si="20"/>
        <v>1.1264699179737721</v>
      </c>
      <c r="S52" s="27">
        <f t="shared" si="20"/>
        <v>1.2026299385386616</v>
      </c>
      <c r="T52" s="27">
        <f t="shared" si="20"/>
        <v>1.1267811350783277</v>
      </c>
      <c r="U52" s="27">
        <f t="shared" si="20"/>
        <v>1.8536063955542106</v>
      </c>
      <c r="V52" s="27">
        <f t="shared" si="20"/>
        <v>1.7238109325587816</v>
      </c>
      <c r="W52" s="27">
        <f t="shared" si="20"/>
        <v>1.9040705697486211</v>
      </c>
      <c r="X52" s="27">
        <f t="shared" si="20"/>
        <v>1.6529294806685002</v>
      </c>
      <c r="Y52" s="27">
        <f t="shared" ref="Y52:Z52" si="21">SUM(Y53:Y54)</f>
        <v>1.2693048497489887</v>
      </c>
      <c r="Z52" s="27">
        <f t="shared" si="21"/>
        <v>1.0641078170989566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1.8336044972737717</v>
      </c>
      <c r="L53" s="8">
        <v>1.0532474813404629</v>
      </c>
      <c r="M53" s="8">
        <v>1.2720120479819306</v>
      </c>
      <c r="N53" s="8">
        <v>0.91042228386983104</v>
      </c>
      <c r="O53" s="8">
        <v>0.95392036976998351</v>
      </c>
      <c r="P53" s="8">
        <v>0.92440554685295173</v>
      </c>
      <c r="Q53" s="8">
        <v>1.1691984131294431</v>
      </c>
      <c r="R53" s="8">
        <v>1.1264699179737721</v>
      </c>
      <c r="S53" s="8">
        <v>1.2026299385386616</v>
      </c>
      <c r="T53" s="8">
        <v>1.1267811350783277</v>
      </c>
      <c r="U53" s="8">
        <v>1.8536063955542106</v>
      </c>
      <c r="V53" s="8">
        <v>1.7238109325587816</v>
      </c>
      <c r="W53" s="8">
        <v>1.9040705697486211</v>
      </c>
      <c r="X53" s="8">
        <v>1.6529294806685002</v>
      </c>
      <c r="Y53" s="8">
        <v>1.2693048497489887</v>
      </c>
      <c r="Z53" s="8">
        <v>1.0641078170989566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0.62163062020694126</v>
      </c>
      <c r="G54" s="45">
        <v>0.33542557835964631</v>
      </c>
      <c r="H54" s="45">
        <v>0.3293542733737943</v>
      </c>
      <c r="I54" s="45">
        <v>0.23828492496520046</v>
      </c>
      <c r="J54" s="45">
        <v>0.25135617409086647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0.83047159781569357</v>
      </c>
      <c r="G61" s="49">
        <f t="shared" si="22"/>
        <v>0.64012597398819948</v>
      </c>
      <c r="H61" s="49">
        <f t="shared" si="22"/>
        <v>0.4105252105756822</v>
      </c>
      <c r="I61" s="49">
        <f t="shared" si="22"/>
        <v>0.33656720410358942</v>
      </c>
      <c r="J61" s="49">
        <f t="shared" si="22"/>
        <v>0.55669943400531374</v>
      </c>
      <c r="K61" s="49">
        <f t="shared" si="22"/>
        <v>9.1702354514220132E-3</v>
      </c>
      <c r="L61" s="49">
        <f t="shared" si="22"/>
        <v>1.228479220155434E-2</v>
      </c>
      <c r="M61" s="49">
        <f t="shared" si="22"/>
        <v>3.6602388623143585E-2</v>
      </c>
      <c r="N61" s="49">
        <f t="shared" si="22"/>
        <v>1.6717625445088431E-2</v>
      </c>
      <c r="O61" s="49">
        <f t="shared" si="22"/>
        <v>3.3818083033555671E-2</v>
      </c>
      <c r="P61" s="49">
        <f t="shared" si="22"/>
        <v>2.5000097843519305E-2</v>
      </c>
      <c r="Q61" s="49">
        <f t="shared" si="22"/>
        <v>3.7589729769121012E-2</v>
      </c>
      <c r="R61" s="49">
        <f t="shared" si="22"/>
        <v>3.239804156818122E-2</v>
      </c>
      <c r="S61" s="49">
        <f t="shared" si="22"/>
        <v>2.4989522388117334E-2</v>
      </c>
      <c r="T61" s="49">
        <f t="shared" si="22"/>
        <v>2.596046636449165E-2</v>
      </c>
      <c r="U61" s="49">
        <f t="shared" si="22"/>
        <v>3.5591323152473278E-2</v>
      </c>
      <c r="V61" s="49">
        <f t="shared" si="22"/>
        <v>3.2554284891572992E-2</v>
      </c>
      <c r="W61" s="49">
        <f t="shared" si="22"/>
        <v>2.0272236933962344E-2</v>
      </c>
      <c r="X61" s="49">
        <f t="shared" si="22"/>
        <v>1.1795404041474418</v>
      </c>
      <c r="Y61" s="49">
        <f t="shared" ref="Y61:Z61" si="23">SUM(Y62:Y72)</f>
        <v>0.9004814025547957</v>
      </c>
      <c r="Z61" s="49">
        <f t="shared" si="23"/>
        <v>0.68206909731380272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0.20315567587697916</v>
      </c>
      <c r="K62" s="52">
        <v>0</v>
      </c>
      <c r="L62" s="52">
        <v>0</v>
      </c>
      <c r="M62" s="52">
        <v>0</v>
      </c>
      <c r="N62" s="52">
        <v>2.4865172409938396E-3</v>
      </c>
      <c r="O62" s="52">
        <v>2.8981421195365589E-3</v>
      </c>
      <c r="P62" s="52">
        <v>3.0066139308184423E-3</v>
      </c>
      <c r="Q62" s="52">
        <v>0</v>
      </c>
      <c r="R62" s="52">
        <v>0</v>
      </c>
      <c r="S62" s="52">
        <v>7.061192892196276E-3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6.2246180811921358E-3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7.4122618592842207E-2</v>
      </c>
      <c r="G64" s="52">
        <v>6.7282983010935132E-2</v>
      </c>
      <c r="H64" s="52">
        <v>1.3671394465814182E-2</v>
      </c>
      <c r="I64" s="52">
        <v>4.9129468167537708E-2</v>
      </c>
      <c r="J64" s="52">
        <v>4.9989386065439657E-2</v>
      </c>
      <c r="K64" s="52">
        <v>9.1702354514220132E-3</v>
      </c>
      <c r="L64" s="52">
        <v>1.228479220155434E-2</v>
      </c>
      <c r="M64" s="52">
        <v>3.6602388623143585E-2</v>
      </c>
      <c r="N64" s="52">
        <v>1.4231108204094593E-2</v>
      </c>
      <c r="O64" s="52">
        <v>3.091994091401911E-2</v>
      </c>
      <c r="P64" s="52">
        <v>2.1993483912700864E-2</v>
      </c>
      <c r="Q64" s="52">
        <v>3.7589729769121012E-2</v>
      </c>
      <c r="R64" s="52">
        <v>3.239804156818122E-2</v>
      </c>
      <c r="S64" s="52">
        <v>1.7928329495921057E-2</v>
      </c>
      <c r="T64" s="52">
        <v>2.596046636449165E-2</v>
      </c>
      <c r="U64" s="52">
        <v>3.5591323152473278E-2</v>
      </c>
      <c r="V64" s="52">
        <v>3.2554284891572992E-2</v>
      </c>
      <c r="W64" s="52">
        <v>2.0272236933962344E-2</v>
      </c>
      <c r="X64" s="52">
        <v>1.1795404041474418</v>
      </c>
      <c r="Y64" s="52">
        <v>0.9004814025547957</v>
      </c>
      <c r="Z64" s="52">
        <v>0.6758444792326106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0.75634897922285138</v>
      </c>
      <c r="G65" s="52">
        <v>0.40773624170527029</v>
      </c>
      <c r="H65" s="52">
        <v>0.39685381610986803</v>
      </c>
      <c r="I65" s="52">
        <v>0.28743773593605171</v>
      </c>
      <c r="J65" s="52">
        <v>0.30355437206289498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0.16510674927199409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146.1906992592115</v>
      </c>
      <c r="D2" s="21">
        <f t="shared" ref="D2:X2" si="0">SUM(D3,D17,D22,D25,D26,D51,D52)</f>
        <v>160.15794166520672</v>
      </c>
      <c r="E2" s="21">
        <f t="shared" si="0"/>
        <v>160.77407457900784</v>
      </c>
      <c r="F2" s="21">
        <f t="shared" si="0"/>
        <v>176.52340537108716</v>
      </c>
      <c r="G2" s="21">
        <f t="shared" si="0"/>
        <v>173.89183358075817</v>
      </c>
      <c r="H2" s="21">
        <f t="shared" si="0"/>
        <v>180.57298139522118</v>
      </c>
      <c r="I2" s="21">
        <f t="shared" si="0"/>
        <v>153.33530475086189</v>
      </c>
      <c r="J2" s="21">
        <f t="shared" si="0"/>
        <v>158.6096173601571</v>
      </c>
      <c r="K2" s="21">
        <f t="shared" si="0"/>
        <v>150.06020962980281</v>
      </c>
      <c r="L2" s="21">
        <f t="shared" si="0"/>
        <v>116.34190048708408</v>
      </c>
      <c r="M2" s="21">
        <f t="shared" si="0"/>
        <v>122.41052998025367</v>
      </c>
      <c r="N2" s="21">
        <f t="shared" si="0"/>
        <v>110.82328564527519</v>
      </c>
      <c r="O2" s="21">
        <f t="shared" si="0"/>
        <v>120.96253037503385</v>
      </c>
      <c r="P2" s="21">
        <f t="shared" si="0"/>
        <v>104.50683973096208</v>
      </c>
      <c r="Q2" s="21">
        <f t="shared" si="0"/>
        <v>112.98137206630172</v>
      </c>
      <c r="R2" s="21">
        <f t="shared" si="0"/>
        <v>118.54392938537194</v>
      </c>
      <c r="S2" s="21">
        <f t="shared" si="0"/>
        <v>133.39045701411931</v>
      </c>
      <c r="T2" s="21">
        <f t="shared" si="0"/>
        <v>134.1310104130136</v>
      </c>
      <c r="U2" s="21">
        <f t="shared" si="0"/>
        <v>177.90442556890594</v>
      </c>
      <c r="V2" s="21">
        <f t="shared" si="0"/>
        <v>163.75084342514205</v>
      </c>
      <c r="W2" s="21">
        <f t="shared" si="0"/>
        <v>133.3167375826703</v>
      </c>
      <c r="X2" s="21">
        <f t="shared" si="0"/>
        <v>138.50112437961582</v>
      </c>
      <c r="Y2" s="21">
        <f t="shared" ref="Y2:Z2" si="1">SUM(Y3,Y17,Y22,Y25,Y26,Y51,Y52)</f>
        <v>122.70265142455527</v>
      </c>
      <c r="Z2" s="21">
        <f t="shared" si="1"/>
        <v>138.91716699110586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12.744372012061373</v>
      </c>
      <c r="D3" s="24">
        <f t="shared" ref="D3:W3" si="3">SUM(D4,D8,D11)</f>
        <v>14.422058253976941</v>
      </c>
      <c r="E3" s="24">
        <f t="shared" si="3"/>
        <v>14.354752877343309</v>
      </c>
      <c r="F3" s="24">
        <f t="shared" si="3"/>
        <v>11.684502960919806</v>
      </c>
      <c r="G3" s="24">
        <f t="shared" si="3"/>
        <v>10.57329190303467</v>
      </c>
      <c r="H3" s="24">
        <f t="shared" si="3"/>
        <v>10.241985979981493</v>
      </c>
      <c r="I3" s="24">
        <f t="shared" si="3"/>
        <v>3.8999271004555771</v>
      </c>
      <c r="J3" s="24">
        <f t="shared" si="3"/>
        <v>4.7086990469298424</v>
      </c>
      <c r="K3" s="24">
        <f t="shared" si="3"/>
        <v>3.2121671897798647</v>
      </c>
      <c r="L3" s="24">
        <f t="shared" si="3"/>
        <v>2.529439640678421</v>
      </c>
      <c r="M3" s="24">
        <f t="shared" si="3"/>
        <v>2.4474802106556823</v>
      </c>
      <c r="N3" s="24">
        <f t="shared" si="3"/>
        <v>3.0939655949291325</v>
      </c>
      <c r="O3" s="24">
        <f t="shared" si="3"/>
        <v>3.4444055825885194</v>
      </c>
      <c r="P3" s="24">
        <f t="shared" si="3"/>
        <v>3.1886490977260604</v>
      </c>
      <c r="Q3" s="24">
        <f t="shared" si="3"/>
        <v>3.3694904870078624</v>
      </c>
      <c r="R3" s="24">
        <f t="shared" si="3"/>
        <v>3.2635365006250225</v>
      </c>
      <c r="S3" s="24">
        <f t="shared" si="3"/>
        <v>3.2258822230633708</v>
      </c>
      <c r="T3" s="24">
        <f t="shared" si="3"/>
        <v>3.3695856150118457</v>
      </c>
      <c r="U3" s="24">
        <f t="shared" si="3"/>
        <v>4.3113281857326662</v>
      </c>
      <c r="V3" s="24">
        <f t="shared" si="3"/>
        <v>3.6886650977524371</v>
      </c>
      <c r="W3" s="24">
        <f t="shared" si="3"/>
        <v>3.1883694376569309</v>
      </c>
      <c r="X3" s="24">
        <f t="shared" ref="X3:Z3" si="4">SUM(X4,X8,X11)</f>
        <v>3.8275859942462143</v>
      </c>
      <c r="Y3" s="24">
        <f t="shared" si="4"/>
        <v>1.7577274034816543</v>
      </c>
      <c r="Z3" s="24">
        <f t="shared" si="4"/>
        <v>2.5808141121454273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0.73680510269870514</v>
      </c>
      <c r="D4" s="19">
        <f t="shared" ref="D4:W4" si="6">SUM(D5:D7)</f>
        <v>1.0583160302243046</v>
      </c>
      <c r="E4" s="19">
        <f t="shared" si="6"/>
        <v>1.4291874810618732</v>
      </c>
      <c r="F4" s="19">
        <f t="shared" si="6"/>
        <v>1.1725493561765592</v>
      </c>
      <c r="G4" s="19">
        <f t="shared" si="6"/>
        <v>1.2786124422328222</v>
      </c>
      <c r="H4" s="19">
        <f t="shared" si="6"/>
        <v>1.7102177372375282</v>
      </c>
      <c r="I4" s="19">
        <f t="shared" si="6"/>
        <v>2.1451428218980944</v>
      </c>
      <c r="J4" s="19">
        <f t="shared" si="6"/>
        <v>1.7117471695729713</v>
      </c>
      <c r="K4" s="19">
        <f t="shared" si="6"/>
        <v>1.1181569922757495</v>
      </c>
      <c r="L4" s="19">
        <f t="shared" si="6"/>
        <v>0.93748485035969364</v>
      </c>
      <c r="M4" s="19">
        <f t="shared" si="6"/>
        <v>0.96014236504780892</v>
      </c>
      <c r="N4" s="19">
        <f t="shared" si="6"/>
        <v>0.97998931002539813</v>
      </c>
      <c r="O4" s="19">
        <f t="shared" si="6"/>
        <v>1.266186966671538</v>
      </c>
      <c r="P4" s="19">
        <f t="shared" si="6"/>
        <v>2.3168961270247834</v>
      </c>
      <c r="Q4" s="19">
        <f t="shared" si="6"/>
        <v>2.295571569007814</v>
      </c>
      <c r="R4" s="19">
        <f t="shared" si="6"/>
        <v>2.0683735463930808</v>
      </c>
      <c r="S4" s="19">
        <f t="shared" si="6"/>
        <v>2.1650624339285187</v>
      </c>
      <c r="T4" s="19">
        <f t="shared" si="6"/>
        <v>2.0262111898469537</v>
      </c>
      <c r="U4" s="19">
        <f t="shared" si="6"/>
        <v>2.7177803172963548</v>
      </c>
      <c r="V4" s="19">
        <f t="shared" si="6"/>
        <v>2.6641063243522667</v>
      </c>
      <c r="W4" s="19">
        <f t="shared" si="6"/>
        <v>2.0193152908257028</v>
      </c>
      <c r="X4" s="19">
        <f t="shared" ref="X4:Z4" si="7">SUM(X5:X7)</f>
        <v>2.6618418053508681</v>
      </c>
      <c r="Y4" s="19">
        <f t="shared" si="7"/>
        <v>0.74372755212013708</v>
      </c>
      <c r="Z4" s="19">
        <f t="shared" si="7"/>
        <v>1.4152076868446004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0.73680510269870514</v>
      </c>
      <c r="D7" s="8">
        <v>1.0583160302243046</v>
      </c>
      <c r="E7" s="8">
        <v>1.4291874810618732</v>
      </c>
      <c r="F7" s="8">
        <v>1.1725493561765592</v>
      </c>
      <c r="G7" s="8">
        <v>1.2786124422328222</v>
      </c>
      <c r="H7" s="8">
        <v>1.7102177372375282</v>
      </c>
      <c r="I7" s="8">
        <v>2.1451428218980944</v>
      </c>
      <c r="J7" s="8">
        <v>1.7117471695729713</v>
      </c>
      <c r="K7" s="8">
        <v>1.1181569922757495</v>
      </c>
      <c r="L7" s="8">
        <v>0.93748485035969364</v>
      </c>
      <c r="M7" s="8">
        <v>0.96014236504780892</v>
      </c>
      <c r="N7" s="8">
        <v>0.97998931002539813</v>
      </c>
      <c r="O7" s="8">
        <v>1.266186966671538</v>
      </c>
      <c r="P7" s="8">
        <v>2.3168961270247834</v>
      </c>
      <c r="Q7" s="8">
        <v>2.295571569007814</v>
      </c>
      <c r="R7" s="8">
        <v>2.0683735463930808</v>
      </c>
      <c r="S7" s="8">
        <v>2.1650624339285187</v>
      </c>
      <c r="T7" s="8">
        <v>2.0262111898469537</v>
      </c>
      <c r="U7" s="8">
        <v>2.7177803172963548</v>
      </c>
      <c r="V7" s="8">
        <v>2.6641063243522667</v>
      </c>
      <c r="W7" s="8">
        <v>2.0193152908257028</v>
      </c>
      <c r="X7" s="8">
        <v>2.6618418053508681</v>
      </c>
      <c r="Y7" s="8">
        <v>0.74372755212013708</v>
      </c>
      <c r="Z7" s="8">
        <v>1.4152076868446004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12.007566909362668</v>
      </c>
      <c r="D11" s="19">
        <f t="shared" si="10"/>
        <v>13.363742223752636</v>
      </c>
      <c r="E11" s="19">
        <f t="shared" si="10"/>
        <v>12.925565396281435</v>
      </c>
      <c r="F11" s="19">
        <f t="shared" si="10"/>
        <v>10.511953604743248</v>
      </c>
      <c r="G11" s="19">
        <f t="shared" si="10"/>
        <v>9.2946794608018486</v>
      </c>
      <c r="H11" s="19">
        <f t="shared" si="10"/>
        <v>8.5317682427439649</v>
      </c>
      <c r="I11" s="19">
        <f t="shared" si="10"/>
        <v>1.7547842785574825</v>
      </c>
      <c r="J11" s="19">
        <f t="shared" si="10"/>
        <v>2.9969518773568709</v>
      </c>
      <c r="K11" s="19">
        <f t="shared" si="10"/>
        <v>2.0940101975041152</v>
      </c>
      <c r="L11" s="19">
        <f t="shared" si="10"/>
        <v>1.5919547903187274</v>
      </c>
      <c r="M11" s="19">
        <f t="shared" si="10"/>
        <v>1.4873378456078734</v>
      </c>
      <c r="N11" s="19">
        <f t="shared" si="10"/>
        <v>2.1139762849037345</v>
      </c>
      <c r="O11" s="19">
        <f t="shared" si="10"/>
        <v>2.1782186159169816</v>
      </c>
      <c r="P11" s="19">
        <f t="shared" si="10"/>
        <v>0.87175297070127689</v>
      </c>
      <c r="Q11" s="19">
        <f t="shared" si="10"/>
        <v>1.0739189180000484</v>
      </c>
      <c r="R11" s="19">
        <f t="shared" si="10"/>
        <v>1.1951629542319417</v>
      </c>
      <c r="S11" s="19">
        <f t="shared" si="10"/>
        <v>1.0608197891348523</v>
      </c>
      <c r="T11" s="19">
        <f t="shared" si="10"/>
        <v>1.3433744251648922</v>
      </c>
      <c r="U11" s="19">
        <f t="shared" si="10"/>
        <v>1.5935478684363118</v>
      </c>
      <c r="V11" s="19">
        <f t="shared" si="10"/>
        <v>1.0245587734001704</v>
      </c>
      <c r="W11" s="19">
        <f t="shared" si="10"/>
        <v>1.1690541468312283</v>
      </c>
      <c r="X11" s="19">
        <f t="shared" si="10"/>
        <v>1.1657441888953464</v>
      </c>
      <c r="Y11" s="19">
        <f t="shared" ref="Y11:Z11" si="11">SUM(Y12:Y16)</f>
        <v>1.0139998513615174</v>
      </c>
      <c r="Z11" s="19">
        <f t="shared" si="11"/>
        <v>1.1656064253008271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10.965468990402501</v>
      </c>
      <c r="D13" s="8">
        <v>12.556872444611399</v>
      </c>
      <c r="E13" s="8">
        <v>12.096902984860209</v>
      </c>
      <c r="F13" s="8">
        <v>9.2100524899020311</v>
      </c>
      <c r="G13" s="8">
        <v>7.9768997353582956</v>
      </c>
      <c r="H13" s="8">
        <v>6.9167235028326877</v>
      </c>
      <c r="I13" s="8">
        <v>1.067619082091946</v>
      </c>
      <c r="J13" s="8">
        <v>1.9377902986215825</v>
      </c>
      <c r="K13" s="8">
        <v>1.1924730641081183</v>
      </c>
      <c r="L13" s="8">
        <v>0.94802653755563404</v>
      </c>
      <c r="M13" s="8">
        <v>0.86396306654877397</v>
      </c>
      <c r="N13" s="8">
        <v>1.1952026301557606</v>
      </c>
      <c r="O13" s="8">
        <v>1.2410102604755</v>
      </c>
      <c r="P13" s="8">
        <v>0.82038600351118351</v>
      </c>
      <c r="Q13" s="8">
        <v>0.90446526561118745</v>
      </c>
      <c r="R13" s="8">
        <v>1.1951629542319417</v>
      </c>
      <c r="S13" s="8">
        <v>1.0608197891348523</v>
      </c>
      <c r="T13" s="8">
        <v>1.3433744251648922</v>
      </c>
      <c r="U13" s="8">
        <v>1.5935478684363118</v>
      </c>
      <c r="V13" s="8">
        <v>1.0245587734001704</v>
      </c>
      <c r="W13" s="8">
        <v>1.1541679324187872</v>
      </c>
      <c r="X13" s="8">
        <v>1.1458301250118648</v>
      </c>
      <c r="Y13" s="8">
        <v>0.9981495538245998</v>
      </c>
      <c r="Z13" s="8">
        <v>1.1476944577904487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1.0420979189601673</v>
      </c>
      <c r="D16" s="8">
        <v>0.80686977914123781</v>
      </c>
      <c r="E16" s="8">
        <v>0.82866241142122476</v>
      </c>
      <c r="F16" s="8">
        <v>1.3019011148412156</v>
      </c>
      <c r="G16" s="8">
        <v>1.3177797254435539</v>
      </c>
      <c r="H16" s="8">
        <v>1.6150447399112766</v>
      </c>
      <c r="I16" s="8">
        <v>0.68716519646553653</v>
      </c>
      <c r="J16" s="8">
        <v>1.0591615787352886</v>
      </c>
      <c r="K16" s="8">
        <v>0.90153713339599684</v>
      </c>
      <c r="L16" s="8">
        <v>0.6439282527630934</v>
      </c>
      <c r="M16" s="8">
        <v>0.62337477905909944</v>
      </c>
      <c r="N16" s="8">
        <v>0.91877365474797379</v>
      </c>
      <c r="O16" s="8">
        <v>0.93720835544148151</v>
      </c>
      <c r="P16" s="8">
        <v>5.1366967190093371E-2</v>
      </c>
      <c r="Q16" s="8">
        <v>0.16945365238886079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1.4886214412441093E-2</v>
      </c>
      <c r="X16" s="8">
        <v>1.9914063883481509E-2</v>
      </c>
      <c r="Y16" s="8">
        <v>1.5850297536917596E-2</v>
      </c>
      <c r="Z16" s="8">
        <v>1.7911967510378417E-2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0.22860055075198163</v>
      </c>
      <c r="D17" s="27">
        <f t="shared" si="12"/>
        <v>0.20929539302772718</v>
      </c>
      <c r="E17" s="27">
        <f t="shared" si="12"/>
        <v>0.2022461039765294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4.1563736500360278E-2</v>
      </c>
      <c r="D18" s="8">
        <v>3.5335585835850031E-2</v>
      </c>
      <c r="E18" s="8">
        <v>3.3245934900251399E-2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0.18703681425162136</v>
      </c>
      <c r="D19" s="8">
        <v>0.17395980719187715</v>
      </c>
      <c r="E19" s="8">
        <v>0.16900016907627799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24.298132490131934</v>
      </c>
      <c r="D26" s="27">
        <f t="shared" si="16"/>
        <v>24.975768173231529</v>
      </c>
      <c r="E26" s="27">
        <f t="shared" si="16"/>
        <v>23.943377655500353</v>
      </c>
      <c r="F26" s="27">
        <f t="shared" si="16"/>
        <v>41.43966368370895</v>
      </c>
      <c r="G26" s="27">
        <f t="shared" si="16"/>
        <v>43.590223683935662</v>
      </c>
      <c r="H26" s="27">
        <f t="shared" si="16"/>
        <v>42.850840412987445</v>
      </c>
      <c r="I26" s="27">
        <f t="shared" si="16"/>
        <v>18.188461823598381</v>
      </c>
      <c r="J26" s="27">
        <f t="shared" si="16"/>
        <v>18.368049686681822</v>
      </c>
      <c r="K26" s="27">
        <f t="shared" si="16"/>
        <v>34.038585361244486</v>
      </c>
      <c r="L26" s="27">
        <f t="shared" si="16"/>
        <v>23.850099701428594</v>
      </c>
      <c r="M26" s="27">
        <f t="shared" si="16"/>
        <v>17.678978876051925</v>
      </c>
      <c r="N26" s="27">
        <f t="shared" si="16"/>
        <v>11.668604138251215</v>
      </c>
      <c r="O26" s="27">
        <f t="shared" si="16"/>
        <v>9.2872236181471948</v>
      </c>
      <c r="P26" s="27">
        <f t="shared" si="16"/>
        <v>9.1447774457609246</v>
      </c>
      <c r="Q26" s="27">
        <f t="shared" si="16"/>
        <v>8.1159882189467059</v>
      </c>
      <c r="R26" s="27">
        <f t="shared" si="16"/>
        <v>12.317084960581159</v>
      </c>
      <c r="S26" s="27">
        <f t="shared" si="16"/>
        <v>13.489319710573634</v>
      </c>
      <c r="T26" s="27">
        <f t="shared" si="16"/>
        <v>10.803963171042227</v>
      </c>
      <c r="U26" s="27">
        <f t="shared" si="16"/>
        <v>10.418956863938305</v>
      </c>
      <c r="V26" s="27">
        <f t="shared" si="16"/>
        <v>8.8935228432212359</v>
      </c>
      <c r="W26" s="27">
        <f t="shared" si="16"/>
        <v>17.603765777655106</v>
      </c>
      <c r="X26" s="27">
        <f t="shared" si="16"/>
        <v>9.5786268095632252</v>
      </c>
      <c r="Y26" s="27">
        <f t="shared" ref="Y26:Z26" si="17">SUM(Y27,Y33)</f>
        <v>10.027859346807402</v>
      </c>
      <c r="Z26" s="27">
        <f t="shared" si="17"/>
        <v>13.78941679149295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24.298132490131934</v>
      </c>
      <c r="D33" s="19">
        <f t="shared" si="20"/>
        <v>24.975768173231529</v>
      </c>
      <c r="E33" s="19">
        <f t="shared" si="20"/>
        <v>23.943377655500353</v>
      </c>
      <c r="F33" s="19">
        <f t="shared" si="20"/>
        <v>41.43966368370895</v>
      </c>
      <c r="G33" s="19">
        <f t="shared" si="20"/>
        <v>43.590223683935662</v>
      </c>
      <c r="H33" s="19">
        <f t="shared" si="20"/>
        <v>42.850840412987445</v>
      </c>
      <c r="I33" s="19">
        <f t="shared" si="20"/>
        <v>18.188461823598381</v>
      </c>
      <c r="J33" s="19">
        <f t="shared" si="20"/>
        <v>18.368049686681822</v>
      </c>
      <c r="K33" s="19">
        <f t="shared" si="20"/>
        <v>34.038585361244486</v>
      </c>
      <c r="L33" s="19">
        <f t="shared" si="20"/>
        <v>23.850099701428594</v>
      </c>
      <c r="M33" s="19">
        <f t="shared" si="20"/>
        <v>17.678978876051925</v>
      </c>
      <c r="N33" s="19">
        <f t="shared" si="20"/>
        <v>11.668604138251215</v>
      </c>
      <c r="O33" s="19">
        <f t="shared" si="20"/>
        <v>9.2872236181471948</v>
      </c>
      <c r="P33" s="19">
        <f t="shared" si="20"/>
        <v>9.1447774457609246</v>
      </c>
      <c r="Q33" s="19">
        <f t="shared" si="20"/>
        <v>8.1159882189467059</v>
      </c>
      <c r="R33" s="19">
        <f t="shared" si="20"/>
        <v>12.317084960581159</v>
      </c>
      <c r="S33" s="19">
        <f t="shared" si="20"/>
        <v>13.489319710573634</v>
      </c>
      <c r="T33" s="19">
        <f t="shared" si="20"/>
        <v>10.803963171042227</v>
      </c>
      <c r="U33" s="19">
        <f t="shared" si="20"/>
        <v>10.418956863938305</v>
      </c>
      <c r="V33" s="19">
        <f t="shared" si="20"/>
        <v>8.8935228432212359</v>
      </c>
      <c r="W33" s="19">
        <f t="shared" si="20"/>
        <v>17.603765777655106</v>
      </c>
      <c r="X33" s="19">
        <f t="shared" si="20"/>
        <v>9.5786268095632252</v>
      </c>
      <c r="Y33" s="19">
        <f t="shared" ref="Y33:Z33" si="21">SUM(Y34:Y50)</f>
        <v>10.027859346807402</v>
      </c>
      <c r="Z33" s="19">
        <f t="shared" si="21"/>
        <v>13.78941679149295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5.066585021261246</v>
      </c>
      <c r="D36" s="8">
        <v>5.621209908812105</v>
      </c>
      <c r="E36" s="8">
        <v>5.334468013948503</v>
      </c>
      <c r="F36" s="8">
        <v>1.9434192157051524</v>
      </c>
      <c r="G36" s="8">
        <v>1.8381899168178883</v>
      </c>
      <c r="H36" s="8">
        <v>1.6875985706854857</v>
      </c>
      <c r="I36" s="8">
        <v>1.3514836925730842</v>
      </c>
      <c r="J36" s="8">
        <v>1.6288297656084072</v>
      </c>
      <c r="K36" s="8">
        <v>0.70926538671647443</v>
      </c>
      <c r="L36" s="8">
        <v>0.66786909892951463</v>
      </c>
      <c r="M36" s="8">
        <v>0.64481198926308914</v>
      </c>
      <c r="N36" s="8">
        <v>0.46617064771192179</v>
      </c>
      <c r="O36" s="8">
        <v>0.3520456694919768</v>
      </c>
      <c r="P36" s="8">
        <v>0.15250848768146147</v>
      </c>
      <c r="Q36" s="8">
        <v>0.32852257340325097</v>
      </c>
      <c r="R36" s="8">
        <v>0.3059389121908328</v>
      </c>
      <c r="S36" s="8">
        <v>0.63840097231193638</v>
      </c>
      <c r="T36" s="8">
        <v>0.16378958195419591</v>
      </c>
      <c r="U36" s="8">
        <v>0.43018785452980429</v>
      </c>
      <c r="V36" s="8">
        <v>0.40641444778987729</v>
      </c>
      <c r="W36" s="8">
        <v>0.33751607756465152</v>
      </c>
      <c r="X36" s="8">
        <v>0.35068748939511291</v>
      </c>
      <c r="Y36" s="8">
        <v>0.8120497673036613</v>
      </c>
      <c r="Z36" s="8">
        <v>0.56560942276480419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13.978401062927468</v>
      </c>
      <c r="D43" s="8">
        <v>12.992942213840148</v>
      </c>
      <c r="E43" s="8">
        <v>11.585254497419946</v>
      </c>
      <c r="F43" s="8">
        <v>11.631094606653127</v>
      </c>
      <c r="G43" s="8">
        <v>10.653521716574433</v>
      </c>
      <c r="H43" s="8">
        <v>9.8456462813247541</v>
      </c>
      <c r="I43" s="8">
        <v>9.3029559684321921</v>
      </c>
      <c r="J43" s="8">
        <v>8.8575941863283596</v>
      </c>
      <c r="K43" s="8">
        <v>8.1431634712812997</v>
      </c>
      <c r="L43" s="8">
        <v>5.6626926818462726</v>
      </c>
      <c r="M43" s="8">
        <v>5.6435029236402467</v>
      </c>
      <c r="N43" s="8">
        <v>4.7616955107565788</v>
      </c>
      <c r="O43" s="8">
        <v>4.2373907918939242</v>
      </c>
      <c r="P43" s="8">
        <v>5.5072791629905806</v>
      </c>
      <c r="Q43" s="8">
        <v>2.736136589854739</v>
      </c>
      <c r="R43" s="8">
        <v>2.5424195365562667</v>
      </c>
      <c r="S43" s="8">
        <v>3.1911708837598565</v>
      </c>
      <c r="T43" s="8">
        <v>2.8760057484554089</v>
      </c>
      <c r="U43" s="8">
        <v>3.7745889297679107</v>
      </c>
      <c r="V43" s="8">
        <v>2.6146842464233453</v>
      </c>
      <c r="W43" s="8">
        <v>2.7636970272826615</v>
      </c>
      <c r="X43" s="8">
        <v>2.0529173795175839</v>
      </c>
      <c r="Y43" s="8">
        <v>2.8551652383345982</v>
      </c>
      <c r="Z43" s="8">
        <v>3.2873068820099602</v>
      </c>
    </row>
    <row r="44" spans="1:26" ht="11.25" customHeight="1" x14ac:dyDescent="0.2">
      <c r="A44" s="28" t="s">
        <v>74</v>
      </c>
      <c r="B44" s="7" t="s">
        <v>75</v>
      </c>
      <c r="C44" s="8">
        <v>5.2531464059432205</v>
      </c>
      <c r="D44" s="8">
        <v>6.3616160505792756</v>
      </c>
      <c r="E44" s="8">
        <v>7.0236551441319053</v>
      </c>
      <c r="F44" s="8">
        <v>0.9583333886794414</v>
      </c>
      <c r="G44" s="8">
        <v>5.2690041002552519</v>
      </c>
      <c r="H44" s="8">
        <v>5.0008869346569575</v>
      </c>
      <c r="I44" s="8">
        <v>4.992447083176998</v>
      </c>
      <c r="J44" s="8">
        <v>4.9688061418417613</v>
      </c>
      <c r="K44" s="8">
        <v>5.4465525086973345</v>
      </c>
      <c r="L44" s="8">
        <v>3.943816874989293</v>
      </c>
      <c r="M44" s="8">
        <v>3.8083223584858166</v>
      </c>
      <c r="N44" s="8">
        <v>0.76707007628193147</v>
      </c>
      <c r="O44" s="8">
        <v>2.7855056623231844</v>
      </c>
      <c r="P44" s="8">
        <v>2.2589717149624988</v>
      </c>
      <c r="Q44" s="8">
        <v>3.9027719509011987</v>
      </c>
      <c r="R44" s="8">
        <v>4.6513369133464124</v>
      </c>
      <c r="S44" s="8">
        <v>4.3862184744556547</v>
      </c>
      <c r="T44" s="8">
        <v>4.3386474297772848</v>
      </c>
      <c r="U44" s="8">
        <v>3.6541840573363329</v>
      </c>
      <c r="V44" s="8">
        <v>3.6662953287708868</v>
      </c>
      <c r="W44" s="8">
        <v>3.5695541924955516</v>
      </c>
      <c r="X44" s="8">
        <v>4.8317494213409633</v>
      </c>
      <c r="Y44" s="8">
        <v>4.1200559425170118</v>
      </c>
      <c r="Z44" s="8">
        <v>4.3806942982074251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26.906816472671228</v>
      </c>
      <c r="G48" s="8">
        <v>25.82950795028809</v>
      </c>
      <c r="H48" s="8">
        <v>26.316708626320249</v>
      </c>
      <c r="I48" s="8">
        <v>2.5415750794161065</v>
      </c>
      <c r="J48" s="8">
        <v>2.9128195929032921</v>
      </c>
      <c r="K48" s="8">
        <v>19.739603994549377</v>
      </c>
      <c r="L48" s="8">
        <v>13.575721045663514</v>
      </c>
      <c r="M48" s="8">
        <v>7.5823416046627736</v>
      </c>
      <c r="N48" s="8">
        <v>5.6736679035007826</v>
      </c>
      <c r="O48" s="8">
        <v>1.5150732860875507</v>
      </c>
      <c r="P48" s="8">
        <v>1.1184973236685851</v>
      </c>
      <c r="Q48" s="8">
        <v>1.148557104787518</v>
      </c>
      <c r="R48" s="8">
        <v>4.8173895984876483</v>
      </c>
      <c r="S48" s="8">
        <v>5.2735293800461864</v>
      </c>
      <c r="T48" s="8">
        <v>1.776706180894601</v>
      </c>
      <c r="U48" s="8">
        <v>2.5599960223042579</v>
      </c>
      <c r="V48" s="8">
        <v>1.1442351187455146</v>
      </c>
      <c r="W48" s="8">
        <v>10.932998480312241</v>
      </c>
      <c r="X48" s="8">
        <v>1.483066158200733</v>
      </c>
      <c r="Y48" s="8">
        <v>2.2405883986521311</v>
      </c>
      <c r="Z48" s="8">
        <v>5.5558061885107621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0.39720820835055937</v>
      </c>
      <c r="P50" s="8">
        <v>0.10752075645779792</v>
      </c>
      <c r="Q50" s="8">
        <v>0</v>
      </c>
      <c r="R50" s="8">
        <v>0</v>
      </c>
      <c r="S50" s="8">
        <v>0</v>
      </c>
      <c r="T50" s="8">
        <v>1.6488142299607371</v>
      </c>
      <c r="U50" s="8">
        <v>0</v>
      </c>
      <c r="V50" s="8">
        <v>1.0618937014916117</v>
      </c>
      <c r="W50" s="8">
        <v>0</v>
      </c>
      <c r="X50" s="8">
        <v>0.86020636110883142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108.9195942062662</v>
      </c>
      <c r="D51" s="27">
        <v>120.55081984497053</v>
      </c>
      <c r="E51" s="27">
        <v>122.27369794218765</v>
      </c>
      <c r="F51" s="27">
        <v>122.72869194620746</v>
      </c>
      <c r="G51" s="27">
        <v>119.34894106620553</v>
      </c>
      <c r="H51" s="27">
        <v>127.08616251251721</v>
      </c>
      <c r="I51" s="27">
        <v>130.83901383484795</v>
      </c>
      <c r="J51" s="27">
        <v>135.10230810731164</v>
      </c>
      <c r="K51" s="27">
        <v>110.49726253628417</v>
      </c>
      <c r="L51" s="27">
        <v>87.76571925795777</v>
      </c>
      <c r="M51" s="27">
        <v>100.19976568147182</v>
      </c>
      <c r="N51" s="27">
        <v>94.539986252420789</v>
      </c>
      <c r="O51" s="27">
        <v>106.57154451591944</v>
      </c>
      <c r="P51" s="27">
        <v>90.914697841858839</v>
      </c>
      <c r="Q51" s="27">
        <v>99.936516477968652</v>
      </c>
      <c r="R51" s="27">
        <v>101.43563412576422</v>
      </c>
      <c r="S51" s="27">
        <v>114.93106362021101</v>
      </c>
      <c r="T51" s="27">
        <v>118.1388219799138</v>
      </c>
      <c r="U51" s="27">
        <v>160.31550185787472</v>
      </c>
      <c r="V51" s="27">
        <v>148.67229509869682</v>
      </c>
      <c r="W51" s="27">
        <v>110.31638867089846</v>
      </c>
      <c r="X51" s="27">
        <v>123.05568222590466</v>
      </c>
      <c r="Y51" s="27">
        <v>108.84852287088714</v>
      </c>
      <c r="Z51" s="27">
        <v>119.44496986815949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0.67054678025095227</v>
      </c>
      <c r="G52" s="27">
        <f t="shared" si="22"/>
        <v>0.37937692758232583</v>
      </c>
      <c r="H52" s="27">
        <f t="shared" si="22"/>
        <v>0.39399248973503115</v>
      </c>
      <c r="I52" s="27">
        <f t="shared" si="22"/>
        <v>0.40790199195999555</v>
      </c>
      <c r="J52" s="27">
        <f t="shared" si="22"/>
        <v>0.43056051923380378</v>
      </c>
      <c r="K52" s="27">
        <f t="shared" si="22"/>
        <v>2.3121945424942933</v>
      </c>
      <c r="L52" s="27">
        <f t="shared" si="22"/>
        <v>2.1966418870192914</v>
      </c>
      <c r="M52" s="27">
        <f t="shared" si="22"/>
        <v>2.0843052120742462</v>
      </c>
      <c r="N52" s="27">
        <f t="shared" si="22"/>
        <v>1.5207296596740556</v>
      </c>
      <c r="O52" s="27">
        <f t="shared" si="22"/>
        <v>1.6593566583786963</v>
      </c>
      <c r="P52" s="27">
        <f t="shared" si="22"/>
        <v>1.258715345616265</v>
      </c>
      <c r="Q52" s="27">
        <f t="shared" si="22"/>
        <v>1.559376882378505</v>
      </c>
      <c r="R52" s="27">
        <f t="shared" si="22"/>
        <v>1.5276737984015305</v>
      </c>
      <c r="S52" s="27">
        <f t="shared" si="22"/>
        <v>1.7441914602712929</v>
      </c>
      <c r="T52" s="27">
        <f t="shared" si="22"/>
        <v>1.8186396470457213</v>
      </c>
      <c r="U52" s="27">
        <f t="shared" si="22"/>
        <v>2.8586386613602239</v>
      </c>
      <c r="V52" s="27">
        <f t="shared" si="22"/>
        <v>2.4963603854715504</v>
      </c>
      <c r="W52" s="27">
        <f t="shared" si="22"/>
        <v>2.208213696459798</v>
      </c>
      <c r="X52" s="27">
        <f t="shared" si="22"/>
        <v>2.0392293499017042</v>
      </c>
      <c r="Y52" s="27">
        <f t="shared" ref="Y52:Z52" si="23">SUM(Y53:Y54)</f>
        <v>2.0685418033790728</v>
      </c>
      <c r="Z52" s="27">
        <f t="shared" si="23"/>
        <v>3.10196621930799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2.3121945424942933</v>
      </c>
      <c r="L53" s="8">
        <v>2.1966418870192914</v>
      </c>
      <c r="M53" s="8">
        <v>2.0843052120742462</v>
      </c>
      <c r="N53" s="8">
        <v>1.5207296596740556</v>
      </c>
      <c r="O53" s="8">
        <v>1.6593566583786963</v>
      </c>
      <c r="P53" s="8">
        <v>1.258715345616265</v>
      </c>
      <c r="Q53" s="8">
        <v>1.559376882378505</v>
      </c>
      <c r="R53" s="8">
        <v>1.5276737984015305</v>
      </c>
      <c r="S53" s="8">
        <v>1.7441914602712929</v>
      </c>
      <c r="T53" s="8">
        <v>1.8186396470457213</v>
      </c>
      <c r="U53" s="8">
        <v>2.8586386613602239</v>
      </c>
      <c r="V53" s="8">
        <v>2.4963603854715504</v>
      </c>
      <c r="W53" s="8">
        <v>2.208213696459798</v>
      </c>
      <c r="X53" s="8">
        <v>2.0392293499017042</v>
      </c>
      <c r="Y53" s="8">
        <v>2.0685418033790728</v>
      </c>
      <c r="Z53" s="8">
        <v>3.10196621930799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0.67054678025095227</v>
      </c>
      <c r="G54" s="45">
        <v>0.37937692758232583</v>
      </c>
      <c r="H54" s="45">
        <v>0.39399248973503115</v>
      </c>
      <c r="I54" s="45">
        <v>0.40790199195999555</v>
      </c>
      <c r="J54" s="45">
        <v>0.43056051923380378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0.88491704689323758</v>
      </c>
      <c r="G61" s="49">
        <f t="shared" si="24"/>
        <v>0.68785714958234667</v>
      </c>
      <c r="H61" s="49">
        <f t="shared" si="24"/>
        <v>0.48883771848938018</v>
      </c>
      <c r="I61" s="49">
        <f t="shared" si="24"/>
        <v>0.56471088855277063</v>
      </c>
      <c r="J61" s="49">
        <f t="shared" si="24"/>
        <v>0.94209481912838688</v>
      </c>
      <c r="K61" s="49">
        <f t="shared" si="24"/>
        <v>9.9901222258111117E-3</v>
      </c>
      <c r="L61" s="49">
        <f t="shared" si="24"/>
        <v>2.1960283762834532E-2</v>
      </c>
      <c r="M61" s="49">
        <f t="shared" si="24"/>
        <v>5.1498537478479774E-2</v>
      </c>
      <c r="N61" s="49">
        <f t="shared" si="24"/>
        <v>2.4594737518089257E-2</v>
      </c>
      <c r="O61" s="49">
        <f t="shared" si="24"/>
        <v>5.1359846799586294E-2</v>
      </c>
      <c r="P61" s="49">
        <f t="shared" si="24"/>
        <v>2.9892939805354565E-2</v>
      </c>
      <c r="Q61" s="49">
        <f t="shared" si="24"/>
        <v>4.3269549287058583E-2</v>
      </c>
      <c r="R61" s="49">
        <f t="shared" si="24"/>
        <v>3.7920474735433481E-2</v>
      </c>
      <c r="S61" s="49">
        <f t="shared" si="24"/>
        <v>3.2673265533605833E-2</v>
      </c>
      <c r="T61" s="49">
        <f t="shared" si="24"/>
        <v>3.6191388665752965E-2</v>
      </c>
      <c r="U61" s="49">
        <f t="shared" si="24"/>
        <v>4.7514742147304834E-2</v>
      </c>
      <c r="V61" s="49">
        <f t="shared" si="24"/>
        <v>4.080417972239947E-2</v>
      </c>
      <c r="W61" s="49">
        <f t="shared" si="24"/>
        <v>2.0334076263778558E-2</v>
      </c>
      <c r="X61" s="49">
        <f t="shared" si="24"/>
        <v>1.2597186948398849</v>
      </c>
      <c r="Y61" s="49">
        <f t="shared" ref="Y61:Z61" si="25">SUM(Y62:Y72)</f>
        <v>1.26466269464968</v>
      </c>
      <c r="Z61" s="49">
        <f t="shared" si="25"/>
        <v>1.707534737998885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0.3479954833306198</v>
      </c>
      <c r="K62" s="52">
        <v>0</v>
      </c>
      <c r="L62" s="52">
        <v>0</v>
      </c>
      <c r="M62" s="52">
        <v>0</v>
      </c>
      <c r="N62" s="52">
        <v>4.1533699082994691E-3</v>
      </c>
      <c r="O62" s="52">
        <v>5.0413552067667166E-3</v>
      </c>
      <c r="P62" s="52">
        <v>4.0939510866725912E-3</v>
      </c>
      <c r="Q62" s="52">
        <v>0</v>
      </c>
      <c r="R62" s="52">
        <v>0</v>
      </c>
      <c r="S62" s="52">
        <v>1.0240949395341505E-2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1.814529947594223E-2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6.9050909869387223E-2</v>
      </c>
      <c r="G64" s="52">
        <v>6.5634084690162478E-2</v>
      </c>
      <c r="H64" s="52">
        <v>1.4098400646917444E-2</v>
      </c>
      <c r="I64" s="52">
        <v>7.2667906522289452E-2</v>
      </c>
      <c r="J64" s="52">
        <v>7.4125921483133211E-2</v>
      </c>
      <c r="K64" s="52">
        <v>9.9901222258111117E-3</v>
      </c>
      <c r="L64" s="52">
        <v>2.1960283762834532E-2</v>
      </c>
      <c r="M64" s="52">
        <v>5.1498537478479774E-2</v>
      </c>
      <c r="N64" s="52">
        <v>2.044136760978979E-2</v>
      </c>
      <c r="O64" s="52">
        <v>4.6318491592819575E-2</v>
      </c>
      <c r="P64" s="52">
        <v>2.5798988718681973E-2</v>
      </c>
      <c r="Q64" s="52">
        <v>4.3269549287058583E-2</v>
      </c>
      <c r="R64" s="52">
        <v>3.7920474735433481E-2</v>
      </c>
      <c r="S64" s="52">
        <v>2.2432316138264328E-2</v>
      </c>
      <c r="T64" s="52">
        <v>3.6191388665752965E-2</v>
      </c>
      <c r="U64" s="52">
        <v>4.7514742147304834E-2</v>
      </c>
      <c r="V64" s="52">
        <v>4.080417972239947E-2</v>
      </c>
      <c r="W64" s="52">
        <v>2.0334076263778558E-2</v>
      </c>
      <c r="X64" s="52">
        <v>1.2597186948398849</v>
      </c>
      <c r="Y64" s="52">
        <v>1.26466269464968</v>
      </c>
      <c r="Z64" s="52">
        <v>1.6893894385229429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0.81586613702385036</v>
      </c>
      <c r="G65" s="52">
        <v>0.46116257262961213</v>
      </c>
      <c r="H65" s="52">
        <v>0.47473931784246276</v>
      </c>
      <c r="I65" s="52">
        <v>0.49204298203048119</v>
      </c>
      <c r="J65" s="52">
        <v>0.51997341431463384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0.16106049226257205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1935.4657044647997</v>
      </c>
      <c r="D2" s="21">
        <f t="shared" ref="D2:X2" si="0">SUM(D3,D17,D22,D25,D26,D51,D52)</f>
        <v>1940.1454633138785</v>
      </c>
      <c r="E2" s="21">
        <f t="shared" si="0"/>
        <v>1919.2447694953103</v>
      </c>
      <c r="F2" s="21">
        <f t="shared" si="0"/>
        <v>1849.5759249406824</v>
      </c>
      <c r="G2" s="21">
        <f t="shared" si="0"/>
        <v>1812.748492459257</v>
      </c>
      <c r="H2" s="21">
        <f t="shared" si="0"/>
        <v>1792.8061533523819</v>
      </c>
      <c r="I2" s="21">
        <f t="shared" si="0"/>
        <v>1373.2945779750594</v>
      </c>
      <c r="J2" s="21">
        <f t="shared" si="0"/>
        <v>1291.0281992916237</v>
      </c>
      <c r="K2" s="21">
        <f t="shared" si="0"/>
        <v>1400.0709552108187</v>
      </c>
      <c r="L2" s="21">
        <f t="shared" si="0"/>
        <v>1245.2835980267671</v>
      </c>
      <c r="M2" s="21">
        <f t="shared" si="0"/>
        <v>1296.5637037494057</v>
      </c>
      <c r="N2" s="21">
        <f t="shared" si="0"/>
        <v>896.48194170090221</v>
      </c>
      <c r="O2" s="21">
        <f t="shared" si="0"/>
        <v>969.58675155210642</v>
      </c>
      <c r="P2" s="21">
        <f t="shared" si="0"/>
        <v>876.05986307133924</v>
      </c>
      <c r="Q2" s="21">
        <f t="shared" si="0"/>
        <v>943.27724231406069</v>
      </c>
      <c r="R2" s="21">
        <f t="shared" si="0"/>
        <v>1138.3093930121722</v>
      </c>
      <c r="S2" s="21">
        <f t="shared" si="0"/>
        <v>1154.4069042078652</v>
      </c>
      <c r="T2" s="21">
        <f t="shared" si="0"/>
        <v>1131.5107515683412</v>
      </c>
      <c r="U2" s="21">
        <f t="shared" si="0"/>
        <v>1381.4722574202215</v>
      </c>
      <c r="V2" s="21">
        <f t="shared" si="0"/>
        <v>1404.1534418689375</v>
      </c>
      <c r="W2" s="21">
        <f t="shared" si="0"/>
        <v>1332.9423879703802</v>
      </c>
      <c r="X2" s="21">
        <f t="shared" si="0"/>
        <v>1319.8176217386188</v>
      </c>
      <c r="Y2" s="21">
        <f t="shared" ref="Y2:Z2" si="1">SUM(Y3,Y17,Y22,Y25,Y26,Y51,Y52)</f>
        <v>1197.556685183378</v>
      </c>
      <c r="Z2" s="21">
        <f t="shared" si="1"/>
        <v>1510.3586092059704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342.58030736904942</v>
      </c>
      <c r="D3" s="24">
        <f t="shared" ref="D3:W3" si="3">SUM(D4,D8,D11)</f>
        <v>352.22166563997314</v>
      </c>
      <c r="E3" s="24">
        <f t="shared" si="3"/>
        <v>344.69473524113329</v>
      </c>
      <c r="F3" s="24">
        <f t="shared" si="3"/>
        <v>309.94481202176053</v>
      </c>
      <c r="G3" s="24">
        <f t="shared" si="3"/>
        <v>278.7666729288228</v>
      </c>
      <c r="H3" s="24">
        <f t="shared" si="3"/>
        <v>258.16651834176815</v>
      </c>
      <c r="I3" s="24">
        <f t="shared" si="3"/>
        <v>75.179947640540121</v>
      </c>
      <c r="J3" s="24">
        <f t="shared" si="3"/>
        <v>79.941402589195647</v>
      </c>
      <c r="K3" s="24">
        <f t="shared" si="3"/>
        <v>73.281903578488354</v>
      </c>
      <c r="L3" s="24">
        <f t="shared" si="3"/>
        <v>71.835479547779087</v>
      </c>
      <c r="M3" s="24">
        <f t="shared" si="3"/>
        <v>65.656589905880537</v>
      </c>
      <c r="N3" s="24">
        <f t="shared" si="3"/>
        <v>55.917387513025183</v>
      </c>
      <c r="O3" s="24">
        <f t="shared" si="3"/>
        <v>60.469109458144253</v>
      </c>
      <c r="P3" s="24">
        <f t="shared" si="3"/>
        <v>58.0059739934173</v>
      </c>
      <c r="Q3" s="24">
        <f t="shared" si="3"/>
        <v>60.562703763087654</v>
      </c>
      <c r="R3" s="24">
        <f t="shared" si="3"/>
        <v>68.629757771295218</v>
      </c>
      <c r="S3" s="24">
        <f t="shared" si="3"/>
        <v>62.257219762506267</v>
      </c>
      <c r="T3" s="24">
        <f t="shared" si="3"/>
        <v>60.54902971263931</v>
      </c>
      <c r="U3" s="24">
        <f t="shared" si="3"/>
        <v>75.664061136437212</v>
      </c>
      <c r="V3" s="24">
        <f t="shared" si="3"/>
        <v>72.425170915205257</v>
      </c>
      <c r="W3" s="24">
        <f t="shared" si="3"/>
        <v>77.380253970017861</v>
      </c>
      <c r="X3" s="24">
        <f t="shared" ref="X3:Z3" si="4">SUM(X4,X8,X11)</f>
        <v>81.881478279797065</v>
      </c>
      <c r="Y3" s="24">
        <f t="shared" si="4"/>
        <v>39.986221908111077</v>
      </c>
      <c r="Z3" s="24">
        <f t="shared" si="4"/>
        <v>73.806885394140124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19.805991092752077</v>
      </c>
      <c r="D4" s="19">
        <f t="shared" ref="D4:W4" si="6">SUM(D5:D7)</f>
        <v>25.846646045566921</v>
      </c>
      <c r="E4" s="19">
        <f t="shared" si="6"/>
        <v>34.318487026837509</v>
      </c>
      <c r="F4" s="19">
        <f t="shared" si="6"/>
        <v>31.103213461616605</v>
      </c>
      <c r="G4" s="19">
        <f t="shared" si="6"/>
        <v>33.71083856904955</v>
      </c>
      <c r="H4" s="19">
        <f t="shared" si="6"/>
        <v>43.108920446867025</v>
      </c>
      <c r="I4" s="19">
        <f t="shared" si="6"/>
        <v>41.352497335896345</v>
      </c>
      <c r="J4" s="19">
        <f t="shared" si="6"/>
        <v>29.06099290906495</v>
      </c>
      <c r="K4" s="19">
        <f t="shared" si="6"/>
        <v>25.509466989848544</v>
      </c>
      <c r="L4" s="19">
        <f t="shared" si="6"/>
        <v>26.624345057035637</v>
      </c>
      <c r="M4" s="19">
        <f t="shared" si="6"/>
        <v>25.756969653420754</v>
      </c>
      <c r="N4" s="19">
        <f t="shared" si="6"/>
        <v>17.711393461234501</v>
      </c>
      <c r="O4" s="19">
        <f t="shared" si="6"/>
        <v>22.228856749383461</v>
      </c>
      <c r="P4" s="19">
        <f t="shared" si="6"/>
        <v>42.147571705362587</v>
      </c>
      <c r="Q4" s="19">
        <f t="shared" si="6"/>
        <v>41.260250306936733</v>
      </c>
      <c r="R4" s="19">
        <f t="shared" si="6"/>
        <v>43.496365198405407</v>
      </c>
      <c r="S4" s="19">
        <f t="shared" si="6"/>
        <v>41.784156527771223</v>
      </c>
      <c r="T4" s="19">
        <f t="shared" si="6"/>
        <v>36.409557600065355</v>
      </c>
      <c r="U4" s="19">
        <f t="shared" si="6"/>
        <v>47.697203094820992</v>
      </c>
      <c r="V4" s="19">
        <f t="shared" si="6"/>
        <v>52.308450554391257</v>
      </c>
      <c r="W4" s="19">
        <f t="shared" si="6"/>
        <v>49.00784965636295</v>
      </c>
      <c r="X4" s="19">
        <f t="shared" ref="X4:Z4" si="7">SUM(X5:X7)</f>
        <v>56.943342957345102</v>
      </c>
      <c r="Y4" s="19">
        <f t="shared" si="7"/>
        <v>16.918923195568439</v>
      </c>
      <c r="Z4" s="19">
        <f t="shared" si="7"/>
        <v>40.472528052403852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19.805991092752077</v>
      </c>
      <c r="D7" s="8">
        <v>25.846646045566921</v>
      </c>
      <c r="E7" s="8">
        <v>34.318487026837509</v>
      </c>
      <c r="F7" s="8">
        <v>31.103213461616605</v>
      </c>
      <c r="G7" s="8">
        <v>33.71083856904955</v>
      </c>
      <c r="H7" s="8">
        <v>43.108920446867025</v>
      </c>
      <c r="I7" s="8">
        <v>41.352497335896345</v>
      </c>
      <c r="J7" s="8">
        <v>29.06099290906495</v>
      </c>
      <c r="K7" s="8">
        <v>25.509466989848544</v>
      </c>
      <c r="L7" s="8">
        <v>26.624345057035637</v>
      </c>
      <c r="M7" s="8">
        <v>25.756969653420754</v>
      </c>
      <c r="N7" s="8">
        <v>17.711393461234501</v>
      </c>
      <c r="O7" s="8">
        <v>22.228856749383461</v>
      </c>
      <c r="P7" s="8">
        <v>42.147571705362587</v>
      </c>
      <c r="Q7" s="8">
        <v>41.260250306936733</v>
      </c>
      <c r="R7" s="8">
        <v>43.496365198405407</v>
      </c>
      <c r="S7" s="8">
        <v>41.784156527771223</v>
      </c>
      <c r="T7" s="8">
        <v>36.409557600065355</v>
      </c>
      <c r="U7" s="8">
        <v>47.697203094820992</v>
      </c>
      <c r="V7" s="8">
        <v>52.308450554391257</v>
      </c>
      <c r="W7" s="8">
        <v>49.00784965636295</v>
      </c>
      <c r="X7" s="8">
        <v>56.943342957345102</v>
      </c>
      <c r="Y7" s="8">
        <v>16.918923195568439</v>
      </c>
      <c r="Z7" s="8">
        <v>40.472528052403852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322.77431627629733</v>
      </c>
      <c r="D11" s="19">
        <f t="shared" si="10"/>
        <v>326.37501959440624</v>
      </c>
      <c r="E11" s="19">
        <f t="shared" si="10"/>
        <v>310.3762482142958</v>
      </c>
      <c r="F11" s="19">
        <f t="shared" si="10"/>
        <v>278.84159856014389</v>
      </c>
      <c r="G11" s="19">
        <f t="shared" si="10"/>
        <v>245.05583435977326</v>
      </c>
      <c r="H11" s="19">
        <f t="shared" si="10"/>
        <v>215.05759789490111</v>
      </c>
      <c r="I11" s="19">
        <f t="shared" si="10"/>
        <v>33.827450304643776</v>
      </c>
      <c r="J11" s="19">
        <f t="shared" si="10"/>
        <v>50.880409680130697</v>
      </c>
      <c r="K11" s="19">
        <f t="shared" si="10"/>
        <v>47.772436588639806</v>
      </c>
      <c r="L11" s="19">
        <f t="shared" si="10"/>
        <v>45.211134490743454</v>
      </c>
      <c r="M11" s="19">
        <f t="shared" si="10"/>
        <v>39.89962025245979</v>
      </c>
      <c r="N11" s="19">
        <f t="shared" si="10"/>
        <v>38.205994051790682</v>
      </c>
      <c r="O11" s="19">
        <f t="shared" si="10"/>
        <v>38.240252708760792</v>
      </c>
      <c r="P11" s="19">
        <f t="shared" si="10"/>
        <v>15.858402288054709</v>
      </c>
      <c r="Q11" s="19">
        <f t="shared" si="10"/>
        <v>19.302453456150918</v>
      </c>
      <c r="R11" s="19">
        <f t="shared" si="10"/>
        <v>25.133392572889814</v>
      </c>
      <c r="S11" s="19">
        <f t="shared" si="10"/>
        <v>20.473063234735047</v>
      </c>
      <c r="T11" s="19">
        <f t="shared" si="10"/>
        <v>24.139472112573955</v>
      </c>
      <c r="U11" s="19">
        <f t="shared" si="10"/>
        <v>27.96685804161622</v>
      </c>
      <c r="V11" s="19">
        <f t="shared" si="10"/>
        <v>20.116720360813993</v>
      </c>
      <c r="W11" s="19">
        <f t="shared" si="10"/>
        <v>28.372404313654915</v>
      </c>
      <c r="X11" s="19">
        <f t="shared" si="10"/>
        <v>24.938135322451959</v>
      </c>
      <c r="Y11" s="19">
        <f t="shared" ref="Y11:Z11" si="11">SUM(Y12:Y16)</f>
        <v>23.067298712542637</v>
      </c>
      <c r="Z11" s="19">
        <f t="shared" si="11"/>
        <v>33.334357341736265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294.76177669818776</v>
      </c>
      <c r="D13" s="8">
        <v>306.66930127328413</v>
      </c>
      <c r="E13" s="8">
        <v>290.47792095295029</v>
      </c>
      <c r="F13" s="8">
        <v>244.30718167822837</v>
      </c>
      <c r="G13" s="8">
        <v>210.31234358283538</v>
      </c>
      <c r="H13" s="8">
        <v>174.34767324903333</v>
      </c>
      <c r="I13" s="8">
        <v>20.580781287511218</v>
      </c>
      <c r="J13" s="8">
        <v>32.898614426536668</v>
      </c>
      <c r="K13" s="8">
        <v>27.204902777773672</v>
      </c>
      <c r="L13" s="8">
        <v>26.923726446804615</v>
      </c>
      <c r="M13" s="8">
        <v>23.176844702259384</v>
      </c>
      <c r="N13" s="8">
        <v>21.600954043103183</v>
      </c>
      <c r="O13" s="8">
        <v>21.78686089080642</v>
      </c>
      <c r="P13" s="8">
        <v>14.923965518240768</v>
      </c>
      <c r="Q13" s="8">
        <v>16.25671957122962</v>
      </c>
      <c r="R13" s="8">
        <v>25.133392572889814</v>
      </c>
      <c r="S13" s="8">
        <v>20.473063234735047</v>
      </c>
      <c r="T13" s="8">
        <v>24.139472112573955</v>
      </c>
      <c r="U13" s="8">
        <v>27.96685804161622</v>
      </c>
      <c r="V13" s="8">
        <v>20.116720360813993</v>
      </c>
      <c r="W13" s="8">
        <v>28.01112276381879</v>
      </c>
      <c r="X13" s="8">
        <v>24.512124517785793</v>
      </c>
      <c r="Y13" s="8">
        <v>22.706723168595737</v>
      </c>
      <c r="Z13" s="8">
        <v>32.822105596443741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28.012539578109543</v>
      </c>
      <c r="D16" s="8">
        <v>19.705718321122134</v>
      </c>
      <c r="E16" s="8">
        <v>19.898327261345504</v>
      </c>
      <c r="F16" s="8">
        <v>34.53441688191554</v>
      </c>
      <c r="G16" s="8">
        <v>34.74349077693789</v>
      </c>
      <c r="H16" s="8">
        <v>40.709924645867773</v>
      </c>
      <c r="I16" s="8">
        <v>13.246669017132557</v>
      </c>
      <c r="J16" s="8">
        <v>17.981795253594026</v>
      </c>
      <c r="K16" s="8">
        <v>20.567533810866138</v>
      </c>
      <c r="L16" s="8">
        <v>18.287408043938839</v>
      </c>
      <c r="M16" s="8">
        <v>16.722775550200407</v>
      </c>
      <c r="N16" s="8">
        <v>16.605040008687496</v>
      </c>
      <c r="O16" s="8">
        <v>16.453391817954373</v>
      </c>
      <c r="P16" s="8">
        <v>0.93443676981394042</v>
      </c>
      <c r="Q16" s="8">
        <v>3.045733884921296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0.36128154983612554</v>
      </c>
      <c r="X16" s="8">
        <v>0.42601080466616748</v>
      </c>
      <c r="Y16" s="8">
        <v>0.36057554394690211</v>
      </c>
      <c r="Z16" s="8">
        <v>0.51225174529252016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1.3898740343430533</v>
      </c>
      <c r="D17" s="27">
        <f t="shared" si="12"/>
        <v>1.1627628760515238</v>
      </c>
      <c r="E17" s="27">
        <f t="shared" si="12"/>
        <v>1.1089125654563781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0.25270436988055506</v>
      </c>
      <c r="D18" s="8">
        <v>0.19631061543727019</v>
      </c>
      <c r="E18" s="8">
        <v>0.1822869970613224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1.1371696644624982</v>
      </c>
      <c r="D19" s="8">
        <v>0.9664522606142536</v>
      </c>
      <c r="E19" s="8">
        <v>0.92662556839505572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294.5272723305618</v>
      </c>
      <c r="D26" s="27">
        <f t="shared" si="16"/>
        <v>277.07017893983169</v>
      </c>
      <c r="E26" s="27">
        <f t="shared" si="16"/>
        <v>262.86004330444467</v>
      </c>
      <c r="F26" s="27">
        <f t="shared" si="16"/>
        <v>285.37408257344418</v>
      </c>
      <c r="G26" s="27">
        <f t="shared" si="16"/>
        <v>316.50107406645986</v>
      </c>
      <c r="H26" s="27">
        <f t="shared" si="16"/>
        <v>293.04914434759388</v>
      </c>
      <c r="I26" s="27">
        <f t="shared" si="16"/>
        <v>151.57449740166032</v>
      </c>
      <c r="J26" s="27">
        <f t="shared" si="16"/>
        <v>137.42201477723307</v>
      </c>
      <c r="K26" s="27">
        <f t="shared" si="16"/>
        <v>239.3284917457317</v>
      </c>
      <c r="L26" s="27">
        <f t="shared" si="16"/>
        <v>190.78376910251313</v>
      </c>
      <c r="M26" s="27">
        <f t="shared" si="16"/>
        <v>150.87946310439182</v>
      </c>
      <c r="N26" s="27">
        <f t="shared" si="16"/>
        <v>71.741139480288197</v>
      </c>
      <c r="O26" s="27">
        <f t="shared" si="16"/>
        <v>67.076125971672752</v>
      </c>
      <c r="P26" s="27">
        <f t="shared" si="16"/>
        <v>71.10046542760108</v>
      </c>
      <c r="Q26" s="27">
        <f t="shared" si="16"/>
        <v>63.878523601866355</v>
      </c>
      <c r="R26" s="27">
        <f t="shared" si="16"/>
        <v>97.892393913638671</v>
      </c>
      <c r="S26" s="27">
        <f t="shared" si="16"/>
        <v>96.404041638412039</v>
      </c>
      <c r="T26" s="27">
        <f t="shared" si="16"/>
        <v>78.742191023828681</v>
      </c>
      <c r="U26" s="27">
        <f t="shared" si="16"/>
        <v>72.012207016952956</v>
      </c>
      <c r="V26" s="27">
        <f t="shared" si="16"/>
        <v>68.215598848398741</v>
      </c>
      <c r="W26" s="27">
        <f t="shared" si="16"/>
        <v>125.68924297073974</v>
      </c>
      <c r="X26" s="27">
        <f t="shared" si="16"/>
        <v>82.081428975155291</v>
      </c>
      <c r="Y26" s="27">
        <f t="shared" ref="Y26:Z26" si="17">SUM(Y27,Y33)</f>
        <v>89.798948419912648</v>
      </c>
      <c r="Z26" s="27">
        <f t="shared" si="17"/>
        <v>122.97373956397689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294.5272723305618</v>
      </c>
      <c r="D33" s="19">
        <f t="shared" si="20"/>
        <v>277.07017893983169</v>
      </c>
      <c r="E33" s="19">
        <f t="shared" si="20"/>
        <v>262.86004330444467</v>
      </c>
      <c r="F33" s="19">
        <f t="shared" si="20"/>
        <v>285.37408257344418</v>
      </c>
      <c r="G33" s="19">
        <f t="shared" si="20"/>
        <v>316.50107406645986</v>
      </c>
      <c r="H33" s="19">
        <f t="shared" si="20"/>
        <v>293.04914434759388</v>
      </c>
      <c r="I33" s="19">
        <f t="shared" si="20"/>
        <v>151.57449740166032</v>
      </c>
      <c r="J33" s="19">
        <f t="shared" si="20"/>
        <v>137.42201477723307</v>
      </c>
      <c r="K33" s="19">
        <f t="shared" si="20"/>
        <v>239.3284917457317</v>
      </c>
      <c r="L33" s="19">
        <f t="shared" si="20"/>
        <v>190.78376910251313</v>
      </c>
      <c r="M33" s="19">
        <f t="shared" si="20"/>
        <v>150.87946310439182</v>
      </c>
      <c r="N33" s="19">
        <f t="shared" si="20"/>
        <v>71.741139480288197</v>
      </c>
      <c r="O33" s="19">
        <f t="shared" si="20"/>
        <v>67.076125971672752</v>
      </c>
      <c r="P33" s="19">
        <f t="shared" si="20"/>
        <v>71.10046542760108</v>
      </c>
      <c r="Q33" s="19">
        <f t="shared" si="20"/>
        <v>63.878523601866355</v>
      </c>
      <c r="R33" s="19">
        <f t="shared" si="20"/>
        <v>97.892393913638671</v>
      </c>
      <c r="S33" s="19">
        <f t="shared" si="20"/>
        <v>96.404041638412039</v>
      </c>
      <c r="T33" s="19">
        <f t="shared" si="20"/>
        <v>78.742191023828681</v>
      </c>
      <c r="U33" s="19">
        <f t="shared" si="20"/>
        <v>72.012207016952956</v>
      </c>
      <c r="V33" s="19">
        <f t="shared" si="20"/>
        <v>68.215598848398741</v>
      </c>
      <c r="W33" s="19">
        <f t="shared" si="20"/>
        <v>125.68924297073974</v>
      </c>
      <c r="X33" s="19">
        <f t="shared" si="20"/>
        <v>82.081428975155291</v>
      </c>
      <c r="Y33" s="19">
        <f t="shared" ref="Y33:Z33" si="21">SUM(Y34:Y50)</f>
        <v>89.798948419912648</v>
      </c>
      <c r="Z33" s="19">
        <f t="shared" si="21"/>
        <v>122.97373956397689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60.314323385195308</v>
      </c>
      <c r="D36" s="8">
        <v>61.053213886706807</v>
      </c>
      <c r="E36" s="8">
        <v>57.161261404285568</v>
      </c>
      <c r="F36" s="8">
        <v>19.803315698605111</v>
      </c>
      <c r="G36" s="8">
        <v>18.717991115080686</v>
      </c>
      <c r="H36" s="8">
        <v>16.458662951496713</v>
      </c>
      <c r="I36" s="8">
        <v>11.821858751870584</v>
      </c>
      <c r="J36" s="8">
        <v>12.920423655152678</v>
      </c>
      <c r="K36" s="8">
        <v>6.9070862015234757</v>
      </c>
      <c r="L36" s="8">
        <v>7.386471906411872</v>
      </c>
      <c r="M36" s="8">
        <v>6.8792251644676092</v>
      </c>
      <c r="N36" s="8">
        <v>3.7599799736274511</v>
      </c>
      <c r="O36" s="8">
        <v>2.759471194010767</v>
      </c>
      <c r="P36" s="8">
        <v>1.2440949309741309</v>
      </c>
      <c r="Q36" s="8">
        <v>2.6702168283080341</v>
      </c>
      <c r="R36" s="8">
        <v>2.9083305468855376</v>
      </c>
      <c r="S36" s="8">
        <v>5.4881559001051015</v>
      </c>
      <c r="T36" s="8">
        <v>1.3647054280168078</v>
      </c>
      <c r="U36" s="8">
        <v>3.2809554338186908</v>
      </c>
      <c r="V36" s="8">
        <v>3.4247525338461777</v>
      </c>
      <c r="W36" s="8">
        <v>3.4223413221550429</v>
      </c>
      <c r="X36" s="8">
        <v>3.2662935788273999</v>
      </c>
      <c r="Y36" s="8">
        <v>7.8904222284718291</v>
      </c>
      <c r="Z36" s="8">
        <v>6.1420786977462933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166.44886080154185</v>
      </c>
      <c r="D43" s="8">
        <v>141.15820721950973</v>
      </c>
      <c r="E43" s="8">
        <v>124.17564519692377</v>
      </c>
      <c r="F43" s="8">
        <v>118.54489744772074</v>
      </c>
      <c r="G43" s="8">
        <v>108.50552791949364</v>
      </c>
      <c r="H43" s="8">
        <v>96.041167623064027</v>
      </c>
      <c r="I43" s="8">
        <v>81.394125313713019</v>
      </c>
      <c r="J43" s="8">
        <v>70.278293078836768</v>
      </c>
      <c r="K43" s="8">
        <v>79.316838701531168</v>
      </c>
      <c r="L43" s="8">
        <v>62.637827889381164</v>
      </c>
      <c r="M43" s="8">
        <v>60.217830685934715</v>
      </c>
      <c r="N43" s="8">
        <v>38.414368377799832</v>
      </c>
      <c r="O43" s="8">
        <v>33.22145206283016</v>
      </c>
      <c r="P43" s="8">
        <v>44.935699607350557</v>
      </c>
      <c r="Q43" s="8">
        <v>22.24419958069312</v>
      </c>
      <c r="R43" s="8">
        <v>24.174273541542302</v>
      </c>
      <c r="S43" s="8">
        <v>27.439477329868545</v>
      </c>
      <c r="T43" s="8">
        <v>23.968621979589646</v>
      </c>
      <c r="U43" s="8">
        <v>28.793609028138292</v>
      </c>
      <c r="V43" s="8">
        <v>22.037464970309188</v>
      </c>
      <c r="W43" s="8">
        <v>28.028424261122499</v>
      </c>
      <c r="X43" s="8">
        <v>19.124673686965806</v>
      </c>
      <c r="Y43" s="8">
        <v>27.747662273612306</v>
      </c>
      <c r="Z43" s="8">
        <v>35.702396531708722</v>
      </c>
    </row>
    <row r="44" spans="1:26" ht="11.25" customHeight="1" x14ac:dyDescent="0.2">
      <c r="A44" s="28" t="s">
        <v>74</v>
      </c>
      <c r="B44" s="7" t="s">
        <v>75</v>
      </c>
      <c r="C44" s="8">
        <v>67.764088143824665</v>
      </c>
      <c r="D44" s="8">
        <v>74.858757833615144</v>
      </c>
      <c r="E44" s="8">
        <v>81.523136703235338</v>
      </c>
      <c r="F44" s="8">
        <v>10.677061722152795</v>
      </c>
      <c r="G44" s="8">
        <v>58.665238068320953</v>
      </c>
      <c r="H44" s="8">
        <v>53.295404216756559</v>
      </c>
      <c r="I44" s="8">
        <v>47.183198328035346</v>
      </c>
      <c r="J44" s="8">
        <v>42.516719353009883</v>
      </c>
      <c r="K44" s="8">
        <v>57.622293093113683</v>
      </c>
      <c r="L44" s="8">
        <v>47.557423355157248</v>
      </c>
      <c r="M44" s="8">
        <v>44.250958398068953</v>
      </c>
      <c r="N44" s="8">
        <v>6.6808326842116141</v>
      </c>
      <c r="O44" s="8">
        <v>23.589636657628091</v>
      </c>
      <c r="P44" s="8">
        <v>19.903922766726399</v>
      </c>
      <c r="Q44" s="8">
        <v>34.269552952786476</v>
      </c>
      <c r="R44" s="8">
        <v>47.791795988220954</v>
      </c>
      <c r="S44" s="8">
        <v>40.788547779720524</v>
      </c>
      <c r="T44" s="8">
        <v>38.997738286326019</v>
      </c>
      <c r="U44" s="8">
        <v>30.207737155682956</v>
      </c>
      <c r="V44" s="8">
        <v>33.517394237954257</v>
      </c>
      <c r="W44" s="8">
        <v>39.362742013049285</v>
      </c>
      <c r="X44" s="8">
        <v>48.789852741924143</v>
      </c>
      <c r="Y44" s="8">
        <v>43.39726752289279</v>
      </c>
      <c r="Z44" s="8">
        <v>51.891860114816133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136.34880770496554</v>
      </c>
      <c r="G48" s="8">
        <v>130.61231696356455</v>
      </c>
      <c r="H48" s="8">
        <v>127.25390955627657</v>
      </c>
      <c r="I48" s="8">
        <v>11.175315008041364</v>
      </c>
      <c r="J48" s="8">
        <v>11.706578690233751</v>
      </c>
      <c r="K48" s="8">
        <v>95.482273749563362</v>
      </c>
      <c r="L48" s="8">
        <v>73.202045951562852</v>
      </c>
      <c r="M48" s="8">
        <v>39.53144885592053</v>
      </c>
      <c r="N48" s="8">
        <v>22.885958444649301</v>
      </c>
      <c r="O48" s="8">
        <v>5.9465526719308395</v>
      </c>
      <c r="P48" s="8">
        <v>4.576783523464143</v>
      </c>
      <c r="Q48" s="8">
        <v>4.6945542400787241</v>
      </c>
      <c r="R48" s="8">
        <v>23.017993836989866</v>
      </c>
      <c r="S48" s="8">
        <v>22.687860628717871</v>
      </c>
      <c r="T48" s="8">
        <v>7.4745826549841059</v>
      </c>
      <c r="U48" s="8">
        <v>9.7299053993130169</v>
      </c>
      <c r="V48" s="8">
        <v>4.7903552622828487</v>
      </c>
      <c r="W48" s="8">
        <v>54.875735374412919</v>
      </c>
      <c r="X48" s="8">
        <v>6.8990371927162615</v>
      </c>
      <c r="Y48" s="8">
        <v>10.763596394935723</v>
      </c>
      <c r="Z48" s="8">
        <v>29.237404219705756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1.559013385272894</v>
      </c>
      <c r="P50" s="8">
        <v>0.43996459908585456</v>
      </c>
      <c r="Q50" s="8">
        <v>0</v>
      </c>
      <c r="R50" s="8">
        <v>0</v>
      </c>
      <c r="S50" s="8">
        <v>0</v>
      </c>
      <c r="T50" s="8">
        <v>6.9365426749121006</v>
      </c>
      <c r="U50" s="8">
        <v>0</v>
      </c>
      <c r="V50" s="8">
        <v>4.4456318440062699</v>
      </c>
      <c r="W50" s="8">
        <v>0</v>
      </c>
      <c r="X50" s="8">
        <v>4.0015717747216621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1296.9682507308455</v>
      </c>
      <c r="D51" s="27">
        <v>1309.6908558580221</v>
      </c>
      <c r="E51" s="27">
        <v>1310.581078384276</v>
      </c>
      <c r="F51" s="27">
        <v>1250.8590715386272</v>
      </c>
      <c r="G51" s="27">
        <v>1215.5623465688263</v>
      </c>
      <c r="H51" s="27">
        <v>1239.6853479885879</v>
      </c>
      <c r="I51" s="27">
        <v>1144.74658636818</v>
      </c>
      <c r="J51" s="27">
        <v>1071.9343655919627</v>
      </c>
      <c r="K51" s="27">
        <v>1076.2762629610045</v>
      </c>
      <c r="L51" s="27">
        <v>970.81977185371568</v>
      </c>
      <c r="M51" s="27">
        <v>1069.1608751192414</v>
      </c>
      <c r="N51" s="27">
        <v>762.68922490501484</v>
      </c>
      <c r="O51" s="27">
        <v>835.52866168734045</v>
      </c>
      <c r="P51" s="27">
        <v>741.80288146068665</v>
      </c>
      <c r="Q51" s="27">
        <v>812.46229672078664</v>
      </c>
      <c r="R51" s="27">
        <v>964.4878553511536</v>
      </c>
      <c r="S51" s="27">
        <v>988.24175501025297</v>
      </c>
      <c r="T51" s="27">
        <v>984.56853456268152</v>
      </c>
      <c r="U51" s="27">
        <v>1222.9310177967516</v>
      </c>
      <c r="V51" s="27">
        <v>1253.0616267623022</v>
      </c>
      <c r="W51" s="27">
        <v>1118.7892573242586</v>
      </c>
      <c r="X51" s="27">
        <v>1146.3684760905533</v>
      </c>
      <c r="Y51" s="27">
        <v>1057.8344156938042</v>
      </c>
      <c r="Z51" s="27">
        <v>1297.2539014500533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3.3979588068504101</v>
      </c>
      <c r="G52" s="27">
        <f t="shared" si="22"/>
        <v>1.9183988951478781</v>
      </c>
      <c r="H52" s="27">
        <f t="shared" si="22"/>
        <v>1.9051426744319402</v>
      </c>
      <c r="I52" s="27">
        <f t="shared" si="22"/>
        <v>1.7935465646789974</v>
      </c>
      <c r="J52" s="27">
        <f t="shared" si="22"/>
        <v>1.7304163332321332</v>
      </c>
      <c r="K52" s="27">
        <f t="shared" si="22"/>
        <v>11.184296925594241</v>
      </c>
      <c r="L52" s="27">
        <f t="shared" si="22"/>
        <v>11.844577522759112</v>
      </c>
      <c r="M52" s="27">
        <f t="shared" si="22"/>
        <v>10.866775619891929</v>
      </c>
      <c r="N52" s="27">
        <f t="shared" si="22"/>
        <v>6.1341898025740367</v>
      </c>
      <c r="O52" s="27">
        <f t="shared" si="22"/>
        <v>6.5128544349490021</v>
      </c>
      <c r="P52" s="27">
        <f t="shared" si="22"/>
        <v>5.1505421896342103</v>
      </c>
      <c r="Q52" s="27">
        <f t="shared" si="22"/>
        <v>6.3737182283200928</v>
      </c>
      <c r="R52" s="27">
        <f t="shared" si="22"/>
        <v>7.2993859760847579</v>
      </c>
      <c r="S52" s="27">
        <f t="shared" si="22"/>
        <v>7.503887796693836</v>
      </c>
      <c r="T52" s="27">
        <f t="shared" si="22"/>
        <v>7.6509962691916629</v>
      </c>
      <c r="U52" s="27">
        <f t="shared" si="22"/>
        <v>10.864971470079903</v>
      </c>
      <c r="V52" s="27">
        <f t="shared" si="22"/>
        <v>10.451045343031216</v>
      </c>
      <c r="W52" s="27">
        <f t="shared" si="22"/>
        <v>11.083633705363988</v>
      </c>
      <c r="X52" s="27">
        <f t="shared" si="22"/>
        <v>9.4862383931130463</v>
      </c>
      <c r="Y52" s="27">
        <f t="shared" ref="Y52:Z52" si="23">SUM(Y53:Y54)</f>
        <v>9.9370991615500355</v>
      </c>
      <c r="Z52" s="27">
        <f t="shared" si="23"/>
        <v>16.324082797800145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11.184296925594241</v>
      </c>
      <c r="L53" s="8">
        <v>11.844577522759112</v>
      </c>
      <c r="M53" s="8">
        <v>10.866775619891929</v>
      </c>
      <c r="N53" s="8">
        <v>6.1341898025740367</v>
      </c>
      <c r="O53" s="8">
        <v>6.5128544349490021</v>
      </c>
      <c r="P53" s="8">
        <v>5.1505421896342103</v>
      </c>
      <c r="Q53" s="8">
        <v>6.3737182283200928</v>
      </c>
      <c r="R53" s="8">
        <v>7.2993859760847579</v>
      </c>
      <c r="S53" s="8">
        <v>7.503887796693836</v>
      </c>
      <c r="T53" s="8">
        <v>7.6509962691916629</v>
      </c>
      <c r="U53" s="8">
        <v>10.864971470079903</v>
      </c>
      <c r="V53" s="8">
        <v>10.451045343031216</v>
      </c>
      <c r="W53" s="8">
        <v>11.083633705363988</v>
      </c>
      <c r="X53" s="8">
        <v>9.4862383931130463</v>
      </c>
      <c r="Y53" s="8">
        <v>9.9370991615500355</v>
      </c>
      <c r="Z53" s="8">
        <v>16.324082797800145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3.3979588068504101</v>
      </c>
      <c r="G54" s="45">
        <v>1.9183988951478781</v>
      </c>
      <c r="H54" s="45">
        <v>1.9051426744319402</v>
      </c>
      <c r="I54" s="45">
        <v>1.7935465646789974</v>
      </c>
      <c r="J54" s="45">
        <v>1.7304163332321332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4.8381281395709523</v>
      </c>
      <c r="G61" s="49">
        <f t="shared" si="24"/>
        <v>4.6408368348993108</v>
      </c>
      <c r="H61" s="49">
        <f t="shared" si="24"/>
        <v>2.4331177625186293</v>
      </c>
      <c r="I61" s="49">
        <f t="shared" si="24"/>
        <v>2.7993063473934119</v>
      </c>
      <c r="J61" s="49">
        <f t="shared" si="24"/>
        <v>4.0764870874588999</v>
      </c>
      <c r="K61" s="49">
        <f t="shared" si="24"/>
        <v>9.7306767325470736E-2</v>
      </c>
      <c r="L61" s="49">
        <f t="shared" si="24"/>
        <v>0.24291349575585944</v>
      </c>
      <c r="M61" s="49">
        <f t="shared" si="24"/>
        <v>0.54950449258419565</v>
      </c>
      <c r="N61" s="49">
        <f t="shared" si="24"/>
        <v>0.18166162372480596</v>
      </c>
      <c r="O61" s="49">
        <f t="shared" si="24"/>
        <v>0.38292729683053545</v>
      </c>
      <c r="P61" s="49">
        <f t="shared" si="24"/>
        <v>0.22725447715202382</v>
      </c>
      <c r="Q61" s="49">
        <f t="shared" si="24"/>
        <v>0.3517720912314059</v>
      </c>
      <c r="R61" s="49">
        <f t="shared" si="24"/>
        <v>0.36056202208121502</v>
      </c>
      <c r="S61" s="49">
        <f t="shared" si="24"/>
        <v>0.23694441020986329</v>
      </c>
      <c r="T61" s="49">
        <f t="shared" si="24"/>
        <v>0.30161890820688247</v>
      </c>
      <c r="U61" s="49">
        <f t="shared" si="24"/>
        <v>0.36245560348909872</v>
      </c>
      <c r="V61" s="49">
        <f t="shared" si="24"/>
        <v>0.3439117677419874</v>
      </c>
      <c r="W61" s="49">
        <f t="shared" si="24"/>
        <v>0.20622091019853145</v>
      </c>
      <c r="X61" s="49">
        <f t="shared" si="24"/>
        <v>11.73535243870583</v>
      </c>
      <c r="Y61" s="49">
        <f t="shared" ref="Y61:Z61" si="25">SUM(Y62:Y72)</f>
        <v>12.290508748854213</v>
      </c>
      <c r="Z61" s="49">
        <f t="shared" si="25"/>
        <v>18.443411970660254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1.398588679979085</v>
      </c>
      <c r="K62" s="52">
        <v>0</v>
      </c>
      <c r="L62" s="52">
        <v>0</v>
      </c>
      <c r="M62" s="52">
        <v>0</v>
      </c>
      <c r="N62" s="52">
        <v>1.6753509853466773E-2</v>
      </c>
      <c r="O62" s="52">
        <v>1.9786953245256211E-2</v>
      </c>
      <c r="P62" s="52">
        <v>1.6752054281091087E-2</v>
      </c>
      <c r="Q62" s="52">
        <v>0</v>
      </c>
      <c r="R62" s="52">
        <v>0</v>
      </c>
      <c r="S62" s="52">
        <v>4.4058772757842431E-2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9.5489554074589561E-2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0.70377151127771165</v>
      </c>
      <c r="G64" s="52">
        <v>0.66847951299889541</v>
      </c>
      <c r="H64" s="52">
        <v>0.13752544231819847</v>
      </c>
      <c r="I64" s="52">
        <v>0.63579153871424887</v>
      </c>
      <c r="J64" s="52">
        <v>0.58813297664632436</v>
      </c>
      <c r="K64" s="52">
        <v>9.7306767325470736E-2</v>
      </c>
      <c r="L64" s="52">
        <v>0.24291349575585944</v>
      </c>
      <c r="M64" s="52">
        <v>0.54950449258419565</v>
      </c>
      <c r="N64" s="52">
        <v>0.16490811387133919</v>
      </c>
      <c r="O64" s="52">
        <v>0.36314034358527925</v>
      </c>
      <c r="P64" s="52">
        <v>0.21050242287093274</v>
      </c>
      <c r="Q64" s="52">
        <v>0.3517720912314059</v>
      </c>
      <c r="R64" s="52">
        <v>0.36056202208121502</v>
      </c>
      <c r="S64" s="52">
        <v>0.19288563745202086</v>
      </c>
      <c r="T64" s="52">
        <v>0.30161890820688247</v>
      </c>
      <c r="U64" s="52">
        <v>0.36245560348909872</v>
      </c>
      <c r="V64" s="52">
        <v>0.3439117677419874</v>
      </c>
      <c r="W64" s="52">
        <v>0.20622091019853145</v>
      </c>
      <c r="X64" s="52">
        <v>11.73535243870583</v>
      </c>
      <c r="Y64" s="52">
        <v>12.290508748854213</v>
      </c>
      <c r="Z64" s="52">
        <v>18.347922416585664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4.1343566282932409</v>
      </c>
      <c r="G65" s="52">
        <v>2.3319651394040561</v>
      </c>
      <c r="H65" s="52">
        <v>2.2955923202004307</v>
      </c>
      <c r="I65" s="52">
        <v>2.1635148086791629</v>
      </c>
      <c r="J65" s="52">
        <v>2.0897654308334905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1.6403921824963597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14572.381460933171</v>
      </c>
      <c r="D2" s="21">
        <f t="shared" ref="D2:X2" si="0">SUM(D3,D17,D22,D25,D26,D51,D52)</f>
        <v>14751.018638022111</v>
      </c>
      <c r="E2" s="21">
        <f t="shared" si="0"/>
        <v>15209.555064924249</v>
      </c>
      <c r="F2" s="21">
        <f t="shared" si="0"/>
        <v>17350.812242210384</v>
      </c>
      <c r="G2" s="21">
        <f t="shared" si="0"/>
        <v>15641.891492787283</v>
      </c>
      <c r="H2" s="21">
        <f t="shared" si="0"/>
        <v>16299.962061666001</v>
      </c>
      <c r="I2" s="21">
        <f t="shared" si="0"/>
        <v>14663.2003261068</v>
      </c>
      <c r="J2" s="21">
        <f t="shared" si="0"/>
        <v>18148.430627141915</v>
      </c>
      <c r="K2" s="21">
        <f t="shared" si="0"/>
        <v>19310.785373493851</v>
      </c>
      <c r="L2" s="21">
        <f t="shared" si="0"/>
        <v>17394.804483859069</v>
      </c>
      <c r="M2" s="21">
        <f t="shared" si="0"/>
        <v>20170.88611484578</v>
      </c>
      <c r="N2" s="21">
        <f t="shared" si="0"/>
        <v>18861.746762893072</v>
      </c>
      <c r="O2" s="21">
        <f t="shared" si="0"/>
        <v>19699.837698172254</v>
      </c>
      <c r="P2" s="21">
        <f t="shared" si="0"/>
        <v>19728.992075346458</v>
      </c>
      <c r="Q2" s="21">
        <f t="shared" si="0"/>
        <v>19728.875271033321</v>
      </c>
      <c r="R2" s="21">
        <f t="shared" si="0"/>
        <v>21747.043589861398</v>
      </c>
      <c r="S2" s="21">
        <f t="shared" si="0"/>
        <v>21469.07287380549</v>
      </c>
      <c r="T2" s="21">
        <f t="shared" si="0"/>
        <v>21840.607449476494</v>
      </c>
      <c r="U2" s="21">
        <f t="shared" si="0"/>
        <v>18213.269466567515</v>
      </c>
      <c r="V2" s="21">
        <f t="shared" si="0"/>
        <v>16923.772826017368</v>
      </c>
      <c r="W2" s="21">
        <f t="shared" si="0"/>
        <v>18579.953040441455</v>
      </c>
      <c r="X2" s="21">
        <f t="shared" si="0"/>
        <v>17506.188297857385</v>
      </c>
      <c r="Y2" s="21">
        <f t="shared" ref="Y2:Z2" si="1">SUM(Y3,Y17,Y22,Y25,Y26,Y51,Y52)</f>
        <v>15863.621974032594</v>
      </c>
      <c r="Z2" s="21">
        <f t="shared" si="1"/>
        <v>15131.558191104821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1373.9741047731707</v>
      </c>
      <c r="D3" s="24">
        <f t="shared" ref="D3:W3" si="3">SUM(D4,D8,D11)</f>
        <v>2261.8973510221103</v>
      </c>
      <c r="E3" s="24">
        <f t="shared" si="3"/>
        <v>2154.6457740842475</v>
      </c>
      <c r="F3" s="24">
        <f t="shared" si="3"/>
        <v>2010.4004510243813</v>
      </c>
      <c r="G3" s="24">
        <f t="shared" si="3"/>
        <v>1101.0584396528791</v>
      </c>
      <c r="H3" s="24">
        <f t="shared" si="3"/>
        <v>632.14584049320024</v>
      </c>
      <c r="I3" s="24">
        <f t="shared" si="3"/>
        <v>817.37145598680036</v>
      </c>
      <c r="J3" s="24">
        <f t="shared" si="3"/>
        <v>1315.9977573251131</v>
      </c>
      <c r="K3" s="24">
        <f t="shared" si="3"/>
        <v>1477.1308107338509</v>
      </c>
      <c r="L3" s="24">
        <f t="shared" si="3"/>
        <v>1131.0911708590656</v>
      </c>
      <c r="M3" s="24">
        <f t="shared" si="3"/>
        <v>2153.0671839737797</v>
      </c>
      <c r="N3" s="24">
        <f t="shared" si="3"/>
        <v>1579.4832070594671</v>
      </c>
      <c r="O3" s="24">
        <f t="shared" si="3"/>
        <v>1584.2393985426543</v>
      </c>
      <c r="P3" s="24">
        <f t="shared" si="3"/>
        <v>1811.0048812936561</v>
      </c>
      <c r="Q3" s="24">
        <f t="shared" si="3"/>
        <v>2202.1265389173191</v>
      </c>
      <c r="R3" s="24">
        <f t="shared" si="3"/>
        <v>4042.7393076774024</v>
      </c>
      <c r="S3" s="24">
        <f t="shared" si="3"/>
        <v>3729.7534075782887</v>
      </c>
      <c r="T3" s="24">
        <f t="shared" si="3"/>
        <v>3585.6051745932909</v>
      </c>
      <c r="U3" s="24">
        <f t="shared" si="3"/>
        <v>1623.8901853247112</v>
      </c>
      <c r="V3" s="24">
        <f t="shared" si="3"/>
        <v>1501.2741479617662</v>
      </c>
      <c r="W3" s="24">
        <f t="shared" si="3"/>
        <v>2141.1422534494513</v>
      </c>
      <c r="X3" s="24">
        <f t="shared" ref="X3:Z3" si="4">SUM(X4,X8,X11)</f>
        <v>666.81101856016323</v>
      </c>
      <c r="Y3" s="24">
        <f t="shared" si="4"/>
        <v>2054.8976999399802</v>
      </c>
      <c r="Z3" s="24">
        <f t="shared" si="4"/>
        <v>1604.4025412872275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642.27121525770349</v>
      </c>
      <c r="D4" s="19">
        <f t="shared" ref="D4:W4" si="6">SUM(D5:D7)</f>
        <v>1695.7549808157316</v>
      </c>
      <c r="E4" s="19">
        <f t="shared" si="6"/>
        <v>1797.0886002819934</v>
      </c>
      <c r="F4" s="19">
        <f t="shared" si="6"/>
        <v>1348.8461687651816</v>
      </c>
      <c r="G4" s="19">
        <f t="shared" si="6"/>
        <v>454.74651585687911</v>
      </c>
      <c r="H4" s="19">
        <f t="shared" si="6"/>
        <v>0</v>
      </c>
      <c r="I4" s="19">
        <f t="shared" si="6"/>
        <v>0</v>
      </c>
      <c r="J4" s="19">
        <f t="shared" si="6"/>
        <v>395.86700980671304</v>
      </c>
      <c r="K4" s="19">
        <f t="shared" si="6"/>
        <v>570.51744971785092</v>
      </c>
      <c r="L4" s="19">
        <f t="shared" si="6"/>
        <v>376.35990435226546</v>
      </c>
      <c r="M4" s="19">
        <f t="shared" si="6"/>
        <v>1233.9540846737796</v>
      </c>
      <c r="N4" s="19">
        <f t="shared" si="6"/>
        <v>668.42445902266684</v>
      </c>
      <c r="O4" s="19">
        <f t="shared" si="6"/>
        <v>692.52800695625399</v>
      </c>
      <c r="P4" s="19">
        <f t="shared" si="6"/>
        <v>756.00209423565582</v>
      </c>
      <c r="Q4" s="19">
        <f t="shared" si="6"/>
        <v>1363.4928726513194</v>
      </c>
      <c r="R4" s="19">
        <f t="shared" si="6"/>
        <v>3284.002409364602</v>
      </c>
      <c r="S4" s="19">
        <f t="shared" si="6"/>
        <v>2629.5846192222889</v>
      </c>
      <c r="T4" s="19">
        <f t="shared" si="6"/>
        <v>2705.6932170708906</v>
      </c>
      <c r="U4" s="19">
        <f t="shared" si="6"/>
        <v>776.40626496471134</v>
      </c>
      <c r="V4" s="19">
        <f t="shared" si="6"/>
        <v>816.47659052656616</v>
      </c>
      <c r="W4" s="19">
        <f t="shared" si="6"/>
        <v>1555.0850660854517</v>
      </c>
      <c r="X4" s="19">
        <f t="shared" ref="X4:Z4" si="7">SUM(X5:X7)</f>
        <v>105.67749801256321</v>
      </c>
      <c r="Y4" s="19">
        <f t="shared" si="7"/>
        <v>1413.6076105571801</v>
      </c>
      <c r="Z4" s="19">
        <f t="shared" si="7"/>
        <v>1082.9973348508272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642.27121525770349</v>
      </c>
      <c r="D7" s="8">
        <f>FC_IND_CPC_BC_E!D7+FC_IND_CPC_OC_E!D7+FC_IND_CPC_PH_E!D7</f>
        <v>1695.7549808157316</v>
      </c>
      <c r="E7" s="8">
        <f>FC_IND_CPC_BC_E!E7+FC_IND_CPC_OC_E!E7+FC_IND_CPC_PH_E!E7</f>
        <v>1797.0886002819934</v>
      </c>
      <c r="F7" s="8">
        <f>FC_IND_CPC_BC_E!F7+FC_IND_CPC_OC_E!F7+FC_IND_CPC_PH_E!F7</f>
        <v>1348.8461687651816</v>
      </c>
      <c r="G7" s="8">
        <f>FC_IND_CPC_BC_E!G7+FC_IND_CPC_OC_E!G7+FC_IND_CPC_PH_E!G7</f>
        <v>454.74651585687911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395.86700980671304</v>
      </c>
      <c r="K7" s="8">
        <f>FC_IND_CPC_BC_E!K7+FC_IND_CPC_OC_E!K7+FC_IND_CPC_PH_E!K7</f>
        <v>570.51744971785092</v>
      </c>
      <c r="L7" s="8">
        <f>FC_IND_CPC_BC_E!L7+FC_IND_CPC_OC_E!L7+FC_IND_CPC_PH_E!L7</f>
        <v>376.35990435226546</v>
      </c>
      <c r="M7" s="8">
        <f>FC_IND_CPC_BC_E!M7+FC_IND_CPC_OC_E!M7+FC_IND_CPC_PH_E!M7</f>
        <v>1233.9540846737796</v>
      </c>
      <c r="N7" s="8">
        <f>FC_IND_CPC_BC_E!N7+FC_IND_CPC_OC_E!N7+FC_IND_CPC_PH_E!N7</f>
        <v>668.42445902266684</v>
      </c>
      <c r="O7" s="8">
        <f>FC_IND_CPC_BC_E!O7+FC_IND_CPC_OC_E!O7+FC_IND_CPC_PH_E!O7</f>
        <v>692.52800695625399</v>
      </c>
      <c r="P7" s="8">
        <f>FC_IND_CPC_BC_E!P7+FC_IND_CPC_OC_E!P7+FC_IND_CPC_PH_E!P7</f>
        <v>756.00209423565582</v>
      </c>
      <c r="Q7" s="8">
        <f>FC_IND_CPC_BC_E!Q7+FC_IND_CPC_OC_E!Q7+FC_IND_CPC_PH_E!Q7</f>
        <v>1363.4928726513194</v>
      </c>
      <c r="R7" s="8">
        <f>FC_IND_CPC_BC_E!R7+FC_IND_CPC_OC_E!R7+FC_IND_CPC_PH_E!R7</f>
        <v>3284.002409364602</v>
      </c>
      <c r="S7" s="8">
        <f>FC_IND_CPC_BC_E!S7+FC_IND_CPC_OC_E!S7+FC_IND_CPC_PH_E!S7</f>
        <v>2629.5846192222889</v>
      </c>
      <c r="T7" s="8">
        <f>FC_IND_CPC_BC_E!T7+FC_IND_CPC_OC_E!T7+FC_IND_CPC_PH_E!T7</f>
        <v>2705.6932170708906</v>
      </c>
      <c r="U7" s="8">
        <f>FC_IND_CPC_BC_E!U7+FC_IND_CPC_OC_E!U7+FC_IND_CPC_PH_E!U7</f>
        <v>776.40626496471134</v>
      </c>
      <c r="V7" s="8">
        <f>FC_IND_CPC_BC_E!V7+FC_IND_CPC_OC_E!V7+FC_IND_CPC_PH_E!V7</f>
        <v>816.47659052656616</v>
      </c>
      <c r="W7" s="8">
        <f>FC_IND_CPC_BC_E!W7+FC_IND_CPC_OC_E!W7+FC_IND_CPC_PH_E!W7</f>
        <v>1555.0850660854517</v>
      </c>
      <c r="X7" s="8">
        <f>FC_IND_CPC_BC_E!X7+FC_IND_CPC_OC_E!X7+FC_IND_CPC_PH_E!X7</f>
        <v>105.67749801256321</v>
      </c>
      <c r="Y7" s="8">
        <f>FC_IND_CPC_BC_E!Y7+FC_IND_CPC_OC_E!Y7+FC_IND_CPC_PH_E!Y7</f>
        <v>1413.6076105571801</v>
      </c>
      <c r="Z7" s="8">
        <f>FC_IND_CPC_BC_E!Z7+FC_IND_CPC_OC_E!Z7+FC_IND_CPC_PH_E!Z7</f>
        <v>1082.9973348508272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352.53937610940511</v>
      </c>
      <c r="D8" s="19">
        <f t="shared" ref="D8:W8" si="9">SUM(D9:D10)</f>
        <v>178.61491564938959</v>
      </c>
      <c r="E8" s="19">
        <f t="shared" si="9"/>
        <v>176.91251875440005</v>
      </c>
      <c r="F8" s="19">
        <f t="shared" si="9"/>
        <v>123.45203111999996</v>
      </c>
      <c r="G8" s="19">
        <f t="shared" si="9"/>
        <v>191.646411726</v>
      </c>
      <c r="H8" s="19">
        <f t="shared" si="9"/>
        <v>120.73589483999999</v>
      </c>
      <c r="I8" s="19">
        <f t="shared" si="9"/>
        <v>149.77997606880004</v>
      </c>
      <c r="J8" s="19">
        <f t="shared" si="9"/>
        <v>402.84813703200001</v>
      </c>
      <c r="K8" s="19">
        <f t="shared" si="9"/>
        <v>387.60834282719992</v>
      </c>
      <c r="L8" s="19">
        <f t="shared" si="9"/>
        <v>290.50650017400005</v>
      </c>
      <c r="M8" s="19">
        <f t="shared" si="9"/>
        <v>461.16780388799998</v>
      </c>
      <c r="N8" s="19">
        <f t="shared" si="9"/>
        <v>471.28957703520024</v>
      </c>
      <c r="O8" s="19">
        <f t="shared" si="9"/>
        <v>503.06251435440032</v>
      </c>
      <c r="P8" s="19">
        <f t="shared" si="9"/>
        <v>479.72445628800011</v>
      </c>
      <c r="Q8" s="19">
        <f t="shared" si="9"/>
        <v>484.56862693799997</v>
      </c>
      <c r="R8" s="19">
        <f t="shared" si="9"/>
        <v>433.40392698240009</v>
      </c>
      <c r="S8" s="19">
        <f t="shared" si="9"/>
        <v>489.37984563600003</v>
      </c>
      <c r="T8" s="19">
        <f t="shared" si="9"/>
        <v>493.08830405999993</v>
      </c>
      <c r="U8" s="19">
        <f t="shared" si="9"/>
        <v>500.01626446199975</v>
      </c>
      <c r="V8" s="19">
        <f t="shared" si="9"/>
        <v>493.06494584159998</v>
      </c>
      <c r="W8" s="19">
        <f t="shared" si="9"/>
        <v>479.41721942399977</v>
      </c>
      <c r="X8" s="19">
        <f t="shared" ref="X8:Z8" si="10">SUM(X9:X10)</f>
        <v>441.91340965199998</v>
      </c>
      <c r="Y8" s="19">
        <f t="shared" si="10"/>
        <v>468.63146022000012</v>
      </c>
      <c r="Z8" s="19">
        <f t="shared" si="10"/>
        <v>451.5848144676001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352.53937610940511</v>
      </c>
      <c r="D10" s="8">
        <f>FC_IND_CPC_BC_E!D10+FC_IND_CPC_OC_E!D10+FC_IND_CPC_PH_E!D10</f>
        <v>178.61491564938959</v>
      </c>
      <c r="E10" s="8">
        <f>FC_IND_CPC_BC_E!E10+FC_IND_CPC_OC_E!E10+FC_IND_CPC_PH_E!E10</f>
        <v>176.91251875440005</v>
      </c>
      <c r="F10" s="8">
        <f>FC_IND_CPC_BC_E!F10+FC_IND_CPC_OC_E!F10+FC_IND_CPC_PH_E!F10</f>
        <v>123.45203111999996</v>
      </c>
      <c r="G10" s="8">
        <f>FC_IND_CPC_BC_E!G10+FC_IND_CPC_OC_E!G10+FC_IND_CPC_PH_E!G10</f>
        <v>191.646411726</v>
      </c>
      <c r="H10" s="8">
        <f>FC_IND_CPC_BC_E!H10+FC_IND_CPC_OC_E!H10+FC_IND_CPC_PH_E!H10</f>
        <v>120.73589483999999</v>
      </c>
      <c r="I10" s="8">
        <f>FC_IND_CPC_BC_E!I10+FC_IND_CPC_OC_E!I10+FC_IND_CPC_PH_E!I10</f>
        <v>149.77997606880004</v>
      </c>
      <c r="J10" s="8">
        <f>FC_IND_CPC_BC_E!J10+FC_IND_CPC_OC_E!J10+FC_IND_CPC_PH_E!J10</f>
        <v>402.84813703200001</v>
      </c>
      <c r="K10" s="8">
        <f>FC_IND_CPC_BC_E!K10+FC_IND_CPC_OC_E!K10+FC_IND_CPC_PH_E!K10</f>
        <v>387.60834282719992</v>
      </c>
      <c r="L10" s="8">
        <f>FC_IND_CPC_BC_E!L10+FC_IND_CPC_OC_E!L10+FC_IND_CPC_PH_E!L10</f>
        <v>290.50650017400005</v>
      </c>
      <c r="M10" s="8">
        <f>FC_IND_CPC_BC_E!M10+FC_IND_CPC_OC_E!M10+FC_IND_CPC_PH_E!M10</f>
        <v>461.16780388799998</v>
      </c>
      <c r="N10" s="8">
        <f>FC_IND_CPC_BC_E!N10+FC_IND_CPC_OC_E!N10+FC_IND_CPC_PH_E!N10</f>
        <v>471.28957703520024</v>
      </c>
      <c r="O10" s="8">
        <f>FC_IND_CPC_BC_E!O10+FC_IND_CPC_OC_E!O10+FC_IND_CPC_PH_E!O10</f>
        <v>503.06251435440032</v>
      </c>
      <c r="P10" s="8">
        <f>FC_IND_CPC_BC_E!P10+FC_IND_CPC_OC_E!P10+FC_IND_CPC_PH_E!P10</f>
        <v>479.72445628800011</v>
      </c>
      <c r="Q10" s="8">
        <f>FC_IND_CPC_BC_E!Q10+FC_IND_CPC_OC_E!Q10+FC_IND_CPC_PH_E!Q10</f>
        <v>484.56862693799997</v>
      </c>
      <c r="R10" s="8">
        <f>FC_IND_CPC_BC_E!R10+FC_IND_CPC_OC_E!R10+FC_IND_CPC_PH_E!R10</f>
        <v>433.40392698240009</v>
      </c>
      <c r="S10" s="8">
        <f>FC_IND_CPC_BC_E!S10+FC_IND_CPC_OC_E!S10+FC_IND_CPC_PH_E!S10</f>
        <v>489.37984563600003</v>
      </c>
      <c r="T10" s="8">
        <f>FC_IND_CPC_BC_E!T10+FC_IND_CPC_OC_E!T10+FC_IND_CPC_PH_E!T10</f>
        <v>493.08830405999993</v>
      </c>
      <c r="U10" s="8">
        <f>FC_IND_CPC_BC_E!U10+FC_IND_CPC_OC_E!U10+FC_IND_CPC_PH_E!U10</f>
        <v>500.01626446199975</v>
      </c>
      <c r="V10" s="8">
        <f>FC_IND_CPC_BC_E!V10+FC_IND_CPC_OC_E!V10+FC_IND_CPC_PH_E!V10</f>
        <v>493.06494584159998</v>
      </c>
      <c r="W10" s="8">
        <f>FC_IND_CPC_BC_E!W10+FC_IND_CPC_OC_E!W10+FC_IND_CPC_PH_E!W10</f>
        <v>479.41721942399977</v>
      </c>
      <c r="X10" s="8">
        <f>FC_IND_CPC_BC_E!X10+FC_IND_CPC_OC_E!X10+FC_IND_CPC_PH_E!X10</f>
        <v>441.91340965199998</v>
      </c>
      <c r="Y10" s="8">
        <f>FC_IND_CPC_BC_E!Y10+FC_IND_CPC_OC_E!Y10+FC_IND_CPC_PH_E!Y10</f>
        <v>468.63146022000012</v>
      </c>
      <c r="Z10" s="8">
        <f>FC_IND_CPC_BC_E!Z10+FC_IND_CPC_OC_E!Z10+FC_IND_CPC_PH_E!Z10</f>
        <v>451.5848144676001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379.16351340606201</v>
      </c>
      <c r="D11" s="19">
        <f t="shared" ref="D11:W11" si="12">SUM(D12:D16)</f>
        <v>387.52745455698908</v>
      </c>
      <c r="E11" s="19">
        <f t="shared" si="12"/>
        <v>180.64465504785414</v>
      </c>
      <c r="F11" s="19">
        <f t="shared" si="12"/>
        <v>538.10225113919967</v>
      </c>
      <c r="G11" s="19">
        <f t="shared" si="12"/>
        <v>454.66551206999998</v>
      </c>
      <c r="H11" s="19">
        <f t="shared" si="12"/>
        <v>511.40994565320023</v>
      </c>
      <c r="I11" s="19">
        <f t="shared" si="12"/>
        <v>667.59147991800035</v>
      </c>
      <c r="J11" s="19">
        <f t="shared" si="12"/>
        <v>517.28261048640013</v>
      </c>
      <c r="K11" s="19">
        <f t="shared" si="12"/>
        <v>519.00501818880002</v>
      </c>
      <c r="L11" s="19">
        <f t="shared" si="12"/>
        <v>464.22476633279996</v>
      </c>
      <c r="M11" s="19">
        <f t="shared" si="12"/>
        <v>457.94529541199995</v>
      </c>
      <c r="N11" s="19">
        <f t="shared" si="12"/>
        <v>439.76917100160006</v>
      </c>
      <c r="O11" s="19">
        <f t="shared" si="12"/>
        <v>388.64887723200002</v>
      </c>
      <c r="P11" s="19">
        <f t="shared" si="12"/>
        <v>575.27833077000003</v>
      </c>
      <c r="Q11" s="19">
        <f t="shared" si="12"/>
        <v>354.06503932799984</v>
      </c>
      <c r="R11" s="19">
        <f t="shared" si="12"/>
        <v>325.33297133040014</v>
      </c>
      <c r="S11" s="19">
        <f t="shared" si="12"/>
        <v>610.7889427199998</v>
      </c>
      <c r="T11" s="19">
        <f t="shared" si="12"/>
        <v>386.8236534624001</v>
      </c>
      <c r="U11" s="19">
        <f t="shared" si="12"/>
        <v>347.46765589799992</v>
      </c>
      <c r="V11" s="19">
        <f t="shared" si="12"/>
        <v>191.73261159360001</v>
      </c>
      <c r="W11" s="19">
        <f t="shared" si="12"/>
        <v>106.63996793999995</v>
      </c>
      <c r="X11" s="19">
        <f t="shared" ref="X11:Z11" si="13">SUM(X12:X16)</f>
        <v>119.22011089560002</v>
      </c>
      <c r="Y11" s="19">
        <f t="shared" si="13"/>
        <v>172.6586291628</v>
      </c>
      <c r="Z11" s="19">
        <f t="shared" si="13"/>
        <v>69.82039196880001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2.8574504111999999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2.7526149024000008</v>
      </c>
      <c r="U13" s="8">
        <f>FC_IND_CPC_BC_E!U13+FC_IND_CPC_OC_E!U13+FC_IND_CPC_PH_E!U13</f>
        <v>2.7045040175999993</v>
      </c>
      <c r="V13" s="8">
        <f>FC_IND_CPC_BC_E!V13+FC_IND_CPC_OC_E!V13+FC_IND_CPC_PH_E!V13</f>
        <v>1.1454363360000004</v>
      </c>
      <c r="W13" s="8">
        <f>FC_IND_CPC_BC_E!W13+FC_IND_CPC_OC_E!W13+FC_IND_CPC_PH_E!W13</f>
        <v>1.0134280463999998</v>
      </c>
      <c r="X13" s="8">
        <f>FC_IND_CPC_BC_E!X13+FC_IND_CPC_OC_E!X13+FC_IND_CPC_PH_E!X13</f>
        <v>1.3601129256000002</v>
      </c>
      <c r="Y13" s="8">
        <f>FC_IND_CPC_BC_E!Y13+FC_IND_CPC_OC_E!Y13+FC_IND_CPC_PH_E!Y13</f>
        <v>0.90813729600000004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379.16351340606201</v>
      </c>
      <c r="D16" s="8">
        <f>FC_IND_CPC_BC_E!D16+FC_IND_CPC_OC_E!D16+FC_IND_CPC_PH_E!D16</f>
        <v>387.52745455698908</v>
      </c>
      <c r="E16" s="8">
        <f>FC_IND_CPC_BC_E!E16+FC_IND_CPC_OC_E!E16+FC_IND_CPC_PH_E!E16</f>
        <v>180.64465504785414</v>
      </c>
      <c r="F16" s="8">
        <f>FC_IND_CPC_BC_E!F16+FC_IND_CPC_OC_E!F16+FC_IND_CPC_PH_E!F16</f>
        <v>538.10225113919967</v>
      </c>
      <c r="G16" s="8">
        <f>FC_IND_CPC_BC_E!G16+FC_IND_CPC_OC_E!G16+FC_IND_CPC_PH_E!G16</f>
        <v>454.66551206999998</v>
      </c>
      <c r="H16" s="8">
        <f>FC_IND_CPC_BC_E!H16+FC_IND_CPC_OC_E!H16+FC_IND_CPC_PH_E!H16</f>
        <v>511.40994565320023</v>
      </c>
      <c r="I16" s="8">
        <f>FC_IND_CPC_BC_E!I16+FC_IND_CPC_OC_E!I16+FC_IND_CPC_PH_E!I16</f>
        <v>667.59147991800035</v>
      </c>
      <c r="J16" s="8">
        <f>FC_IND_CPC_BC_E!J16+FC_IND_CPC_OC_E!J16+FC_IND_CPC_PH_E!J16</f>
        <v>517.28261048640013</v>
      </c>
      <c r="K16" s="8">
        <f>FC_IND_CPC_BC_E!K16+FC_IND_CPC_OC_E!K16+FC_IND_CPC_PH_E!K16</f>
        <v>519.00501818880002</v>
      </c>
      <c r="L16" s="8">
        <f>FC_IND_CPC_BC_E!L16+FC_IND_CPC_OC_E!L16+FC_IND_CPC_PH_E!L16</f>
        <v>464.22476633279996</v>
      </c>
      <c r="M16" s="8">
        <f>FC_IND_CPC_BC_E!M16+FC_IND_CPC_OC_E!M16+FC_IND_CPC_PH_E!M16</f>
        <v>457.94529541199995</v>
      </c>
      <c r="N16" s="8">
        <f>FC_IND_CPC_BC_E!N16+FC_IND_CPC_OC_E!N16+FC_IND_CPC_PH_E!N16</f>
        <v>439.76917100160006</v>
      </c>
      <c r="O16" s="8">
        <f>FC_IND_CPC_BC_E!O16+FC_IND_CPC_OC_E!O16+FC_IND_CPC_PH_E!O16</f>
        <v>388.64887723200002</v>
      </c>
      <c r="P16" s="8">
        <f>FC_IND_CPC_BC_E!P16+FC_IND_CPC_OC_E!P16+FC_IND_CPC_PH_E!P16</f>
        <v>575.27833077000003</v>
      </c>
      <c r="Q16" s="8">
        <f>FC_IND_CPC_BC_E!Q16+FC_IND_CPC_OC_E!Q16+FC_IND_CPC_PH_E!Q16</f>
        <v>351.20758891679986</v>
      </c>
      <c r="R16" s="8">
        <f>FC_IND_CPC_BC_E!R16+FC_IND_CPC_OC_E!R16+FC_IND_CPC_PH_E!R16</f>
        <v>325.33297133040014</v>
      </c>
      <c r="S16" s="8">
        <f>FC_IND_CPC_BC_E!S16+FC_IND_CPC_OC_E!S16+FC_IND_CPC_PH_E!S16</f>
        <v>610.7889427199998</v>
      </c>
      <c r="T16" s="8">
        <f>FC_IND_CPC_BC_E!T16+FC_IND_CPC_OC_E!T16+FC_IND_CPC_PH_E!T16</f>
        <v>384.07103856000009</v>
      </c>
      <c r="U16" s="8">
        <f>FC_IND_CPC_BC_E!U16+FC_IND_CPC_OC_E!U16+FC_IND_CPC_PH_E!U16</f>
        <v>344.7631518803999</v>
      </c>
      <c r="V16" s="8">
        <f>FC_IND_CPC_BC_E!V16+FC_IND_CPC_OC_E!V16+FC_IND_CPC_PH_E!V16</f>
        <v>190.58717525760002</v>
      </c>
      <c r="W16" s="8">
        <f>FC_IND_CPC_BC_E!W16+FC_IND_CPC_OC_E!W16+FC_IND_CPC_PH_E!W16</f>
        <v>105.62653989359995</v>
      </c>
      <c r="X16" s="8">
        <f>FC_IND_CPC_BC_E!X16+FC_IND_CPC_OC_E!X16+FC_IND_CPC_PH_E!X16</f>
        <v>117.85999797000001</v>
      </c>
      <c r="Y16" s="8">
        <f>FC_IND_CPC_BC_E!Y16+FC_IND_CPC_OC_E!Y16+FC_IND_CPC_PH_E!Y16</f>
        <v>171.75049186679999</v>
      </c>
      <c r="Z16" s="8">
        <f>FC_IND_CPC_BC_E!Z16+FC_IND_CPC_OC_E!Z16+FC_IND_CPC_PH_E!Z16</f>
        <v>69.82039196880001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177.10272000000001</v>
      </c>
      <c r="D17" s="27">
        <f t="shared" ref="D17:W17" si="15">SUM(D18:D21)</f>
        <v>157.40243999999996</v>
      </c>
      <c r="E17" s="27">
        <f t="shared" si="15"/>
        <v>151.04880000000003</v>
      </c>
      <c r="F17" s="27">
        <f t="shared" si="15"/>
        <v>0</v>
      </c>
      <c r="G17" s="27">
        <f t="shared" si="15"/>
        <v>0</v>
      </c>
      <c r="H17" s="27">
        <f t="shared" si="15"/>
        <v>0.15983999999999998</v>
      </c>
      <c r="I17" s="27">
        <f t="shared" si="15"/>
        <v>0.15983999999999995</v>
      </c>
      <c r="J17" s="27">
        <f t="shared" si="15"/>
        <v>28.211759999999995</v>
      </c>
      <c r="K17" s="27">
        <f t="shared" si="15"/>
        <v>0</v>
      </c>
      <c r="L17" s="27">
        <f t="shared" si="15"/>
        <v>0</v>
      </c>
      <c r="M17" s="27">
        <f t="shared" si="15"/>
        <v>157.16267999999999</v>
      </c>
      <c r="N17" s="27">
        <f t="shared" si="15"/>
        <v>299.2604399999999</v>
      </c>
      <c r="O17" s="27">
        <f t="shared" si="15"/>
        <v>154.88495999999998</v>
      </c>
      <c r="P17" s="27">
        <f t="shared" si="15"/>
        <v>160.839</v>
      </c>
      <c r="Q17" s="27">
        <f t="shared" si="15"/>
        <v>123.43644000000002</v>
      </c>
      <c r="R17" s="27">
        <f t="shared" si="15"/>
        <v>112.12775999999999</v>
      </c>
      <c r="S17" s="27">
        <f t="shared" si="15"/>
        <v>88.471439999999987</v>
      </c>
      <c r="T17" s="27">
        <f t="shared" si="15"/>
        <v>53.746200000000009</v>
      </c>
      <c r="U17" s="27">
        <f t="shared" si="15"/>
        <v>97.142759999999996</v>
      </c>
      <c r="V17" s="27">
        <f t="shared" si="15"/>
        <v>75.124800000000022</v>
      </c>
      <c r="W17" s="27">
        <f t="shared" si="15"/>
        <v>69.85663344000001</v>
      </c>
      <c r="X17" s="27">
        <f t="shared" ref="X17:Z17" si="16">SUM(X18:X21)</f>
        <v>75.576667679999986</v>
      </c>
      <c r="Y17" s="27">
        <f t="shared" si="16"/>
        <v>0.78257664000000005</v>
      </c>
      <c r="Z17" s="27">
        <f t="shared" si="16"/>
        <v>29.903666400000006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5.8741199999999996</v>
      </c>
      <c r="D18" s="8">
        <f>FC_IND_CPC_BC_E!D18+FC_IND_CPC_OC_E!D18+FC_IND_CPC_PH_E!D18</f>
        <v>4.3156799999999995</v>
      </c>
      <c r="E18" s="8">
        <f>FC_IND_CPC_BC_E!E18+FC_IND_CPC_OC_E!E18+FC_IND_CPC_PH_E!E18</f>
        <v>3.9560400000000002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171.2286</v>
      </c>
      <c r="D19" s="8">
        <f>FC_IND_CPC_BC_E!D19+FC_IND_CPC_OC_E!D19+FC_IND_CPC_PH_E!D19</f>
        <v>153.08675999999997</v>
      </c>
      <c r="E19" s="8">
        <f>FC_IND_CPC_BC_E!E19+FC_IND_CPC_OC_E!E19+FC_IND_CPC_PH_E!E19</f>
        <v>147.09276000000003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0.15983999999999998</v>
      </c>
      <c r="I19" s="8">
        <f>FC_IND_CPC_BC_E!I19+FC_IND_CPC_OC_E!I19+FC_IND_CPC_PH_E!I19</f>
        <v>0.15983999999999995</v>
      </c>
      <c r="J19" s="8">
        <f>FC_IND_CPC_BC_E!J19+FC_IND_CPC_OC_E!J19+FC_IND_CPC_PH_E!J19</f>
        <v>28.211759999999995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157.16267999999999</v>
      </c>
      <c r="N19" s="8">
        <f>FC_IND_CPC_BC_E!N19+FC_IND_CPC_OC_E!N19+FC_IND_CPC_PH_E!N19</f>
        <v>299.2604399999999</v>
      </c>
      <c r="O19" s="8">
        <f>FC_IND_CPC_BC_E!O19+FC_IND_CPC_OC_E!O19+FC_IND_CPC_PH_E!O19</f>
        <v>154.88495999999998</v>
      </c>
      <c r="P19" s="8">
        <f>FC_IND_CPC_BC_E!P19+FC_IND_CPC_OC_E!P19+FC_IND_CPC_PH_E!P19</f>
        <v>160.839</v>
      </c>
      <c r="Q19" s="8">
        <f>FC_IND_CPC_BC_E!Q19+FC_IND_CPC_OC_E!Q19+FC_IND_CPC_PH_E!Q19</f>
        <v>123.43644000000002</v>
      </c>
      <c r="R19" s="8">
        <f>FC_IND_CPC_BC_E!R19+FC_IND_CPC_OC_E!R19+FC_IND_CPC_PH_E!R19</f>
        <v>112.12775999999999</v>
      </c>
      <c r="S19" s="8">
        <f>FC_IND_CPC_BC_E!S19+FC_IND_CPC_OC_E!S19+FC_IND_CPC_PH_E!S19</f>
        <v>88.471439999999987</v>
      </c>
      <c r="T19" s="8">
        <f>FC_IND_CPC_BC_E!T19+FC_IND_CPC_OC_E!T19+FC_IND_CPC_PH_E!T19</f>
        <v>53.746200000000009</v>
      </c>
      <c r="U19" s="8">
        <f>FC_IND_CPC_BC_E!U19+FC_IND_CPC_OC_E!U19+FC_IND_CPC_PH_E!U19</f>
        <v>97.142759999999996</v>
      </c>
      <c r="V19" s="8">
        <f>FC_IND_CPC_BC_E!V19+FC_IND_CPC_OC_E!V19+FC_IND_CPC_PH_E!V19</f>
        <v>75.124800000000022</v>
      </c>
      <c r="W19" s="8">
        <f>FC_IND_CPC_BC_E!W19+FC_IND_CPC_OC_E!W19+FC_IND_CPC_PH_E!W19</f>
        <v>69.85663344000001</v>
      </c>
      <c r="X19" s="8">
        <f>FC_IND_CPC_BC_E!X19+FC_IND_CPC_OC_E!X19+FC_IND_CPC_PH_E!X19</f>
        <v>75.576667679999986</v>
      </c>
      <c r="Y19" s="8">
        <f>FC_IND_CPC_BC_E!Y19+FC_IND_CPC_OC_E!Y19+FC_IND_CPC_PH_E!Y19</f>
        <v>0.78257664000000005</v>
      </c>
      <c r="Z19" s="8">
        <f>FC_IND_CPC_BC_E!Z19+FC_IND_CPC_OC_E!Z19+FC_IND_CPC_PH_E!Z19</f>
        <v>29.903666400000006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1134.5449161600002</v>
      </c>
      <c r="D26" s="27">
        <f t="shared" ref="D26:W26" si="21">SUM(D27,D33)</f>
        <v>1345.448277</v>
      </c>
      <c r="E26" s="27">
        <f t="shared" si="21"/>
        <v>1515.1846208400002</v>
      </c>
      <c r="F26" s="27">
        <f t="shared" si="21"/>
        <v>5089.2730563600007</v>
      </c>
      <c r="G26" s="27">
        <f t="shared" si="21"/>
        <v>4539.8228371200003</v>
      </c>
      <c r="H26" s="27">
        <f t="shared" si="21"/>
        <v>4797.3671280000017</v>
      </c>
      <c r="I26" s="27">
        <f t="shared" si="21"/>
        <v>4731.5285999999996</v>
      </c>
      <c r="J26" s="27">
        <f t="shared" si="21"/>
        <v>4746.6785282400015</v>
      </c>
      <c r="K26" s="27">
        <f t="shared" si="21"/>
        <v>4861.7855823599984</v>
      </c>
      <c r="L26" s="27">
        <f t="shared" si="21"/>
        <v>4547.8917331200028</v>
      </c>
      <c r="M26" s="27">
        <f t="shared" si="21"/>
        <v>4531.1139752400013</v>
      </c>
      <c r="N26" s="27">
        <f t="shared" si="21"/>
        <v>4469.4524383200005</v>
      </c>
      <c r="O26" s="27">
        <f t="shared" si="21"/>
        <v>4558.7768306399994</v>
      </c>
      <c r="P26" s="27">
        <f t="shared" si="21"/>
        <v>4705.923209399999</v>
      </c>
      <c r="Q26" s="27">
        <f t="shared" si="21"/>
        <v>4644.3053008800025</v>
      </c>
      <c r="R26" s="27">
        <f t="shared" si="21"/>
        <v>5046.8195091599982</v>
      </c>
      <c r="S26" s="27">
        <f t="shared" si="21"/>
        <v>3414.9795350400004</v>
      </c>
      <c r="T26" s="27">
        <f t="shared" si="21"/>
        <v>3061.3452368399994</v>
      </c>
      <c r="U26" s="27">
        <f t="shared" si="21"/>
        <v>2747.9638756800005</v>
      </c>
      <c r="V26" s="27">
        <f t="shared" si="21"/>
        <v>2534.4031582800008</v>
      </c>
      <c r="W26" s="27">
        <f t="shared" si="21"/>
        <v>2169.3139578000005</v>
      </c>
      <c r="X26" s="27">
        <f t="shared" ref="X26:Z26" si="22">SUM(X27,X33)</f>
        <v>2411.6530766400001</v>
      </c>
      <c r="Y26" s="27">
        <f t="shared" si="22"/>
        <v>1759.3090099200003</v>
      </c>
      <c r="Z26" s="27">
        <f t="shared" si="22"/>
        <v>1273.2869530800003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1134.5449161600002</v>
      </c>
      <c r="D33" s="19">
        <f t="shared" ref="D33:W33" si="27">SUM(D34:D50)</f>
        <v>1345.448277</v>
      </c>
      <c r="E33" s="19">
        <f t="shared" si="27"/>
        <v>1515.1846208400002</v>
      </c>
      <c r="F33" s="19">
        <f t="shared" si="27"/>
        <v>5089.2730563600007</v>
      </c>
      <c r="G33" s="19">
        <f t="shared" si="27"/>
        <v>4539.8228371200003</v>
      </c>
      <c r="H33" s="19">
        <f t="shared" si="27"/>
        <v>4797.3671280000017</v>
      </c>
      <c r="I33" s="19">
        <f t="shared" si="27"/>
        <v>4731.5285999999996</v>
      </c>
      <c r="J33" s="19">
        <f t="shared" si="27"/>
        <v>4746.6785282400015</v>
      </c>
      <c r="K33" s="19">
        <f t="shared" si="27"/>
        <v>4861.7855823599984</v>
      </c>
      <c r="L33" s="19">
        <f t="shared" si="27"/>
        <v>4547.8917331200028</v>
      </c>
      <c r="M33" s="19">
        <f t="shared" si="27"/>
        <v>4531.1139752400013</v>
      </c>
      <c r="N33" s="19">
        <f t="shared" si="27"/>
        <v>4469.4524383200005</v>
      </c>
      <c r="O33" s="19">
        <f t="shared" si="27"/>
        <v>4558.7768306399994</v>
      </c>
      <c r="P33" s="19">
        <f t="shared" si="27"/>
        <v>4705.923209399999</v>
      </c>
      <c r="Q33" s="19">
        <f t="shared" si="27"/>
        <v>4644.3053008800025</v>
      </c>
      <c r="R33" s="19">
        <f t="shared" si="27"/>
        <v>5046.8195091599982</v>
      </c>
      <c r="S33" s="19">
        <f t="shared" si="27"/>
        <v>3414.9795350400004</v>
      </c>
      <c r="T33" s="19">
        <f t="shared" si="27"/>
        <v>3061.3452368399994</v>
      </c>
      <c r="U33" s="19">
        <f t="shared" si="27"/>
        <v>2747.9638756800005</v>
      </c>
      <c r="V33" s="19">
        <f t="shared" si="27"/>
        <v>2534.4031582800008</v>
      </c>
      <c r="W33" s="19">
        <f t="shared" si="27"/>
        <v>2169.3139578000005</v>
      </c>
      <c r="X33" s="19">
        <f t="shared" ref="X33:Z33" si="28">SUM(X34:X50)</f>
        <v>2411.6530766400001</v>
      </c>
      <c r="Y33" s="19">
        <f t="shared" si="28"/>
        <v>1759.3090099200003</v>
      </c>
      <c r="Z33" s="19">
        <f t="shared" si="28"/>
        <v>1273.2869530800003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199.584</v>
      </c>
      <c r="D34" s="8">
        <f>FC_IND_CPC_BC_E!D34+FC_IND_CPC_OC_E!D34+FC_IND_CPC_PH_E!D34</f>
        <v>42.768000000000001</v>
      </c>
      <c r="E34" s="8">
        <f>FC_IND_CPC_BC_E!E34+FC_IND_CPC_OC_E!E34+FC_IND_CPC_PH_E!E34</f>
        <v>5.7024000000000008</v>
      </c>
      <c r="F34" s="8">
        <f>FC_IND_CPC_BC_E!F34+FC_IND_CPC_OC_E!F34+FC_IND_CPC_PH_E!F34</f>
        <v>1142.6377881600004</v>
      </c>
      <c r="G34" s="8">
        <f>FC_IND_CPC_BC_E!G34+FC_IND_CPC_OC_E!G34+FC_IND_CPC_PH_E!G34</f>
        <v>920.97139967999999</v>
      </c>
      <c r="H34" s="8">
        <f>FC_IND_CPC_BC_E!H34+FC_IND_CPC_OC_E!H34+FC_IND_CPC_PH_E!H34</f>
        <v>912.5260416000001</v>
      </c>
      <c r="I34" s="8">
        <f>FC_IND_CPC_BC_E!I34+FC_IND_CPC_OC_E!I34+FC_IND_CPC_PH_E!I34</f>
        <v>915.94043136000028</v>
      </c>
      <c r="J34" s="8">
        <f>FC_IND_CPC_BC_E!J34+FC_IND_CPC_OC_E!J34+FC_IND_CPC_PH_E!J34</f>
        <v>898.0243200000001</v>
      </c>
      <c r="K34" s="8">
        <f>FC_IND_CPC_BC_E!K34+FC_IND_CPC_OC_E!K34+FC_IND_CPC_PH_E!K34</f>
        <v>934.39920383999993</v>
      </c>
      <c r="L34" s="8">
        <f>FC_IND_CPC_BC_E!L34+FC_IND_CPC_OC_E!L34+FC_IND_CPC_PH_E!L34</f>
        <v>682.15633919999993</v>
      </c>
      <c r="M34" s="8">
        <f>FC_IND_CPC_BC_E!M34+FC_IND_CPC_OC_E!M34+FC_IND_CPC_PH_E!M34</f>
        <v>757.95139583999992</v>
      </c>
      <c r="N34" s="8">
        <f>FC_IND_CPC_BC_E!N34+FC_IND_CPC_OC_E!N34+FC_IND_CPC_PH_E!N34</f>
        <v>718.83148032000031</v>
      </c>
      <c r="O34" s="8">
        <f>FC_IND_CPC_BC_E!O34+FC_IND_CPC_OC_E!O34+FC_IND_CPC_PH_E!O34</f>
        <v>689.49128447999999</v>
      </c>
      <c r="P34" s="8">
        <f>FC_IND_CPC_BC_E!P34+FC_IND_CPC_OC_E!P34+FC_IND_CPC_PH_E!P34</f>
        <v>696.82643712000026</v>
      </c>
      <c r="Q34" s="8">
        <f>FC_IND_CPC_BC_E!Q34+FC_IND_CPC_OC_E!Q34+FC_IND_CPC_PH_E!Q34</f>
        <v>684.82091520000006</v>
      </c>
      <c r="R34" s="8">
        <f>FC_IND_CPC_BC_E!R34+FC_IND_CPC_OC_E!R34+FC_IND_CPC_PH_E!R34</f>
        <v>787.48547328000006</v>
      </c>
      <c r="S34" s="8">
        <f>FC_IND_CPC_BC_E!S34+FC_IND_CPC_OC_E!S34+FC_IND_CPC_PH_E!S34</f>
        <v>997.92000000000007</v>
      </c>
      <c r="T34" s="8">
        <f>FC_IND_CPC_BC_E!T34+FC_IND_CPC_OC_E!T34+FC_IND_CPC_PH_E!T34</f>
        <v>682.56006911999975</v>
      </c>
      <c r="U34" s="8">
        <f>FC_IND_CPC_BC_E!U34+FC_IND_CPC_OC_E!U34+FC_IND_CPC_PH_E!U34</f>
        <v>649.84405247999996</v>
      </c>
      <c r="V34" s="8">
        <f>FC_IND_CPC_BC_E!V34+FC_IND_CPC_OC_E!V34+FC_IND_CPC_PH_E!V34</f>
        <v>733.69504512000015</v>
      </c>
      <c r="W34" s="8">
        <f>FC_IND_CPC_BC_E!W34+FC_IND_CPC_OC_E!W34+FC_IND_CPC_PH_E!W34</f>
        <v>631.50181631999999</v>
      </c>
      <c r="X34" s="8">
        <f>FC_IND_CPC_BC_E!X34+FC_IND_CPC_OC_E!X34+FC_IND_CPC_PH_E!X34</f>
        <v>644.6034431999999</v>
      </c>
      <c r="Y34" s="8">
        <f>FC_IND_CPC_BC_E!Y34+FC_IND_CPC_OC_E!Y34+FC_IND_CPC_PH_E!Y34</f>
        <v>518.82716160000007</v>
      </c>
      <c r="Z34" s="8">
        <f>FC_IND_CPC_BC_E!Z34+FC_IND_CPC_OC_E!Z34+FC_IND_CPC_PH_E!Z34</f>
        <v>390.4304716800001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39.881118239999999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8.7136304400000011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0</v>
      </c>
      <c r="V36" s="8">
        <f>FC_IND_CPC_BC_E!V36+FC_IND_CPC_OC_E!V36+FC_IND_CPC_PH_E!V36</f>
        <v>0</v>
      </c>
      <c r="W36" s="8">
        <f>FC_IND_CPC_BC_E!W36+FC_IND_CPC_OC_E!W36+FC_IND_CPC_PH_E!W36</f>
        <v>0</v>
      </c>
      <c r="X36" s="8">
        <f>FC_IND_CPC_BC_E!X36+FC_IND_CPC_OC_E!X36+FC_IND_CPC_PH_E!X36</f>
        <v>0</v>
      </c>
      <c r="Y36" s="8">
        <f>FC_IND_CPC_BC_E!Y36+FC_IND_CPC_OC_E!Y36+FC_IND_CPC_PH_E!Y36</f>
        <v>0</v>
      </c>
      <c r="Z36" s="8">
        <f>FC_IND_CPC_BC_E!Z36+FC_IND_CPC_OC_E!Z36+FC_IND_CPC_PH_E!Z36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190.63549908000002</v>
      </c>
      <c r="G43" s="8">
        <f>FC_IND_CPC_BC_E!G43+FC_IND_CPC_OC_E!G43+FC_IND_CPC_PH_E!G43</f>
        <v>181.10389751999998</v>
      </c>
      <c r="H43" s="8">
        <f>FC_IND_CPC_BC_E!H43+FC_IND_CPC_OC_E!H43+FC_IND_CPC_PH_E!H43</f>
        <v>222.40288044000008</v>
      </c>
      <c r="I43" s="8">
        <f>FC_IND_CPC_BC_E!I43+FC_IND_CPC_OC_E!I43+FC_IND_CPC_PH_E!I43</f>
        <v>197.00386056000002</v>
      </c>
      <c r="J43" s="8">
        <f>FC_IND_CPC_BC_E!J43+FC_IND_CPC_OC_E!J43+FC_IND_CPC_PH_E!J43</f>
        <v>235.22149872</v>
      </c>
      <c r="K43" s="8">
        <f>FC_IND_CPC_BC_E!K43+FC_IND_CPC_OC_E!K43+FC_IND_CPC_PH_E!K43</f>
        <v>238.32791891999997</v>
      </c>
      <c r="L43" s="8">
        <f>FC_IND_CPC_BC_E!L43+FC_IND_CPC_OC_E!L43+FC_IND_CPC_PH_E!L43</f>
        <v>152.56537920000002</v>
      </c>
      <c r="M43" s="8">
        <f>FC_IND_CPC_BC_E!M43+FC_IND_CPC_OC_E!M43+FC_IND_CPC_PH_E!M43</f>
        <v>216.13935564000002</v>
      </c>
      <c r="N43" s="8">
        <f>FC_IND_CPC_BC_E!N43+FC_IND_CPC_OC_E!N43+FC_IND_CPC_PH_E!N43</f>
        <v>212.99052059999997</v>
      </c>
      <c r="O43" s="8">
        <f>FC_IND_CPC_BC_E!O43+FC_IND_CPC_OC_E!O43+FC_IND_CPC_PH_E!O43</f>
        <v>200.26073340000002</v>
      </c>
      <c r="P43" s="8">
        <f>FC_IND_CPC_BC_E!P43+FC_IND_CPC_OC_E!P43+FC_IND_CPC_PH_E!P43</f>
        <v>155.75822964</v>
      </c>
      <c r="Q43" s="8">
        <f>FC_IND_CPC_BC_E!Q43+FC_IND_CPC_OC_E!Q43+FC_IND_CPC_PH_E!Q43</f>
        <v>122.45644476000001</v>
      </c>
      <c r="R43" s="8">
        <f>FC_IND_CPC_BC_E!R43+FC_IND_CPC_OC_E!R43+FC_IND_CPC_PH_E!R43</f>
        <v>60.277889879999989</v>
      </c>
      <c r="S43" s="8">
        <f>FC_IND_CPC_BC_E!S43+FC_IND_CPC_OC_E!S43+FC_IND_CPC_PH_E!S43</f>
        <v>143.89034399999997</v>
      </c>
      <c r="T43" s="8">
        <f>FC_IND_CPC_BC_E!T43+FC_IND_CPC_OC_E!T43+FC_IND_CPC_PH_E!T43</f>
        <v>136.83881016000001</v>
      </c>
      <c r="U43" s="8">
        <f>FC_IND_CPC_BC_E!U43+FC_IND_CPC_OC_E!U43+FC_IND_CPC_PH_E!U43</f>
        <v>159.06311927999997</v>
      </c>
      <c r="V43" s="8">
        <f>FC_IND_CPC_BC_E!V43+FC_IND_CPC_OC_E!V43+FC_IND_CPC_PH_E!V43</f>
        <v>117.69291144</v>
      </c>
      <c r="W43" s="8">
        <f>FC_IND_CPC_BC_E!W43+FC_IND_CPC_OC_E!W43+FC_IND_CPC_PH_E!W43</f>
        <v>254.48317127999997</v>
      </c>
      <c r="X43" s="8">
        <f>FC_IND_CPC_BC_E!X43+FC_IND_CPC_OC_E!X43+FC_IND_CPC_PH_E!X43</f>
        <v>308.81951567999999</v>
      </c>
      <c r="Y43" s="8">
        <f>FC_IND_CPC_BC_E!Y43+FC_IND_CPC_OC_E!Y43+FC_IND_CPC_PH_E!Y43</f>
        <v>197.55071856000004</v>
      </c>
      <c r="Z43" s="8">
        <f>FC_IND_CPC_BC_E!Z43+FC_IND_CPC_OC_E!Z43+FC_IND_CPC_PH_E!Z43</f>
        <v>192.77331372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934.96091616000024</v>
      </c>
      <c r="D44" s="8">
        <f>FC_IND_CPC_BC_E!D44+FC_IND_CPC_OC_E!D44+FC_IND_CPC_PH_E!D44</f>
        <v>1282.05356904</v>
      </c>
      <c r="E44" s="8">
        <f>FC_IND_CPC_BC_E!E44+FC_IND_CPC_OC_E!E44+FC_IND_CPC_PH_E!E44</f>
        <v>1444.6556128800003</v>
      </c>
      <c r="F44" s="8">
        <f>FC_IND_CPC_BC_E!F44+FC_IND_CPC_OC_E!F44+FC_IND_CPC_PH_E!F44</f>
        <v>3755.9997691200006</v>
      </c>
      <c r="G44" s="8">
        <f>FC_IND_CPC_BC_E!G44+FC_IND_CPC_OC_E!G44+FC_IND_CPC_PH_E!G44</f>
        <v>3419.3733919200004</v>
      </c>
      <c r="H44" s="8">
        <f>FC_IND_CPC_BC_E!H44+FC_IND_CPC_OC_E!H44+FC_IND_CPC_PH_E!H44</f>
        <v>3634.8766329600016</v>
      </c>
      <c r="I44" s="8">
        <f>FC_IND_CPC_BC_E!I44+FC_IND_CPC_OC_E!I44+FC_IND_CPC_PH_E!I44</f>
        <v>3609.3972340799987</v>
      </c>
      <c r="J44" s="8">
        <f>FC_IND_CPC_BC_E!J44+FC_IND_CPC_OC_E!J44+FC_IND_CPC_PH_E!J44</f>
        <v>3573.551591280002</v>
      </c>
      <c r="K44" s="8">
        <f>FC_IND_CPC_BC_E!K44+FC_IND_CPC_OC_E!K44+FC_IND_CPC_PH_E!K44</f>
        <v>3689.0584595999985</v>
      </c>
      <c r="L44" s="8">
        <f>FC_IND_CPC_BC_E!L44+FC_IND_CPC_OC_E!L44+FC_IND_CPC_PH_E!L44</f>
        <v>3713.1700147200027</v>
      </c>
      <c r="M44" s="8">
        <f>FC_IND_CPC_BC_E!M44+FC_IND_CPC_OC_E!M44+FC_IND_CPC_PH_E!M44</f>
        <v>3557.0232237600017</v>
      </c>
      <c r="N44" s="8">
        <f>FC_IND_CPC_BC_E!N44+FC_IND_CPC_OC_E!N44+FC_IND_CPC_PH_E!N44</f>
        <v>3528.91680696</v>
      </c>
      <c r="O44" s="8">
        <f>FC_IND_CPC_BC_E!O44+FC_IND_CPC_OC_E!O44+FC_IND_CPC_PH_E!O44</f>
        <v>3647.5881897599993</v>
      </c>
      <c r="P44" s="8">
        <f>FC_IND_CPC_BC_E!P44+FC_IND_CPC_OC_E!P44+FC_IND_CPC_PH_E!P44</f>
        <v>3834.9643946399992</v>
      </c>
      <c r="Q44" s="8">
        <f>FC_IND_CPC_BC_E!Q44+FC_IND_CPC_OC_E!Q44+FC_IND_CPC_PH_E!Q44</f>
        <v>3815.564641920002</v>
      </c>
      <c r="R44" s="8">
        <f>FC_IND_CPC_BC_E!R44+FC_IND_CPC_OC_E!R44+FC_IND_CPC_PH_E!R44</f>
        <v>4142.8961459999982</v>
      </c>
      <c r="S44" s="8">
        <f>FC_IND_CPC_BC_E!S44+FC_IND_CPC_OC_E!S44+FC_IND_CPC_PH_E!S44</f>
        <v>2217.0091910400006</v>
      </c>
      <c r="T44" s="8">
        <f>FC_IND_CPC_BC_E!T44+FC_IND_CPC_OC_E!T44+FC_IND_CPC_PH_E!T44</f>
        <v>2188.9063965599998</v>
      </c>
      <c r="U44" s="8">
        <f>FC_IND_CPC_BC_E!U44+FC_IND_CPC_OC_E!U44+FC_IND_CPC_PH_E!U44</f>
        <v>1882.8967039200006</v>
      </c>
      <c r="V44" s="8">
        <f>FC_IND_CPC_BC_E!V44+FC_IND_CPC_OC_E!V44+FC_IND_CPC_PH_E!V44</f>
        <v>1636.2153187200004</v>
      </c>
      <c r="W44" s="8">
        <f>FC_IND_CPC_BC_E!W44+FC_IND_CPC_OC_E!W44+FC_IND_CPC_PH_E!W44</f>
        <v>1236.5290872000003</v>
      </c>
      <c r="X44" s="8">
        <f>FC_IND_CPC_BC_E!X44+FC_IND_CPC_OC_E!X44+FC_IND_CPC_PH_E!X44</f>
        <v>1458.2301177600002</v>
      </c>
      <c r="Y44" s="8">
        <f>FC_IND_CPC_BC_E!Y44+FC_IND_CPC_OC_E!Y44+FC_IND_CPC_PH_E!Y44</f>
        <v>1042.9311297600002</v>
      </c>
      <c r="Z44" s="8">
        <f>FC_IND_CPC_BC_E!Z44+FC_IND_CPC_OC_E!Z44+FC_IND_CPC_PH_E!Z44</f>
        <v>690.08316768000032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18.374148000000002</v>
      </c>
      <c r="H48" s="8">
        <f>FC_IND_CPC_BC_E!H48+FC_IND_CPC_OC_E!H48+FC_IND_CPC_PH_E!H48</f>
        <v>27.561573000000003</v>
      </c>
      <c r="I48" s="8">
        <f>FC_IND_CPC_BC_E!I48+FC_IND_CPC_OC_E!I48+FC_IND_CPC_PH_E!I48</f>
        <v>9.1870739999999973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21.436623000000001</v>
      </c>
      <c r="P48" s="8">
        <f>FC_IND_CPC_BC_E!P48+FC_IND_CPC_OC_E!P48+FC_IND_CPC_PH_E!P48</f>
        <v>18.374148000000002</v>
      </c>
      <c r="Q48" s="8">
        <f>FC_IND_CPC_BC_E!Q48+FC_IND_CPC_OC_E!Q48+FC_IND_CPC_PH_E!Q48</f>
        <v>21.463298999999999</v>
      </c>
      <c r="R48" s="8">
        <f>FC_IND_CPC_BC_E!R48+FC_IND_CPC_OC_E!R48+FC_IND_CPC_PH_E!R48</f>
        <v>56.160000000000018</v>
      </c>
      <c r="S48" s="8">
        <f>FC_IND_CPC_BC_E!S48+FC_IND_CPC_OC_E!S48+FC_IND_CPC_PH_E!S48</f>
        <v>56.160000000000018</v>
      </c>
      <c r="T48" s="8">
        <f>FC_IND_CPC_BC_E!T48+FC_IND_CPC_OC_E!T48+FC_IND_CPC_PH_E!T48</f>
        <v>53.039960999999984</v>
      </c>
      <c r="U48" s="8">
        <f>FC_IND_CPC_BC_E!U48+FC_IND_CPC_OC_E!U48+FC_IND_CPC_PH_E!U48</f>
        <v>56.160000000000018</v>
      </c>
      <c r="V48" s="8">
        <f>FC_IND_CPC_BC_E!V48+FC_IND_CPC_OC_E!V48+FC_IND_CPC_PH_E!V48</f>
        <v>46.799883000000015</v>
      </c>
      <c r="W48" s="8">
        <f>FC_IND_CPC_BC_E!W48+FC_IND_CPC_OC_E!W48+FC_IND_CPC_PH_E!W48</f>
        <v>46.799883000000015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20.626707960000001</v>
      </c>
      <c r="E50" s="8">
        <f>FC_IND_CPC_BC_E!E50+FC_IND_CPC_OC_E!E50+FC_IND_CPC_PH_E!E50</f>
        <v>64.826607960000004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11886.75972</v>
      </c>
      <c r="D51" s="27">
        <f>FC_IND_CPC_BC_E!D51+FC_IND_CPC_OC_E!D51+FC_IND_CPC_PH_E!D51</f>
        <v>10986.270570000001</v>
      </c>
      <c r="E51" s="27">
        <f>FC_IND_CPC_BC_E!E51+FC_IND_CPC_OC_E!E51+FC_IND_CPC_PH_E!E51</f>
        <v>11388.675870000001</v>
      </c>
      <c r="F51" s="27">
        <f>FC_IND_CPC_BC_E!F51+FC_IND_CPC_OC_E!F51+FC_IND_CPC_PH_E!F51</f>
        <v>10246.207336200003</v>
      </c>
      <c r="G51" s="27">
        <f>FC_IND_CPC_BC_E!G51+FC_IND_CPC_OC_E!G51+FC_IND_CPC_PH_E!G51</f>
        <v>9994.4290551600025</v>
      </c>
      <c r="H51" s="27">
        <f>FC_IND_CPC_BC_E!H51+FC_IND_CPC_OC_E!H51+FC_IND_CPC_PH_E!H51</f>
        <v>10866.388527719999</v>
      </c>
      <c r="I51" s="27">
        <f>FC_IND_CPC_BC_E!I51+FC_IND_CPC_OC_E!I51+FC_IND_CPC_PH_E!I51</f>
        <v>9110.40994512</v>
      </c>
      <c r="J51" s="27">
        <f>FC_IND_CPC_BC_E!J51+FC_IND_CPC_OC_E!J51+FC_IND_CPC_PH_E!J51</f>
        <v>11901.704760000002</v>
      </c>
      <c r="K51" s="27">
        <f>FC_IND_CPC_BC_E!K51+FC_IND_CPC_OC_E!K51+FC_IND_CPC_PH_E!K51</f>
        <v>12454.208751600003</v>
      </c>
      <c r="L51" s="27">
        <f>FC_IND_CPC_BC_E!L51+FC_IND_CPC_OC_E!L51+FC_IND_CPC_PH_E!L51</f>
        <v>11296.259579879999</v>
      </c>
      <c r="M51" s="27">
        <f>FC_IND_CPC_BC_E!M51+FC_IND_CPC_OC_E!M51+FC_IND_CPC_PH_E!M51</f>
        <v>12573.468959039999</v>
      </c>
      <c r="N51" s="27">
        <f>FC_IND_CPC_BC_E!N51+FC_IND_CPC_OC_E!N51+FC_IND_CPC_PH_E!N51</f>
        <v>11704.103258760002</v>
      </c>
      <c r="O51" s="27">
        <f>FC_IND_CPC_BC_E!O51+FC_IND_CPC_OC_E!O51+FC_IND_CPC_PH_E!O51</f>
        <v>12439.690049160003</v>
      </c>
      <c r="P51" s="27">
        <f>FC_IND_CPC_BC_E!P51+FC_IND_CPC_OC_E!P51+FC_IND_CPC_PH_E!P51</f>
        <v>12114.256956120003</v>
      </c>
      <c r="Q51" s="27">
        <f>FC_IND_CPC_BC_E!Q51+FC_IND_CPC_OC_E!Q51+FC_IND_CPC_PH_E!Q51</f>
        <v>11793.420068760001</v>
      </c>
      <c r="R51" s="27">
        <f>FC_IND_CPC_BC_E!R51+FC_IND_CPC_OC_E!R51+FC_IND_CPC_PH_E!R51</f>
        <v>11488.292639999998</v>
      </c>
      <c r="S51" s="27">
        <f>FC_IND_CPC_BC_E!S51+FC_IND_CPC_OC_E!S51+FC_IND_CPC_PH_E!S51</f>
        <v>12504.837498120001</v>
      </c>
      <c r="T51" s="27">
        <f>FC_IND_CPC_BC_E!T51+FC_IND_CPC_OC_E!T51+FC_IND_CPC_PH_E!T51</f>
        <v>13778.885799360003</v>
      </c>
      <c r="U51" s="27">
        <f>FC_IND_CPC_BC_E!U51+FC_IND_CPC_OC_E!U51+FC_IND_CPC_PH_E!U51</f>
        <v>12664.910186280002</v>
      </c>
      <c r="V51" s="27">
        <f>FC_IND_CPC_BC_E!V51+FC_IND_CPC_OC_E!V51+FC_IND_CPC_PH_E!V51</f>
        <v>11768.916867840002</v>
      </c>
      <c r="W51" s="27">
        <f>FC_IND_CPC_BC_E!W51+FC_IND_CPC_OC_E!W51+FC_IND_CPC_PH_E!W51</f>
        <v>13133.022768360002</v>
      </c>
      <c r="X51" s="27">
        <f>FC_IND_CPC_BC_E!X51+FC_IND_CPC_OC_E!X51+FC_IND_CPC_PH_E!X51</f>
        <v>13192.108073244422</v>
      </c>
      <c r="Y51" s="27">
        <f>FC_IND_CPC_BC_E!Y51+FC_IND_CPC_OC_E!Y51+FC_IND_CPC_PH_E!Y51</f>
        <v>10976.905547532613</v>
      </c>
      <c r="Z51" s="27">
        <f>FC_IND_CPC_BC_E!Z51+FC_IND_CPC_OC_E!Z51+FC_IND_CPC_PH_E!Z51</f>
        <v>11015.022928849594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4.931398626</v>
      </c>
      <c r="G52" s="27">
        <f t="shared" si="30"/>
        <v>6.5811608543999984</v>
      </c>
      <c r="H52" s="27">
        <f t="shared" si="30"/>
        <v>3.9007254527999984</v>
      </c>
      <c r="I52" s="27">
        <f t="shared" si="30"/>
        <v>3.7304850000000012</v>
      </c>
      <c r="J52" s="27">
        <f t="shared" si="30"/>
        <v>155.83782157680002</v>
      </c>
      <c r="K52" s="27">
        <f t="shared" si="30"/>
        <v>517.66022880000003</v>
      </c>
      <c r="L52" s="27">
        <f t="shared" si="30"/>
        <v>419.56199999999995</v>
      </c>
      <c r="M52" s="27">
        <f t="shared" si="30"/>
        <v>756.07331659199974</v>
      </c>
      <c r="N52" s="27">
        <f t="shared" si="30"/>
        <v>809.44741875359989</v>
      </c>
      <c r="O52" s="27">
        <f t="shared" si="30"/>
        <v>962.24645982959998</v>
      </c>
      <c r="P52" s="27">
        <f t="shared" si="30"/>
        <v>936.96802853280008</v>
      </c>
      <c r="Q52" s="27">
        <f t="shared" si="30"/>
        <v>965.58692247600004</v>
      </c>
      <c r="R52" s="27">
        <f t="shared" si="30"/>
        <v>1057.0643730240004</v>
      </c>
      <c r="S52" s="27">
        <f t="shared" si="30"/>
        <v>1731.0309930672004</v>
      </c>
      <c r="T52" s="27">
        <f t="shared" si="30"/>
        <v>1361.0250386831999</v>
      </c>
      <c r="U52" s="27">
        <f t="shared" si="30"/>
        <v>1079.3624592828</v>
      </c>
      <c r="V52" s="27">
        <f t="shared" si="30"/>
        <v>1044.0538519356003</v>
      </c>
      <c r="W52" s="27">
        <f t="shared" si="30"/>
        <v>1066.6174273919996</v>
      </c>
      <c r="X52" s="27">
        <f t="shared" ref="X52:Z52" si="31">SUM(X53:X54)</f>
        <v>1160.0394617328002</v>
      </c>
      <c r="Y52" s="27">
        <f t="shared" si="31"/>
        <v>1071.72714</v>
      </c>
      <c r="Z52" s="27">
        <f t="shared" si="31"/>
        <v>1208.9421014879995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517.66022880000003</v>
      </c>
      <c r="L53" s="8">
        <f>FC_IND_CPC_BC_E!L53+FC_IND_CPC_OC_E!L53+FC_IND_CPC_PH_E!L53</f>
        <v>419.56199999999995</v>
      </c>
      <c r="M53" s="8">
        <f>FC_IND_CPC_BC_E!M53+FC_IND_CPC_OC_E!M53+FC_IND_CPC_PH_E!M53</f>
        <v>683.1107711999997</v>
      </c>
      <c r="N53" s="8">
        <f>FC_IND_CPC_BC_E!N53+FC_IND_CPC_OC_E!N53+FC_IND_CPC_PH_E!N53</f>
        <v>738.59488559999988</v>
      </c>
      <c r="O53" s="8">
        <f>FC_IND_CPC_BC_E!O53+FC_IND_CPC_OC_E!O53+FC_IND_CPC_PH_E!O53</f>
        <v>899.4698856</v>
      </c>
      <c r="P53" s="8">
        <f>FC_IND_CPC_BC_E!P53+FC_IND_CPC_OC_E!P53+FC_IND_CPC_PH_E!P53</f>
        <v>871.72782840000002</v>
      </c>
      <c r="Q53" s="8">
        <f>FC_IND_CPC_BC_E!Q53+FC_IND_CPC_OC_E!Q53+FC_IND_CPC_PH_E!Q53</f>
        <v>899.61300000000006</v>
      </c>
      <c r="R53" s="8">
        <f>FC_IND_CPC_BC_E!R53+FC_IND_CPC_OC_E!R53+FC_IND_CPC_PH_E!R53</f>
        <v>982.55294280000032</v>
      </c>
      <c r="S53" s="8">
        <f>FC_IND_CPC_BC_E!S53+FC_IND_CPC_OC_E!S53+FC_IND_CPC_PH_E!S53</f>
        <v>1649.3620572000004</v>
      </c>
      <c r="T53" s="8">
        <f>FC_IND_CPC_BC_E!T53+FC_IND_CPC_OC_E!T53+FC_IND_CPC_PH_E!T53</f>
        <v>1281.4231715999999</v>
      </c>
      <c r="U53" s="8">
        <f>FC_IND_CPC_BC_E!U53+FC_IND_CPC_OC_E!U53+FC_IND_CPC_PH_E!U53</f>
        <v>999.99900000000014</v>
      </c>
      <c r="V53" s="8">
        <f>FC_IND_CPC_BC_E!V53+FC_IND_CPC_OC_E!V53+FC_IND_CPC_PH_E!V53</f>
        <v>960.96017160000019</v>
      </c>
      <c r="W53" s="8">
        <f>FC_IND_CPC_BC_E!W53+FC_IND_CPC_OC_E!W53+FC_IND_CPC_PH_E!W53</f>
        <v>972.82888559999969</v>
      </c>
      <c r="X53" s="8">
        <f>FC_IND_CPC_BC_E!X53+FC_IND_CPC_OC_E!X53+FC_IND_CPC_PH_E!X53</f>
        <v>1059.0578856000002</v>
      </c>
      <c r="Y53" s="8">
        <f>FC_IND_CPC_BC_E!Y53+FC_IND_CPC_OC_E!Y53+FC_IND_CPC_PH_E!Y53</f>
        <v>987.12899999999991</v>
      </c>
      <c r="Z53" s="8">
        <f>FC_IND_CPC_BC_E!Z53+FC_IND_CPC_OC_E!Z53+FC_IND_CPC_PH_E!Z53</f>
        <v>1127.9839427999996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4.931398626</v>
      </c>
      <c r="G54" s="45">
        <f>FC_IND_CPC_BC_E!G54+FC_IND_CPC_OC_E!G54+FC_IND_CPC_PH_E!G54</f>
        <v>6.5811608543999984</v>
      </c>
      <c r="H54" s="45">
        <f>FC_IND_CPC_BC_E!H54+FC_IND_CPC_OC_E!H54+FC_IND_CPC_PH_E!H54</f>
        <v>3.9007254527999984</v>
      </c>
      <c r="I54" s="45">
        <f>FC_IND_CPC_BC_E!I54+FC_IND_CPC_OC_E!I54+FC_IND_CPC_PH_E!I54</f>
        <v>3.7304850000000012</v>
      </c>
      <c r="J54" s="45">
        <f>FC_IND_CPC_BC_E!J54+FC_IND_CPC_OC_E!J54+FC_IND_CPC_PH_E!J54</f>
        <v>155.83782157680002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72.962545391999996</v>
      </c>
      <c r="N54" s="45">
        <f>FC_IND_CPC_BC_E!N54+FC_IND_CPC_OC_E!N54+FC_IND_CPC_PH_E!N54</f>
        <v>70.852533153600007</v>
      </c>
      <c r="O54" s="45">
        <f>FC_IND_CPC_BC_E!O54+FC_IND_CPC_OC_E!O54+FC_IND_CPC_PH_E!O54</f>
        <v>62.776574229600001</v>
      </c>
      <c r="P54" s="45">
        <f>FC_IND_CPC_BC_E!P54+FC_IND_CPC_OC_E!P54+FC_IND_CPC_PH_E!P54</f>
        <v>65.240200132800027</v>
      </c>
      <c r="Q54" s="45">
        <f>FC_IND_CPC_BC_E!Q54+FC_IND_CPC_OC_E!Q54+FC_IND_CPC_PH_E!Q54</f>
        <v>65.973922475999998</v>
      </c>
      <c r="R54" s="45">
        <f>FC_IND_CPC_BC_E!R54+FC_IND_CPC_OC_E!R54+FC_IND_CPC_PH_E!R54</f>
        <v>74.511430224000009</v>
      </c>
      <c r="S54" s="45">
        <f>FC_IND_CPC_BC_E!S54+FC_IND_CPC_OC_E!S54+FC_IND_CPC_PH_E!S54</f>
        <v>81.668935867199977</v>
      </c>
      <c r="T54" s="45">
        <f>FC_IND_CPC_BC_E!T54+FC_IND_CPC_OC_E!T54+FC_IND_CPC_PH_E!T54</f>
        <v>79.601867083199991</v>
      </c>
      <c r="U54" s="45">
        <f>FC_IND_CPC_BC_E!U54+FC_IND_CPC_OC_E!U54+FC_IND_CPC_PH_E!U54</f>
        <v>79.363459282799994</v>
      </c>
      <c r="V54" s="45">
        <f>FC_IND_CPC_BC_E!V54+FC_IND_CPC_OC_E!V54+FC_IND_CPC_PH_E!V54</f>
        <v>83.093680335599984</v>
      </c>
      <c r="W54" s="45">
        <f>FC_IND_CPC_BC_E!W54+FC_IND_CPC_OC_E!W54+FC_IND_CPC_PH_E!W54</f>
        <v>93.788541792000032</v>
      </c>
      <c r="X54" s="45">
        <f>FC_IND_CPC_BC_E!X54+FC_IND_CPC_OC_E!X54+FC_IND_CPC_PH_E!X54</f>
        <v>100.9815761328</v>
      </c>
      <c r="Y54" s="45">
        <f>FC_IND_CPC_BC_E!Y54+FC_IND_CPC_OC_E!Y54+FC_IND_CPC_PH_E!Y54</f>
        <v>84.598140000000015</v>
      </c>
      <c r="Z54" s="45">
        <f>FC_IND_CPC_BC_E!Z54+FC_IND_CPC_OC_E!Z54+FC_IND_CPC_PH_E!Z54</f>
        <v>80.958158688000012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36.59980968</v>
      </c>
      <c r="G61" s="49">
        <f t="shared" si="32"/>
        <v>51.787787760000001</v>
      </c>
      <c r="H61" s="49">
        <f t="shared" si="32"/>
        <v>104.64051744000001</v>
      </c>
      <c r="I61" s="49">
        <f t="shared" si="32"/>
        <v>86.158044719999992</v>
      </c>
      <c r="J61" s="49">
        <f t="shared" si="32"/>
        <v>340.15052591999995</v>
      </c>
      <c r="K61" s="49">
        <f t="shared" si="32"/>
        <v>314.66034288000003</v>
      </c>
      <c r="L61" s="49">
        <f t="shared" si="32"/>
        <v>186.74609111999996</v>
      </c>
      <c r="M61" s="49">
        <f t="shared" si="32"/>
        <v>556.53091416000007</v>
      </c>
      <c r="N61" s="49">
        <f t="shared" si="32"/>
        <v>561.80225087999986</v>
      </c>
      <c r="O61" s="49">
        <f t="shared" si="32"/>
        <v>264.24289296000001</v>
      </c>
      <c r="P61" s="49">
        <f t="shared" si="32"/>
        <v>261.16769880000004</v>
      </c>
      <c r="Q61" s="49">
        <f t="shared" si="32"/>
        <v>250.82070192</v>
      </c>
      <c r="R61" s="49">
        <f t="shared" si="32"/>
        <v>297.65063015999999</v>
      </c>
      <c r="S61" s="49">
        <f t="shared" si="32"/>
        <v>569.59711991999995</v>
      </c>
      <c r="T61" s="49">
        <f t="shared" si="32"/>
        <v>301.38610607999999</v>
      </c>
      <c r="U61" s="49">
        <f t="shared" si="32"/>
        <v>288.37088639999996</v>
      </c>
      <c r="V61" s="49">
        <f t="shared" si="32"/>
        <v>265.43654927999995</v>
      </c>
      <c r="W61" s="49">
        <f t="shared" si="32"/>
        <v>277.85808216000004</v>
      </c>
      <c r="X61" s="49">
        <f t="shared" si="32"/>
        <v>523.79203274179361</v>
      </c>
      <c r="Y61" s="49">
        <f t="shared" ref="Y61:Z61" si="33">SUM(Y62:Y72)</f>
        <v>642.04275855713706</v>
      </c>
      <c r="Z61" s="49">
        <f t="shared" si="33"/>
        <v>634.24204327879033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20.607955199999996</v>
      </c>
      <c r="G62" s="52">
        <f>FC_IND_CPC_BC_E!G62+FC_IND_CPC_OC_E!G62+FC_IND_CPC_PH_E!G62</f>
        <v>28.336089600000005</v>
      </c>
      <c r="H62" s="52">
        <f>FC_IND_CPC_BC_E!H62+FC_IND_CPC_OC_E!H62+FC_IND_CPC_PH_E!H62</f>
        <v>88.256044800000012</v>
      </c>
      <c r="I62" s="52">
        <f>FC_IND_CPC_BC_E!I62+FC_IND_CPC_OC_E!I62+FC_IND_CPC_PH_E!I62</f>
        <v>79.856179199999985</v>
      </c>
      <c r="J62" s="52">
        <f>FC_IND_CPC_BC_E!J62+FC_IND_CPC_OC_E!J62+FC_IND_CPC_PH_E!J62</f>
        <v>120.06408959999996</v>
      </c>
      <c r="K62" s="52">
        <f>FC_IND_CPC_BC_E!K62+FC_IND_CPC_OC_E!K62+FC_IND_CPC_PH_E!K62</f>
        <v>139.10400000000001</v>
      </c>
      <c r="L62" s="52">
        <f>FC_IND_CPC_BC_E!L62+FC_IND_CPC_OC_E!L62+FC_IND_CPC_PH_E!L62</f>
        <v>142.6880448</v>
      </c>
      <c r="M62" s="52">
        <f>FC_IND_CPC_BC_E!M62+FC_IND_CPC_OC_E!M62+FC_IND_CPC_PH_E!M62</f>
        <v>190.512</v>
      </c>
      <c r="N62" s="52">
        <f>FC_IND_CPC_BC_E!N62+FC_IND_CPC_OC_E!N62+FC_IND_CPC_PH_E!N62</f>
        <v>144.14399999999995</v>
      </c>
      <c r="O62" s="52">
        <f>FC_IND_CPC_BC_E!O62+FC_IND_CPC_OC_E!O62+FC_IND_CPC_PH_E!O62</f>
        <v>167.44008959999999</v>
      </c>
      <c r="P62" s="52">
        <f>FC_IND_CPC_BC_E!P62+FC_IND_CPC_OC_E!P62+FC_IND_CPC_PH_E!P62</f>
        <v>133.72813440000002</v>
      </c>
      <c r="Q62" s="52">
        <f>FC_IND_CPC_BC_E!Q62+FC_IND_CPC_OC_E!Q62+FC_IND_CPC_PH_E!Q62</f>
        <v>128.35186560000002</v>
      </c>
      <c r="R62" s="52">
        <f>FC_IND_CPC_BC_E!R62+FC_IND_CPC_OC_E!R62+FC_IND_CPC_PH_E!R62</f>
        <v>157.8080448</v>
      </c>
      <c r="S62" s="52">
        <f>FC_IND_CPC_BC_E!S62+FC_IND_CPC_OC_E!S62+FC_IND_CPC_PH_E!S62</f>
        <v>420.89604479999997</v>
      </c>
      <c r="T62" s="52">
        <f>FC_IND_CPC_BC_E!T62+FC_IND_CPC_OC_E!T62+FC_IND_CPC_PH_E!T62</f>
        <v>160.6078656</v>
      </c>
      <c r="U62" s="52">
        <f>FC_IND_CPC_BC_E!U62+FC_IND_CPC_OC_E!U62+FC_IND_CPC_PH_E!U62</f>
        <v>166.20791039999997</v>
      </c>
      <c r="V62" s="52">
        <f>FC_IND_CPC_BC_E!V62+FC_IND_CPC_OC_E!V62+FC_IND_CPC_PH_E!V62</f>
        <v>124.65613439999998</v>
      </c>
      <c r="W62" s="52">
        <f>FC_IND_CPC_BC_E!W62+FC_IND_CPC_OC_E!W62+FC_IND_CPC_PH_E!W62</f>
        <v>114.4640448</v>
      </c>
      <c r="X62" s="52">
        <f>FC_IND_CPC_BC_E!X62+FC_IND_CPC_OC_E!X62+FC_IND_CPC_PH_E!X62</f>
        <v>237.21586559999994</v>
      </c>
      <c r="Y62" s="52">
        <f>FC_IND_CPC_BC_E!Y62+FC_IND_CPC_OC_E!Y62+FC_IND_CPC_PH_E!Y62</f>
        <v>368.70382080000002</v>
      </c>
      <c r="Z62" s="52">
        <f>FC_IND_CPC_BC_E!Z62+FC_IND_CPC_OC_E!Z62+FC_IND_CPC_PH_E!Z62</f>
        <v>332.52791039999988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9.9917344799999999</v>
      </c>
      <c r="G64" s="52">
        <f>FC_IND_CPC_BC_E!G64+FC_IND_CPC_OC_E!G64+FC_IND_CPC_PH_E!G64</f>
        <v>15.451778160000002</v>
      </c>
      <c r="H64" s="52">
        <f>FC_IND_CPC_BC_E!H64+FC_IND_CPC_OC_E!H64+FC_IND_CPC_PH_E!H64</f>
        <v>11.68431264</v>
      </c>
      <c r="I64" s="52">
        <f>FC_IND_CPC_BC_E!I64+FC_IND_CPC_OC_E!I64+FC_IND_CPC_PH_E!I64</f>
        <v>1.8018655199999998</v>
      </c>
      <c r="J64" s="52">
        <f>FC_IND_CPC_BC_E!J64+FC_IND_CPC_OC_E!J64+FC_IND_CPC_PH_E!J64</f>
        <v>31.886356320000001</v>
      </c>
      <c r="K64" s="52">
        <f>FC_IND_CPC_BC_E!K64+FC_IND_CPC_OC_E!K64+FC_IND_CPC_PH_E!K64</f>
        <v>18.127156320000001</v>
      </c>
      <c r="L64" s="52">
        <f>FC_IND_CPC_BC_E!L64+FC_IND_CPC_OC_E!L64+FC_IND_CPC_PH_E!L64</f>
        <v>0.21837815999999999</v>
      </c>
      <c r="M64" s="52">
        <f>FC_IND_CPC_BC_E!M64+FC_IND_CPC_OC_E!M64+FC_IND_CPC_PH_E!M64</f>
        <v>264.20946552000004</v>
      </c>
      <c r="N64" s="52">
        <f>FC_IND_CPC_BC_E!N64+FC_IND_CPC_OC_E!N64+FC_IND_CPC_PH_E!N64</f>
        <v>326.67171263999995</v>
      </c>
      <c r="O64" s="52">
        <f>FC_IND_CPC_BC_E!O64+FC_IND_CPC_OC_E!O64+FC_IND_CPC_PH_E!O64</f>
        <v>6.8249563200000001</v>
      </c>
      <c r="P64" s="52">
        <f>FC_IND_CPC_BC_E!P64+FC_IND_CPC_OC_E!P64+FC_IND_CPC_PH_E!P64</f>
        <v>18.836934480000004</v>
      </c>
      <c r="Q64" s="52">
        <f>FC_IND_CPC_BC_E!Q64+FC_IND_CPC_OC_E!Q64+FC_IND_CPC_PH_E!Q64</f>
        <v>14.687356319999997</v>
      </c>
      <c r="R64" s="52">
        <f>FC_IND_CPC_BC_E!R64+FC_IND_CPC_OC_E!R64+FC_IND_CPC_PH_E!R64</f>
        <v>20.802534480000002</v>
      </c>
      <c r="S64" s="52">
        <f>FC_IND_CPC_BC_E!S64+FC_IND_CPC_OC_E!S64+FC_IND_CPC_PH_E!S64</f>
        <v>25.771178159999995</v>
      </c>
      <c r="T64" s="52">
        <f>FC_IND_CPC_BC_E!T64+FC_IND_CPC_OC_E!T64+FC_IND_CPC_PH_E!T64</f>
        <v>21.676243680000006</v>
      </c>
      <c r="U64" s="52">
        <f>FC_IND_CPC_BC_E!U64+FC_IND_CPC_OC_E!U64+FC_IND_CPC_PH_E!U64</f>
        <v>23.041156320000006</v>
      </c>
      <c r="V64" s="52">
        <f>FC_IND_CPC_BC_E!V64+FC_IND_CPC_OC_E!V64+FC_IND_CPC_PH_E!V64</f>
        <v>37.237112639999992</v>
      </c>
      <c r="W64" s="52">
        <f>FC_IND_CPC_BC_E!W64+FC_IND_CPC_OC_E!W64+FC_IND_CPC_PH_E!W64</f>
        <v>46.409978160000009</v>
      </c>
      <c r="X64" s="52">
        <f>FC_IND_CPC_BC_E!X64+FC_IND_CPC_OC_E!X64+FC_IND_CPC_PH_E!X64</f>
        <v>160.9013738617937</v>
      </c>
      <c r="Y64" s="52">
        <f>FC_IND_CPC_BC_E!Y64+FC_IND_CPC_OC_E!Y64+FC_IND_CPC_PH_E!Y64</f>
        <v>148.65728223713703</v>
      </c>
      <c r="Z64" s="52">
        <f>FC_IND_CPC_BC_E!Z64+FC_IND_CPC_OC_E!Z64+FC_IND_CPC_PH_E!Z64</f>
        <v>183.76127047879038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6.0001199999999999</v>
      </c>
      <c r="G65" s="52">
        <f>FC_IND_CPC_BC_E!G65+FC_IND_CPC_OC_E!G65+FC_IND_CPC_PH_E!G65</f>
        <v>7.9999199999999986</v>
      </c>
      <c r="H65" s="52">
        <f>FC_IND_CPC_BC_E!H65+FC_IND_CPC_OC_E!H65+FC_IND_CPC_PH_E!H65</f>
        <v>4.7001599999999977</v>
      </c>
      <c r="I65" s="52">
        <f>FC_IND_CPC_BC_E!I65+FC_IND_CPC_OC_E!I65+FC_IND_CPC_PH_E!I65</f>
        <v>4.5</v>
      </c>
      <c r="J65" s="52">
        <f>FC_IND_CPC_BC_E!J65+FC_IND_CPC_OC_E!J65+FC_IND_CPC_PH_E!J65</f>
        <v>188.20008000000001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88.400159999999985</v>
      </c>
      <c r="N65" s="52">
        <f>FC_IND_CPC_BC_E!N65+FC_IND_CPC_OC_E!N65+FC_IND_CPC_PH_E!N65</f>
        <v>86.199839999999995</v>
      </c>
      <c r="O65" s="52">
        <f>FC_IND_CPC_BC_E!O65+FC_IND_CPC_OC_E!O65+FC_IND_CPC_PH_E!O65</f>
        <v>76.600080000000005</v>
      </c>
      <c r="P65" s="52">
        <f>FC_IND_CPC_BC_E!P65+FC_IND_CPC_OC_E!P65+FC_IND_CPC_PH_E!P65</f>
        <v>79.400160000000028</v>
      </c>
      <c r="Q65" s="52">
        <f>FC_IND_CPC_BC_E!Q65+FC_IND_CPC_OC_E!Q65+FC_IND_CPC_PH_E!Q65</f>
        <v>80.200079999999986</v>
      </c>
      <c r="R65" s="52">
        <f>FC_IND_CPC_BC_E!R65+FC_IND_CPC_OC_E!R65+FC_IND_CPC_PH_E!R65</f>
        <v>90.699839999999995</v>
      </c>
      <c r="S65" s="52">
        <f>FC_IND_CPC_BC_E!S65+FC_IND_CPC_OC_E!S65+FC_IND_CPC_PH_E!S65</f>
        <v>99.799919999999958</v>
      </c>
      <c r="T65" s="52">
        <f>FC_IND_CPC_BC_E!T65+FC_IND_CPC_OC_E!T65+FC_IND_CPC_PH_E!T65</f>
        <v>97.099919999999983</v>
      </c>
      <c r="U65" s="52">
        <f>FC_IND_CPC_BC_E!U65+FC_IND_CPC_OC_E!U65+FC_IND_CPC_PH_E!U65</f>
        <v>96.900120000000001</v>
      </c>
      <c r="V65" s="52">
        <f>FC_IND_CPC_BC_E!V65+FC_IND_CPC_OC_E!V65+FC_IND_CPC_PH_E!V65</f>
        <v>101.40011999999999</v>
      </c>
      <c r="W65" s="52">
        <f>FC_IND_CPC_BC_E!W65+FC_IND_CPC_OC_E!W65+FC_IND_CPC_PH_E!W65</f>
        <v>114.59988000000001</v>
      </c>
      <c r="X65" s="52">
        <f>FC_IND_CPC_BC_E!X65+FC_IND_CPC_OC_E!X65+FC_IND_CPC_PH_E!X65</f>
        <v>123.40007999999999</v>
      </c>
      <c r="Y65" s="52">
        <f>FC_IND_CPC_BC_E!Y65+FC_IND_CPC_OC_E!Y65+FC_IND_CPC_PH_E!Y65</f>
        <v>103.50000000000001</v>
      </c>
      <c r="Z65" s="52">
        <f>FC_IND_CPC_BC_E!Z65+FC_IND_CPC_OC_E!Z65+FC_IND_CPC_PH_E!Z65</f>
        <v>99.100080000000005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157.42918655999998</v>
      </c>
      <c r="L72" s="55">
        <f>FC_IND_CPC_BC_E!L72+FC_IND_CPC_OC_E!L72+FC_IND_CPC_PH_E!L72</f>
        <v>43.839668159999988</v>
      </c>
      <c r="M72" s="55">
        <f>FC_IND_CPC_BC_E!M72+FC_IND_CPC_OC_E!M72+FC_IND_CPC_PH_E!M72</f>
        <v>13.409288639999996</v>
      </c>
      <c r="N72" s="55">
        <f>FC_IND_CPC_BC_E!N72+FC_IND_CPC_OC_E!N72+FC_IND_CPC_PH_E!N72</f>
        <v>4.7866982399999998</v>
      </c>
      <c r="O72" s="55">
        <f>FC_IND_CPC_BC_E!O72+FC_IND_CPC_OC_E!O72+FC_IND_CPC_PH_E!O72</f>
        <v>13.37776704</v>
      </c>
      <c r="P72" s="55">
        <f>FC_IND_CPC_BC_E!P72+FC_IND_CPC_OC_E!P72+FC_IND_CPC_PH_E!P72</f>
        <v>29.202469919999995</v>
      </c>
      <c r="Q72" s="55">
        <f>FC_IND_CPC_BC_E!Q72+FC_IND_CPC_OC_E!Q72+FC_IND_CPC_PH_E!Q72</f>
        <v>27.581399999999995</v>
      </c>
      <c r="R72" s="55">
        <f>FC_IND_CPC_BC_E!R72+FC_IND_CPC_OC_E!R72+FC_IND_CPC_PH_E!R72</f>
        <v>28.340210879999994</v>
      </c>
      <c r="S72" s="55">
        <f>FC_IND_CPC_BC_E!S72+FC_IND_CPC_OC_E!S72+FC_IND_CPC_PH_E!S72</f>
        <v>23.12997696</v>
      </c>
      <c r="T72" s="55">
        <f>FC_IND_CPC_BC_E!T72+FC_IND_CPC_OC_E!T72+FC_IND_CPC_PH_E!T72</f>
        <v>22.002076799999998</v>
      </c>
      <c r="U72" s="55">
        <f>FC_IND_CPC_BC_E!U72+FC_IND_CPC_OC_E!U72+FC_IND_CPC_PH_E!U72</f>
        <v>2.22169968</v>
      </c>
      <c r="V72" s="55">
        <f>FC_IND_CPC_BC_E!V72+FC_IND_CPC_OC_E!V72+FC_IND_CPC_PH_E!V72</f>
        <v>2.1431822399999998</v>
      </c>
      <c r="W72" s="55">
        <f>FC_IND_CPC_BC_E!W72+FC_IND_CPC_OC_E!W72+FC_IND_CPC_PH_E!W72</f>
        <v>2.3841791999999997</v>
      </c>
      <c r="X72" s="55">
        <f>FC_IND_CPC_BC_E!X72+FC_IND_CPC_OC_E!X72+FC_IND_CPC_PH_E!X72</f>
        <v>2.2747132800000003</v>
      </c>
      <c r="Y72" s="55">
        <f>FC_IND_CPC_BC_E!Y72+FC_IND_CPC_OC_E!Y72+FC_IND_CPC_PH_E!Y72</f>
        <v>21.18165552</v>
      </c>
      <c r="Z72" s="55">
        <f>FC_IND_CPC_BC_E!Z72+FC_IND_CPC_OC_E!Z72+FC_IND_CPC_PH_E!Z72</f>
        <v>18.852782399999995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10669.781040396027</v>
      </c>
      <c r="D2" s="21">
        <f t="shared" ref="D2:X2" si="0">SUM(D3,D17,D22,D25,D26,D51,D52)</f>
        <v>10744.60470495978</v>
      </c>
      <c r="E2" s="21">
        <f t="shared" si="0"/>
        <v>11031.551952174728</v>
      </c>
      <c r="F2" s="21">
        <f t="shared" si="0"/>
        <v>12757.158032334864</v>
      </c>
      <c r="G2" s="21">
        <f t="shared" si="0"/>
        <v>11332.024998163131</v>
      </c>
      <c r="H2" s="21">
        <f t="shared" si="0"/>
        <v>11720.043841162538</v>
      </c>
      <c r="I2" s="21">
        <f t="shared" si="0"/>
        <v>10464.550719219342</v>
      </c>
      <c r="J2" s="21">
        <f t="shared" si="0"/>
        <v>12944.097563860956</v>
      </c>
      <c r="K2" s="21">
        <f t="shared" si="0"/>
        <v>14230.827720745732</v>
      </c>
      <c r="L2" s="21">
        <f t="shared" si="0"/>
        <v>12667.514276034277</v>
      </c>
      <c r="M2" s="21">
        <f t="shared" si="0"/>
        <v>15154.471411353508</v>
      </c>
      <c r="N2" s="21">
        <f t="shared" si="0"/>
        <v>13552.065629550088</v>
      </c>
      <c r="O2" s="21">
        <f t="shared" si="0"/>
        <v>14330.721014144801</v>
      </c>
      <c r="P2" s="21">
        <f t="shared" si="0"/>
        <v>14672.792325972907</v>
      </c>
      <c r="Q2" s="21">
        <f t="shared" si="0"/>
        <v>14572.890094025939</v>
      </c>
      <c r="R2" s="21">
        <f t="shared" si="0"/>
        <v>16493.659181807674</v>
      </c>
      <c r="S2" s="21">
        <f t="shared" si="0"/>
        <v>15421.134469662296</v>
      </c>
      <c r="T2" s="21">
        <f t="shared" si="0"/>
        <v>16266.635050326078</v>
      </c>
      <c r="U2" s="21">
        <f t="shared" si="0"/>
        <v>12811.603996136007</v>
      </c>
      <c r="V2" s="21">
        <f t="shared" si="0"/>
        <v>11953.676981628254</v>
      </c>
      <c r="W2" s="21">
        <f t="shared" si="0"/>
        <v>13194.170323161594</v>
      </c>
      <c r="X2" s="21">
        <f t="shared" si="0"/>
        <v>12338.517630802471</v>
      </c>
      <c r="Y2" s="21">
        <f t="shared" ref="Y2:Z2" si="1">SUM(Y3,Y17,Y22,Y25,Y26,Y51,Y52)</f>
        <v>12060.2702907067</v>
      </c>
      <c r="Z2" s="21">
        <f t="shared" si="1"/>
        <v>10879.38174623842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1014.4765030166946</v>
      </c>
      <c r="D3" s="24">
        <f t="shared" si="2"/>
        <v>1660.799119727511</v>
      </c>
      <c r="E3" s="24">
        <f t="shared" si="2"/>
        <v>1575.5379328797646</v>
      </c>
      <c r="F3" s="24">
        <f t="shared" si="2"/>
        <v>1490.6733661942833</v>
      </c>
      <c r="G3" s="24">
        <f t="shared" si="2"/>
        <v>805.02688647031073</v>
      </c>
      <c r="H3" s="24">
        <f t="shared" si="2"/>
        <v>459.08611137212688</v>
      </c>
      <c r="I3" s="24">
        <f t="shared" si="2"/>
        <v>589.63798888989868</v>
      </c>
      <c r="J3" s="24">
        <f t="shared" si="2"/>
        <v>949.45363057526265</v>
      </c>
      <c r="K3" s="24">
        <f t="shared" si="2"/>
        <v>1101.3781176718885</v>
      </c>
      <c r="L3" s="24">
        <f t="shared" si="2"/>
        <v>833.97700061652517</v>
      </c>
      <c r="M3" s="24">
        <f t="shared" si="2"/>
        <v>1634.2331644378819</v>
      </c>
      <c r="N3" s="24">
        <f t="shared" si="2"/>
        <v>1146.8822237865002</v>
      </c>
      <c r="O3" s="24">
        <f t="shared" si="2"/>
        <v>1164.744796818665</v>
      </c>
      <c r="P3" s="24">
        <f t="shared" si="2"/>
        <v>1360.5923370687235</v>
      </c>
      <c r="Q3" s="24">
        <f t="shared" si="2"/>
        <v>1642.1327005731841</v>
      </c>
      <c r="R3" s="24">
        <f t="shared" si="2"/>
        <v>3093.9022542000753</v>
      </c>
      <c r="S3" s="24">
        <f t="shared" si="2"/>
        <v>2711.5353066185744</v>
      </c>
      <c r="T3" s="24">
        <f t="shared" si="2"/>
        <v>2696.7793074293431</v>
      </c>
      <c r="U3" s="24">
        <f t="shared" si="2"/>
        <v>1155.5411374664832</v>
      </c>
      <c r="V3" s="24">
        <f t="shared" si="2"/>
        <v>1072.4275344629687</v>
      </c>
      <c r="W3" s="24">
        <f t="shared" si="2"/>
        <v>1537.6374298433677</v>
      </c>
      <c r="X3" s="24">
        <f t="shared" si="2"/>
        <v>475.65946655401621</v>
      </c>
      <c r="Y3" s="24">
        <f t="shared" ref="Y3:Z3" si="3">SUM(Y4,Y8,Y11)</f>
        <v>1578.6839894853006</v>
      </c>
      <c r="Z3" s="24">
        <f t="shared" si="3"/>
        <v>1166.7936248270948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474.22222455239449</v>
      </c>
      <c r="D4" s="19">
        <f t="shared" si="4"/>
        <v>1245.1088366762845</v>
      </c>
      <c r="E4" s="19">
        <f t="shared" si="4"/>
        <v>1314.0820141043625</v>
      </c>
      <c r="F4" s="19">
        <f t="shared" si="4"/>
        <v>1000.1435573927209</v>
      </c>
      <c r="G4" s="19">
        <f t="shared" si="4"/>
        <v>332.4829624019747</v>
      </c>
      <c r="H4" s="19">
        <f t="shared" si="4"/>
        <v>0</v>
      </c>
      <c r="I4" s="19">
        <f t="shared" si="4"/>
        <v>0</v>
      </c>
      <c r="J4" s="19">
        <f t="shared" si="4"/>
        <v>285.60639073574225</v>
      </c>
      <c r="K4" s="19">
        <f t="shared" si="4"/>
        <v>425.38916005485032</v>
      </c>
      <c r="L4" s="19">
        <f t="shared" si="4"/>
        <v>277.49797034100771</v>
      </c>
      <c r="M4" s="19">
        <f t="shared" si="4"/>
        <v>936.6027700285822</v>
      </c>
      <c r="N4" s="19">
        <f t="shared" si="4"/>
        <v>485.35123803208756</v>
      </c>
      <c r="O4" s="19">
        <f t="shared" si="4"/>
        <v>509.15183241592604</v>
      </c>
      <c r="P4" s="19">
        <f t="shared" si="4"/>
        <v>567.97784856889643</v>
      </c>
      <c r="Q4" s="19">
        <f t="shared" si="4"/>
        <v>1016.760932493928</v>
      </c>
      <c r="R4" s="19">
        <f t="shared" si="4"/>
        <v>2513.2420578879401</v>
      </c>
      <c r="S4" s="19">
        <f t="shared" si="4"/>
        <v>1911.7112467207342</v>
      </c>
      <c r="T4" s="19">
        <f t="shared" si="4"/>
        <v>2034.986320231523</v>
      </c>
      <c r="U4" s="19">
        <f t="shared" si="4"/>
        <v>552.48155734990746</v>
      </c>
      <c r="V4" s="19">
        <f t="shared" si="4"/>
        <v>583.24589024191721</v>
      </c>
      <c r="W4" s="19">
        <f t="shared" si="4"/>
        <v>1116.766996845354</v>
      </c>
      <c r="X4" s="19">
        <f t="shared" si="4"/>
        <v>75.383430885648465</v>
      </c>
      <c r="Y4" s="19">
        <f t="shared" ref="Y4:Z4" si="5">SUM(Y5:Y7)</f>
        <v>1086.0101221906932</v>
      </c>
      <c r="Z4" s="19">
        <f t="shared" si="5"/>
        <v>787.60432839682096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474.22222455239449</v>
      </c>
      <c r="D7" s="8">
        <v>1245.1088366762845</v>
      </c>
      <c r="E7" s="8">
        <v>1314.0820141043625</v>
      </c>
      <c r="F7" s="8">
        <v>1000.1435573927209</v>
      </c>
      <c r="G7" s="8">
        <v>332.4829624019747</v>
      </c>
      <c r="H7" s="8">
        <v>0</v>
      </c>
      <c r="I7" s="8">
        <v>0</v>
      </c>
      <c r="J7" s="8">
        <v>285.60639073574225</v>
      </c>
      <c r="K7" s="8">
        <v>425.38916005485032</v>
      </c>
      <c r="L7" s="8">
        <v>277.49797034100771</v>
      </c>
      <c r="M7" s="8">
        <v>936.6027700285822</v>
      </c>
      <c r="N7" s="8">
        <v>485.35123803208756</v>
      </c>
      <c r="O7" s="8">
        <v>509.15183241592604</v>
      </c>
      <c r="P7" s="8">
        <v>567.97784856889643</v>
      </c>
      <c r="Q7" s="8">
        <v>1016.760932493928</v>
      </c>
      <c r="R7" s="8">
        <v>2513.2420578879401</v>
      </c>
      <c r="S7" s="8">
        <v>1911.7112467207342</v>
      </c>
      <c r="T7" s="8">
        <v>2034.986320231523</v>
      </c>
      <c r="U7" s="8">
        <v>552.48155734990746</v>
      </c>
      <c r="V7" s="8">
        <v>583.24589024191721</v>
      </c>
      <c r="W7" s="8">
        <v>1116.766996845354</v>
      </c>
      <c r="X7" s="8">
        <v>75.383430885648465</v>
      </c>
      <c r="Y7" s="8">
        <v>1086.0101221906932</v>
      </c>
      <c r="Z7" s="8">
        <v>787.60432839682096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260.29814696558623</v>
      </c>
      <c r="D8" s="19">
        <f t="shared" si="6"/>
        <v>131.14807997218</v>
      </c>
      <c r="E8" s="19">
        <f t="shared" si="6"/>
        <v>129.36343757819074</v>
      </c>
      <c r="F8" s="19">
        <f t="shared" si="6"/>
        <v>91.537312727622322</v>
      </c>
      <c r="G8" s="19">
        <f t="shared" si="6"/>
        <v>140.12018670292167</v>
      </c>
      <c r="H8" s="19">
        <f t="shared" si="6"/>
        <v>87.682570879347352</v>
      </c>
      <c r="I8" s="19">
        <f t="shared" si="6"/>
        <v>108.04874970653566</v>
      </c>
      <c r="J8" s="19">
        <f t="shared" si="6"/>
        <v>290.6430684600486</v>
      </c>
      <c r="K8" s="19">
        <f t="shared" si="6"/>
        <v>289.0084912688622</v>
      </c>
      <c r="L8" s="19">
        <f t="shared" si="6"/>
        <v>214.19647320799771</v>
      </c>
      <c r="M8" s="19">
        <f t="shared" si="6"/>
        <v>350.03818045927403</v>
      </c>
      <c r="N8" s="19">
        <f t="shared" si="6"/>
        <v>342.20917053230772</v>
      </c>
      <c r="O8" s="19">
        <f t="shared" si="6"/>
        <v>369.85536820243823</v>
      </c>
      <c r="P8" s="19">
        <f t="shared" si="6"/>
        <v>360.412843649357</v>
      </c>
      <c r="Q8" s="19">
        <f t="shared" si="6"/>
        <v>361.34435233588266</v>
      </c>
      <c r="R8" s="19">
        <f t="shared" si="6"/>
        <v>331.68336729591886</v>
      </c>
      <c r="S8" s="19">
        <f t="shared" si="6"/>
        <v>355.77974862717741</v>
      </c>
      <c r="T8" s="19">
        <f t="shared" si="6"/>
        <v>370.8579919916217</v>
      </c>
      <c r="U8" s="19">
        <f t="shared" si="6"/>
        <v>355.80568699146795</v>
      </c>
      <c r="V8" s="19">
        <f t="shared" si="6"/>
        <v>352.21843053577373</v>
      </c>
      <c r="W8" s="19">
        <f t="shared" si="6"/>
        <v>344.2881293431895</v>
      </c>
      <c r="X8" s="19">
        <f t="shared" si="6"/>
        <v>315.23218850225311</v>
      </c>
      <c r="Y8" s="19">
        <f t="shared" ref="Y8:Z8" si="7">SUM(Y9:Y10)</f>
        <v>360.02813339079631</v>
      </c>
      <c r="Z8" s="19">
        <f t="shared" si="7"/>
        <v>328.41276988179061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260.29814696558623</v>
      </c>
      <c r="D10" s="8">
        <v>131.14807997218</v>
      </c>
      <c r="E10" s="8">
        <v>129.36343757819074</v>
      </c>
      <c r="F10" s="8">
        <v>91.537312727622322</v>
      </c>
      <c r="G10" s="8">
        <v>140.12018670292167</v>
      </c>
      <c r="H10" s="8">
        <v>87.682570879347352</v>
      </c>
      <c r="I10" s="8">
        <v>108.04874970653566</v>
      </c>
      <c r="J10" s="8">
        <v>290.6430684600486</v>
      </c>
      <c r="K10" s="8">
        <v>289.0084912688622</v>
      </c>
      <c r="L10" s="8">
        <v>214.19647320799771</v>
      </c>
      <c r="M10" s="8">
        <v>350.03818045927403</v>
      </c>
      <c r="N10" s="8">
        <v>342.20917053230772</v>
      </c>
      <c r="O10" s="8">
        <v>369.85536820243823</v>
      </c>
      <c r="P10" s="8">
        <v>360.412843649357</v>
      </c>
      <c r="Q10" s="8">
        <v>361.34435233588266</v>
      </c>
      <c r="R10" s="8">
        <v>331.68336729591886</v>
      </c>
      <c r="S10" s="8">
        <v>355.77974862717741</v>
      </c>
      <c r="T10" s="8">
        <v>370.8579919916217</v>
      </c>
      <c r="U10" s="8">
        <v>355.80568699146795</v>
      </c>
      <c r="V10" s="8">
        <v>352.21843053577373</v>
      </c>
      <c r="W10" s="8">
        <v>344.2881293431895</v>
      </c>
      <c r="X10" s="8">
        <v>315.23218850225311</v>
      </c>
      <c r="Y10" s="8">
        <v>360.02813339079631</v>
      </c>
      <c r="Z10" s="8">
        <v>328.41276988179061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279.95613149871383</v>
      </c>
      <c r="D11" s="19">
        <f t="shared" si="8"/>
        <v>284.54220307904637</v>
      </c>
      <c r="E11" s="19">
        <f t="shared" si="8"/>
        <v>132.09248119721133</v>
      </c>
      <c r="F11" s="19">
        <f t="shared" si="8"/>
        <v>398.99249607393989</v>
      </c>
      <c r="G11" s="19">
        <f t="shared" si="8"/>
        <v>332.4237373654143</v>
      </c>
      <c r="H11" s="19">
        <f t="shared" si="8"/>
        <v>371.40354049277954</v>
      </c>
      <c r="I11" s="19">
        <f t="shared" si="8"/>
        <v>481.58923918336308</v>
      </c>
      <c r="J11" s="19">
        <f t="shared" si="8"/>
        <v>373.20417137947175</v>
      </c>
      <c r="K11" s="19">
        <f t="shared" si="8"/>
        <v>386.98046634817592</v>
      </c>
      <c r="L11" s="19">
        <f t="shared" si="8"/>
        <v>342.28255706751969</v>
      </c>
      <c r="M11" s="19">
        <f t="shared" si="8"/>
        <v>347.59221395002567</v>
      </c>
      <c r="N11" s="19">
        <f t="shared" si="8"/>
        <v>319.32181522210482</v>
      </c>
      <c r="O11" s="19">
        <f t="shared" si="8"/>
        <v>285.73759620030063</v>
      </c>
      <c r="P11" s="19">
        <f t="shared" si="8"/>
        <v>432.20164485047013</v>
      </c>
      <c r="Q11" s="19">
        <f t="shared" si="8"/>
        <v>264.02741574337341</v>
      </c>
      <c r="R11" s="19">
        <f t="shared" si="8"/>
        <v>248.97682901621636</v>
      </c>
      <c r="S11" s="19">
        <f t="shared" si="8"/>
        <v>444.04431127066306</v>
      </c>
      <c r="T11" s="19">
        <f t="shared" si="8"/>
        <v>290.93499520619849</v>
      </c>
      <c r="U11" s="19">
        <f t="shared" si="8"/>
        <v>247.25389312510768</v>
      </c>
      <c r="V11" s="19">
        <f t="shared" si="8"/>
        <v>136.96321368527762</v>
      </c>
      <c r="W11" s="19">
        <f t="shared" si="8"/>
        <v>76.582303654824315</v>
      </c>
      <c r="X11" s="19">
        <f t="shared" si="8"/>
        <v>85.043847166114645</v>
      </c>
      <c r="Y11" s="19">
        <f t="shared" ref="Y11:Z11" si="9">SUM(Y12:Y16)</f>
        <v>132.64573390381113</v>
      </c>
      <c r="Z11" s="19">
        <f t="shared" si="9"/>
        <v>50.776526548483154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2.1308097775365797</v>
      </c>
      <c r="R13" s="8">
        <v>0</v>
      </c>
      <c r="S13" s="8">
        <v>0</v>
      </c>
      <c r="T13" s="8">
        <v>2.0702767172227667</v>
      </c>
      <c r="U13" s="8">
        <v>1.9244932182130732</v>
      </c>
      <c r="V13" s="8">
        <v>0.8182366074634233</v>
      </c>
      <c r="W13" s="8">
        <v>0.72778204908489008</v>
      </c>
      <c r="X13" s="8">
        <v>0.9702158042335155</v>
      </c>
      <c r="Y13" s="8">
        <v>0.69768038062992044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279.95613149871383</v>
      </c>
      <c r="D16" s="8">
        <v>284.54220307904637</v>
      </c>
      <c r="E16" s="8">
        <v>132.09248119721133</v>
      </c>
      <c r="F16" s="8">
        <v>398.99249607393989</v>
      </c>
      <c r="G16" s="8">
        <v>332.4237373654143</v>
      </c>
      <c r="H16" s="8">
        <v>371.40354049277954</v>
      </c>
      <c r="I16" s="8">
        <v>481.58923918336308</v>
      </c>
      <c r="J16" s="8">
        <v>373.20417137947175</v>
      </c>
      <c r="K16" s="8">
        <v>386.98046634817592</v>
      </c>
      <c r="L16" s="8">
        <v>342.28255706751969</v>
      </c>
      <c r="M16" s="8">
        <v>347.59221395002567</v>
      </c>
      <c r="N16" s="8">
        <v>319.32181522210482</v>
      </c>
      <c r="O16" s="8">
        <v>285.73759620030063</v>
      </c>
      <c r="P16" s="8">
        <v>432.20164485047013</v>
      </c>
      <c r="Q16" s="8">
        <v>261.89660596583684</v>
      </c>
      <c r="R16" s="8">
        <v>248.97682901621636</v>
      </c>
      <c r="S16" s="8">
        <v>444.04431127066306</v>
      </c>
      <c r="T16" s="8">
        <v>288.86471848897571</v>
      </c>
      <c r="U16" s="8">
        <v>245.32939990689459</v>
      </c>
      <c r="V16" s="8">
        <v>136.14497707781419</v>
      </c>
      <c r="W16" s="8">
        <v>75.854521605739421</v>
      </c>
      <c r="X16" s="8">
        <v>84.073631361881127</v>
      </c>
      <c r="Y16" s="8">
        <v>131.94805352318122</v>
      </c>
      <c r="Z16" s="8">
        <v>50.776526548483154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129.72352273500749</v>
      </c>
      <c r="D17" s="27">
        <f t="shared" si="10"/>
        <v>114.65281488826554</v>
      </c>
      <c r="E17" s="27">
        <f t="shared" si="10"/>
        <v>109.55977070848725</v>
      </c>
      <c r="F17" s="27">
        <f t="shared" si="10"/>
        <v>0</v>
      </c>
      <c r="G17" s="27">
        <f t="shared" si="10"/>
        <v>0</v>
      </c>
      <c r="H17" s="27">
        <f t="shared" si="10"/>
        <v>0.11498634978132717</v>
      </c>
      <c r="I17" s="27">
        <f t="shared" si="10"/>
        <v>0.11405006222188664</v>
      </c>
      <c r="J17" s="27">
        <f t="shared" si="10"/>
        <v>20.138319465066626</v>
      </c>
      <c r="K17" s="27">
        <f t="shared" si="10"/>
        <v>0</v>
      </c>
      <c r="L17" s="27">
        <f t="shared" si="10"/>
        <v>0</v>
      </c>
      <c r="M17" s="27">
        <f t="shared" si="10"/>
        <v>118.23808713090996</v>
      </c>
      <c r="N17" s="27">
        <f t="shared" si="10"/>
        <v>214.98542845469476</v>
      </c>
      <c r="O17" s="27">
        <f t="shared" si="10"/>
        <v>112.69705010522541</v>
      </c>
      <c r="P17" s="27">
        <f t="shared" si="10"/>
        <v>119.66241731215607</v>
      </c>
      <c r="Q17" s="27">
        <f t="shared" si="10"/>
        <v>91.137488867155042</v>
      </c>
      <c r="R17" s="27">
        <f t="shared" si="10"/>
        <v>85.034750826905082</v>
      </c>
      <c r="S17" s="27">
        <f t="shared" si="10"/>
        <v>63.620870254041677</v>
      </c>
      <c r="T17" s="27">
        <f t="shared" si="10"/>
        <v>40.036194129279771</v>
      </c>
      <c r="U17" s="27">
        <f t="shared" si="10"/>
        <v>68.310315485171856</v>
      </c>
      <c r="V17" s="27">
        <f t="shared" si="10"/>
        <v>53.034945258659796</v>
      </c>
      <c r="W17" s="27">
        <f t="shared" si="10"/>
        <v>49.604872399533257</v>
      </c>
      <c r="X17" s="27">
        <f t="shared" si="10"/>
        <v>53.288593021126388</v>
      </c>
      <c r="Y17" s="27">
        <f t="shared" ref="Y17:Z17" si="11">SUM(Y18:Y21)</f>
        <v>0.59565144825994798</v>
      </c>
      <c r="Z17" s="27">
        <f t="shared" si="11"/>
        <v>21.510858672719916</v>
      </c>
    </row>
    <row r="18" spans="1:26" ht="11.25" customHeight="1" x14ac:dyDescent="0.2">
      <c r="A18" s="29" t="s">
        <v>26</v>
      </c>
      <c r="B18" s="7" t="s">
        <v>27</v>
      </c>
      <c r="C18" s="8">
        <v>4.3026529426999325</v>
      </c>
      <c r="D18" s="8">
        <v>3.1435653739356888</v>
      </c>
      <c r="E18" s="8">
        <v>2.869422566174666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125.42086979230756</v>
      </c>
      <c r="D19" s="8">
        <v>111.50924951432985</v>
      </c>
      <c r="E19" s="8">
        <v>106.69034814231259</v>
      </c>
      <c r="F19" s="8">
        <v>0</v>
      </c>
      <c r="G19" s="8">
        <v>0</v>
      </c>
      <c r="H19" s="8">
        <v>0.11498634978132717</v>
      </c>
      <c r="I19" s="8">
        <v>0.11405006222188664</v>
      </c>
      <c r="J19" s="8">
        <v>20.138319465066626</v>
      </c>
      <c r="K19" s="8">
        <v>0</v>
      </c>
      <c r="L19" s="8">
        <v>0</v>
      </c>
      <c r="M19" s="8">
        <v>118.23808713090996</v>
      </c>
      <c r="N19" s="8">
        <v>214.98542845469476</v>
      </c>
      <c r="O19" s="8">
        <v>112.69705010522541</v>
      </c>
      <c r="P19" s="8">
        <v>119.66241731215607</v>
      </c>
      <c r="Q19" s="8">
        <v>91.137488867155042</v>
      </c>
      <c r="R19" s="8">
        <v>85.034750826905082</v>
      </c>
      <c r="S19" s="8">
        <v>63.620870254041677</v>
      </c>
      <c r="T19" s="8">
        <v>40.036194129279771</v>
      </c>
      <c r="U19" s="8">
        <v>68.310315485171856</v>
      </c>
      <c r="V19" s="8">
        <v>53.034945258659796</v>
      </c>
      <c r="W19" s="8">
        <v>49.604872399533257</v>
      </c>
      <c r="X19" s="8">
        <v>53.288593021126388</v>
      </c>
      <c r="Y19" s="8">
        <v>0.59565144825994798</v>
      </c>
      <c r="Z19" s="8">
        <v>21.510858672719916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836.52076992081254</v>
      </c>
      <c r="D26" s="27">
        <f t="shared" si="14"/>
        <v>987.52545278965374</v>
      </c>
      <c r="E26" s="27">
        <f t="shared" si="14"/>
        <v>1107.5296380658126</v>
      </c>
      <c r="F26" s="27">
        <f t="shared" si="14"/>
        <v>3765.5308901775093</v>
      </c>
      <c r="G26" s="27">
        <f t="shared" si="14"/>
        <v>3312.4655729707465</v>
      </c>
      <c r="H26" s="27">
        <f t="shared" si="14"/>
        <v>3476.9290811762776</v>
      </c>
      <c r="I26" s="27">
        <f t="shared" si="14"/>
        <v>3405.3205996863735</v>
      </c>
      <c r="J26" s="27">
        <f t="shared" si="14"/>
        <v>3416.9201535057837</v>
      </c>
      <c r="K26" s="27">
        <f t="shared" si="14"/>
        <v>3617.6055438150984</v>
      </c>
      <c r="L26" s="27">
        <f t="shared" si="14"/>
        <v>3347.6673325611578</v>
      </c>
      <c r="M26" s="27">
        <f t="shared" si="14"/>
        <v>3433.4448544161778</v>
      </c>
      <c r="N26" s="27">
        <f t="shared" si="14"/>
        <v>3239.0831000656699</v>
      </c>
      <c r="O26" s="27">
        <f t="shared" si="14"/>
        <v>3345.5972790663768</v>
      </c>
      <c r="P26" s="27">
        <f t="shared" si="14"/>
        <v>3529.7849219351306</v>
      </c>
      <c r="Q26" s="27">
        <f t="shared" si="14"/>
        <v>3457.6854470110202</v>
      </c>
      <c r="R26" s="27">
        <f t="shared" si="14"/>
        <v>3856.2731010279017</v>
      </c>
      <c r="S26" s="27">
        <f t="shared" si="14"/>
        <v>2473.8300633152844</v>
      </c>
      <c r="T26" s="27">
        <f t="shared" si="14"/>
        <v>2296.75843916843</v>
      </c>
      <c r="U26" s="27">
        <f t="shared" si="14"/>
        <v>1948.9993790389597</v>
      </c>
      <c r="V26" s="27">
        <f t="shared" si="14"/>
        <v>1803.537813568302</v>
      </c>
      <c r="W26" s="27">
        <f t="shared" si="14"/>
        <v>1551.6483568118135</v>
      </c>
      <c r="X26" s="27">
        <f t="shared" si="14"/>
        <v>1714.0881791568106</v>
      </c>
      <c r="Y26" s="27">
        <f t="shared" ref="Y26:Z26" si="15">SUM(Y27,Y33)</f>
        <v>1347.3101644354438</v>
      </c>
      <c r="Z26" s="27">
        <f t="shared" si="15"/>
        <v>922.33557662640419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836.52076992081254</v>
      </c>
      <c r="D33" s="19">
        <f t="shared" si="18"/>
        <v>987.52545278965374</v>
      </c>
      <c r="E33" s="19">
        <f t="shared" si="18"/>
        <v>1107.5296380658126</v>
      </c>
      <c r="F33" s="19">
        <f t="shared" si="18"/>
        <v>3765.5308901775093</v>
      </c>
      <c r="G33" s="19">
        <f t="shared" si="18"/>
        <v>3312.4655729707465</v>
      </c>
      <c r="H33" s="19">
        <f t="shared" si="18"/>
        <v>3476.9290811762776</v>
      </c>
      <c r="I33" s="19">
        <f t="shared" si="18"/>
        <v>3405.3205996863735</v>
      </c>
      <c r="J33" s="19">
        <f t="shared" si="18"/>
        <v>3416.9201535057837</v>
      </c>
      <c r="K33" s="19">
        <f t="shared" si="18"/>
        <v>3617.6055438150984</v>
      </c>
      <c r="L33" s="19">
        <f t="shared" si="18"/>
        <v>3347.6673325611578</v>
      </c>
      <c r="M33" s="19">
        <f t="shared" si="18"/>
        <v>3433.4448544161778</v>
      </c>
      <c r="N33" s="19">
        <f t="shared" si="18"/>
        <v>3239.0831000656699</v>
      </c>
      <c r="O33" s="19">
        <f t="shared" si="18"/>
        <v>3345.5972790663768</v>
      </c>
      <c r="P33" s="19">
        <f t="shared" si="18"/>
        <v>3529.7849219351306</v>
      </c>
      <c r="Q33" s="19">
        <f t="shared" si="18"/>
        <v>3457.6854470110202</v>
      </c>
      <c r="R33" s="19">
        <f t="shared" si="18"/>
        <v>3856.2731010279017</v>
      </c>
      <c r="S33" s="19">
        <f t="shared" si="18"/>
        <v>2473.8300633152844</v>
      </c>
      <c r="T33" s="19">
        <f t="shared" si="18"/>
        <v>2296.75843916843</v>
      </c>
      <c r="U33" s="19">
        <f t="shared" si="18"/>
        <v>1948.9993790389597</v>
      </c>
      <c r="V33" s="19">
        <f t="shared" si="18"/>
        <v>1803.537813568302</v>
      </c>
      <c r="W33" s="19">
        <f t="shared" si="18"/>
        <v>1551.6483568118135</v>
      </c>
      <c r="X33" s="19">
        <f t="shared" si="18"/>
        <v>1714.0881791568106</v>
      </c>
      <c r="Y33" s="19">
        <f t="shared" ref="Y33:Z33" si="19">SUM(Y34:Y50)</f>
        <v>1347.3101644354438</v>
      </c>
      <c r="Z33" s="19">
        <f t="shared" si="19"/>
        <v>922.33557662640419</v>
      </c>
    </row>
    <row r="34" spans="1:26" ht="11.25" customHeight="1" x14ac:dyDescent="0.2">
      <c r="A34" s="28" t="s">
        <v>54</v>
      </c>
      <c r="B34" s="7" t="s">
        <v>55</v>
      </c>
      <c r="C34" s="8">
        <v>146.19052469405176</v>
      </c>
      <c r="D34" s="8">
        <v>31.152449651614933</v>
      </c>
      <c r="E34" s="8">
        <v>4.1361045998914108</v>
      </c>
      <c r="F34" s="8">
        <v>839.71351000257516</v>
      </c>
      <c r="G34" s="8">
        <v>667.20917780130947</v>
      </c>
      <c r="H34" s="8">
        <v>656.45669797289509</v>
      </c>
      <c r="I34" s="8">
        <v>653.54769261855449</v>
      </c>
      <c r="J34" s="8">
        <v>641.03411639540491</v>
      </c>
      <c r="K34" s="8">
        <v>690.12323288830851</v>
      </c>
      <c r="L34" s="8">
        <v>497.96205170552088</v>
      </c>
      <c r="M34" s="8">
        <v>570.22903390502597</v>
      </c>
      <c r="N34" s="8">
        <v>516.40067689306954</v>
      </c>
      <c r="O34" s="8">
        <v>501.68611486976403</v>
      </c>
      <c r="P34" s="8">
        <v>518.43107649759304</v>
      </c>
      <c r="Q34" s="8">
        <v>505.62749974833139</v>
      </c>
      <c r="R34" s="8">
        <v>597.20831844114457</v>
      </c>
      <c r="S34" s="8">
        <v>717.61620296802323</v>
      </c>
      <c r="T34" s="8">
        <v>508.44724710180304</v>
      </c>
      <c r="U34" s="8">
        <v>456.96717121349428</v>
      </c>
      <c r="V34" s="8">
        <v>517.95780560466221</v>
      </c>
      <c r="W34" s="8">
        <v>448.42651980262787</v>
      </c>
      <c r="X34" s="8">
        <v>454.50549222603081</v>
      </c>
      <c r="Y34" s="8">
        <v>394.90081150855474</v>
      </c>
      <c r="Z34" s="8">
        <v>280.85167168103027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28.773052456665269</v>
      </c>
      <c r="K36" s="8">
        <v>0</v>
      </c>
      <c r="L36" s="8">
        <v>0</v>
      </c>
      <c r="M36" s="8">
        <v>0</v>
      </c>
      <c r="N36" s="8">
        <v>6.3270744580348595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140.81560781353309</v>
      </c>
      <c r="G43" s="8">
        <v>131.90740032991042</v>
      </c>
      <c r="H43" s="8">
        <v>160.87225293527294</v>
      </c>
      <c r="I43" s="8">
        <v>141.45937057437641</v>
      </c>
      <c r="J43" s="8">
        <v>168.90073960761944</v>
      </c>
      <c r="K43" s="8">
        <v>176.84693544691154</v>
      </c>
      <c r="L43" s="8">
        <v>111.90794723887952</v>
      </c>
      <c r="M43" s="8">
        <v>163.34404585726111</v>
      </c>
      <c r="N43" s="8">
        <v>153.96536125871123</v>
      </c>
      <c r="O43" s="8">
        <v>146.57905076682886</v>
      </c>
      <c r="P43" s="8">
        <v>116.50803355630391</v>
      </c>
      <c r="Q43" s="8">
        <v>90.932255481983177</v>
      </c>
      <c r="R43" s="8">
        <v>45.922381784256885</v>
      </c>
      <c r="S43" s="8">
        <v>104.06012902632392</v>
      </c>
      <c r="T43" s="8">
        <v>102.49671164305275</v>
      </c>
      <c r="U43" s="8">
        <v>112.69364271679797</v>
      </c>
      <c r="V43" s="8">
        <v>83.719189434576265</v>
      </c>
      <c r="W43" s="8">
        <v>181.98988312505685</v>
      </c>
      <c r="X43" s="8">
        <v>219.3764806439535</v>
      </c>
      <c r="Y43" s="8">
        <v>151.17303019606948</v>
      </c>
      <c r="Z43" s="8">
        <v>139.62441524180844</v>
      </c>
    </row>
    <row r="44" spans="1:26" ht="11.25" customHeight="1" x14ac:dyDescent="0.2">
      <c r="A44" s="28" t="s">
        <v>74</v>
      </c>
      <c r="B44" s="7" t="s">
        <v>75</v>
      </c>
      <c r="C44" s="8">
        <v>690.33024522676078</v>
      </c>
      <c r="D44" s="8">
        <v>941.34839405642492</v>
      </c>
      <c r="E44" s="8">
        <v>1056.3730453593846</v>
      </c>
      <c r="F44" s="8">
        <v>2785.001772361401</v>
      </c>
      <c r="G44" s="8">
        <v>2500.0376149376762</v>
      </c>
      <c r="H44" s="8">
        <v>2639.7727737021582</v>
      </c>
      <c r="I44" s="8">
        <v>2603.7583165151077</v>
      </c>
      <c r="J44" s="8">
        <v>2578.2122450460938</v>
      </c>
      <c r="K44" s="8">
        <v>2750.6353754798783</v>
      </c>
      <c r="L44" s="8">
        <v>2737.7973336167574</v>
      </c>
      <c r="M44" s="8">
        <v>2699.871774653891</v>
      </c>
      <c r="N44" s="8">
        <v>2562.3899874558542</v>
      </c>
      <c r="O44" s="8">
        <v>2681.7344454811478</v>
      </c>
      <c r="P44" s="8">
        <v>2881.1756512502216</v>
      </c>
      <c r="Q44" s="8">
        <v>2845.2785790993535</v>
      </c>
      <c r="R44" s="8">
        <v>3170.5521305033431</v>
      </c>
      <c r="S44" s="8">
        <v>1611.7684038811785</v>
      </c>
      <c r="T44" s="8">
        <v>1646.3043722632685</v>
      </c>
      <c r="U44" s="8">
        <v>1339.8471267590955</v>
      </c>
      <c r="V44" s="8">
        <v>1168.8220718965708</v>
      </c>
      <c r="W44" s="8">
        <v>887.99957336121054</v>
      </c>
      <c r="X44" s="8">
        <v>1040.2062062868263</v>
      </c>
      <c r="Y44" s="8">
        <v>801.23632273081955</v>
      </c>
      <c r="Z44" s="8">
        <v>501.85948970356543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13.311379901850607</v>
      </c>
      <c r="H48" s="8">
        <v>19.827356565950851</v>
      </c>
      <c r="I48" s="8">
        <v>6.5552199783350664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15.597667948636383</v>
      </c>
      <c r="P48" s="8">
        <v>13.670160631011871</v>
      </c>
      <c r="Q48" s="8">
        <v>15.847112681351794</v>
      </c>
      <c r="R48" s="8">
        <v>42.590270299156884</v>
      </c>
      <c r="S48" s="8">
        <v>40.385327439758889</v>
      </c>
      <c r="T48" s="8">
        <v>39.510108160305791</v>
      </c>
      <c r="U48" s="8">
        <v>39.491438349571837</v>
      </c>
      <c r="V48" s="8">
        <v>33.038746632492646</v>
      </c>
      <c r="W48" s="8">
        <v>33.232380522918113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15.02460908161394</v>
      </c>
      <c r="E50" s="8">
        <v>47.020488106536398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8689.0602447235124</v>
      </c>
      <c r="D51" s="27">
        <v>7981.6273175543502</v>
      </c>
      <c r="E51" s="27">
        <v>8238.9246105206639</v>
      </c>
      <c r="F51" s="27">
        <v>7497.3297385888745</v>
      </c>
      <c r="G51" s="27">
        <v>7209.7647349399294</v>
      </c>
      <c r="H51" s="27">
        <v>7781.1075425113695</v>
      </c>
      <c r="I51" s="27">
        <v>6466.8162809914602</v>
      </c>
      <c r="J51" s="27">
        <v>8446.344196542088</v>
      </c>
      <c r="K51" s="27">
        <v>9129.5135209096024</v>
      </c>
      <c r="L51" s="27">
        <v>8179.5971101761997</v>
      </c>
      <c r="M51" s="27">
        <v>9399.7392054868051</v>
      </c>
      <c r="N51" s="27">
        <v>8369.6167008311022</v>
      </c>
      <c r="O51" s="27">
        <v>9007.5342592498782</v>
      </c>
      <c r="P51" s="27">
        <v>8965.6589146893821</v>
      </c>
      <c r="Q51" s="27">
        <v>8669.007485625074</v>
      </c>
      <c r="R51" s="27">
        <v>8656.7991937958686</v>
      </c>
      <c r="S51" s="27">
        <v>8927.3431464368277</v>
      </c>
      <c r="T51" s="27">
        <v>10219.217104561811</v>
      </c>
      <c r="U51" s="27">
        <v>8879.7507421794198</v>
      </c>
      <c r="V51" s="27">
        <v>8287.6186344799789</v>
      </c>
      <c r="W51" s="27">
        <v>9297.8795607889533</v>
      </c>
      <c r="X51" s="27">
        <v>9277.5454779539396</v>
      </c>
      <c r="Y51" s="27">
        <v>8317.9446321942996</v>
      </c>
      <c r="Z51" s="27">
        <v>7899.1030825793123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3.6240373741958627</v>
      </c>
      <c r="G52" s="27">
        <f t="shared" si="20"/>
        <v>4.7678037821457684</v>
      </c>
      <c r="H52" s="27">
        <f t="shared" si="20"/>
        <v>2.806119752981648</v>
      </c>
      <c r="I52" s="27">
        <f t="shared" si="20"/>
        <v>2.6617995893882322</v>
      </c>
      <c r="J52" s="27">
        <f t="shared" si="20"/>
        <v>111.24126377275479</v>
      </c>
      <c r="K52" s="27">
        <f t="shared" si="20"/>
        <v>382.33053834914267</v>
      </c>
      <c r="L52" s="27">
        <f t="shared" si="20"/>
        <v>306.27283268039412</v>
      </c>
      <c r="M52" s="27">
        <f t="shared" si="20"/>
        <v>568.81609988173363</v>
      </c>
      <c r="N52" s="27">
        <f t="shared" si="20"/>
        <v>581.49817641212269</v>
      </c>
      <c r="O52" s="27">
        <f t="shared" si="20"/>
        <v>700.14762890465443</v>
      </c>
      <c r="P52" s="27">
        <f t="shared" si="20"/>
        <v>697.09373496751471</v>
      </c>
      <c r="Q52" s="27">
        <f t="shared" si="20"/>
        <v>712.92697194950642</v>
      </c>
      <c r="R52" s="27">
        <f t="shared" si="20"/>
        <v>801.64988195692592</v>
      </c>
      <c r="S52" s="27">
        <f t="shared" si="20"/>
        <v>1244.8050830375689</v>
      </c>
      <c r="T52" s="27">
        <f t="shared" si="20"/>
        <v>1013.8440050372137</v>
      </c>
      <c r="U52" s="27">
        <f t="shared" si="20"/>
        <v>759.00242196597083</v>
      </c>
      <c r="V52" s="27">
        <f t="shared" si="20"/>
        <v>737.05805385834572</v>
      </c>
      <c r="W52" s="27">
        <f t="shared" si="20"/>
        <v>757.40010331792723</v>
      </c>
      <c r="X52" s="27">
        <f t="shared" si="20"/>
        <v>817.93591411657894</v>
      </c>
      <c r="Y52" s="27">
        <f t="shared" ref="Y52:Z52" si="21">SUM(Y53:Y54)</f>
        <v>815.73585314339562</v>
      </c>
      <c r="Z52" s="27">
        <f t="shared" si="21"/>
        <v>869.63860353288896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382.33053834914267</v>
      </c>
      <c r="L53" s="8">
        <v>306.27283268039412</v>
      </c>
      <c r="M53" s="8">
        <v>513.92424006264514</v>
      </c>
      <c r="N53" s="8">
        <v>530.59849118434192</v>
      </c>
      <c r="O53" s="8">
        <v>654.4702775892805</v>
      </c>
      <c r="P53" s="8">
        <v>648.55575566013465</v>
      </c>
      <c r="Q53" s="8">
        <v>664.21609187892921</v>
      </c>
      <c r="R53" s="8">
        <v>745.14236853782108</v>
      </c>
      <c r="S53" s="8">
        <v>1186.0759748350486</v>
      </c>
      <c r="T53" s="8">
        <v>954.54761192298201</v>
      </c>
      <c r="U53" s="8">
        <v>703.1944241120633</v>
      </c>
      <c r="V53" s="8">
        <v>678.39741465612326</v>
      </c>
      <c r="W53" s="8">
        <v>690.80129345506168</v>
      </c>
      <c r="X53" s="8">
        <v>746.73449338237663</v>
      </c>
      <c r="Y53" s="8">
        <v>751.34470979020546</v>
      </c>
      <c r="Z53" s="8">
        <v>811.40228272036143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3.6240373741958627</v>
      </c>
      <c r="G54" s="45">
        <v>4.7678037821457684</v>
      </c>
      <c r="H54" s="45">
        <v>2.806119752981648</v>
      </c>
      <c r="I54" s="45">
        <v>2.6617995893882322</v>
      </c>
      <c r="J54" s="45">
        <v>111.24126377275479</v>
      </c>
      <c r="K54" s="45">
        <v>0</v>
      </c>
      <c r="L54" s="45">
        <v>0</v>
      </c>
      <c r="M54" s="45">
        <v>54.891859819088538</v>
      </c>
      <c r="N54" s="45">
        <v>50.899685227780743</v>
      </c>
      <c r="O54" s="45">
        <v>45.677351315373912</v>
      </c>
      <c r="P54" s="45">
        <v>48.537979307380034</v>
      </c>
      <c r="Q54" s="45">
        <v>48.710880070577204</v>
      </c>
      <c r="R54" s="45">
        <v>56.507513419104825</v>
      </c>
      <c r="S54" s="45">
        <v>58.729108202520287</v>
      </c>
      <c r="T54" s="45">
        <v>59.296393114231698</v>
      </c>
      <c r="U54" s="45">
        <v>55.80799785390758</v>
      </c>
      <c r="V54" s="45">
        <v>58.660639202222448</v>
      </c>
      <c r="W54" s="45">
        <v>66.598809862865522</v>
      </c>
      <c r="X54" s="45">
        <v>71.201420734202301</v>
      </c>
      <c r="Y54" s="45">
        <v>64.391143353190103</v>
      </c>
      <c r="Z54" s="45">
        <v>58.236320812527524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26.86514578403736</v>
      </c>
      <c r="G61" s="49">
        <f t="shared" si="22"/>
        <v>37.470652020920014</v>
      </c>
      <c r="H61" s="49">
        <f t="shared" si="22"/>
        <v>75.238012377940208</v>
      </c>
      <c r="I61" s="49">
        <f t="shared" si="22"/>
        <v>61.469375210866339</v>
      </c>
      <c r="J61" s="49">
        <f t="shared" si="22"/>
        <v>242.67628012886365</v>
      </c>
      <c r="K61" s="49">
        <f t="shared" si="22"/>
        <v>232.84417589567016</v>
      </c>
      <c r="L61" s="49">
        <f t="shared" si="22"/>
        <v>136.47462728185337</v>
      </c>
      <c r="M61" s="49">
        <f t="shared" si="22"/>
        <v>417.48673760880445</v>
      </c>
      <c r="N61" s="49">
        <f t="shared" si="22"/>
        <v>402.5399667968353</v>
      </c>
      <c r="O61" s="49">
        <f t="shared" si="22"/>
        <v>192.30162823951784</v>
      </c>
      <c r="P61" s="49">
        <f t="shared" si="22"/>
        <v>194.34973523977402</v>
      </c>
      <c r="Q61" s="49">
        <f t="shared" si="22"/>
        <v>185.2586034898809</v>
      </c>
      <c r="R61" s="49">
        <f t="shared" si="22"/>
        <v>225.72807482419975</v>
      </c>
      <c r="S61" s="49">
        <f t="shared" si="22"/>
        <v>409.56440502412988</v>
      </c>
      <c r="T61" s="49">
        <f t="shared" si="22"/>
        <v>224.52626844586973</v>
      </c>
      <c r="U61" s="49">
        <f t="shared" si="22"/>
        <v>202.74517320603849</v>
      </c>
      <c r="V61" s="49">
        <f t="shared" si="22"/>
        <v>187.33292688834047</v>
      </c>
      <c r="W61" s="49">
        <f t="shared" si="22"/>
        <v>197.21944681251762</v>
      </c>
      <c r="X61" s="49">
        <f t="shared" si="22"/>
        <v>369.04001026453579</v>
      </c>
      <c r="Y61" s="49">
        <f t="shared" ref="Y61:Z61" si="23">SUM(Y62:Y72)</f>
        <v>488.27052450062888</v>
      </c>
      <c r="Z61" s="49">
        <f t="shared" si="23"/>
        <v>455.92062319319041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15.144587877523159</v>
      </c>
      <c r="G62" s="52">
        <v>20.528432316887731</v>
      </c>
      <c r="H62" s="52">
        <v>63.489992728286325</v>
      </c>
      <c r="I62" s="52">
        <v>56.979493284297618</v>
      </c>
      <c r="J62" s="52">
        <v>85.705003610096767</v>
      </c>
      <c r="K62" s="52">
        <v>102.73863868160301</v>
      </c>
      <c r="L62" s="52">
        <v>104.15974676096258</v>
      </c>
      <c r="M62" s="52">
        <v>143.32775729889514</v>
      </c>
      <c r="N62" s="52">
        <v>103.55147375701755</v>
      </c>
      <c r="O62" s="52">
        <v>121.83238558007592</v>
      </c>
      <c r="P62" s="52">
        <v>99.492236490831814</v>
      </c>
      <c r="Q62" s="52">
        <v>94.766721417100001</v>
      </c>
      <c r="R62" s="52">
        <v>119.67748011776098</v>
      </c>
      <c r="S62" s="52">
        <v>302.67137797983304</v>
      </c>
      <c r="T62" s="52">
        <v>119.63874070819655</v>
      </c>
      <c r="U62" s="52">
        <v>116.87659271319012</v>
      </c>
      <c r="V62" s="52">
        <v>88.001981556824603</v>
      </c>
      <c r="W62" s="52">
        <v>81.280388948535304</v>
      </c>
      <c r="X62" s="52">
        <v>167.25928925095752</v>
      </c>
      <c r="Y62" s="52">
        <v>280.63572768859586</v>
      </c>
      <c r="Z62" s="52">
        <v>239.20012983255015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7.3111274834664925</v>
      </c>
      <c r="G64" s="52">
        <v>11.146578224252504</v>
      </c>
      <c r="H64" s="52">
        <v>8.3667994182462042</v>
      </c>
      <c r="I64" s="52">
        <v>1.2790130577092995</v>
      </c>
      <c r="J64" s="52">
        <v>22.628954934041321</v>
      </c>
      <c r="K64" s="52">
        <v>13.288047600600963</v>
      </c>
      <c r="L64" s="52">
        <v>0.15812715295982702</v>
      </c>
      <c r="M64" s="52">
        <v>197.51908400135557</v>
      </c>
      <c r="N64" s="52">
        <v>233.60328949204001</v>
      </c>
      <c r="O64" s="52">
        <v>4.9419260148234301</v>
      </c>
      <c r="P64" s="52">
        <v>13.94105558085529</v>
      </c>
      <c r="Q64" s="52">
        <v>10.79625767078354</v>
      </c>
      <c r="R64" s="52">
        <v>15.675380960296883</v>
      </c>
      <c r="S64" s="52">
        <v>18.398331906101721</v>
      </c>
      <c r="T64" s="52">
        <v>16.076353589315236</v>
      </c>
      <c r="U64" s="52">
        <v>16.15485004819352</v>
      </c>
      <c r="V64" s="52">
        <v>26.222208218056164</v>
      </c>
      <c r="W64" s="52">
        <v>32.857202409648423</v>
      </c>
      <c r="X64" s="52">
        <v>113.15627534128697</v>
      </c>
      <c r="Y64" s="52">
        <v>112.64768904738661</v>
      </c>
      <c r="Z64" s="52">
        <v>131.77904644174021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4.409430423047711</v>
      </c>
      <c r="G65" s="52">
        <v>5.7956414797797802</v>
      </c>
      <c r="H65" s="52">
        <v>3.3812202314076742</v>
      </c>
      <c r="I65" s="52">
        <v>3.2108688688594227</v>
      </c>
      <c r="J65" s="52">
        <v>134.34232158472557</v>
      </c>
      <c r="K65" s="52">
        <v>0</v>
      </c>
      <c r="L65" s="52">
        <v>0</v>
      </c>
      <c r="M65" s="52">
        <v>66.5060294242016</v>
      </c>
      <c r="N65" s="52">
        <v>61.925022683005281</v>
      </c>
      <c r="O65" s="52">
        <v>55.735579838250779</v>
      </c>
      <c r="P65" s="52">
        <v>59.072831095517664</v>
      </c>
      <c r="Q65" s="52">
        <v>59.21455526540575</v>
      </c>
      <c r="R65" s="52">
        <v>68.784378591351143</v>
      </c>
      <c r="S65" s="52">
        <v>71.767315663492511</v>
      </c>
      <c r="T65" s="52">
        <v>72.330904269651327</v>
      </c>
      <c r="U65" s="52">
        <v>68.139692219482043</v>
      </c>
      <c r="V65" s="52">
        <v>71.584214712339104</v>
      </c>
      <c r="W65" s="52">
        <v>81.376844895974472</v>
      </c>
      <c r="X65" s="52">
        <v>87.008554938372981</v>
      </c>
      <c r="Y65" s="52">
        <v>78.778130784615058</v>
      </c>
      <c r="Z65" s="52">
        <v>71.286503361181062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116.81748961346621</v>
      </c>
      <c r="L72" s="55">
        <v>32.156753367930961</v>
      </c>
      <c r="M72" s="55">
        <v>10.133866884352157</v>
      </c>
      <c r="N72" s="55">
        <v>3.4601808647724264</v>
      </c>
      <c r="O72" s="55">
        <v>9.7917368063677017</v>
      </c>
      <c r="P72" s="55">
        <v>21.843612072569236</v>
      </c>
      <c r="Q72" s="55">
        <v>20.4810691365916</v>
      </c>
      <c r="R72" s="55">
        <v>21.590835154790771</v>
      </c>
      <c r="S72" s="55">
        <v>16.727379474702623</v>
      </c>
      <c r="T72" s="55">
        <v>16.480269878706615</v>
      </c>
      <c r="U72" s="55">
        <v>1.574038225172824</v>
      </c>
      <c r="V72" s="55">
        <v>1.5245224011205702</v>
      </c>
      <c r="W72" s="55">
        <v>1.705010558359431</v>
      </c>
      <c r="X72" s="55">
        <v>1.6158907339183479</v>
      </c>
      <c r="Y72" s="55">
        <v>16.208976980031391</v>
      </c>
      <c r="Z72" s="55">
        <v>13.654943557718999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3097.2029366472634</v>
      </c>
      <c r="D2" s="21">
        <f t="shared" ref="D2:X2" si="0">SUM(D3,D17,D22,D25,D26,D51,D52)</f>
        <v>3141.6920870958957</v>
      </c>
      <c r="E2" s="21">
        <f t="shared" si="0"/>
        <v>3304.9064095564427</v>
      </c>
      <c r="F2" s="21">
        <f t="shared" si="0"/>
        <v>3649.3989649575756</v>
      </c>
      <c r="G2" s="21">
        <f t="shared" si="0"/>
        <v>3350.3684789746676</v>
      </c>
      <c r="H2" s="21">
        <f t="shared" si="0"/>
        <v>3529.690368380494</v>
      </c>
      <c r="I2" s="21">
        <f t="shared" si="0"/>
        <v>3222.6901085284239</v>
      </c>
      <c r="J2" s="21">
        <f t="shared" si="0"/>
        <v>4052.0791223203473</v>
      </c>
      <c r="K2" s="21">
        <f t="shared" si="0"/>
        <v>3788.0316198803639</v>
      </c>
      <c r="L2" s="21">
        <f t="shared" si="0"/>
        <v>3545.1889081424415</v>
      </c>
      <c r="M2" s="21">
        <f t="shared" si="0"/>
        <v>3827.2686883119713</v>
      </c>
      <c r="N2" s="21">
        <f t="shared" si="0"/>
        <v>4279.7904192448759</v>
      </c>
      <c r="O2" s="21">
        <f t="shared" si="0"/>
        <v>4306.9345943341623</v>
      </c>
      <c r="P2" s="21">
        <f t="shared" si="0"/>
        <v>4015.4331690615663</v>
      </c>
      <c r="Q2" s="21">
        <f t="shared" si="0"/>
        <v>4164.7052560038546</v>
      </c>
      <c r="R2" s="21">
        <f t="shared" si="0"/>
        <v>4126.0521948378264</v>
      </c>
      <c r="S2" s="21">
        <f t="shared" si="0"/>
        <v>4637.780575473138</v>
      </c>
      <c r="T2" s="21">
        <f t="shared" si="0"/>
        <v>4494.0335903536161</v>
      </c>
      <c r="U2" s="21">
        <f t="shared" si="0"/>
        <v>4440.2668503633058</v>
      </c>
      <c r="V2" s="21">
        <f t="shared" si="0"/>
        <v>4082.2994466369682</v>
      </c>
      <c r="W2" s="21">
        <f t="shared" si="0"/>
        <v>4436.6797317458695</v>
      </c>
      <c r="X2" s="21">
        <f t="shared" si="0"/>
        <v>4232.0702964337288</v>
      </c>
      <c r="Y2" s="21">
        <f t="shared" ref="Y2:Z2" si="1">SUM(Y3,Y17,Y22,Y25,Y26,Y51,Y52)</f>
        <v>2925.578136867724</v>
      </c>
      <c r="Z2" s="21">
        <f t="shared" si="1"/>
        <v>3413.9601685855964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291.19337654531716</v>
      </c>
      <c r="D3" s="24">
        <f t="shared" ref="D3:W3" si="3">SUM(D4,D8,D11)</f>
        <v>480.7831652919989</v>
      </c>
      <c r="E3" s="24">
        <f t="shared" si="3"/>
        <v>467.19076687541514</v>
      </c>
      <c r="F3" s="24">
        <f t="shared" si="3"/>
        <v>421.05570581143763</v>
      </c>
      <c r="G3" s="24">
        <f t="shared" si="3"/>
        <v>235.06442573342599</v>
      </c>
      <c r="H3" s="24">
        <f t="shared" si="3"/>
        <v>136.47606845996535</v>
      </c>
      <c r="I3" s="24">
        <f t="shared" si="3"/>
        <v>179.03272538442121</v>
      </c>
      <c r="J3" s="24">
        <f t="shared" si="3"/>
        <v>292.71922661587303</v>
      </c>
      <c r="K3" s="24">
        <f t="shared" si="3"/>
        <v>288.53796909903872</v>
      </c>
      <c r="L3" s="24">
        <f t="shared" si="3"/>
        <v>229.64999947551797</v>
      </c>
      <c r="M3" s="24">
        <f t="shared" si="3"/>
        <v>406.35869536373821</v>
      </c>
      <c r="N3" s="24">
        <f t="shared" si="3"/>
        <v>356.26762865312139</v>
      </c>
      <c r="O3" s="24">
        <f t="shared" si="3"/>
        <v>344.21838504493968</v>
      </c>
      <c r="P3" s="24">
        <f t="shared" si="3"/>
        <v>366.18160195781934</v>
      </c>
      <c r="Q3" s="24">
        <f t="shared" si="3"/>
        <v>461.87307277965112</v>
      </c>
      <c r="R3" s="24">
        <f t="shared" si="3"/>
        <v>762.0942619989014</v>
      </c>
      <c r="S3" s="24">
        <f t="shared" si="3"/>
        <v>800.84635026065416</v>
      </c>
      <c r="T3" s="24">
        <f t="shared" si="3"/>
        <v>732.58794829824274</v>
      </c>
      <c r="U3" s="24">
        <f t="shared" si="3"/>
        <v>393.26599988487112</v>
      </c>
      <c r="V3" s="24">
        <f t="shared" si="3"/>
        <v>359.63093532230687</v>
      </c>
      <c r="W3" s="24">
        <f t="shared" si="3"/>
        <v>507.86317925116663</v>
      </c>
      <c r="X3" s="24">
        <f t="shared" ref="X3:Z3" si="4">SUM(X4,X8,X11)</f>
        <v>160.09971782142551</v>
      </c>
      <c r="Y3" s="24">
        <f t="shared" si="4"/>
        <v>376.28323099067535</v>
      </c>
      <c r="Z3" s="24">
        <f t="shared" si="4"/>
        <v>359.60191739532559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136.11983164677682</v>
      </c>
      <c r="D4" s="19">
        <f t="shared" ref="D4:W4" si="6">SUM(D5:D7)</f>
        <v>360.44537868521991</v>
      </c>
      <c r="E4" s="19">
        <f t="shared" si="6"/>
        <v>389.66182349191234</v>
      </c>
      <c r="F4" s="19">
        <f t="shared" si="6"/>
        <v>282.50062087435799</v>
      </c>
      <c r="G4" s="19">
        <f t="shared" si="6"/>
        <v>97.083610419328267</v>
      </c>
      <c r="H4" s="19">
        <f t="shared" si="6"/>
        <v>0</v>
      </c>
      <c r="I4" s="19">
        <f t="shared" si="6"/>
        <v>0</v>
      </c>
      <c r="J4" s="19">
        <f t="shared" si="6"/>
        <v>88.053254124757601</v>
      </c>
      <c r="K4" s="19">
        <f t="shared" si="6"/>
        <v>111.44303881615539</v>
      </c>
      <c r="L4" s="19">
        <f t="shared" si="6"/>
        <v>76.413868363466435</v>
      </c>
      <c r="M4" s="19">
        <f t="shared" si="6"/>
        <v>232.89007222772258</v>
      </c>
      <c r="N4" s="19">
        <f t="shared" si="6"/>
        <v>150.76956556764785</v>
      </c>
      <c r="O4" s="19">
        <f t="shared" si="6"/>
        <v>150.47023345850357</v>
      </c>
      <c r="P4" s="19">
        <f t="shared" si="6"/>
        <v>152.86212688335095</v>
      </c>
      <c r="Q4" s="19">
        <f t="shared" si="6"/>
        <v>285.97840844978953</v>
      </c>
      <c r="R4" s="19">
        <f t="shared" si="6"/>
        <v>619.06524316680964</v>
      </c>
      <c r="S4" s="19">
        <f t="shared" si="6"/>
        <v>564.61996675889327</v>
      </c>
      <c r="T4" s="19">
        <f t="shared" si="6"/>
        <v>552.80995706485407</v>
      </c>
      <c r="U4" s="19">
        <f t="shared" si="6"/>
        <v>188.02637571651508</v>
      </c>
      <c r="V4" s="19">
        <f t="shared" si="6"/>
        <v>195.58735512663685</v>
      </c>
      <c r="W4" s="19">
        <f t="shared" si="6"/>
        <v>368.85472901009808</v>
      </c>
      <c r="X4" s="19">
        <f t="shared" ref="X4:Z4" si="7">SUM(X5:X7)</f>
        <v>25.372912475889311</v>
      </c>
      <c r="Y4" s="19">
        <f t="shared" si="7"/>
        <v>258.85319695914808</v>
      </c>
      <c r="Z4" s="19">
        <f t="shared" si="7"/>
        <v>242.73703645091908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136.11983164677682</v>
      </c>
      <c r="D7" s="8">
        <v>360.44537868521991</v>
      </c>
      <c r="E7" s="8">
        <v>389.66182349191234</v>
      </c>
      <c r="F7" s="8">
        <v>282.50062087435799</v>
      </c>
      <c r="G7" s="8">
        <v>97.083610419328267</v>
      </c>
      <c r="H7" s="8">
        <v>0</v>
      </c>
      <c r="I7" s="8">
        <v>0</v>
      </c>
      <c r="J7" s="8">
        <v>88.053254124757601</v>
      </c>
      <c r="K7" s="8">
        <v>111.44303881615539</v>
      </c>
      <c r="L7" s="8">
        <v>76.413868363466435</v>
      </c>
      <c r="M7" s="8">
        <v>232.89007222772258</v>
      </c>
      <c r="N7" s="8">
        <v>150.76956556764785</v>
      </c>
      <c r="O7" s="8">
        <v>150.47023345850357</v>
      </c>
      <c r="P7" s="8">
        <v>152.86212688335095</v>
      </c>
      <c r="Q7" s="8">
        <v>285.97840844978953</v>
      </c>
      <c r="R7" s="8">
        <v>619.06524316680964</v>
      </c>
      <c r="S7" s="8">
        <v>564.61996675889327</v>
      </c>
      <c r="T7" s="8">
        <v>552.80995706485407</v>
      </c>
      <c r="U7" s="8">
        <v>188.02637571651508</v>
      </c>
      <c r="V7" s="8">
        <v>195.58735512663685</v>
      </c>
      <c r="W7" s="8">
        <v>368.85472901009808</v>
      </c>
      <c r="X7" s="8">
        <v>25.372912475889311</v>
      </c>
      <c r="Y7" s="8">
        <v>258.85319695914808</v>
      </c>
      <c r="Z7" s="8">
        <v>242.73703645091908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74.715477488147314</v>
      </c>
      <c r="D8" s="19">
        <f t="shared" si="8"/>
        <v>37.965933544893865</v>
      </c>
      <c r="E8" s="19">
        <f t="shared" si="8"/>
        <v>38.359853067661462</v>
      </c>
      <c r="F8" s="19">
        <f t="shared" si="8"/>
        <v>25.855635911045045</v>
      </c>
      <c r="G8" s="19">
        <f t="shared" si="8"/>
        <v>40.914498353462676</v>
      </c>
      <c r="H8" s="19">
        <f t="shared" si="8"/>
        <v>26.066073988406249</v>
      </c>
      <c r="I8" s="19">
        <f t="shared" si="8"/>
        <v>32.807014640897492</v>
      </c>
      <c r="J8" s="19">
        <f t="shared" si="8"/>
        <v>89.606076043274115</v>
      </c>
      <c r="K8" s="19">
        <f t="shared" si="8"/>
        <v>75.714163723686283</v>
      </c>
      <c r="L8" s="19">
        <f t="shared" si="8"/>
        <v>58.982705666355493</v>
      </c>
      <c r="M8" s="19">
        <f t="shared" si="8"/>
        <v>87.038411307638114</v>
      </c>
      <c r="N8" s="19">
        <f t="shared" si="8"/>
        <v>106.30389691312608</v>
      </c>
      <c r="O8" s="19">
        <f t="shared" si="8"/>
        <v>109.30378731081417</v>
      </c>
      <c r="P8" s="19">
        <f t="shared" si="8"/>
        <v>96.999335405656097</v>
      </c>
      <c r="Q8" s="19">
        <f t="shared" si="8"/>
        <v>101.63321532217979</v>
      </c>
      <c r="R8" s="19">
        <f t="shared" si="8"/>
        <v>81.7007035931871</v>
      </c>
      <c r="S8" s="19">
        <f t="shared" si="8"/>
        <v>105.07881364821473</v>
      </c>
      <c r="T8" s="19">
        <f t="shared" si="8"/>
        <v>100.74465296981539</v>
      </c>
      <c r="U8" s="19">
        <f t="shared" si="8"/>
        <v>121.09156024181939</v>
      </c>
      <c r="V8" s="19">
        <f t="shared" si="8"/>
        <v>118.11394200612928</v>
      </c>
      <c r="W8" s="19">
        <f t="shared" si="8"/>
        <v>113.71423493799861</v>
      </c>
      <c r="X8" s="19">
        <f t="shared" si="8"/>
        <v>106.10234416875605</v>
      </c>
      <c r="Y8" s="19">
        <f t="shared" ref="Y8:Z8" si="9">SUM(Y9:Y10)</f>
        <v>85.813595489746419</v>
      </c>
      <c r="Z8" s="19">
        <f t="shared" si="9"/>
        <v>101.21572421524196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74.715477488147314</v>
      </c>
      <c r="D10" s="8">
        <v>37.965933544893865</v>
      </c>
      <c r="E10" s="8">
        <v>38.359853067661462</v>
      </c>
      <c r="F10" s="8">
        <v>25.855635911045045</v>
      </c>
      <c r="G10" s="8">
        <v>40.914498353462676</v>
      </c>
      <c r="H10" s="8">
        <v>26.066073988406249</v>
      </c>
      <c r="I10" s="8">
        <v>32.807014640897492</v>
      </c>
      <c r="J10" s="8">
        <v>89.606076043274115</v>
      </c>
      <c r="K10" s="8">
        <v>75.714163723686283</v>
      </c>
      <c r="L10" s="8">
        <v>58.982705666355493</v>
      </c>
      <c r="M10" s="8">
        <v>87.038411307638114</v>
      </c>
      <c r="N10" s="8">
        <v>106.30389691312608</v>
      </c>
      <c r="O10" s="8">
        <v>109.30378731081417</v>
      </c>
      <c r="P10" s="8">
        <v>96.999335405656097</v>
      </c>
      <c r="Q10" s="8">
        <v>101.63321532217979</v>
      </c>
      <c r="R10" s="8">
        <v>81.7007035931871</v>
      </c>
      <c r="S10" s="8">
        <v>105.07881364821473</v>
      </c>
      <c r="T10" s="8">
        <v>100.74465296981539</v>
      </c>
      <c r="U10" s="8">
        <v>121.09156024181939</v>
      </c>
      <c r="V10" s="8">
        <v>118.11394200612928</v>
      </c>
      <c r="W10" s="8">
        <v>113.71423493799861</v>
      </c>
      <c r="X10" s="8">
        <v>106.10234416875605</v>
      </c>
      <c r="Y10" s="8">
        <v>85.813595489746419</v>
      </c>
      <c r="Z10" s="8">
        <v>101.21572421524196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80.358067410393005</v>
      </c>
      <c r="D11" s="19">
        <f t="shared" si="10"/>
        <v>82.371853061885119</v>
      </c>
      <c r="E11" s="19">
        <f t="shared" si="10"/>
        <v>39.169090315841359</v>
      </c>
      <c r="F11" s="19">
        <f t="shared" si="10"/>
        <v>112.6994490260346</v>
      </c>
      <c r="G11" s="19">
        <f t="shared" si="10"/>
        <v>97.066316960635049</v>
      </c>
      <c r="H11" s="19">
        <f t="shared" si="10"/>
        <v>110.40999447155909</v>
      </c>
      <c r="I11" s="19">
        <f t="shared" si="10"/>
        <v>146.22571074352371</v>
      </c>
      <c r="J11" s="19">
        <f t="shared" si="10"/>
        <v>115.05989644784133</v>
      </c>
      <c r="K11" s="19">
        <f t="shared" si="10"/>
        <v>101.38076655919704</v>
      </c>
      <c r="L11" s="19">
        <f t="shared" si="10"/>
        <v>94.253425445696038</v>
      </c>
      <c r="M11" s="19">
        <f t="shared" si="10"/>
        <v>86.430211828377509</v>
      </c>
      <c r="N11" s="19">
        <f t="shared" si="10"/>
        <v>99.194166172347465</v>
      </c>
      <c r="O11" s="19">
        <f t="shared" si="10"/>
        <v>84.444364275621922</v>
      </c>
      <c r="P11" s="19">
        <f t="shared" si="10"/>
        <v>116.32013966881227</v>
      </c>
      <c r="Q11" s="19">
        <f t="shared" si="10"/>
        <v>74.26144900768179</v>
      </c>
      <c r="R11" s="19">
        <f t="shared" si="10"/>
        <v>61.328315238904686</v>
      </c>
      <c r="S11" s="19">
        <f t="shared" si="10"/>
        <v>131.1475698535462</v>
      </c>
      <c r="T11" s="19">
        <f t="shared" si="10"/>
        <v>79.033338263573228</v>
      </c>
      <c r="U11" s="19">
        <f t="shared" si="10"/>
        <v>84.148063926536679</v>
      </c>
      <c r="V11" s="19">
        <f t="shared" si="10"/>
        <v>45.929638189540725</v>
      </c>
      <c r="W11" s="19">
        <f t="shared" si="10"/>
        <v>25.294215303069983</v>
      </c>
      <c r="X11" s="19">
        <f t="shared" si="10"/>
        <v>28.624461176780148</v>
      </c>
      <c r="Y11" s="19">
        <f t="shared" ref="Y11:Z11" si="11">SUM(Y12:Y16)</f>
        <v>31.616438541780855</v>
      </c>
      <c r="Z11" s="19">
        <f t="shared" si="11"/>
        <v>15.649156729164522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0.59932041979081463</v>
      </c>
      <c r="R13" s="8">
        <v>0</v>
      </c>
      <c r="S13" s="8">
        <v>0</v>
      </c>
      <c r="T13" s="8">
        <v>0.56239669612623089</v>
      </c>
      <c r="U13" s="8">
        <v>0.65496391707142498</v>
      </c>
      <c r="V13" s="8">
        <v>0.27438981842663906</v>
      </c>
      <c r="W13" s="8">
        <v>0.24037767166466015</v>
      </c>
      <c r="X13" s="8">
        <v>0.32655983409516293</v>
      </c>
      <c r="Y13" s="8">
        <v>0.166293843207862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80.358067410393005</v>
      </c>
      <c r="D16" s="8">
        <v>82.371853061885119</v>
      </c>
      <c r="E16" s="8">
        <v>39.169090315841359</v>
      </c>
      <c r="F16" s="8">
        <v>112.6994490260346</v>
      </c>
      <c r="G16" s="8">
        <v>97.066316960635049</v>
      </c>
      <c r="H16" s="8">
        <v>110.40999447155909</v>
      </c>
      <c r="I16" s="8">
        <v>146.22571074352371</v>
      </c>
      <c r="J16" s="8">
        <v>115.05989644784133</v>
      </c>
      <c r="K16" s="8">
        <v>101.38076655919704</v>
      </c>
      <c r="L16" s="8">
        <v>94.253425445696038</v>
      </c>
      <c r="M16" s="8">
        <v>86.430211828377509</v>
      </c>
      <c r="N16" s="8">
        <v>99.194166172347465</v>
      </c>
      <c r="O16" s="8">
        <v>84.444364275621922</v>
      </c>
      <c r="P16" s="8">
        <v>116.32013966881227</v>
      </c>
      <c r="Q16" s="8">
        <v>73.662128587890976</v>
      </c>
      <c r="R16" s="8">
        <v>61.328315238904686</v>
      </c>
      <c r="S16" s="8">
        <v>131.1475698535462</v>
      </c>
      <c r="T16" s="8">
        <v>78.470941567446999</v>
      </c>
      <c r="U16" s="8">
        <v>83.493100009465252</v>
      </c>
      <c r="V16" s="8">
        <v>45.655248371114084</v>
      </c>
      <c r="W16" s="8">
        <v>25.053837631405322</v>
      </c>
      <c r="X16" s="8">
        <v>28.297901342684984</v>
      </c>
      <c r="Y16" s="8">
        <v>31.450144698572995</v>
      </c>
      <c r="Z16" s="8">
        <v>15.649156729164522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38.456967224448739</v>
      </c>
      <c r="D17" s="27">
        <f t="shared" si="12"/>
        <v>34.2669488427711</v>
      </c>
      <c r="E17" s="27">
        <f t="shared" si="12"/>
        <v>33.540920514632262</v>
      </c>
      <c r="F17" s="27">
        <f t="shared" si="12"/>
        <v>0</v>
      </c>
      <c r="G17" s="27">
        <f t="shared" si="12"/>
        <v>0</v>
      </c>
      <c r="H17" s="27">
        <f t="shared" si="12"/>
        <v>3.5465368946475957E-2</v>
      </c>
      <c r="I17" s="27">
        <f t="shared" si="12"/>
        <v>3.6107098807070359E-2</v>
      </c>
      <c r="J17" s="27">
        <f t="shared" si="12"/>
        <v>6.4652438382306192</v>
      </c>
      <c r="K17" s="27">
        <f t="shared" si="12"/>
        <v>0</v>
      </c>
      <c r="L17" s="27">
        <f t="shared" si="12"/>
        <v>0</v>
      </c>
      <c r="M17" s="27">
        <f t="shared" si="12"/>
        <v>30.574206505809187</v>
      </c>
      <c r="N17" s="27">
        <f t="shared" si="12"/>
        <v>69.574816276422112</v>
      </c>
      <c r="O17" s="27">
        <f t="shared" si="12"/>
        <v>34.704291193741199</v>
      </c>
      <c r="P17" s="27">
        <f t="shared" si="12"/>
        <v>33.564093352601446</v>
      </c>
      <c r="Q17" s="27">
        <f t="shared" si="12"/>
        <v>26.704470282011087</v>
      </c>
      <c r="R17" s="27">
        <f t="shared" si="12"/>
        <v>21.820266764700875</v>
      </c>
      <c r="S17" s="27">
        <f t="shared" si="12"/>
        <v>19.605646983106034</v>
      </c>
      <c r="T17" s="27">
        <f t="shared" si="12"/>
        <v>11.327496095086136</v>
      </c>
      <c r="U17" s="27">
        <f t="shared" si="12"/>
        <v>24.266720825526743</v>
      </c>
      <c r="V17" s="27">
        <f t="shared" si="12"/>
        <v>18.568339302193895</v>
      </c>
      <c r="W17" s="27">
        <f t="shared" si="12"/>
        <v>17.080507103030662</v>
      </c>
      <c r="X17" s="27">
        <f t="shared" si="12"/>
        <v>18.711020874197178</v>
      </c>
      <c r="Y17" s="27">
        <f t="shared" ref="Y17:Z17" si="13">SUM(Y18:Y21)</f>
        <v>0.14814845739039303</v>
      </c>
      <c r="Z17" s="27">
        <f t="shared" si="13"/>
        <v>6.9142872666387714</v>
      </c>
    </row>
    <row r="18" spans="1:26" ht="11.25" customHeight="1" x14ac:dyDescent="0.2">
      <c r="A18" s="29" t="s">
        <v>26</v>
      </c>
      <c r="B18" s="7" t="s">
        <v>27</v>
      </c>
      <c r="C18" s="8">
        <v>1.2755356908831148</v>
      </c>
      <c r="D18" s="8">
        <v>0.93953553567384573</v>
      </c>
      <c r="E18" s="8">
        <v>0.87845268014513056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37.181431533565622</v>
      </c>
      <c r="D19" s="8">
        <v>33.327413307097252</v>
      </c>
      <c r="E19" s="8">
        <v>32.662467834487131</v>
      </c>
      <c r="F19" s="8">
        <v>0</v>
      </c>
      <c r="G19" s="8">
        <v>0</v>
      </c>
      <c r="H19" s="8">
        <v>3.5465368946475957E-2</v>
      </c>
      <c r="I19" s="8">
        <v>3.6107098807070359E-2</v>
      </c>
      <c r="J19" s="8">
        <v>6.4652438382306192</v>
      </c>
      <c r="K19" s="8">
        <v>0</v>
      </c>
      <c r="L19" s="8">
        <v>0</v>
      </c>
      <c r="M19" s="8">
        <v>30.574206505809187</v>
      </c>
      <c r="N19" s="8">
        <v>69.574816276422112</v>
      </c>
      <c r="O19" s="8">
        <v>34.704291193741199</v>
      </c>
      <c r="P19" s="8">
        <v>33.564093352601446</v>
      </c>
      <c r="Q19" s="8">
        <v>26.704470282011087</v>
      </c>
      <c r="R19" s="8">
        <v>21.820266764700875</v>
      </c>
      <c r="S19" s="8">
        <v>19.605646983106034</v>
      </c>
      <c r="T19" s="8">
        <v>11.327496095086136</v>
      </c>
      <c r="U19" s="8">
        <v>24.266720825526743</v>
      </c>
      <c r="V19" s="8">
        <v>18.568339302193895</v>
      </c>
      <c r="W19" s="8">
        <v>17.080507103030662</v>
      </c>
      <c r="X19" s="8">
        <v>18.711020874197178</v>
      </c>
      <c r="Y19" s="8">
        <v>0.14814845739039303</v>
      </c>
      <c r="Z19" s="8">
        <v>6.9142872666387714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241.48972501288506</v>
      </c>
      <c r="D26" s="27">
        <f t="shared" si="16"/>
        <v>286.31125983872124</v>
      </c>
      <c r="E26" s="27">
        <f t="shared" si="16"/>
        <v>328.90517066489315</v>
      </c>
      <c r="F26" s="27">
        <f t="shared" si="16"/>
        <v>1072.6682301486373</v>
      </c>
      <c r="G26" s="27">
        <f t="shared" si="16"/>
        <v>974.78209721860651</v>
      </c>
      <c r="H26" s="27">
        <f t="shared" si="16"/>
        <v>1041.4392417014205</v>
      </c>
      <c r="I26" s="27">
        <f t="shared" si="16"/>
        <v>1042.8100460241935</v>
      </c>
      <c r="J26" s="27">
        <f t="shared" si="16"/>
        <v>1061.9886342700172</v>
      </c>
      <c r="K26" s="27">
        <f t="shared" si="16"/>
        <v>955.4491887274246</v>
      </c>
      <c r="L26" s="27">
        <f t="shared" si="16"/>
        <v>927.77312144938378</v>
      </c>
      <c r="M26" s="27">
        <f t="shared" si="16"/>
        <v>859.69629660295959</v>
      </c>
      <c r="N26" s="27">
        <f t="shared" si="16"/>
        <v>1013.2516096165295</v>
      </c>
      <c r="O26" s="27">
        <f t="shared" si="16"/>
        <v>995.47891682213071</v>
      </c>
      <c r="P26" s="27">
        <f t="shared" si="16"/>
        <v>956.27241253762236</v>
      </c>
      <c r="Q26" s="27">
        <f t="shared" si="16"/>
        <v>978.84404762239683</v>
      </c>
      <c r="R26" s="27">
        <f t="shared" si="16"/>
        <v>956.55510380672831</v>
      </c>
      <c r="S26" s="27">
        <f t="shared" si="16"/>
        <v>740.5993905817819</v>
      </c>
      <c r="T26" s="27">
        <f t="shared" si="16"/>
        <v>630.31206772506118</v>
      </c>
      <c r="U26" s="27">
        <f t="shared" si="16"/>
        <v>670.98886348999247</v>
      </c>
      <c r="V26" s="27">
        <f t="shared" si="16"/>
        <v>613.14347052634832</v>
      </c>
      <c r="W26" s="27">
        <f t="shared" si="16"/>
        <v>519.68837471310394</v>
      </c>
      <c r="X26" s="27">
        <f t="shared" si="16"/>
        <v>584.05982115097379</v>
      </c>
      <c r="Y26" s="27">
        <f t="shared" ref="Y26:Z26" si="17">SUM(Y27,Y33)</f>
        <v>325.48278301763696</v>
      </c>
      <c r="Z26" s="27">
        <f t="shared" si="17"/>
        <v>288.27085686496071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241.48972501288506</v>
      </c>
      <c r="D33" s="19">
        <f t="shared" si="20"/>
        <v>286.31125983872124</v>
      </c>
      <c r="E33" s="19">
        <f t="shared" si="20"/>
        <v>328.90517066489315</v>
      </c>
      <c r="F33" s="19">
        <f t="shared" si="20"/>
        <v>1072.6682301486373</v>
      </c>
      <c r="G33" s="19">
        <f t="shared" si="20"/>
        <v>974.78209721860651</v>
      </c>
      <c r="H33" s="19">
        <f t="shared" si="20"/>
        <v>1041.4392417014205</v>
      </c>
      <c r="I33" s="19">
        <f t="shared" si="20"/>
        <v>1042.8100460241935</v>
      </c>
      <c r="J33" s="19">
        <f t="shared" si="20"/>
        <v>1061.9886342700172</v>
      </c>
      <c r="K33" s="19">
        <f t="shared" si="20"/>
        <v>955.4491887274246</v>
      </c>
      <c r="L33" s="19">
        <f t="shared" si="20"/>
        <v>927.77312144938378</v>
      </c>
      <c r="M33" s="19">
        <f t="shared" si="20"/>
        <v>859.69629660295959</v>
      </c>
      <c r="N33" s="19">
        <f t="shared" si="20"/>
        <v>1013.2516096165295</v>
      </c>
      <c r="O33" s="19">
        <f t="shared" si="20"/>
        <v>995.47891682213071</v>
      </c>
      <c r="P33" s="19">
        <f t="shared" si="20"/>
        <v>956.27241253762236</v>
      </c>
      <c r="Q33" s="19">
        <f t="shared" si="20"/>
        <v>978.84404762239683</v>
      </c>
      <c r="R33" s="19">
        <f t="shared" si="20"/>
        <v>956.55510380672831</v>
      </c>
      <c r="S33" s="19">
        <f t="shared" si="20"/>
        <v>740.5993905817819</v>
      </c>
      <c r="T33" s="19">
        <f t="shared" si="20"/>
        <v>630.31206772506118</v>
      </c>
      <c r="U33" s="19">
        <f t="shared" si="20"/>
        <v>670.98886348999247</v>
      </c>
      <c r="V33" s="19">
        <f t="shared" si="20"/>
        <v>613.14347052634832</v>
      </c>
      <c r="W33" s="19">
        <f t="shared" si="20"/>
        <v>519.68837471310394</v>
      </c>
      <c r="X33" s="19">
        <f t="shared" si="20"/>
        <v>584.05982115097379</v>
      </c>
      <c r="Y33" s="19">
        <f t="shared" ref="Y33:Z33" si="21">SUM(Y34:Y50)</f>
        <v>325.48278301763696</v>
      </c>
      <c r="Z33" s="19">
        <f t="shared" si="21"/>
        <v>288.27085686496071</v>
      </c>
    </row>
    <row r="34" spans="1:26" ht="11.25" customHeight="1" x14ac:dyDescent="0.2">
      <c r="A34" s="28" t="s">
        <v>54</v>
      </c>
      <c r="B34" s="7" t="s">
        <v>55</v>
      </c>
      <c r="C34" s="8">
        <v>43.338664400661834</v>
      </c>
      <c r="D34" s="8">
        <v>9.3107125156867614</v>
      </c>
      <c r="E34" s="8">
        <v>1.2662380975064944</v>
      </c>
      <c r="F34" s="8">
        <v>245.98958294073822</v>
      </c>
      <c r="G34" s="8">
        <v>202.01063285358433</v>
      </c>
      <c r="H34" s="8">
        <v>202.47167629261304</v>
      </c>
      <c r="I34" s="8">
        <v>206.90660445762123</v>
      </c>
      <c r="J34" s="8">
        <v>205.79879459704898</v>
      </c>
      <c r="K34" s="8">
        <v>188.16900361184383</v>
      </c>
      <c r="L34" s="8">
        <v>142.81722728696252</v>
      </c>
      <c r="M34" s="8">
        <v>147.45079746526642</v>
      </c>
      <c r="N34" s="8">
        <v>167.12054616030295</v>
      </c>
      <c r="O34" s="8">
        <v>154.49083185443288</v>
      </c>
      <c r="P34" s="8">
        <v>145.41465431926554</v>
      </c>
      <c r="Q34" s="8">
        <v>148.15543755521492</v>
      </c>
      <c r="R34" s="8">
        <v>153.2461105108701</v>
      </c>
      <c r="S34" s="8">
        <v>221.14331175553568</v>
      </c>
      <c r="T34" s="8">
        <v>143.85568686936972</v>
      </c>
      <c r="U34" s="8">
        <v>162.33411735121703</v>
      </c>
      <c r="V34" s="8">
        <v>181.34488933250563</v>
      </c>
      <c r="W34" s="8">
        <v>154.40725852463189</v>
      </c>
      <c r="X34" s="8">
        <v>159.5887838342251</v>
      </c>
      <c r="Y34" s="8">
        <v>98.218423237468642</v>
      </c>
      <c r="Z34" s="8">
        <v>90.274831277705587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8.8708130563363632</v>
      </c>
      <c r="K36" s="8">
        <v>0</v>
      </c>
      <c r="L36" s="8">
        <v>0</v>
      </c>
      <c r="M36" s="8">
        <v>0</v>
      </c>
      <c r="N36" s="8">
        <v>1.9654431525092984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40.02684706102427</v>
      </c>
      <c r="G43" s="8">
        <v>38.740836904966962</v>
      </c>
      <c r="H43" s="8">
        <v>48.106583152351412</v>
      </c>
      <c r="I43" s="8">
        <v>43.244824076893984</v>
      </c>
      <c r="J43" s="8">
        <v>52.448934894293295</v>
      </c>
      <c r="K43" s="8">
        <v>46.671402138673784</v>
      </c>
      <c r="L43" s="8">
        <v>31.05601950836618</v>
      </c>
      <c r="M43" s="8">
        <v>40.911447258318319</v>
      </c>
      <c r="N43" s="8">
        <v>48.184493748790054</v>
      </c>
      <c r="O43" s="8">
        <v>43.64878804457156</v>
      </c>
      <c r="P43" s="8">
        <v>31.601207973629219</v>
      </c>
      <c r="Q43" s="8">
        <v>25.77031351935431</v>
      </c>
      <c r="R43" s="8">
        <v>11.405389747881216</v>
      </c>
      <c r="S43" s="8">
        <v>30.978316359930233</v>
      </c>
      <c r="T43" s="8">
        <v>28.054356421259559</v>
      </c>
      <c r="U43" s="8">
        <v>38.634746156041956</v>
      </c>
      <c r="V43" s="8">
        <v>28.275057652959568</v>
      </c>
      <c r="W43" s="8">
        <v>60.542573421451806</v>
      </c>
      <c r="X43" s="8">
        <v>74.353501952392691</v>
      </c>
      <c r="Y43" s="8">
        <v>36.287701809160531</v>
      </c>
      <c r="Z43" s="8">
        <v>43.324598763865218</v>
      </c>
    </row>
    <row r="44" spans="1:26" ht="11.25" customHeight="1" x14ac:dyDescent="0.2">
      <c r="A44" s="28" t="s">
        <v>74</v>
      </c>
      <c r="B44" s="7" t="s">
        <v>75</v>
      </c>
      <c r="C44" s="8">
        <v>198.15106061222323</v>
      </c>
      <c r="D44" s="8">
        <v>272.51005564793655</v>
      </c>
      <c r="E44" s="8">
        <v>313.24395488587186</v>
      </c>
      <c r="F44" s="8">
        <v>786.65180014687485</v>
      </c>
      <c r="G44" s="8">
        <v>730.00034675110476</v>
      </c>
      <c r="H44" s="8">
        <v>784.7456084126735</v>
      </c>
      <c r="I44" s="8">
        <v>790.58330099402099</v>
      </c>
      <c r="J44" s="8">
        <v>794.87009172233854</v>
      </c>
      <c r="K44" s="8">
        <v>720.60878297690692</v>
      </c>
      <c r="L44" s="8">
        <v>753.89987465405511</v>
      </c>
      <c r="M44" s="8">
        <v>671.33405187937478</v>
      </c>
      <c r="N44" s="8">
        <v>795.9811265549273</v>
      </c>
      <c r="O44" s="8">
        <v>792.53610101047946</v>
      </c>
      <c r="P44" s="8">
        <v>775.42220895470143</v>
      </c>
      <c r="Q44" s="8">
        <v>800.27488630123094</v>
      </c>
      <c r="R44" s="8">
        <v>780.97476503817711</v>
      </c>
      <c r="S44" s="8">
        <v>476.03246786535504</v>
      </c>
      <c r="T44" s="8">
        <v>447.22337457432974</v>
      </c>
      <c r="U44" s="8">
        <v>455.99096640821307</v>
      </c>
      <c r="V44" s="8">
        <v>391.95615688104544</v>
      </c>
      <c r="W44" s="8">
        <v>293.29559605403443</v>
      </c>
      <c r="X44" s="8">
        <v>350.117535364356</v>
      </c>
      <c r="Y44" s="8">
        <v>190.97665797100777</v>
      </c>
      <c r="Z44" s="8">
        <v>154.67142682338988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4.0302807089504746</v>
      </c>
      <c r="H48" s="8">
        <v>6.115373843782721</v>
      </c>
      <c r="I48" s="8">
        <v>2.0753164956573267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4.8031959126467134</v>
      </c>
      <c r="P48" s="8">
        <v>3.8343412900261455</v>
      </c>
      <c r="Q48" s="8">
        <v>4.6434102465966944</v>
      </c>
      <c r="R48" s="8">
        <v>10.928838509799903</v>
      </c>
      <c r="S48" s="8">
        <v>12.445294600960889</v>
      </c>
      <c r="T48" s="8">
        <v>11.178649860102125</v>
      </c>
      <c r="U48" s="8">
        <v>14.029033574520453</v>
      </c>
      <c r="V48" s="8">
        <v>11.56736665983771</v>
      </c>
      <c r="W48" s="8">
        <v>11.44294671298583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4.4904916750979185</v>
      </c>
      <c r="E50" s="8">
        <v>14.394977681514757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2526.0628678646121</v>
      </c>
      <c r="D51" s="27">
        <v>2340.3307131224046</v>
      </c>
      <c r="E51" s="27">
        <v>2475.2695515015021</v>
      </c>
      <c r="F51" s="27">
        <v>2154.613386625881</v>
      </c>
      <c r="G51" s="27">
        <v>2139.078410143175</v>
      </c>
      <c r="H51" s="27">
        <v>2350.8740981846054</v>
      </c>
      <c r="I51" s="27">
        <v>1999.9685311315295</v>
      </c>
      <c r="J51" s="27">
        <v>2655.1929137093125</v>
      </c>
      <c r="K51" s="27">
        <v>2439.7982158429991</v>
      </c>
      <c r="L51" s="27">
        <v>2299.9256865373286</v>
      </c>
      <c r="M51" s="27">
        <v>2383.5540512670514</v>
      </c>
      <c r="N51" s="27">
        <v>2652.5085927192995</v>
      </c>
      <c r="O51" s="27">
        <v>2716.9272940305491</v>
      </c>
      <c r="P51" s="27">
        <v>2463.88734481341</v>
      </c>
      <c r="Q51" s="27">
        <v>2488.3867846583075</v>
      </c>
      <c r="R51" s="27">
        <v>2179.8759057995089</v>
      </c>
      <c r="S51" s="27">
        <v>2693.1253651384227</v>
      </c>
      <c r="T51" s="27">
        <v>2832.9577836395447</v>
      </c>
      <c r="U51" s="27">
        <v>3082.1154196466159</v>
      </c>
      <c r="V51" s="27">
        <v>2832.9014897251195</v>
      </c>
      <c r="W51" s="27">
        <v>3131.2511557644452</v>
      </c>
      <c r="X51" s="27">
        <v>3182.0010117732986</v>
      </c>
      <c r="Y51" s="27">
        <v>2020.7768520181769</v>
      </c>
      <c r="Z51" s="27">
        <v>2479.6430699518505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1.0616423716195236</v>
      </c>
      <c r="G52" s="27">
        <f t="shared" si="22"/>
        <v>1.4435458794600076</v>
      </c>
      <c r="H52" s="27">
        <f t="shared" si="22"/>
        <v>0.86549466555593968</v>
      </c>
      <c r="I52" s="27">
        <f t="shared" si="22"/>
        <v>0.84269888947255978</v>
      </c>
      <c r="J52" s="27">
        <f t="shared" si="22"/>
        <v>35.713103886914141</v>
      </c>
      <c r="K52" s="27">
        <f t="shared" si="22"/>
        <v>104.24624621090162</v>
      </c>
      <c r="L52" s="27">
        <f t="shared" si="22"/>
        <v>87.840100680211549</v>
      </c>
      <c r="M52" s="27">
        <f t="shared" si="22"/>
        <v>147.0854385724133</v>
      </c>
      <c r="N52" s="27">
        <f t="shared" si="22"/>
        <v>188.18777197950345</v>
      </c>
      <c r="O52" s="27">
        <f t="shared" si="22"/>
        <v>215.60570724280149</v>
      </c>
      <c r="P52" s="27">
        <f t="shared" si="22"/>
        <v>195.52771640011335</v>
      </c>
      <c r="Q52" s="27">
        <f t="shared" si="22"/>
        <v>208.89688066148773</v>
      </c>
      <c r="R52" s="27">
        <f t="shared" si="22"/>
        <v>205.70665646798756</v>
      </c>
      <c r="S52" s="27">
        <f t="shared" si="22"/>
        <v>383.60382250917337</v>
      </c>
      <c r="T52" s="27">
        <f t="shared" si="22"/>
        <v>286.8482945956813</v>
      </c>
      <c r="U52" s="27">
        <f t="shared" si="22"/>
        <v>269.62984651629921</v>
      </c>
      <c r="V52" s="27">
        <f t="shared" si="22"/>
        <v>258.05521176099933</v>
      </c>
      <c r="W52" s="27">
        <f t="shared" si="22"/>
        <v>260.79651491412238</v>
      </c>
      <c r="X52" s="27">
        <f t="shared" si="22"/>
        <v>287.19872481383396</v>
      </c>
      <c r="Y52" s="27">
        <f t="shared" ref="Y52:Z52" si="23">SUM(Y53:Y54)</f>
        <v>202.88712238384443</v>
      </c>
      <c r="Z52" s="27">
        <f t="shared" si="23"/>
        <v>279.53003710682088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104.24624621090162</v>
      </c>
      <c r="L53" s="8">
        <v>87.840100680211549</v>
      </c>
      <c r="M53" s="8">
        <v>132.89140771213218</v>
      </c>
      <c r="N53" s="8">
        <v>171.7153241782477</v>
      </c>
      <c r="O53" s="8">
        <v>201.53967712464444</v>
      </c>
      <c r="P53" s="8">
        <v>181.91330591758299</v>
      </c>
      <c r="Q53" s="8">
        <v>194.62395888775507</v>
      </c>
      <c r="R53" s="8">
        <v>191.20659613942061</v>
      </c>
      <c r="S53" s="8">
        <v>365.50563934296463</v>
      </c>
      <c r="T53" s="8">
        <v>270.07148361096955</v>
      </c>
      <c r="U53" s="8">
        <v>249.80447908630478</v>
      </c>
      <c r="V53" s="8">
        <v>237.51723162209103</v>
      </c>
      <c r="W53" s="8">
        <v>237.86446429308768</v>
      </c>
      <c r="X53" s="8">
        <v>262.19804091321038</v>
      </c>
      <c r="Y53" s="8">
        <v>186.8719702588123</v>
      </c>
      <c r="Z53" s="8">
        <v>260.81099582742246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1.0616423716195236</v>
      </c>
      <c r="G54" s="45">
        <v>1.4435458794600076</v>
      </c>
      <c r="H54" s="45">
        <v>0.86549466555593968</v>
      </c>
      <c r="I54" s="45">
        <v>0.84269888947255978</v>
      </c>
      <c r="J54" s="45">
        <v>35.713103886914141</v>
      </c>
      <c r="K54" s="45">
        <v>0</v>
      </c>
      <c r="L54" s="45">
        <v>0</v>
      </c>
      <c r="M54" s="45">
        <v>14.194030860281108</v>
      </c>
      <c r="N54" s="45">
        <v>16.472447801255758</v>
      </c>
      <c r="O54" s="45">
        <v>14.066030118157032</v>
      </c>
      <c r="P54" s="45">
        <v>13.614410482530365</v>
      </c>
      <c r="Q54" s="45">
        <v>14.272921773732666</v>
      </c>
      <c r="R54" s="45">
        <v>14.500060328566944</v>
      </c>
      <c r="S54" s="45">
        <v>18.098183166208766</v>
      </c>
      <c r="T54" s="45">
        <v>16.776810984711727</v>
      </c>
      <c r="U54" s="45">
        <v>19.82536742999444</v>
      </c>
      <c r="V54" s="45">
        <v>20.537980138908281</v>
      </c>
      <c r="W54" s="45">
        <v>22.93205062103468</v>
      </c>
      <c r="X54" s="45">
        <v>25.000683900623564</v>
      </c>
      <c r="Y54" s="45">
        <v>16.015152125032131</v>
      </c>
      <c r="Z54" s="45">
        <v>18.719041279398418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7.8293469273695626</v>
      </c>
      <c r="G61" s="49">
        <f t="shared" si="24"/>
        <v>11.277227257911267</v>
      </c>
      <c r="H61" s="49">
        <f t="shared" si="24"/>
        <v>23.152990064309709</v>
      </c>
      <c r="I61" s="49">
        <f t="shared" si="24"/>
        <v>19.451216942798212</v>
      </c>
      <c r="J61" s="49">
        <f t="shared" si="24"/>
        <v>77.75804452594403</v>
      </c>
      <c r="K61" s="49">
        <f t="shared" si="24"/>
        <v>62.392978450927188</v>
      </c>
      <c r="L61" s="49">
        <f t="shared" si="24"/>
        <v>38.841783686004632</v>
      </c>
      <c r="M61" s="49">
        <f t="shared" si="24"/>
        <v>106.88354645265439</v>
      </c>
      <c r="N61" s="49">
        <f t="shared" si="24"/>
        <v>128.66916318266883</v>
      </c>
      <c r="O61" s="49">
        <f t="shared" si="24"/>
        <v>59.087289098194276</v>
      </c>
      <c r="P61" s="49">
        <f t="shared" si="24"/>
        <v>54.231867687278097</v>
      </c>
      <c r="Q61" s="49">
        <f t="shared" si="24"/>
        <v>54.021879474176153</v>
      </c>
      <c r="R61" s="49">
        <f t="shared" si="24"/>
        <v>57.669669017181079</v>
      </c>
      <c r="S61" s="49">
        <f t="shared" si="24"/>
        <v>125.91837029939651</v>
      </c>
      <c r="T61" s="49">
        <f t="shared" si="24"/>
        <v>63.281715747796483</v>
      </c>
      <c r="U61" s="49">
        <f t="shared" si="24"/>
        <v>71.87252216288644</v>
      </c>
      <c r="V61" s="49">
        <f t="shared" si="24"/>
        <v>65.351799776090346</v>
      </c>
      <c r="W61" s="49">
        <f t="shared" si="24"/>
        <v>67.640507578928961</v>
      </c>
      <c r="X61" s="49">
        <f t="shared" si="24"/>
        <v>128.63797465881564</v>
      </c>
      <c r="Y61" s="49">
        <f t="shared" ref="Y61:Z61" si="25">SUM(Y62:Y72)</f>
        <v>120.64988011964783</v>
      </c>
      <c r="Z61" s="49">
        <f t="shared" si="25"/>
        <v>145.40486842193033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4.4365260430189544</v>
      </c>
      <c r="G62" s="52">
        <v>6.2153845327670254</v>
      </c>
      <c r="H62" s="52">
        <v>19.58228973091035</v>
      </c>
      <c r="I62" s="52">
        <v>18.039132587146629</v>
      </c>
      <c r="J62" s="52">
        <v>27.514895046575212</v>
      </c>
      <c r="K62" s="52">
        <v>28.012717659489745</v>
      </c>
      <c r="L62" s="52">
        <v>29.873373234693652</v>
      </c>
      <c r="M62" s="52">
        <v>37.061936267787743</v>
      </c>
      <c r="N62" s="52">
        <v>33.511921312915916</v>
      </c>
      <c r="O62" s="52">
        <v>37.517455710254339</v>
      </c>
      <c r="P62" s="52">
        <v>27.906562381454954</v>
      </c>
      <c r="Q62" s="52">
        <v>27.76788264920701</v>
      </c>
      <c r="R62" s="52">
        <v>30.709733567778983</v>
      </c>
      <c r="S62" s="52">
        <v>93.272351743504771</v>
      </c>
      <c r="T62" s="52">
        <v>33.849555325290325</v>
      </c>
      <c r="U62" s="52">
        <v>41.519521997017208</v>
      </c>
      <c r="V62" s="52">
        <v>30.810829441663511</v>
      </c>
      <c r="W62" s="52">
        <v>27.987376917143624</v>
      </c>
      <c r="X62" s="52">
        <v>58.729117718257591</v>
      </c>
      <c r="Y62" s="52">
        <v>69.798789656517101</v>
      </c>
      <c r="Z62" s="52">
        <v>76.886675564328712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2.1011018184415895</v>
      </c>
      <c r="G64" s="52">
        <v>3.3070988725777397</v>
      </c>
      <c r="H64" s="52">
        <v>2.5278267816759583</v>
      </c>
      <c r="I64" s="52">
        <v>0.39555567302009936</v>
      </c>
      <c r="J64" s="52">
        <v>7.1136386805207676</v>
      </c>
      <c r="K64" s="52">
        <v>3.5511371721757379</v>
      </c>
      <c r="L64" s="52">
        <v>4.4461933263053963E-2</v>
      </c>
      <c r="M64" s="52">
        <v>50.086220753781639</v>
      </c>
      <c r="N64" s="52">
        <v>74.033824345098225</v>
      </c>
      <c r="O64" s="52">
        <v>1.4906247690332459</v>
      </c>
      <c r="P64" s="52">
        <v>3.8311953137913659</v>
      </c>
      <c r="Q64" s="52">
        <v>3.0990012358729144</v>
      </c>
      <c r="R64" s="52">
        <v>3.9472308996226562</v>
      </c>
      <c r="S64" s="52">
        <v>5.5502531402452684</v>
      </c>
      <c r="T64" s="52">
        <v>4.4566653753800427</v>
      </c>
      <c r="U64" s="52">
        <v>5.6072646497952858</v>
      </c>
      <c r="V64" s="52">
        <v>8.9633628188146872</v>
      </c>
      <c r="W64" s="52">
        <v>11.065335095786921</v>
      </c>
      <c r="X64" s="52">
        <v>38.810198611268994</v>
      </c>
      <c r="Y64" s="52">
        <v>27.366837905994739</v>
      </c>
      <c r="Z64" s="52">
        <v>41.367354731041786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1.2917190659090181</v>
      </c>
      <c r="G65" s="52">
        <v>1.7547438525665013</v>
      </c>
      <c r="H65" s="52">
        <v>1.0428735517234002</v>
      </c>
      <c r="I65" s="52">
        <v>1.0165286826314857</v>
      </c>
      <c r="J65" s="52">
        <v>43.129510798848052</v>
      </c>
      <c r="K65" s="52">
        <v>0</v>
      </c>
      <c r="L65" s="52">
        <v>0</v>
      </c>
      <c r="M65" s="52">
        <v>17.197242672284364</v>
      </c>
      <c r="N65" s="52">
        <v>20.04053068643816</v>
      </c>
      <c r="O65" s="52">
        <v>17.163393280947808</v>
      </c>
      <c r="P65" s="52">
        <v>16.569329468919182</v>
      </c>
      <c r="Q65" s="52">
        <v>17.350635298416837</v>
      </c>
      <c r="R65" s="52">
        <v>17.650354419955296</v>
      </c>
      <c r="S65" s="52">
        <v>22.116086281202413</v>
      </c>
      <c r="T65" s="52">
        <v>20.464683356835941</v>
      </c>
      <c r="U65" s="52">
        <v>24.206108206108624</v>
      </c>
      <c r="V65" s="52">
        <v>25.062720079696401</v>
      </c>
      <c r="W65" s="52">
        <v>28.020589712896719</v>
      </c>
      <c r="X65" s="52">
        <v>30.550982778625769</v>
      </c>
      <c r="Y65" s="52">
        <v>19.593436037019554</v>
      </c>
      <c r="Z65" s="52">
        <v>22.913792981147072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30.829123619261704</v>
      </c>
      <c r="L72" s="55">
        <v>8.9239485180479239</v>
      </c>
      <c r="M72" s="55">
        <v>2.5381467588006492</v>
      </c>
      <c r="N72" s="55">
        <v>1.0828868382165191</v>
      </c>
      <c r="O72" s="55">
        <v>2.915815337958886</v>
      </c>
      <c r="P72" s="55">
        <v>5.9247805231125978</v>
      </c>
      <c r="Q72" s="55">
        <v>5.8043602906793934</v>
      </c>
      <c r="R72" s="55">
        <v>5.362350129824148</v>
      </c>
      <c r="S72" s="55">
        <v>4.9796791344440532</v>
      </c>
      <c r="T72" s="55">
        <v>4.5108116902901756</v>
      </c>
      <c r="U72" s="55">
        <v>0.53962730996532271</v>
      </c>
      <c r="V72" s="55">
        <v>0.51488743591573294</v>
      </c>
      <c r="W72" s="55">
        <v>0.56720585310169924</v>
      </c>
      <c r="X72" s="55">
        <v>0.54767555066328699</v>
      </c>
      <c r="Y72" s="55">
        <v>3.8908165201164295</v>
      </c>
      <c r="Z72" s="55">
        <v>4.2370451454127753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805.39748388988073</v>
      </c>
      <c r="D2" s="21">
        <f t="shared" ref="D2:X2" si="0">SUM(D3,D17,D22,D25,D26,D51,D52)</f>
        <v>864.72184596643456</v>
      </c>
      <c r="E2" s="21">
        <f t="shared" si="0"/>
        <v>873.09670319307838</v>
      </c>
      <c r="F2" s="21">
        <f t="shared" si="0"/>
        <v>944.25524491794692</v>
      </c>
      <c r="G2" s="21">
        <f t="shared" si="0"/>
        <v>959.49801564948075</v>
      </c>
      <c r="H2" s="21">
        <f t="shared" si="0"/>
        <v>1050.2278521229716</v>
      </c>
      <c r="I2" s="21">
        <f t="shared" si="0"/>
        <v>975.95949835903389</v>
      </c>
      <c r="J2" s="21">
        <f t="shared" si="0"/>
        <v>1152.2539409606147</v>
      </c>
      <c r="K2" s="21">
        <f t="shared" si="0"/>
        <v>1291.9260328677576</v>
      </c>
      <c r="L2" s="21">
        <f t="shared" si="0"/>
        <v>1182.1012996823479</v>
      </c>
      <c r="M2" s="21">
        <f t="shared" si="0"/>
        <v>1189.146015180301</v>
      </c>
      <c r="N2" s="21">
        <f t="shared" si="0"/>
        <v>1029.8907140981037</v>
      </c>
      <c r="O2" s="21">
        <f t="shared" si="0"/>
        <v>1062.1820896932948</v>
      </c>
      <c r="P2" s="21">
        <f t="shared" si="0"/>
        <v>1040.7665803119855</v>
      </c>
      <c r="Q2" s="21">
        <f t="shared" si="0"/>
        <v>991.27992100352901</v>
      </c>
      <c r="R2" s="21">
        <f t="shared" si="0"/>
        <v>1127.3322132158958</v>
      </c>
      <c r="S2" s="21">
        <f t="shared" si="0"/>
        <v>1410.1578286700546</v>
      </c>
      <c r="T2" s="21">
        <f t="shared" si="0"/>
        <v>1079.9388087967991</v>
      </c>
      <c r="U2" s="21">
        <f t="shared" si="0"/>
        <v>961.39862006820317</v>
      </c>
      <c r="V2" s="21">
        <f t="shared" si="0"/>
        <v>887.79639775214469</v>
      </c>
      <c r="W2" s="21">
        <f t="shared" si="0"/>
        <v>949.10298553398945</v>
      </c>
      <c r="X2" s="21">
        <f t="shared" si="0"/>
        <v>935.60037062118613</v>
      </c>
      <c r="Y2" s="21">
        <f t="shared" ref="Y2:Z2" si="1">SUM(Y3,Y17,Y22,Y25,Y26,Y51,Y52)</f>
        <v>877.77354645817036</v>
      </c>
      <c r="Z2" s="21">
        <f t="shared" si="1"/>
        <v>838.21627628080523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68.304225211158908</v>
      </c>
      <c r="D3" s="24">
        <f t="shared" ref="D3:W3" si="3">SUM(D4,D8,D11)</f>
        <v>120.31506600260069</v>
      </c>
      <c r="E3" s="24">
        <f t="shared" si="3"/>
        <v>111.91707432906779</v>
      </c>
      <c r="F3" s="24">
        <f t="shared" si="3"/>
        <v>98.671379018660389</v>
      </c>
      <c r="G3" s="24">
        <f t="shared" si="3"/>
        <v>60.967127449142396</v>
      </c>
      <c r="H3" s="24">
        <f t="shared" si="3"/>
        <v>36.58366066110802</v>
      </c>
      <c r="I3" s="24">
        <f t="shared" si="3"/>
        <v>48.700741712480415</v>
      </c>
      <c r="J3" s="24">
        <f t="shared" si="3"/>
        <v>73.824900133977579</v>
      </c>
      <c r="K3" s="24">
        <f t="shared" si="3"/>
        <v>87.214723962923642</v>
      </c>
      <c r="L3" s="24">
        <f t="shared" si="3"/>
        <v>67.464170767022409</v>
      </c>
      <c r="M3" s="24">
        <f t="shared" si="3"/>
        <v>112.47532417215939</v>
      </c>
      <c r="N3" s="24">
        <f t="shared" si="3"/>
        <v>76.333354619845608</v>
      </c>
      <c r="O3" s="24">
        <f t="shared" si="3"/>
        <v>75.276216679049725</v>
      </c>
      <c r="P3" s="24">
        <f t="shared" si="3"/>
        <v>84.230942267113107</v>
      </c>
      <c r="Q3" s="24">
        <f t="shared" si="3"/>
        <v>98.120765564484074</v>
      </c>
      <c r="R3" s="24">
        <f t="shared" si="3"/>
        <v>186.74279147842572</v>
      </c>
      <c r="S3" s="24">
        <f t="shared" si="3"/>
        <v>217.37175069906021</v>
      </c>
      <c r="T3" s="24">
        <f t="shared" si="3"/>
        <v>156.2379188657049</v>
      </c>
      <c r="U3" s="24">
        <f t="shared" si="3"/>
        <v>75.083047973356798</v>
      </c>
      <c r="V3" s="24">
        <f t="shared" si="3"/>
        <v>69.215678176490698</v>
      </c>
      <c r="W3" s="24">
        <f t="shared" si="3"/>
        <v>95.641644354916963</v>
      </c>
      <c r="X3" s="24">
        <f t="shared" ref="X3:Z3" si="4">SUM(X4,X8,X11)</f>
        <v>31.051834184721525</v>
      </c>
      <c r="Y3" s="24">
        <f t="shared" si="4"/>
        <v>99.930479464004236</v>
      </c>
      <c r="Z3" s="24">
        <f t="shared" si="4"/>
        <v>78.006999064806948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31.929159058532164</v>
      </c>
      <c r="D4" s="19">
        <f t="shared" ref="D4:W4" si="6">SUM(D5:D7)</f>
        <v>90.200765454227394</v>
      </c>
      <c r="E4" s="19">
        <f t="shared" si="6"/>
        <v>93.344762685718464</v>
      </c>
      <c r="F4" s="19">
        <f t="shared" si="6"/>
        <v>66.20199049810256</v>
      </c>
      <c r="G4" s="19">
        <f t="shared" si="6"/>
        <v>25.179943035576098</v>
      </c>
      <c r="H4" s="19">
        <f t="shared" si="6"/>
        <v>0</v>
      </c>
      <c r="I4" s="19">
        <f t="shared" si="6"/>
        <v>0</v>
      </c>
      <c r="J4" s="19">
        <f t="shared" si="6"/>
        <v>22.207364946213211</v>
      </c>
      <c r="K4" s="19">
        <f t="shared" si="6"/>
        <v>33.685250846845165</v>
      </c>
      <c r="L4" s="19">
        <f t="shared" si="6"/>
        <v>22.448065647791324</v>
      </c>
      <c r="M4" s="19">
        <f t="shared" si="6"/>
        <v>64.461242417474779</v>
      </c>
      <c r="N4" s="19">
        <f t="shared" si="6"/>
        <v>32.303655422931435</v>
      </c>
      <c r="O4" s="19">
        <f t="shared" si="6"/>
        <v>32.905941081824352</v>
      </c>
      <c r="P4" s="19">
        <f t="shared" si="6"/>
        <v>35.162118783408495</v>
      </c>
      <c r="Q4" s="19">
        <f t="shared" si="6"/>
        <v>60.75353170760193</v>
      </c>
      <c r="R4" s="19">
        <f t="shared" si="6"/>
        <v>151.69510830985249</v>
      </c>
      <c r="S4" s="19">
        <f t="shared" si="6"/>
        <v>153.2534057426617</v>
      </c>
      <c r="T4" s="19">
        <f t="shared" si="6"/>
        <v>117.89693977451373</v>
      </c>
      <c r="U4" s="19">
        <f t="shared" si="6"/>
        <v>35.898331898288809</v>
      </c>
      <c r="V4" s="19">
        <f t="shared" si="6"/>
        <v>37.643345158012025</v>
      </c>
      <c r="W4" s="19">
        <f t="shared" si="6"/>
        <v>69.463340229999616</v>
      </c>
      <c r="X4" s="19">
        <f t="shared" ref="X4:Z4" si="7">SUM(X5:X7)</f>
        <v>4.9211546510254296</v>
      </c>
      <c r="Y4" s="19">
        <f t="shared" si="7"/>
        <v>68.744291407338864</v>
      </c>
      <c r="Z4" s="19">
        <f t="shared" si="7"/>
        <v>52.655970003087056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31.929159058532164</v>
      </c>
      <c r="D7" s="8">
        <v>90.200765454227394</v>
      </c>
      <c r="E7" s="8">
        <v>93.344762685718464</v>
      </c>
      <c r="F7" s="8">
        <v>66.20199049810256</v>
      </c>
      <c r="G7" s="8">
        <v>25.179943035576098</v>
      </c>
      <c r="H7" s="8">
        <v>0</v>
      </c>
      <c r="I7" s="8">
        <v>0</v>
      </c>
      <c r="J7" s="8">
        <v>22.207364946213211</v>
      </c>
      <c r="K7" s="8">
        <v>33.685250846845165</v>
      </c>
      <c r="L7" s="8">
        <v>22.448065647791324</v>
      </c>
      <c r="M7" s="8">
        <v>64.461242417474779</v>
      </c>
      <c r="N7" s="8">
        <v>32.303655422931435</v>
      </c>
      <c r="O7" s="8">
        <v>32.905941081824352</v>
      </c>
      <c r="P7" s="8">
        <v>35.162118783408495</v>
      </c>
      <c r="Q7" s="8">
        <v>60.75353170760193</v>
      </c>
      <c r="R7" s="8">
        <v>151.69510830985249</v>
      </c>
      <c r="S7" s="8">
        <v>153.2534057426617</v>
      </c>
      <c r="T7" s="8">
        <v>117.89693977451373</v>
      </c>
      <c r="U7" s="8">
        <v>35.898331898288809</v>
      </c>
      <c r="V7" s="8">
        <v>37.643345158012025</v>
      </c>
      <c r="W7" s="8">
        <v>69.463340229999616</v>
      </c>
      <c r="X7" s="8">
        <v>4.9211546510254296</v>
      </c>
      <c r="Y7" s="8">
        <v>68.744291407338864</v>
      </c>
      <c r="Z7" s="8">
        <v>52.655970003087056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17.525751655671574</v>
      </c>
      <c r="D8" s="19">
        <f t="shared" si="8"/>
        <v>9.5009021323157263</v>
      </c>
      <c r="E8" s="19">
        <f t="shared" si="8"/>
        <v>9.1892281085478391</v>
      </c>
      <c r="F8" s="19">
        <f t="shared" si="8"/>
        <v>6.0590824813325952</v>
      </c>
      <c r="G8" s="19">
        <f t="shared" si="8"/>
        <v>10.611726669615658</v>
      </c>
      <c r="H8" s="19">
        <f t="shared" si="8"/>
        <v>6.9872499722463868</v>
      </c>
      <c r="I8" s="19">
        <f t="shared" si="8"/>
        <v>8.9242117213668966</v>
      </c>
      <c r="J8" s="19">
        <f t="shared" si="8"/>
        <v>22.598992528677297</v>
      </c>
      <c r="K8" s="19">
        <f t="shared" si="8"/>
        <v>22.885687834651449</v>
      </c>
      <c r="L8" s="19">
        <f t="shared" si="8"/>
        <v>17.327321299646837</v>
      </c>
      <c r="M8" s="19">
        <f t="shared" si="8"/>
        <v>24.091212121087864</v>
      </c>
      <c r="N8" s="19">
        <f t="shared" si="8"/>
        <v>22.776509589766427</v>
      </c>
      <c r="O8" s="19">
        <f t="shared" si="8"/>
        <v>23.903358841147913</v>
      </c>
      <c r="P8" s="19">
        <f t="shared" si="8"/>
        <v>22.312277232986993</v>
      </c>
      <c r="Q8" s="19">
        <f t="shared" si="8"/>
        <v>21.5910592799375</v>
      </c>
      <c r="R8" s="19">
        <f t="shared" si="8"/>
        <v>20.019856093294138</v>
      </c>
      <c r="S8" s="19">
        <f t="shared" si="8"/>
        <v>28.521283360607871</v>
      </c>
      <c r="T8" s="19">
        <f t="shared" si="8"/>
        <v>21.485659098562831</v>
      </c>
      <c r="U8" s="19">
        <f t="shared" si="8"/>
        <v>23.119017228712416</v>
      </c>
      <c r="V8" s="19">
        <f t="shared" si="8"/>
        <v>22.732573299696998</v>
      </c>
      <c r="W8" s="19">
        <f t="shared" si="8"/>
        <v>21.414855142811678</v>
      </c>
      <c r="X8" s="19">
        <f t="shared" si="8"/>
        <v>20.578876980990874</v>
      </c>
      <c r="Y8" s="19">
        <f t="shared" ref="Y8:Z8" si="9">SUM(Y9:Y10)</f>
        <v>22.789731339457376</v>
      </c>
      <c r="Z8" s="19">
        <f t="shared" si="9"/>
        <v>21.956320370567553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17.525751655671574</v>
      </c>
      <c r="D10" s="8">
        <v>9.5009021323157263</v>
      </c>
      <c r="E10" s="8">
        <v>9.1892281085478391</v>
      </c>
      <c r="F10" s="8">
        <v>6.0590824813325952</v>
      </c>
      <c r="G10" s="8">
        <v>10.611726669615658</v>
      </c>
      <c r="H10" s="8">
        <v>6.9872499722463868</v>
      </c>
      <c r="I10" s="8">
        <v>8.9242117213668966</v>
      </c>
      <c r="J10" s="8">
        <v>22.598992528677297</v>
      </c>
      <c r="K10" s="8">
        <v>22.885687834651449</v>
      </c>
      <c r="L10" s="8">
        <v>17.327321299646837</v>
      </c>
      <c r="M10" s="8">
        <v>24.091212121087864</v>
      </c>
      <c r="N10" s="8">
        <v>22.776509589766427</v>
      </c>
      <c r="O10" s="8">
        <v>23.903358841147913</v>
      </c>
      <c r="P10" s="8">
        <v>22.312277232986993</v>
      </c>
      <c r="Q10" s="8">
        <v>21.5910592799375</v>
      </c>
      <c r="R10" s="8">
        <v>20.019856093294138</v>
      </c>
      <c r="S10" s="8">
        <v>28.521283360607871</v>
      </c>
      <c r="T10" s="8">
        <v>21.485659098562831</v>
      </c>
      <c r="U10" s="8">
        <v>23.119017228712416</v>
      </c>
      <c r="V10" s="8">
        <v>22.732573299696998</v>
      </c>
      <c r="W10" s="8">
        <v>21.414855142811678</v>
      </c>
      <c r="X10" s="8">
        <v>20.578876980990874</v>
      </c>
      <c r="Y10" s="8">
        <v>22.789731339457376</v>
      </c>
      <c r="Z10" s="8">
        <v>21.956320370567553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18.849314496955174</v>
      </c>
      <c r="D11" s="19">
        <f t="shared" si="10"/>
        <v>20.613398416057567</v>
      </c>
      <c r="E11" s="19">
        <f t="shared" si="10"/>
        <v>9.383083534801484</v>
      </c>
      <c r="F11" s="19">
        <f t="shared" si="10"/>
        <v>26.410306039225237</v>
      </c>
      <c r="G11" s="19">
        <f t="shared" si="10"/>
        <v>25.175457743950638</v>
      </c>
      <c r="H11" s="19">
        <f t="shared" si="10"/>
        <v>29.596410688861631</v>
      </c>
      <c r="I11" s="19">
        <f t="shared" si="10"/>
        <v>39.77652999111352</v>
      </c>
      <c r="J11" s="19">
        <f t="shared" si="10"/>
        <v>29.018542659087071</v>
      </c>
      <c r="K11" s="19">
        <f t="shared" si="10"/>
        <v>30.643785281427029</v>
      </c>
      <c r="L11" s="19">
        <f t="shared" si="10"/>
        <v>27.688783819584245</v>
      </c>
      <c r="M11" s="19">
        <f t="shared" si="10"/>
        <v>23.922869633596747</v>
      </c>
      <c r="N11" s="19">
        <f t="shared" si="10"/>
        <v>21.253189607147746</v>
      </c>
      <c r="O11" s="19">
        <f t="shared" si="10"/>
        <v>18.466916756077467</v>
      </c>
      <c r="P11" s="19">
        <f t="shared" si="10"/>
        <v>26.756546250717612</v>
      </c>
      <c r="Q11" s="19">
        <f t="shared" si="10"/>
        <v>15.776174576944642</v>
      </c>
      <c r="R11" s="19">
        <f t="shared" si="10"/>
        <v>15.027827075279101</v>
      </c>
      <c r="S11" s="19">
        <f t="shared" si="10"/>
        <v>35.597061595790635</v>
      </c>
      <c r="T11" s="19">
        <f t="shared" si="10"/>
        <v>16.855319992628367</v>
      </c>
      <c r="U11" s="19">
        <f t="shared" si="10"/>
        <v>16.065698846355581</v>
      </c>
      <c r="V11" s="19">
        <f t="shared" si="10"/>
        <v>8.8397597187816803</v>
      </c>
      <c r="W11" s="19">
        <f t="shared" si="10"/>
        <v>4.7634489821056665</v>
      </c>
      <c r="X11" s="19">
        <f t="shared" si="10"/>
        <v>5.5518025527052233</v>
      </c>
      <c r="Y11" s="19">
        <f t="shared" ref="Y11:Z11" si="11">SUM(Y12:Y16)</f>
        <v>8.3964567172079967</v>
      </c>
      <c r="Z11" s="19">
        <f t="shared" si="11"/>
        <v>3.394708691152331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0.12732021387260559</v>
      </c>
      <c r="R13" s="8">
        <v>0</v>
      </c>
      <c r="S13" s="8">
        <v>0</v>
      </c>
      <c r="T13" s="8">
        <v>0.1199414890510032</v>
      </c>
      <c r="U13" s="8">
        <v>0.12504688231550146</v>
      </c>
      <c r="V13" s="8">
        <v>5.2809910109938046E-2</v>
      </c>
      <c r="W13" s="8">
        <v>4.5268325650449512E-2</v>
      </c>
      <c r="X13" s="8">
        <v>6.3337287271321707E-2</v>
      </c>
      <c r="Y13" s="8">
        <v>4.4163072162217619E-2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18.849314496955174</v>
      </c>
      <c r="D16" s="8">
        <v>20.613398416057567</v>
      </c>
      <c r="E16" s="8">
        <v>9.383083534801484</v>
      </c>
      <c r="F16" s="8">
        <v>26.410306039225237</v>
      </c>
      <c r="G16" s="8">
        <v>25.175457743950638</v>
      </c>
      <c r="H16" s="8">
        <v>29.596410688861631</v>
      </c>
      <c r="I16" s="8">
        <v>39.77652999111352</v>
      </c>
      <c r="J16" s="8">
        <v>29.018542659087071</v>
      </c>
      <c r="K16" s="8">
        <v>30.643785281427029</v>
      </c>
      <c r="L16" s="8">
        <v>27.688783819584245</v>
      </c>
      <c r="M16" s="8">
        <v>23.922869633596747</v>
      </c>
      <c r="N16" s="8">
        <v>21.253189607147746</v>
      </c>
      <c r="O16" s="8">
        <v>18.466916756077467</v>
      </c>
      <c r="P16" s="8">
        <v>26.756546250717612</v>
      </c>
      <c r="Q16" s="8">
        <v>15.648854363072036</v>
      </c>
      <c r="R16" s="8">
        <v>15.027827075279101</v>
      </c>
      <c r="S16" s="8">
        <v>35.597061595790635</v>
      </c>
      <c r="T16" s="8">
        <v>16.735378503577362</v>
      </c>
      <c r="U16" s="8">
        <v>15.940651964040081</v>
      </c>
      <c r="V16" s="8">
        <v>8.7869498086717428</v>
      </c>
      <c r="W16" s="8">
        <v>4.7181806564552167</v>
      </c>
      <c r="X16" s="8">
        <v>5.4884652654339012</v>
      </c>
      <c r="Y16" s="8">
        <v>8.3522936450457799</v>
      </c>
      <c r="Z16" s="8">
        <v>3.394708691152331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8.9222300405437593</v>
      </c>
      <c r="D17" s="27">
        <f t="shared" si="12"/>
        <v>8.4826762689633419</v>
      </c>
      <c r="E17" s="27">
        <f t="shared" si="12"/>
        <v>7.9481087768804999</v>
      </c>
      <c r="F17" s="27">
        <f t="shared" si="12"/>
        <v>0</v>
      </c>
      <c r="G17" s="27">
        <f t="shared" si="12"/>
        <v>0</v>
      </c>
      <c r="H17" s="27">
        <f t="shared" si="12"/>
        <v>9.3882812721968432E-3</v>
      </c>
      <c r="I17" s="27">
        <f t="shared" si="12"/>
        <v>9.6828389710429553E-3</v>
      </c>
      <c r="J17" s="27">
        <f t="shared" si="12"/>
        <v>1.6081966967027495</v>
      </c>
      <c r="K17" s="27">
        <f t="shared" si="12"/>
        <v>0</v>
      </c>
      <c r="L17" s="27">
        <f t="shared" si="12"/>
        <v>0</v>
      </c>
      <c r="M17" s="27">
        <f t="shared" si="12"/>
        <v>8.3503863632808475</v>
      </c>
      <c r="N17" s="27">
        <f t="shared" si="12"/>
        <v>14.700195268883016</v>
      </c>
      <c r="O17" s="27">
        <f t="shared" si="12"/>
        <v>7.4836187010333752</v>
      </c>
      <c r="P17" s="27">
        <f t="shared" si="12"/>
        <v>7.6124893352424774</v>
      </c>
      <c r="Q17" s="27">
        <f t="shared" si="12"/>
        <v>5.5944808508338841</v>
      </c>
      <c r="R17" s="27">
        <f t="shared" si="12"/>
        <v>5.2727424083940395</v>
      </c>
      <c r="S17" s="27">
        <f t="shared" si="12"/>
        <v>5.2449227628522799</v>
      </c>
      <c r="T17" s="27">
        <f t="shared" si="12"/>
        <v>2.3825097756340994</v>
      </c>
      <c r="U17" s="27">
        <f t="shared" si="12"/>
        <v>4.5657236893013913</v>
      </c>
      <c r="V17" s="27">
        <f t="shared" si="12"/>
        <v>3.5215154391463237</v>
      </c>
      <c r="W17" s="27">
        <f t="shared" si="12"/>
        <v>3.1712539374360893</v>
      </c>
      <c r="X17" s="27">
        <f t="shared" si="12"/>
        <v>3.5770537846764205</v>
      </c>
      <c r="Y17" s="27">
        <f t="shared" ref="Y17:Z17" si="13">SUM(Y18:Y21)</f>
        <v>3.8776734349659031E-2</v>
      </c>
      <c r="Z17" s="27">
        <f t="shared" si="13"/>
        <v>1.4785204606413189</v>
      </c>
    </row>
    <row r="18" spans="1:26" ht="11.25" customHeight="1" x14ac:dyDescent="0.2">
      <c r="A18" s="29" t="s">
        <v>26</v>
      </c>
      <c r="B18" s="7" t="s">
        <v>27</v>
      </c>
      <c r="C18" s="8">
        <v>0.29593136641695228</v>
      </c>
      <c r="D18" s="8">
        <v>0.23257909039046484</v>
      </c>
      <c r="E18" s="8">
        <v>0.20816475368020357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8.6262986741268062</v>
      </c>
      <c r="D19" s="8">
        <v>8.2500971785728776</v>
      </c>
      <c r="E19" s="8">
        <v>7.7399440232002963</v>
      </c>
      <c r="F19" s="8">
        <v>0</v>
      </c>
      <c r="G19" s="8">
        <v>0</v>
      </c>
      <c r="H19" s="8">
        <v>9.3882812721968432E-3</v>
      </c>
      <c r="I19" s="8">
        <v>9.6828389710429553E-3</v>
      </c>
      <c r="J19" s="8">
        <v>1.6081966967027495</v>
      </c>
      <c r="K19" s="8">
        <v>0</v>
      </c>
      <c r="L19" s="8">
        <v>0</v>
      </c>
      <c r="M19" s="8">
        <v>8.3503863632808475</v>
      </c>
      <c r="N19" s="8">
        <v>14.700195268883016</v>
      </c>
      <c r="O19" s="8">
        <v>7.4836187010333752</v>
      </c>
      <c r="P19" s="8">
        <v>7.6124893352424774</v>
      </c>
      <c r="Q19" s="8">
        <v>5.5944808508338841</v>
      </c>
      <c r="R19" s="8">
        <v>5.2727424083940395</v>
      </c>
      <c r="S19" s="8">
        <v>5.2449227628522799</v>
      </c>
      <c r="T19" s="8">
        <v>2.3825097756340994</v>
      </c>
      <c r="U19" s="8">
        <v>4.5657236893013913</v>
      </c>
      <c r="V19" s="8">
        <v>3.5215154391463237</v>
      </c>
      <c r="W19" s="8">
        <v>3.1712539374360893</v>
      </c>
      <c r="X19" s="8">
        <v>3.5770537846764205</v>
      </c>
      <c r="Y19" s="8">
        <v>3.8776734349659031E-2</v>
      </c>
      <c r="Z19" s="8">
        <v>1.4785204606413189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56.534421226302655</v>
      </c>
      <c r="D26" s="27">
        <f t="shared" si="16"/>
        <v>71.611564371624922</v>
      </c>
      <c r="E26" s="27">
        <f t="shared" si="16"/>
        <v>78.749812109294965</v>
      </c>
      <c r="F26" s="27">
        <f t="shared" si="16"/>
        <v>251.07393603385421</v>
      </c>
      <c r="G26" s="27">
        <f t="shared" si="16"/>
        <v>252.57516693064719</v>
      </c>
      <c r="H26" s="27">
        <f t="shared" si="16"/>
        <v>278.9988051223043</v>
      </c>
      <c r="I26" s="27">
        <f t="shared" si="16"/>
        <v>283.39795428943182</v>
      </c>
      <c r="J26" s="27">
        <f t="shared" si="16"/>
        <v>267.76974046420128</v>
      </c>
      <c r="K26" s="27">
        <f t="shared" si="16"/>
        <v>288.73084981747593</v>
      </c>
      <c r="L26" s="27">
        <f t="shared" si="16"/>
        <v>272.45127910946081</v>
      </c>
      <c r="M26" s="27">
        <f t="shared" si="16"/>
        <v>237.9728242208642</v>
      </c>
      <c r="N26" s="27">
        <f t="shared" si="16"/>
        <v>217.11772863780092</v>
      </c>
      <c r="O26" s="27">
        <f t="shared" si="16"/>
        <v>217.70063475149198</v>
      </c>
      <c r="P26" s="27">
        <f t="shared" si="16"/>
        <v>219.86587492724675</v>
      </c>
      <c r="Q26" s="27">
        <f t="shared" si="16"/>
        <v>207.77580624658566</v>
      </c>
      <c r="R26" s="27">
        <f t="shared" si="16"/>
        <v>233.99130432536862</v>
      </c>
      <c r="S26" s="27">
        <f t="shared" si="16"/>
        <v>200.5500811429342</v>
      </c>
      <c r="T26" s="27">
        <f t="shared" si="16"/>
        <v>134.27472994650827</v>
      </c>
      <c r="U26" s="27">
        <f t="shared" si="16"/>
        <v>127.97563315104848</v>
      </c>
      <c r="V26" s="27">
        <f t="shared" si="16"/>
        <v>117.72187418535012</v>
      </c>
      <c r="W26" s="27">
        <f t="shared" si="16"/>
        <v>97.977226275082728</v>
      </c>
      <c r="X26" s="27">
        <f t="shared" si="16"/>
        <v>113.50507633221589</v>
      </c>
      <c r="Y26" s="27">
        <f t="shared" ref="Y26:Z26" si="17">SUM(Y27,Y33)</f>
        <v>86.516062466919522</v>
      </c>
      <c r="Z26" s="27">
        <f t="shared" si="17"/>
        <v>62.680519588635683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56.534421226302655</v>
      </c>
      <c r="D33" s="19">
        <f t="shared" si="20"/>
        <v>71.611564371624922</v>
      </c>
      <c r="E33" s="19">
        <f t="shared" si="20"/>
        <v>78.749812109294965</v>
      </c>
      <c r="F33" s="19">
        <f t="shared" si="20"/>
        <v>251.07393603385421</v>
      </c>
      <c r="G33" s="19">
        <f t="shared" si="20"/>
        <v>252.57516693064719</v>
      </c>
      <c r="H33" s="19">
        <f t="shared" si="20"/>
        <v>278.9988051223043</v>
      </c>
      <c r="I33" s="19">
        <f t="shared" si="20"/>
        <v>283.39795428943182</v>
      </c>
      <c r="J33" s="19">
        <f t="shared" si="20"/>
        <v>267.76974046420128</v>
      </c>
      <c r="K33" s="19">
        <f t="shared" si="20"/>
        <v>288.73084981747593</v>
      </c>
      <c r="L33" s="19">
        <f t="shared" si="20"/>
        <v>272.45127910946081</v>
      </c>
      <c r="M33" s="19">
        <f t="shared" si="20"/>
        <v>237.9728242208642</v>
      </c>
      <c r="N33" s="19">
        <f t="shared" si="20"/>
        <v>217.11772863780092</v>
      </c>
      <c r="O33" s="19">
        <f t="shared" si="20"/>
        <v>217.70063475149198</v>
      </c>
      <c r="P33" s="19">
        <f t="shared" si="20"/>
        <v>219.86587492724675</v>
      </c>
      <c r="Q33" s="19">
        <f t="shared" si="20"/>
        <v>207.77580624658566</v>
      </c>
      <c r="R33" s="19">
        <f t="shared" si="20"/>
        <v>233.99130432536862</v>
      </c>
      <c r="S33" s="19">
        <f t="shared" si="20"/>
        <v>200.5500811429342</v>
      </c>
      <c r="T33" s="19">
        <f t="shared" si="20"/>
        <v>134.27472994650827</v>
      </c>
      <c r="U33" s="19">
        <f t="shared" si="20"/>
        <v>127.97563315104848</v>
      </c>
      <c r="V33" s="19">
        <f t="shared" si="20"/>
        <v>117.72187418535012</v>
      </c>
      <c r="W33" s="19">
        <f t="shared" si="20"/>
        <v>97.977226275082728</v>
      </c>
      <c r="X33" s="19">
        <f t="shared" si="20"/>
        <v>113.50507633221589</v>
      </c>
      <c r="Y33" s="19">
        <f t="shared" ref="Y33:Z33" si="21">SUM(Y34:Y50)</f>
        <v>86.516062466919522</v>
      </c>
      <c r="Z33" s="19">
        <f t="shared" si="21"/>
        <v>62.680519588635683</v>
      </c>
    </row>
    <row r="34" spans="1:26" ht="11.25" customHeight="1" x14ac:dyDescent="0.2">
      <c r="A34" s="28" t="s">
        <v>54</v>
      </c>
      <c r="B34" s="7" t="s">
        <v>55</v>
      </c>
      <c r="C34" s="8">
        <v>10.054810905286416</v>
      </c>
      <c r="D34" s="8">
        <v>2.3048378326983019</v>
      </c>
      <c r="E34" s="8">
        <v>0.30005730260209529</v>
      </c>
      <c r="F34" s="8">
        <v>56.934695216686933</v>
      </c>
      <c r="G34" s="8">
        <v>51.751589025106206</v>
      </c>
      <c r="H34" s="8">
        <v>53.597667334491973</v>
      </c>
      <c r="I34" s="8">
        <v>55.486134283824491</v>
      </c>
      <c r="J34" s="8">
        <v>51.191409007546248</v>
      </c>
      <c r="K34" s="8">
        <v>56.106967339847657</v>
      </c>
      <c r="L34" s="8">
        <v>41.377060207516543</v>
      </c>
      <c r="M34" s="8">
        <v>40.271564469707556</v>
      </c>
      <c r="N34" s="8">
        <v>35.310257266627836</v>
      </c>
      <c r="O34" s="8">
        <v>33.314337755803081</v>
      </c>
      <c r="P34" s="8">
        <v>32.98070630314173</v>
      </c>
      <c r="Q34" s="8">
        <v>31.037977896453704</v>
      </c>
      <c r="R34" s="8">
        <v>37.031044327985391</v>
      </c>
      <c r="S34" s="8">
        <v>59.160485276441179</v>
      </c>
      <c r="T34" s="8">
        <v>30.257135148826993</v>
      </c>
      <c r="U34" s="8">
        <v>30.542763915288727</v>
      </c>
      <c r="V34" s="8">
        <v>34.392350182832274</v>
      </c>
      <c r="W34" s="8">
        <v>28.668037992740153</v>
      </c>
      <c r="X34" s="8">
        <v>30.509167139744047</v>
      </c>
      <c r="Y34" s="8">
        <v>25.707926853976641</v>
      </c>
      <c r="Z34" s="8">
        <v>19.303968721264273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2.2372527269983715</v>
      </c>
      <c r="K36" s="8">
        <v>0</v>
      </c>
      <c r="L36" s="8">
        <v>0</v>
      </c>
      <c r="M36" s="8">
        <v>0</v>
      </c>
      <c r="N36" s="8">
        <v>0.42111282945584294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9.7930442054426585</v>
      </c>
      <c r="G43" s="8">
        <v>10.455660285122605</v>
      </c>
      <c r="H43" s="8">
        <v>13.424044352375722</v>
      </c>
      <c r="I43" s="8">
        <v>12.299665908729613</v>
      </c>
      <c r="J43" s="8">
        <v>13.871824218087252</v>
      </c>
      <c r="K43" s="8">
        <v>14.809581334414638</v>
      </c>
      <c r="L43" s="8">
        <v>9.6014124527543192</v>
      </c>
      <c r="M43" s="8">
        <v>11.883862524420591</v>
      </c>
      <c r="N43" s="8">
        <v>10.840665592498674</v>
      </c>
      <c r="O43" s="8">
        <v>10.032894588599589</v>
      </c>
      <c r="P43" s="8">
        <v>7.6489881100668518</v>
      </c>
      <c r="Q43" s="8">
        <v>5.7538757586625238</v>
      </c>
      <c r="R43" s="8">
        <v>2.9501183478618884</v>
      </c>
      <c r="S43" s="8">
        <v>8.8518986137458295</v>
      </c>
      <c r="T43" s="8">
        <v>6.2877420956876895</v>
      </c>
      <c r="U43" s="8">
        <v>7.7347304071600522</v>
      </c>
      <c r="V43" s="8">
        <v>5.6986643524641742</v>
      </c>
      <c r="W43" s="8">
        <v>11.950714733491319</v>
      </c>
      <c r="X43" s="8">
        <v>15.089533083653819</v>
      </c>
      <c r="Y43" s="8">
        <v>10.089986554770034</v>
      </c>
      <c r="Z43" s="8">
        <v>9.8242997143263455</v>
      </c>
    </row>
    <row r="44" spans="1:26" ht="11.25" customHeight="1" x14ac:dyDescent="0.2">
      <c r="A44" s="28" t="s">
        <v>74</v>
      </c>
      <c r="B44" s="7" t="s">
        <v>75</v>
      </c>
      <c r="C44" s="8">
        <v>46.479610321016239</v>
      </c>
      <c r="D44" s="8">
        <v>68.195119335638481</v>
      </c>
      <c r="E44" s="8">
        <v>75.038612634744013</v>
      </c>
      <c r="F44" s="8">
        <v>184.34619661172462</v>
      </c>
      <c r="G44" s="8">
        <v>189.33543023121948</v>
      </c>
      <c r="H44" s="8">
        <v>210.35825084517018</v>
      </c>
      <c r="I44" s="8">
        <v>215.05561657087011</v>
      </c>
      <c r="J44" s="8">
        <v>200.46925451156943</v>
      </c>
      <c r="K44" s="8">
        <v>217.81430114321361</v>
      </c>
      <c r="L44" s="8">
        <v>221.47280644918993</v>
      </c>
      <c r="M44" s="8">
        <v>185.81739722673606</v>
      </c>
      <c r="N44" s="8">
        <v>170.54569294921856</v>
      </c>
      <c r="O44" s="8">
        <v>173.31764326837239</v>
      </c>
      <c r="P44" s="8">
        <v>178.36653443507618</v>
      </c>
      <c r="Q44" s="8">
        <v>170.01117651941792</v>
      </c>
      <c r="R44" s="8">
        <v>191.36925045847809</v>
      </c>
      <c r="S44" s="8">
        <v>129.20831929346696</v>
      </c>
      <c r="T44" s="8">
        <v>95.378649722401505</v>
      </c>
      <c r="U44" s="8">
        <v>87.058610752691962</v>
      </c>
      <c r="V44" s="8">
        <v>75.437089942384006</v>
      </c>
      <c r="W44" s="8">
        <v>55.233917784755192</v>
      </c>
      <c r="X44" s="8">
        <v>67.906376108818023</v>
      </c>
      <c r="Y44" s="8">
        <v>50.718149058172848</v>
      </c>
      <c r="Z44" s="8">
        <v>33.552251153045063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1.0324873891989188</v>
      </c>
      <c r="H48" s="8">
        <v>1.6188425902664305</v>
      </c>
      <c r="I48" s="8">
        <v>0.55653752600760453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1.0357591387169043</v>
      </c>
      <c r="P48" s="8">
        <v>0.86964607896198609</v>
      </c>
      <c r="Q48" s="8">
        <v>0.97277607205151095</v>
      </c>
      <c r="R48" s="8">
        <v>2.64089119104323</v>
      </c>
      <c r="S48" s="8">
        <v>3.3293779592802406</v>
      </c>
      <c r="T48" s="8">
        <v>2.3512029795920695</v>
      </c>
      <c r="U48" s="8">
        <v>2.6395280759077284</v>
      </c>
      <c r="V48" s="8">
        <v>2.1937697076696594</v>
      </c>
      <c r="W48" s="8">
        <v>2.1245557640960717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1.1116072032881403</v>
      </c>
      <c r="E50" s="8">
        <v>3.4111421719488497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671.63660741187539</v>
      </c>
      <c r="D51" s="27">
        <v>664.31253932324557</v>
      </c>
      <c r="E51" s="27">
        <v>674.48170797783519</v>
      </c>
      <c r="F51" s="27">
        <v>594.2642109852477</v>
      </c>
      <c r="G51" s="27">
        <v>645.58591007689688</v>
      </c>
      <c r="H51" s="27">
        <v>734.40688702402463</v>
      </c>
      <c r="I51" s="27">
        <v>643.62513299701129</v>
      </c>
      <c r="J51" s="27">
        <v>800.16764974860189</v>
      </c>
      <c r="K51" s="27">
        <v>884.89701484740226</v>
      </c>
      <c r="L51" s="27">
        <v>816.73678316647045</v>
      </c>
      <c r="M51" s="27">
        <v>790.17570228614363</v>
      </c>
      <c r="N51" s="27">
        <v>681.97796520960037</v>
      </c>
      <c r="O51" s="27">
        <v>715.22849587957546</v>
      </c>
      <c r="P51" s="27">
        <v>684.71069661721117</v>
      </c>
      <c r="Q51" s="27">
        <v>636.02579847661957</v>
      </c>
      <c r="R51" s="27">
        <v>651.61754040462051</v>
      </c>
      <c r="S51" s="27">
        <v>884.36898654474999</v>
      </c>
      <c r="T51" s="27">
        <v>726.71091115864681</v>
      </c>
      <c r="U51" s="27">
        <v>703.04402445396647</v>
      </c>
      <c r="V51" s="27">
        <v>648.39674363490246</v>
      </c>
      <c r="W51" s="27">
        <v>703.89205180660349</v>
      </c>
      <c r="X51" s="27">
        <v>732.56158351718489</v>
      </c>
      <c r="Y51" s="27">
        <v>638.18406332013706</v>
      </c>
      <c r="Z51" s="27">
        <v>636.27677631843142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0.24571888018461333</v>
      </c>
      <c r="G52" s="27">
        <f t="shared" si="22"/>
        <v>0.36981119279422259</v>
      </c>
      <c r="H52" s="27">
        <f t="shared" si="22"/>
        <v>0.22911103426241095</v>
      </c>
      <c r="I52" s="27">
        <f t="shared" si="22"/>
        <v>0.22598652113920939</v>
      </c>
      <c r="J52" s="27">
        <f t="shared" si="22"/>
        <v>8.8834539171310904</v>
      </c>
      <c r="K52" s="27">
        <f t="shared" si="22"/>
        <v>31.083444239955728</v>
      </c>
      <c r="L52" s="27">
        <f t="shared" si="22"/>
        <v>25.449066639394292</v>
      </c>
      <c r="M52" s="27">
        <f t="shared" si="22"/>
        <v>40.171778137852819</v>
      </c>
      <c r="N52" s="27">
        <f t="shared" si="22"/>
        <v>39.761470361973821</v>
      </c>
      <c r="O52" s="27">
        <f t="shared" si="22"/>
        <v>46.493123682144187</v>
      </c>
      <c r="P52" s="27">
        <f t="shared" si="22"/>
        <v>44.346577165172036</v>
      </c>
      <c r="Q52" s="27">
        <f t="shared" si="22"/>
        <v>43.76306986500586</v>
      </c>
      <c r="R52" s="27">
        <f t="shared" si="22"/>
        <v>49.707834599086844</v>
      </c>
      <c r="S52" s="27">
        <f t="shared" si="22"/>
        <v>102.62208752045801</v>
      </c>
      <c r="T52" s="27">
        <f t="shared" si="22"/>
        <v>60.332739050304973</v>
      </c>
      <c r="U52" s="27">
        <f t="shared" si="22"/>
        <v>50.730190800529954</v>
      </c>
      <c r="V52" s="27">
        <f t="shared" si="22"/>
        <v>48.94058631625515</v>
      </c>
      <c r="W52" s="27">
        <f t="shared" si="22"/>
        <v>48.420809159950146</v>
      </c>
      <c r="X52" s="27">
        <f t="shared" si="22"/>
        <v>54.904822802387315</v>
      </c>
      <c r="Y52" s="27">
        <f t="shared" ref="Y52:Z52" si="23">SUM(Y53:Y54)</f>
        <v>53.104164472759919</v>
      </c>
      <c r="Z52" s="27">
        <f t="shared" si="23"/>
        <v>59.773460848289901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31.083444239955728</v>
      </c>
      <c r="L53" s="8">
        <v>25.449066639394292</v>
      </c>
      <c r="M53" s="8">
        <v>36.295123425222464</v>
      </c>
      <c r="N53" s="8">
        <v>36.281070237410319</v>
      </c>
      <c r="O53" s="8">
        <v>43.459930886075128</v>
      </c>
      <c r="P53" s="8">
        <v>41.258766822282411</v>
      </c>
      <c r="Q53" s="8">
        <v>40.772949233315728</v>
      </c>
      <c r="R53" s="8">
        <v>46.203978122758606</v>
      </c>
      <c r="S53" s="8">
        <v>97.780443021987082</v>
      </c>
      <c r="T53" s="8">
        <v>56.80407606604841</v>
      </c>
      <c r="U53" s="8">
        <v>47.000096801631976</v>
      </c>
      <c r="V53" s="8">
        <v>45.045525321785888</v>
      </c>
      <c r="W53" s="8">
        <v>44.163127851850319</v>
      </c>
      <c r="X53" s="8">
        <v>50.125351304413186</v>
      </c>
      <c r="Y53" s="8">
        <v>48.912319950982138</v>
      </c>
      <c r="Z53" s="8">
        <v>55.770664252215823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0.24571888018461333</v>
      </c>
      <c r="G54" s="45">
        <v>0.36981119279422259</v>
      </c>
      <c r="H54" s="45">
        <v>0.22911103426241095</v>
      </c>
      <c r="I54" s="45">
        <v>0.22598652113920939</v>
      </c>
      <c r="J54" s="45">
        <v>8.8834539171310904</v>
      </c>
      <c r="K54" s="45">
        <v>0</v>
      </c>
      <c r="L54" s="45">
        <v>0</v>
      </c>
      <c r="M54" s="45">
        <v>3.8766547126303568</v>
      </c>
      <c r="N54" s="45">
        <v>3.4804001245635008</v>
      </c>
      <c r="O54" s="45">
        <v>3.0331927960690601</v>
      </c>
      <c r="P54" s="45">
        <v>3.0878103428896275</v>
      </c>
      <c r="Q54" s="45">
        <v>2.9901206316901328</v>
      </c>
      <c r="R54" s="45">
        <v>3.5038564763282389</v>
      </c>
      <c r="S54" s="45">
        <v>4.8416444984709228</v>
      </c>
      <c r="T54" s="45">
        <v>3.528662984256564</v>
      </c>
      <c r="U54" s="45">
        <v>3.7300939988979764</v>
      </c>
      <c r="V54" s="45">
        <v>3.8950609944692642</v>
      </c>
      <c r="W54" s="45">
        <v>4.2576813080998273</v>
      </c>
      <c r="X54" s="45">
        <v>4.7794714979741286</v>
      </c>
      <c r="Y54" s="45">
        <v>4.1918445217777824</v>
      </c>
      <c r="Z54" s="45">
        <v>4.002796596074079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1.9053169685930693</v>
      </c>
      <c r="G61" s="49">
        <f t="shared" si="24"/>
        <v>3.0399084811687227</v>
      </c>
      <c r="H61" s="49">
        <f t="shared" si="24"/>
        <v>6.2495149977500972</v>
      </c>
      <c r="I61" s="49">
        <f t="shared" si="24"/>
        <v>5.2374525663354401</v>
      </c>
      <c r="J61" s="49">
        <f t="shared" si="24"/>
        <v>19.716201265192282</v>
      </c>
      <c r="K61" s="49">
        <f t="shared" si="24"/>
        <v>19.423188533402644</v>
      </c>
      <c r="L61" s="49">
        <f t="shared" si="24"/>
        <v>11.429680152141989</v>
      </c>
      <c r="M61" s="49">
        <f t="shared" si="24"/>
        <v>32.160630098541169</v>
      </c>
      <c r="N61" s="49">
        <f t="shared" si="24"/>
        <v>30.593120900495794</v>
      </c>
      <c r="O61" s="49">
        <f t="shared" si="24"/>
        <v>12.853975622287889</v>
      </c>
      <c r="P61" s="49">
        <f t="shared" si="24"/>
        <v>12.586095872947944</v>
      </c>
      <c r="Q61" s="49">
        <f t="shared" si="24"/>
        <v>11.540218955942947</v>
      </c>
      <c r="R61" s="49">
        <f t="shared" si="24"/>
        <v>14.252886318619133</v>
      </c>
      <c r="S61" s="49">
        <f t="shared" si="24"/>
        <v>34.114344596473558</v>
      </c>
      <c r="T61" s="49">
        <f t="shared" si="24"/>
        <v>13.578121886333765</v>
      </c>
      <c r="U61" s="49">
        <f t="shared" si="24"/>
        <v>13.753191031075046</v>
      </c>
      <c r="V61" s="49">
        <f t="shared" si="24"/>
        <v>12.751822615569187</v>
      </c>
      <c r="W61" s="49">
        <f t="shared" si="24"/>
        <v>12.998127768553426</v>
      </c>
      <c r="X61" s="49">
        <f t="shared" si="24"/>
        <v>26.114047818442192</v>
      </c>
      <c r="Y61" s="49">
        <f t="shared" ref="Y61:Z61" si="25">SUM(Y62:Y72)</f>
        <v>33.122353936860279</v>
      </c>
      <c r="Z61" s="49">
        <f t="shared" si="25"/>
        <v>32.916551663669551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1.0268412794578814</v>
      </c>
      <c r="G62" s="52">
        <v>1.5922727503452476</v>
      </c>
      <c r="H62" s="52">
        <v>5.1837623408033364</v>
      </c>
      <c r="I62" s="52">
        <v>4.8375533285557459</v>
      </c>
      <c r="J62" s="52">
        <v>6.8441909433279902</v>
      </c>
      <c r="K62" s="52">
        <v>8.3526436589072617</v>
      </c>
      <c r="L62" s="52">
        <v>8.6549248043437643</v>
      </c>
      <c r="M62" s="52">
        <v>10.12230643331713</v>
      </c>
      <c r="N62" s="52">
        <v>7.0806049300665119</v>
      </c>
      <c r="O62" s="52">
        <v>8.0902483096697324</v>
      </c>
      <c r="P62" s="52">
        <v>6.3293355277132557</v>
      </c>
      <c r="Q62" s="52">
        <v>5.8172615336930038</v>
      </c>
      <c r="R62" s="52">
        <v>7.4208311144600305</v>
      </c>
      <c r="S62" s="52">
        <v>24.952315076662185</v>
      </c>
      <c r="T62" s="52">
        <v>7.1195695665131193</v>
      </c>
      <c r="U62" s="52">
        <v>7.811795689792663</v>
      </c>
      <c r="V62" s="52">
        <v>5.8433234015118707</v>
      </c>
      <c r="W62" s="52">
        <v>5.1962789343210716</v>
      </c>
      <c r="X62" s="52">
        <v>11.227458630784835</v>
      </c>
      <c r="Y62" s="52">
        <v>18.269303454887034</v>
      </c>
      <c r="Z62" s="52">
        <v>16.441105003121066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0.57950517809191748</v>
      </c>
      <c r="G64" s="52">
        <v>0.998101063169758</v>
      </c>
      <c r="H64" s="52">
        <v>0.7896864400778375</v>
      </c>
      <c r="I64" s="52">
        <v>0.12729678927060098</v>
      </c>
      <c r="J64" s="52">
        <v>2.1437627054379127</v>
      </c>
      <c r="K64" s="52">
        <v>1.2879715472233002</v>
      </c>
      <c r="L64" s="52">
        <v>1.5789073777119019E-2</v>
      </c>
      <c r="M64" s="52">
        <v>16.604160764862833</v>
      </c>
      <c r="N64" s="52">
        <v>19.034598802861669</v>
      </c>
      <c r="O64" s="52">
        <v>0.3924055361433238</v>
      </c>
      <c r="P64" s="52">
        <v>1.0646835853533467</v>
      </c>
      <c r="Q64" s="52">
        <v>0.79209741334354278</v>
      </c>
      <c r="R64" s="52">
        <v>1.1799226200804647</v>
      </c>
      <c r="S64" s="52">
        <v>1.8225931136530056</v>
      </c>
      <c r="T64" s="52">
        <v>1.1432247153047257</v>
      </c>
      <c r="U64" s="52">
        <v>1.2790416220112009</v>
      </c>
      <c r="V64" s="52">
        <v>2.0515416031291411</v>
      </c>
      <c r="W64" s="52">
        <v>2.487440654564665</v>
      </c>
      <c r="X64" s="52">
        <v>8.9348999092377497</v>
      </c>
      <c r="Y64" s="52">
        <v>8.6427552837556796</v>
      </c>
      <c r="Z64" s="52">
        <v>10.614869306008384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0.29897051104327055</v>
      </c>
      <c r="G65" s="52">
        <v>0.44953466765371713</v>
      </c>
      <c r="H65" s="52">
        <v>0.27606621686892313</v>
      </c>
      <c r="I65" s="52">
        <v>0.27260244850909254</v>
      </c>
      <c r="J65" s="52">
        <v>10.728247616426382</v>
      </c>
      <c r="K65" s="52">
        <v>0</v>
      </c>
      <c r="L65" s="52">
        <v>0</v>
      </c>
      <c r="M65" s="52">
        <v>4.6968879035140212</v>
      </c>
      <c r="N65" s="52">
        <v>4.234286630556559</v>
      </c>
      <c r="O65" s="52">
        <v>3.70110688080142</v>
      </c>
      <c r="P65" s="52">
        <v>3.7579994355631796</v>
      </c>
      <c r="Q65" s="52">
        <v>3.6348894361774002</v>
      </c>
      <c r="R65" s="52">
        <v>4.2651069886935611</v>
      </c>
      <c r="S65" s="52">
        <v>5.9165180553050405</v>
      </c>
      <c r="T65" s="52">
        <v>4.304332373512711</v>
      </c>
      <c r="U65" s="52">
        <v>4.5543195744093286</v>
      </c>
      <c r="V65" s="52">
        <v>4.753185207964477</v>
      </c>
      <c r="W65" s="52">
        <v>5.20244539112882</v>
      </c>
      <c r="X65" s="52">
        <v>5.8405422830012403</v>
      </c>
      <c r="Y65" s="52">
        <v>5.1284331783653929</v>
      </c>
      <c r="Z65" s="52">
        <v>4.8997836576718772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9.7825733272720843</v>
      </c>
      <c r="L72" s="55">
        <v>2.7589662740211049</v>
      </c>
      <c r="M72" s="55">
        <v>0.73727499684719022</v>
      </c>
      <c r="N72" s="55">
        <v>0.24363053701105405</v>
      </c>
      <c r="O72" s="55">
        <v>0.67021489567341164</v>
      </c>
      <c r="P72" s="55">
        <v>1.4340773243181615</v>
      </c>
      <c r="Q72" s="55">
        <v>1.2959705727290012</v>
      </c>
      <c r="R72" s="55">
        <v>1.3870255953850765</v>
      </c>
      <c r="S72" s="55">
        <v>1.4229183508533207</v>
      </c>
      <c r="T72" s="55">
        <v>1.0109952310032089</v>
      </c>
      <c r="U72" s="55">
        <v>0.10803414486185323</v>
      </c>
      <c r="V72" s="55">
        <v>0.10377240296369643</v>
      </c>
      <c r="W72" s="55">
        <v>0.11196278853886947</v>
      </c>
      <c r="X72" s="55">
        <v>0.1111469954183651</v>
      </c>
      <c r="Y72" s="55">
        <v>1.0818620198521762</v>
      </c>
      <c r="Z72" s="55">
        <v>0.96079369686822369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18103.481853588703</v>
      </c>
      <c r="D2" s="21">
        <f t="shared" ref="D2:X2" si="0">SUM(D3,D17,D22,D25,D26,D51,D52)</f>
        <v>16015.664119010955</v>
      </c>
      <c r="E2" s="21">
        <f t="shared" si="0"/>
        <v>16238.28754466094</v>
      </c>
      <c r="F2" s="21">
        <f t="shared" si="0"/>
        <v>16486.728507844153</v>
      </c>
      <c r="G2" s="21">
        <f t="shared" si="0"/>
        <v>16537.456177137672</v>
      </c>
      <c r="H2" s="21">
        <f t="shared" si="0"/>
        <v>15286.878875846969</v>
      </c>
      <c r="I2" s="21">
        <f t="shared" si="0"/>
        <v>15777.107495240498</v>
      </c>
      <c r="J2" s="21">
        <f t="shared" si="0"/>
        <v>16979.698047404148</v>
      </c>
      <c r="K2" s="21">
        <f t="shared" si="0"/>
        <v>19647.241613235165</v>
      </c>
      <c r="L2" s="21">
        <f t="shared" si="0"/>
        <v>17894.965316156144</v>
      </c>
      <c r="M2" s="21">
        <f t="shared" si="0"/>
        <v>17825.206681397929</v>
      </c>
      <c r="N2" s="21">
        <f t="shared" si="0"/>
        <v>17913.560132048129</v>
      </c>
      <c r="O2" s="21">
        <f t="shared" si="0"/>
        <v>16988.835955163056</v>
      </c>
      <c r="P2" s="21">
        <f t="shared" si="0"/>
        <v>16687.499991011409</v>
      </c>
      <c r="Q2" s="21">
        <f t="shared" si="0"/>
        <v>16919.407323669118</v>
      </c>
      <c r="R2" s="21">
        <f t="shared" si="0"/>
        <v>16653.510213197475</v>
      </c>
      <c r="S2" s="21">
        <f t="shared" si="0"/>
        <v>16609.634020186673</v>
      </c>
      <c r="T2" s="21">
        <f t="shared" si="0"/>
        <v>16892.980178155973</v>
      </c>
      <c r="U2" s="21">
        <f t="shared" si="0"/>
        <v>17277.635510372311</v>
      </c>
      <c r="V2" s="21">
        <f t="shared" si="0"/>
        <v>17057.044004210489</v>
      </c>
      <c r="W2" s="21">
        <f t="shared" si="0"/>
        <v>19051.189608577217</v>
      </c>
      <c r="X2" s="21">
        <f t="shared" si="0"/>
        <v>17376.847883650669</v>
      </c>
      <c r="Y2" s="21">
        <f t="shared" ref="Y2:Z2" si="1">SUM(Y3,Y17,Y22,Y25,Y26,Y51,Y52)</f>
        <v>16566.286143526009</v>
      </c>
      <c r="Z2" s="21">
        <f t="shared" si="1"/>
        <v>15183.504377713714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7943.603461308704</v>
      </c>
      <c r="D3" s="24">
        <f t="shared" ref="D3:W3" si="3">SUM(D4,D8,D11)</f>
        <v>6550.0992828509543</v>
      </c>
      <c r="E3" s="24">
        <f t="shared" si="3"/>
        <v>6081.7191849809406</v>
      </c>
      <c r="F3" s="24">
        <f t="shared" si="3"/>
        <v>6908.0408336261517</v>
      </c>
      <c r="G3" s="24">
        <f t="shared" si="3"/>
        <v>6751.1652604320689</v>
      </c>
      <c r="H3" s="24">
        <f t="shared" si="3"/>
        <v>5416.1830268933691</v>
      </c>
      <c r="I3" s="24">
        <f t="shared" si="3"/>
        <v>5679.6668350140944</v>
      </c>
      <c r="J3" s="24">
        <f t="shared" si="3"/>
        <v>6374.3567777925491</v>
      </c>
      <c r="K3" s="24">
        <f t="shared" si="3"/>
        <v>6505.9907211535647</v>
      </c>
      <c r="L3" s="24">
        <f t="shared" si="3"/>
        <v>5385.5194771149454</v>
      </c>
      <c r="M3" s="24">
        <f t="shared" si="3"/>
        <v>5572.1106670259287</v>
      </c>
      <c r="N3" s="24">
        <f t="shared" si="3"/>
        <v>6279.1847687913278</v>
      </c>
      <c r="O3" s="24">
        <f t="shared" si="3"/>
        <v>6050.7851466326538</v>
      </c>
      <c r="P3" s="24">
        <f t="shared" si="3"/>
        <v>5610.2384577042085</v>
      </c>
      <c r="Q3" s="24">
        <f t="shared" si="3"/>
        <v>5864.1622288651179</v>
      </c>
      <c r="R3" s="24">
        <f t="shared" si="3"/>
        <v>5685.8778719694747</v>
      </c>
      <c r="S3" s="24">
        <f t="shared" si="3"/>
        <v>5537.9259839602728</v>
      </c>
      <c r="T3" s="24">
        <f t="shared" si="3"/>
        <v>5845.66905929117</v>
      </c>
      <c r="U3" s="24">
        <f t="shared" si="3"/>
        <v>5428.3247076275093</v>
      </c>
      <c r="V3" s="24">
        <f t="shared" si="3"/>
        <v>5305.9459210608875</v>
      </c>
      <c r="W3" s="24">
        <f t="shared" si="3"/>
        <v>6719.9620555932179</v>
      </c>
      <c r="X3" s="24">
        <f t="shared" ref="X3:Z3" si="4">SUM(X4,X8,X11)</f>
        <v>5507.8271033809233</v>
      </c>
      <c r="Y3" s="24">
        <f t="shared" si="4"/>
        <v>5381.604438342566</v>
      </c>
      <c r="Z3" s="24">
        <f t="shared" si="4"/>
        <v>4876.1724404790566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3267.1007969158627</v>
      </c>
      <c r="D4" s="19">
        <f t="shared" ref="D4:W4" si="6">SUM(D5:D7)</f>
        <v>2321.0056759775389</v>
      </c>
      <c r="E4" s="19">
        <f t="shared" si="6"/>
        <v>2312.6670575172989</v>
      </c>
      <c r="F4" s="19">
        <f t="shared" si="6"/>
        <v>1794.139366243752</v>
      </c>
      <c r="G4" s="19">
        <f t="shared" si="6"/>
        <v>1648.4671923204669</v>
      </c>
      <c r="H4" s="19">
        <f t="shared" si="6"/>
        <v>853.32974486456919</v>
      </c>
      <c r="I4" s="19">
        <f t="shared" si="6"/>
        <v>1347.9523498764941</v>
      </c>
      <c r="J4" s="19">
        <f t="shared" si="6"/>
        <v>1640.0197791441483</v>
      </c>
      <c r="K4" s="19">
        <f t="shared" si="6"/>
        <v>1668.4461941251632</v>
      </c>
      <c r="L4" s="19">
        <f t="shared" si="6"/>
        <v>1335.8120726073444</v>
      </c>
      <c r="M4" s="19">
        <f t="shared" si="6"/>
        <v>1210.7204668391291</v>
      </c>
      <c r="N4" s="19">
        <f t="shared" si="6"/>
        <v>1289.1044880321256</v>
      </c>
      <c r="O4" s="19">
        <f t="shared" si="6"/>
        <v>1467.3647429210539</v>
      </c>
      <c r="P4" s="19">
        <f t="shared" si="6"/>
        <v>1355.0379310854089</v>
      </c>
      <c r="Q4" s="19">
        <f t="shared" si="6"/>
        <v>1485.9813072715174</v>
      </c>
      <c r="R4" s="19">
        <f t="shared" si="6"/>
        <v>1346.2559827734754</v>
      </c>
      <c r="S4" s="19">
        <f t="shared" si="6"/>
        <v>1177.2492667282734</v>
      </c>
      <c r="T4" s="19">
        <f t="shared" si="6"/>
        <v>1179.329355137568</v>
      </c>
      <c r="U4" s="19">
        <f t="shared" si="6"/>
        <v>1130.6599421939097</v>
      </c>
      <c r="V4" s="19">
        <f t="shared" si="6"/>
        <v>1182.9971610384896</v>
      </c>
      <c r="W4" s="19">
        <f t="shared" si="6"/>
        <v>924.87636941881988</v>
      </c>
      <c r="X4" s="19">
        <f t="shared" ref="X4:Z4" si="7">SUM(X5:X7)</f>
        <v>1055.0308327285247</v>
      </c>
      <c r="Y4" s="19">
        <f t="shared" si="7"/>
        <v>692.42000982056493</v>
      </c>
      <c r="Z4" s="19">
        <f t="shared" si="7"/>
        <v>475.41021317585762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50.713444319999994</v>
      </c>
      <c r="G5" s="8">
        <f>FC_IND_NMM_CM_E!G5+FC_IND_NMM_CR_E!G5+FC_IND_NMM_GL_E!G5</f>
        <v>36.9589185504</v>
      </c>
      <c r="H5" s="8">
        <f>FC_IND_NMM_CM_E!H5+FC_IND_NMM_CR_E!H5+FC_IND_NMM_GL_E!H5</f>
        <v>5.6888259119999995</v>
      </c>
      <c r="I5" s="8">
        <f>FC_IND_NMM_CM_E!I5+FC_IND_NMM_CR_E!I5+FC_IND_NMM_GL_E!I5</f>
        <v>5.6947086503999991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3267.1007969158627</v>
      </c>
      <c r="D7" s="8">
        <f>FC_IND_NMM_CM_E!D7+FC_IND_NMM_CR_E!D7+FC_IND_NMM_GL_E!D7</f>
        <v>2321.0056759775389</v>
      </c>
      <c r="E7" s="8">
        <f>FC_IND_NMM_CM_E!E7+FC_IND_NMM_CR_E!E7+FC_IND_NMM_GL_E!E7</f>
        <v>2312.6670575172989</v>
      </c>
      <c r="F7" s="8">
        <f>FC_IND_NMM_CM_E!F7+FC_IND_NMM_CR_E!F7+FC_IND_NMM_GL_E!F7</f>
        <v>1743.425921923752</v>
      </c>
      <c r="G7" s="8">
        <f>FC_IND_NMM_CM_E!G7+FC_IND_NMM_CR_E!G7+FC_IND_NMM_GL_E!G7</f>
        <v>1611.5082737700668</v>
      </c>
      <c r="H7" s="8">
        <f>FC_IND_NMM_CM_E!H7+FC_IND_NMM_CR_E!H7+FC_IND_NMM_GL_E!H7</f>
        <v>847.64091895256922</v>
      </c>
      <c r="I7" s="8">
        <f>FC_IND_NMM_CM_E!I7+FC_IND_NMM_CR_E!I7+FC_IND_NMM_GL_E!I7</f>
        <v>1342.2576412260942</v>
      </c>
      <c r="J7" s="8">
        <f>FC_IND_NMM_CM_E!J7+FC_IND_NMM_CR_E!J7+FC_IND_NMM_GL_E!J7</f>
        <v>1640.0197791441483</v>
      </c>
      <c r="K7" s="8">
        <f>FC_IND_NMM_CM_E!K7+FC_IND_NMM_CR_E!K7+FC_IND_NMM_GL_E!K7</f>
        <v>1668.4461941251632</v>
      </c>
      <c r="L7" s="8">
        <f>FC_IND_NMM_CM_E!L7+FC_IND_NMM_CR_E!L7+FC_IND_NMM_GL_E!L7</f>
        <v>1335.8120726073444</v>
      </c>
      <c r="M7" s="8">
        <f>FC_IND_NMM_CM_E!M7+FC_IND_NMM_CR_E!M7+FC_IND_NMM_GL_E!M7</f>
        <v>1210.7204668391291</v>
      </c>
      <c r="N7" s="8">
        <f>FC_IND_NMM_CM_E!N7+FC_IND_NMM_CR_E!N7+FC_IND_NMM_GL_E!N7</f>
        <v>1289.1044880321256</v>
      </c>
      <c r="O7" s="8">
        <f>FC_IND_NMM_CM_E!O7+FC_IND_NMM_CR_E!O7+FC_IND_NMM_GL_E!O7</f>
        <v>1467.3647429210539</v>
      </c>
      <c r="P7" s="8">
        <f>FC_IND_NMM_CM_E!P7+FC_IND_NMM_CR_E!P7+FC_IND_NMM_GL_E!P7</f>
        <v>1355.0379310854089</v>
      </c>
      <c r="Q7" s="8">
        <f>FC_IND_NMM_CM_E!Q7+FC_IND_NMM_CR_E!Q7+FC_IND_NMM_GL_E!Q7</f>
        <v>1485.9813072715174</v>
      </c>
      <c r="R7" s="8">
        <f>FC_IND_NMM_CM_E!R7+FC_IND_NMM_CR_E!R7+FC_IND_NMM_GL_E!R7</f>
        <v>1346.2559827734754</v>
      </c>
      <c r="S7" s="8">
        <f>FC_IND_NMM_CM_E!S7+FC_IND_NMM_CR_E!S7+FC_IND_NMM_GL_E!S7</f>
        <v>1177.2492667282734</v>
      </c>
      <c r="T7" s="8">
        <f>FC_IND_NMM_CM_E!T7+FC_IND_NMM_CR_E!T7+FC_IND_NMM_GL_E!T7</f>
        <v>1179.329355137568</v>
      </c>
      <c r="U7" s="8">
        <f>FC_IND_NMM_CM_E!U7+FC_IND_NMM_CR_E!U7+FC_IND_NMM_GL_E!U7</f>
        <v>1130.6599421939097</v>
      </c>
      <c r="V7" s="8">
        <f>FC_IND_NMM_CM_E!V7+FC_IND_NMM_CR_E!V7+FC_IND_NMM_GL_E!V7</f>
        <v>1182.9971610384896</v>
      </c>
      <c r="W7" s="8">
        <f>FC_IND_NMM_CM_E!W7+FC_IND_NMM_CR_E!W7+FC_IND_NMM_GL_E!W7</f>
        <v>924.87636941881988</v>
      </c>
      <c r="X7" s="8">
        <f>FC_IND_NMM_CM_E!X7+FC_IND_NMM_CR_E!X7+FC_IND_NMM_GL_E!X7</f>
        <v>1055.0308327285247</v>
      </c>
      <c r="Y7" s="8">
        <f>FC_IND_NMM_CM_E!Y7+FC_IND_NMM_CR_E!Y7+FC_IND_NMM_GL_E!Y7</f>
        <v>692.42000982056493</v>
      </c>
      <c r="Z7" s="8">
        <f>FC_IND_NMM_CM_E!Z7+FC_IND_NMM_CR_E!Z7+FC_IND_NMM_GL_E!Z7</f>
        <v>475.41021317585762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2.2819413096520922</v>
      </c>
      <c r="D8" s="19">
        <f t="shared" ref="D8:W8" si="9">SUM(D9:D10)</f>
        <v>0</v>
      </c>
      <c r="E8" s="19">
        <f t="shared" si="9"/>
        <v>4.5653478156</v>
      </c>
      <c r="F8" s="19">
        <f t="shared" si="9"/>
        <v>47.202165119999997</v>
      </c>
      <c r="G8" s="19">
        <f t="shared" si="9"/>
        <v>80.054981622</v>
      </c>
      <c r="H8" s="19">
        <f t="shared" si="9"/>
        <v>8.3677154879999964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1.969713702</v>
      </c>
      <c r="M8" s="19">
        <f t="shared" si="9"/>
        <v>23.971451723999998</v>
      </c>
      <c r="N8" s="19">
        <f t="shared" si="9"/>
        <v>23.790918597600001</v>
      </c>
      <c r="O8" s="19">
        <f t="shared" si="9"/>
        <v>8.485481281200002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2.2819413096520922</v>
      </c>
      <c r="D10" s="8">
        <f>FC_IND_NMM_CM_E!D10+FC_IND_NMM_CR_E!D10+FC_IND_NMM_GL_E!D10</f>
        <v>0</v>
      </c>
      <c r="E10" s="8">
        <f>FC_IND_NMM_CM_E!E10+FC_IND_NMM_CR_E!E10+FC_IND_NMM_GL_E!E10</f>
        <v>4.5653478156</v>
      </c>
      <c r="F10" s="8">
        <f>FC_IND_NMM_CM_E!F10+FC_IND_NMM_CR_E!F10+FC_IND_NMM_GL_E!F10</f>
        <v>47.202165119999997</v>
      </c>
      <c r="G10" s="8">
        <f>FC_IND_NMM_CM_E!G10+FC_IND_NMM_CR_E!G10+FC_IND_NMM_GL_E!G10</f>
        <v>80.054981622</v>
      </c>
      <c r="H10" s="8">
        <f>FC_IND_NMM_CM_E!H10+FC_IND_NMM_CR_E!H10+FC_IND_NMM_GL_E!H10</f>
        <v>8.3677154879999964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1.969713702</v>
      </c>
      <c r="M10" s="8">
        <f>FC_IND_NMM_CM_E!M10+FC_IND_NMM_CR_E!M10+FC_IND_NMM_GL_E!M10</f>
        <v>23.971451723999998</v>
      </c>
      <c r="N10" s="8">
        <f>FC_IND_NMM_CM_E!N10+FC_IND_NMM_CR_E!N10+FC_IND_NMM_GL_E!N10</f>
        <v>23.790918597600001</v>
      </c>
      <c r="O10" s="8">
        <f>FC_IND_NMM_CM_E!O10+FC_IND_NMM_CR_E!O10+FC_IND_NMM_GL_E!O10</f>
        <v>8.485481281200002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4674.2207230831891</v>
      </c>
      <c r="D11" s="19">
        <f t="shared" ref="D11:W11" si="12">SUM(D12:D16)</f>
        <v>4229.0936068734154</v>
      </c>
      <c r="E11" s="19">
        <f t="shared" si="12"/>
        <v>3764.4867796480412</v>
      </c>
      <c r="F11" s="19">
        <f t="shared" si="12"/>
        <v>5066.6993022623992</v>
      </c>
      <c r="G11" s="19">
        <f t="shared" si="12"/>
        <v>5022.643086489602</v>
      </c>
      <c r="H11" s="19">
        <f t="shared" si="12"/>
        <v>4554.4855665407995</v>
      </c>
      <c r="I11" s="19">
        <f t="shared" si="12"/>
        <v>4331.7144851376006</v>
      </c>
      <c r="J11" s="19">
        <f t="shared" si="12"/>
        <v>4734.3369986484004</v>
      </c>
      <c r="K11" s="19">
        <f t="shared" si="12"/>
        <v>4837.5445270284017</v>
      </c>
      <c r="L11" s="19">
        <f t="shared" si="12"/>
        <v>4047.7376908056012</v>
      </c>
      <c r="M11" s="19">
        <f t="shared" si="12"/>
        <v>4337.4187484628001</v>
      </c>
      <c r="N11" s="19">
        <f t="shared" si="12"/>
        <v>4966.2893621616022</v>
      </c>
      <c r="O11" s="19">
        <f t="shared" si="12"/>
        <v>4574.9349224303996</v>
      </c>
      <c r="P11" s="19">
        <f t="shared" si="12"/>
        <v>4255.2005266187998</v>
      </c>
      <c r="Q11" s="19">
        <f t="shared" si="12"/>
        <v>4378.1809215936</v>
      </c>
      <c r="R11" s="19">
        <f t="shared" si="12"/>
        <v>4339.6218891959998</v>
      </c>
      <c r="S11" s="19">
        <f t="shared" si="12"/>
        <v>4360.6767172319996</v>
      </c>
      <c r="T11" s="19">
        <f t="shared" si="12"/>
        <v>4666.3397041536018</v>
      </c>
      <c r="U11" s="19">
        <f t="shared" si="12"/>
        <v>4297.6647654335993</v>
      </c>
      <c r="V11" s="19">
        <f t="shared" si="12"/>
        <v>4122.9487600223983</v>
      </c>
      <c r="W11" s="19">
        <f t="shared" si="12"/>
        <v>5795.0856861743978</v>
      </c>
      <c r="X11" s="19">
        <f t="shared" ref="X11:Z11" si="13">SUM(X12:X16)</f>
        <v>4452.7962706523986</v>
      </c>
      <c r="Y11" s="19">
        <f t="shared" si="13"/>
        <v>4689.1844285220013</v>
      </c>
      <c r="Z11" s="19">
        <f t="shared" si="13"/>
        <v>4400.7622273031993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6.0989178095999996</v>
      </c>
      <c r="H12" s="8">
        <f>FC_IND_NMM_CM_E!H12+FC_IND_NMM_CR_E!H12+FC_IND_NMM_GL_E!H12</f>
        <v>3.0740968103999999</v>
      </c>
      <c r="I12" s="8">
        <f>FC_IND_NMM_CM_E!I12+FC_IND_NMM_CR_E!I12+FC_IND_NMM_GL_E!I12</f>
        <v>3.0844585463999996</v>
      </c>
      <c r="J12" s="8">
        <f>FC_IND_NMM_CM_E!J12+FC_IND_NMM_CR_E!J12+FC_IND_NMM_GL_E!J12</f>
        <v>0</v>
      </c>
      <c r="K12" s="8">
        <f>FC_IND_NMM_CM_E!K12+FC_IND_NMM_CR_E!K12+FC_IND_NMM_GL_E!K12</f>
        <v>3.1278627072000003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945.42933406692714</v>
      </c>
      <c r="D13" s="8">
        <f>FC_IND_NMM_CM_E!D13+FC_IND_NMM_CR_E!D13+FC_IND_NMM_GL_E!D13</f>
        <v>793.43248056435914</v>
      </c>
      <c r="E13" s="8">
        <f>FC_IND_NMM_CM_E!E13+FC_IND_NMM_CR_E!E13+FC_IND_NMM_GL_E!E13</f>
        <v>624.21033216959984</v>
      </c>
      <c r="F13" s="8">
        <f>FC_IND_NMM_CM_E!F13+FC_IND_NMM_CR_E!F13+FC_IND_NMM_GL_E!F13</f>
        <v>1007.6281495500002</v>
      </c>
      <c r="G13" s="8">
        <f>FC_IND_NMM_CM_E!G13+FC_IND_NMM_CR_E!G13+FC_IND_NMM_GL_E!G13</f>
        <v>599.79348000000016</v>
      </c>
      <c r="H13" s="8">
        <f>FC_IND_NMM_CM_E!H13+FC_IND_NMM_CR_E!H13+FC_IND_NMM_GL_E!H13</f>
        <v>411.42674924999989</v>
      </c>
      <c r="I13" s="8">
        <f>FC_IND_NMM_CM_E!I13+FC_IND_NMM_CR_E!I13+FC_IND_NMM_GL_E!I13</f>
        <v>419.07457533480004</v>
      </c>
      <c r="J13" s="8">
        <f>FC_IND_NMM_CM_E!J13+FC_IND_NMM_CR_E!J13+FC_IND_NMM_GL_E!J13</f>
        <v>491.75155095000014</v>
      </c>
      <c r="K13" s="8">
        <f>FC_IND_NMM_CM_E!K13+FC_IND_NMM_CR_E!K13+FC_IND_NMM_GL_E!K13</f>
        <v>488.29374954360014</v>
      </c>
      <c r="L13" s="8">
        <f>FC_IND_NMM_CM_E!L13+FC_IND_NMM_CR_E!L13+FC_IND_NMM_GL_E!L13</f>
        <v>392.75587311840007</v>
      </c>
      <c r="M13" s="8">
        <f>FC_IND_NMM_CM_E!M13+FC_IND_NMM_CR_E!M13+FC_IND_NMM_GL_E!M13</f>
        <v>362.37113055000003</v>
      </c>
      <c r="N13" s="8">
        <f>FC_IND_NMM_CM_E!N13+FC_IND_NMM_CR_E!N13+FC_IND_NMM_GL_E!N13</f>
        <v>334.05529993439995</v>
      </c>
      <c r="O13" s="8">
        <f>FC_IND_NMM_CM_E!O13+FC_IND_NMM_CR_E!O13+FC_IND_NMM_GL_E!O13</f>
        <v>264.0846889824</v>
      </c>
      <c r="P13" s="8">
        <f>FC_IND_NMM_CM_E!P13+FC_IND_NMM_CR_E!P13+FC_IND_NMM_GL_E!P13</f>
        <v>241.03605572640001</v>
      </c>
      <c r="Q13" s="8">
        <f>FC_IND_NMM_CM_E!Q13+FC_IND_NMM_CR_E!Q13+FC_IND_NMM_GL_E!Q13</f>
        <v>285.75689031119998</v>
      </c>
      <c r="R13" s="8">
        <f>FC_IND_NMM_CM_E!R13+FC_IND_NMM_CR_E!R13+FC_IND_NMM_GL_E!R13</f>
        <v>350.57400218279992</v>
      </c>
      <c r="S13" s="8">
        <f>FC_IND_NMM_CM_E!S13+FC_IND_NMM_CR_E!S13+FC_IND_NMM_GL_E!S13</f>
        <v>335.40784200000002</v>
      </c>
      <c r="T13" s="8">
        <f>FC_IND_NMM_CM_E!T13+FC_IND_NMM_CR_E!T13+FC_IND_NMM_GL_E!T13</f>
        <v>322.06943340000009</v>
      </c>
      <c r="U13" s="8">
        <f>FC_IND_NMM_CM_E!U13+FC_IND_NMM_CR_E!U13+FC_IND_NMM_GL_E!U13</f>
        <v>313.73572008239995</v>
      </c>
      <c r="V13" s="8">
        <f>FC_IND_NMM_CM_E!V13+FC_IND_NMM_CR_E!V13+FC_IND_NMM_GL_E!V13</f>
        <v>264.61450989600002</v>
      </c>
      <c r="W13" s="8">
        <f>FC_IND_NMM_CM_E!W13+FC_IND_NMM_CR_E!W13+FC_IND_NMM_GL_E!W13</f>
        <v>258.038202576</v>
      </c>
      <c r="X13" s="8">
        <f>FC_IND_NMM_CM_E!X13+FC_IND_NMM_CR_E!X13+FC_IND_NMM_GL_E!X13</f>
        <v>244.48917414240003</v>
      </c>
      <c r="Y13" s="8">
        <f>FC_IND_NMM_CM_E!Y13+FC_IND_NMM_CR_E!Y13+FC_IND_NMM_GL_E!Y13</f>
        <v>286.54678958400001</v>
      </c>
      <c r="Z13" s="8">
        <f>FC_IND_NMM_CM_E!Z13+FC_IND_NMM_CR_E!Z13+FC_IND_NMM_GL_E!Z13</f>
        <v>363.78444827999999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3728.7913890162617</v>
      </c>
      <c r="D16" s="8">
        <f>FC_IND_NMM_CM_E!D16+FC_IND_NMM_CR_E!D16+FC_IND_NMM_GL_E!D16</f>
        <v>3435.6611263090563</v>
      </c>
      <c r="E16" s="8">
        <f>FC_IND_NMM_CM_E!E16+FC_IND_NMM_CR_E!E16+FC_IND_NMM_GL_E!E16</f>
        <v>3140.2764474784412</v>
      </c>
      <c r="F16" s="8">
        <f>FC_IND_NMM_CM_E!F16+FC_IND_NMM_CR_E!F16+FC_IND_NMM_GL_E!F16</f>
        <v>4059.0711527123995</v>
      </c>
      <c r="G16" s="8">
        <f>FC_IND_NMM_CM_E!G16+FC_IND_NMM_CR_E!G16+FC_IND_NMM_GL_E!G16</f>
        <v>4416.750688680002</v>
      </c>
      <c r="H16" s="8">
        <f>FC_IND_NMM_CM_E!H16+FC_IND_NMM_CR_E!H16+FC_IND_NMM_GL_E!H16</f>
        <v>4139.9847204804</v>
      </c>
      <c r="I16" s="8">
        <f>FC_IND_NMM_CM_E!I16+FC_IND_NMM_CR_E!I16+FC_IND_NMM_GL_E!I16</f>
        <v>3909.5554512564004</v>
      </c>
      <c r="J16" s="8">
        <f>FC_IND_NMM_CM_E!J16+FC_IND_NMM_CR_E!J16+FC_IND_NMM_GL_E!J16</f>
        <v>4242.5854476984005</v>
      </c>
      <c r="K16" s="8">
        <f>FC_IND_NMM_CM_E!K16+FC_IND_NMM_CR_E!K16+FC_IND_NMM_GL_E!K16</f>
        <v>4346.1229147776012</v>
      </c>
      <c r="L16" s="8">
        <f>FC_IND_NMM_CM_E!L16+FC_IND_NMM_CR_E!L16+FC_IND_NMM_GL_E!L16</f>
        <v>3654.9818176872013</v>
      </c>
      <c r="M16" s="8">
        <f>FC_IND_NMM_CM_E!M16+FC_IND_NMM_CR_E!M16+FC_IND_NMM_GL_E!M16</f>
        <v>3975.0476179128004</v>
      </c>
      <c r="N16" s="8">
        <f>FC_IND_NMM_CM_E!N16+FC_IND_NMM_CR_E!N16+FC_IND_NMM_GL_E!N16</f>
        <v>4632.2340622272022</v>
      </c>
      <c r="O16" s="8">
        <f>FC_IND_NMM_CM_E!O16+FC_IND_NMM_CR_E!O16+FC_IND_NMM_GL_E!O16</f>
        <v>4310.8502334479999</v>
      </c>
      <c r="P16" s="8">
        <f>FC_IND_NMM_CM_E!P16+FC_IND_NMM_CR_E!P16+FC_IND_NMM_GL_E!P16</f>
        <v>4014.1644708924</v>
      </c>
      <c r="Q16" s="8">
        <f>FC_IND_NMM_CM_E!Q16+FC_IND_NMM_CR_E!Q16+FC_IND_NMM_GL_E!Q16</f>
        <v>4092.4240312823999</v>
      </c>
      <c r="R16" s="8">
        <f>FC_IND_NMM_CM_E!R16+FC_IND_NMM_CR_E!R16+FC_IND_NMM_GL_E!R16</f>
        <v>3989.0478870132001</v>
      </c>
      <c r="S16" s="8">
        <f>FC_IND_NMM_CM_E!S16+FC_IND_NMM_CR_E!S16+FC_IND_NMM_GL_E!S16</f>
        <v>4025.268875232</v>
      </c>
      <c r="T16" s="8">
        <f>FC_IND_NMM_CM_E!T16+FC_IND_NMM_CR_E!T16+FC_IND_NMM_GL_E!T16</f>
        <v>4344.2702707536018</v>
      </c>
      <c r="U16" s="8">
        <f>FC_IND_NMM_CM_E!U16+FC_IND_NMM_CR_E!U16+FC_IND_NMM_GL_E!U16</f>
        <v>3983.929045351199</v>
      </c>
      <c r="V16" s="8">
        <f>FC_IND_NMM_CM_E!V16+FC_IND_NMM_CR_E!V16+FC_IND_NMM_GL_E!V16</f>
        <v>3858.3342501263987</v>
      </c>
      <c r="W16" s="8">
        <f>FC_IND_NMM_CM_E!W16+FC_IND_NMM_CR_E!W16+FC_IND_NMM_GL_E!W16</f>
        <v>5537.0474835983978</v>
      </c>
      <c r="X16" s="8">
        <f>FC_IND_NMM_CM_E!X16+FC_IND_NMM_CR_E!X16+FC_IND_NMM_GL_E!X16</f>
        <v>4208.3070965099987</v>
      </c>
      <c r="Y16" s="8">
        <f>FC_IND_NMM_CM_E!Y16+FC_IND_NMM_CR_E!Y16+FC_IND_NMM_GL_E!Y16</f>
        <v>4402.6376389380011</v>
      </c>
      <c r="Z16" s="8">
        <f>FC_IND_NMM_CM_E!Z16+FC_IND_NMM_CR_E!Z16+FC_IND_NMM_GL_E!Z16</f>
        <v>4036.9777790231997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62.017919999999997</v>
      </c>
      <c r="D17" s="27">
        <f t="shared" ref="D17:W17" si="15">SUM(D18:D21)</f>
        <v>55.024919999999987</v>
      </c>
      <c r="E17" s="27">
        <f t="shared" si="15"/>
        <v>52.707239999999999</v>
      </c>
      <c r="F17" s="27">
        <f t="shared" si="15"/>
        <v>1.0789199999999997</v>
      </c>
      <c r="G17" s="27">
        <f t="shared" si="15"/>
        <v>1.0789199999999999</v>
      </c>
      <c r="H17" s="27">
        <f t="shared" si="15"/>
        <v>1.0789199999999997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4.7552399999999997</v>
      </c>
      <c r="N17" s="27">
        <f t="shared" si="15"/>
        <v>2.0779200000000002</v>
      </c>
      <c r="O17" s="27">
        <f t="shared" si="15"/>
        <v>2.1178800000000004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2.3176800000000006</v>
      </c>
      <c r="D18" s="8">
        <f>FC_IND_NMM_CM_E!D18+FC_IND_NMM_CR_E!D18+FC_IND_NMM_GL_E!D18</f>
        <v>1.6383599999999996</v>
      </c>
      <c r="E18" s="8">
        <f>FC_IND_NMM_CM_E!E18+FC_IND_NMM_CR_E!E18+FC_IND_NMM_GL_E!E18</f>
        <v>1.3986000000000001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59.700239999999994</v>
      </c>
      <c r="D19" s="8">
        <f>FC_IND_NMM_CM_E!D19+FC_IND_NMM_CR_E!D19+FC_IND_NMM_GL_E!D19</f>
        <v>53.386559999999989</v>
      </c>
      <c r="E19" s="8">
        <f>FC_IND_NMM_CM_E!E19+FC_IND_NMM_CR_E!E19+FC_IND_NMM_GL_E!E19</f>
        <v>51.308639999999997</v>
      </c>
      <c r="F19" s="8">
        <f>FC_IND_NMM_CM_E!F19+FC_IND_NMM_CR_E!F19+FC_IND_NMM_GL_E!F19</f>
        <v>1.0789199999999997</v>
      </c>
      <c r="G19" s="8">
        <f>FC_IND_NMM_CM_E!G19+FC_IND_NMM_CR_E!G19+FC_IND_NMM_GL_E!G19</f>
        <v>1.0789199999999999</v>
      </c>
      <c r="H19" s="8">
        <f>FC_IND_NMM_CM_E!H19+FC_IND_NMM_CR_E!H19+FC_IND_NMM_GL_E!H19</f>
        <v>1.0789199999999997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4.7552399999999997</v>
      </c>
      <c r="N19" s="8">
        <f>FC_IND_NMM_CM_E!N19+FC_IND_NMM_CR_E!N19+FC_IND_NMM_GL_E!N19</f>
        <v>2.0779200000000002</v>
      </c>
      <c r="O19" s="8">
        <f>FC_IND_NMM_CM_E!O19+FC_IND_NMM_CR_E!O19+FC_IND_NMM_GL_E!O19</f>
        <v>2.1178800000000004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3436.3108522800007</v>
      </c>
      <c r="D26" s="27">
        <f t="shared" ref="D26:W26" si="21">SUM(D27,D33)</f>
        <v>3299.4827661600002</v>
      </c>
      <c r="E26" s="27">
        <f t="shared" si="21"/>
        <v>4264.6421296799999</v>
      </c>
      <c r="F26" s="27">
        <f t="shared" si="21"/>
        <v>3070.0350108000002</v>
      </c>
      <c r="G26" s="27">
        <f t="shared" si="21"/>
        <v>2883.3564808800002</v>
      </c>
      <c r="H26" s="27">
        <f t="shared" si="21"/>
        <v>2810.0646043199999</v>
      </c>
      <c r="I26" s="27">
        <f t="shared" si="21"/>
        <v>2731.8758619600003</v>
      </c>
      <c r="J26" s="27">
        <f t="shared" si="21"/>
        <v>2951.3105154000004</v>
      </c>
      <c r="K26" s="27">
        <f t="shared" si="21"/>
        <v>2817.4785753599999</v>
      </c>
      <c r="L26" s="27">
        <f t="shared" si="21"/>
        <v>2557.9683748800003</v>
      </c>
      <c r="M26" s="27">
        <f t="shared" si="21"/>
        <v>2196.0587775600002</v>
      </c>
      <c r="N26" s="27">
        <f t="shared" si="21"/>
        <v>1755.0326602800001</v>
      </c>
      <c r="O26" s="27">
        <f t="shared" si="21"/>
        <v>1454.1013778400006</v>
      </c>
      <c r="P26" s="27">
        <f t="shared" si="21"/>
        <v>1383.9057104400001</v>
      </c>
      <c r="Q26" s="27">
        <f t="shared" si="21"/>
        <v>1278.5253613200002</v>
      </c>
      <c r="R26" s="27">
        <f t="shared" si="21"/>
        <v>1351.5182654400003</v>
      </c>
      <c r="S26" s="27">
        <f t="shared" si="21"/>
        <v>1418.58959112</v>
      </c>
      <c r="T26" s="27">
        <f t="shared" si="21"/>
        <v>1107.7797124799999</v>
      </c>
      <c r="U26" s="27">
        <f t="shared" si="21"/>
        <v>1335.1003974</v>
      </c>
      <c r="V26" s="27">
        <f t="shared" si="21"/>
        <v>1283.83382016</v>
      </c>
      <c r="W26" s="27">
        <f t="shared" si="21"/>
        <v>1937.7933868800003</v>
      </c>
      <c r="X26" s="27">
        <f t="shared" ref="X26:Z26" si="22">SUM(X27,X33)</f>
        <v>1247.9985406800001</v>
      </c>
      <c r="Y26" s="27">
        <f t="shared" si="22"/>
        <v>1170.9634478399998</v>
      </c>
      <c r="Z26" s="27">
        <f t="shared" si="22"/>
        <v>1117.0544993999997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3436.3108522800007</v>
      </c>
      <c r="D33" s="19">
        <f t="shared" ref="D33:W33" si="27">SUM(D34:D50)</f>
        <v>3299.4827661600002</v>
      </c>
      <c r="E33" s="19">
        <f t="shared" si="27"/>
        <v>4264.6421296799999</v>
      </c>
      <c r="F33" s="19">
        <f t="shared" si="27"/>
        <v>3070.0350108000002</v>
      </c>
      <c r="G33" s="19">
        <f t="shared" si="27"/>
        <v>2883.3564808800002</v>
      </c>
      <c r="H33" s="19">
        <f t="shared" si="27"/>
        <v>2810.0646043199999</v>
      </c>
      <c r="I33" s="19">
        <f t="shared" si="27"/>
        <v>2731.8758619600003</v>
      </c>
      <c r="J33" s="19">
        <f t="shared" si="27"/>
        <v>2951.3105154000004</v>
      </c>
      <c r="K33" s="19">
        <f t="shared" si="27"/>
        <v>2817.4785753599999</v>
      </c>
      <c r="L33" s="19">
        <f t="shared" si="27"/>
        <v>2557.9683748800003</v>
      </c>
      <c r="M33" s="19">
        <f t="shared" si="27"/>
        <v>2196.0587775600002</v>
      </c>
      <c r="N33" s="19">
        <f t="shared" si="27"/>
        <v>1755.0326602800001</v>
      </c>
      <c r="O33" s="19">
        <f t="shared" si="27"/>
        <v>1454.1013778400006</v>
      </c>
      <c r="P33" s="19">
        <f t="shared" si="27"/>
        <v>1383.9057104400001</v>
      </c>
      <c r="Q33" s="19">
        <f t="shared" si="27"/>
        <v>1278.5253613200002</v>
      </c>
      <c r="R33" s="19">
        <f t="shared" si="27"/>
        <v>1351.5182654400003</v>
      </c>
      <c r="S33" s="19">
        <f t="shared" si="27"/>
        <v>1418.58959112</v>
      </c>
      <c r="T33" s="19">
        <f t="shared" si="27"/>
        <v>1107.7797124799999</v>
      </c>
      <c r="U33" s="19">
        <f t="shared" si="27"/>
        <v>1335.1003974</v>
      </c>
      <c r="V33" s="19">
        <f t="shared" si="27"/>
        <v>1283.83382016</v>
      </c>
      <c r="W33" s="19">
        <f t="shared" si="27"/>
        <v>1937.7933868800003</v>
      </c>
      <c r="X33" s="19">
        <f t="shared" ref="X33:Z33" si="28">SUM(X34:X50)</f>
        <v>1247.9985406800001</v>
      </c>
      <c r="Y33" s="19">
        <f t="shared" si="28"/>
        <v>1170.9634478399998</v>
      </c>
      <c r="Z33" s="19">
        <f t="shared" si="28"/>
        <v>1117.0544993999997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325.32469523999998</v>
      </c>
      <c r="D36" s="8">
        <f>FC_IND_NMM_CM_E!D36+FC_IND_NMM_CR_E!D36+FC_IND_NMM_GL_E!D36</f>
        <v>361.14033095999997</v>
      </c>
      <c r="E36" s="8">
        <f>FC_IND_NMM_CM_E!E36+FC_IND_NMM_CR_E!E36+FC_IND_NMM_GL_E!E36</f>
        <v>334.27866096000002</v>
      </c>
      <c r="F36" s="8">
        <f>FC_IND_NMM_CM_E!F36+FC_IND_NMM_CR_E!F36+FC_IND_NMM_GL_E!F36</f>
        <v>568.94788908000021</v>
      </c>
      <c r="G36" s="8">
        <f>FC_IND_NMM_CM_E!G36+FC_IND_NMM_CR_E!G36+FC_IND_NMM_GL_E!G36</f>
        <v>232.29381600000005</v>
      </c>
      <c r="H36" s="8">
        <f>FC_IND_NMM_CM_E!H36+FC_IND_NMM_CR_E!H36+FC_IND_NMM_GL_E!H36</f>
        <v>159.64986528</v>
      </c>
      <c r="I36" s="8">
        <f>FC_IND_NMM_CM_E!I36+FC_IND_NMM_CR_E!I36+FC_IND_NMM_GL_E!I36</f>
        <v>153.73416456000004</v>
      </c>
      <c r="J36" s="8">
        <f>FC_IND_NMM_CM_E!J36+FC_IND_NMM_CR_E!J36+FC_IND_NMM_GL_E!J36</f>
        <v>122.49194112000002</v>
      </c>
      <c r="K36" s="8">
        <f>FC_IND_NMM_CM_E!K36+FC_IND_NMM_CR_E!K36+FC_IND_NMM_GL_E!K36</f>
        <v>98.765533439999984</v>
      </c>
      <c r="L36" s="8">
        <f>FC_IND_NMM_CM_E!L36+FC_IND_NMM_CR_E!L36+FC_IND_NMM_GL_E!L36</f>
        <v>104.56401960000004</v>
      </c>
      <c r="M36" s="8">
        <f>FC_IND_NMM_CM_E!M36+FC_IND_NMM_CR_E!M36+FC_IND_NMM_GL_E!M36</f>
        <v>78.423128280000029</v>
      </c>
      <c r="N36" s="8">
        <f>FC_IND_NMM_CM_E!N36+FC_IND_NMM_CR_E!N36+FC_IND_NMM_GL_E!N36</f>
        <v>66.80480292</v>
      </c>
      <c r="O36" s="8">
        <f>FC_IND_NMM_CM_E!O36+FC_IND_NMM_CR_E!O36+FC_IND_NMM_GL_E!O36</f>
        <v>58.091172480000004</v>
      </c>
      <c r="P36" s="8">
        <f>FC_IND_NMM_CM_E!P36+FC_IND_NMM_CR_E!P36+FC_IND_NMM_GL_E!P36</f>
        <v>40.663684440000011</v>
      </c>
      <c r="Q36" s="8">
        <f>FC_IND_NMM_CM_E!Q36+FC_IND_NMM_CR_E!Q36+FC_IND_NMM_GL_E!Q36</f>
        <v>29.012648039999995</v>
      </c>
      <c r="R36" s="8">
        <f>FC_IND_NMM_CM_E!R36+FC_IND_NMM_CR_E!R36+FC_IND_NMM_GL_E!R36</f>
        <v>28.626021720000011</v>
      </c>
      <c r="S36" s="8">
        <f>FC_IND_NMM_CM_E!S36+FC_IND_NMM_CR_E!S36+FC_IND_NMM_GL_E!S36</f>
        <v>32.6156328</v>
      </c>
      <c r="T36" s="8">
        <f>FC_IND_NMM_CM_E!T36+FC_IND_NMM_CR_E!T36+FC_IND_NMM_GL_E!T36</f>
        <v>32.6156328</v>
      </c>
      <c r="U36" s="8">
        <f>FC_IND_NMM_CM_E!U36+FC_IND_NMM_CR_E!U36+FC_IND_NMM_GL_E!U36</f>
        <v>29.897663400000013</v>
      </c>
      <c r="V36" s="8">
        <f>FC_IND_NMM_CM_E!V36+FC_IND_NMM_CR_E!V36+FC_IND_NMM_GL_E!V36</f>
        <v>32.6156328</v>
      </c>
      <c r="W36" s="8">
        <f>FC_IND_NMM_CM_E!W36+FC_IND_NMM_CR_E!W36+FC_IND_NMM_GL_E!W36</f>
        <v>35.333602200000009</v>
      </c>
      <c r="X36" s="8">
        <f>FC_IND_NMM_CM_E!X36+FC_IND_NMM_CR_E!X36+FC_IND_NMM_GL_E!X36</f>
        <v>27.179694000000005</v>
      </c>
      <c r="Y36" s="8">
        <f>FC_IND_NMM_CM_E!Y36+FC_IND_NMM_CR_E!Y36+FC_IND_NMM_GL_E!Y36</f>
        <v>46.205479800000013</v>
      </c>
      <c r="Z36" s="8">
        <f>FC_IND_NMM_CM_E!Z36+FC_IND_NMM_CR_E!Z36+FC_IND_NMM_GL_E!Z36</f>
        <v>57.07735739999999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716.91750000000002</v>
      </c>
      <c r="D43" s="8">
        <f>FC_IND_NMM_CM_E!D43+FC_IND_NMM_CR_E!D43+FC_IND_NMM_GL_E!D43</f>
        <v>583.09281108000027</v>
      </c>
      <c r="E43" s="8">
        <f>FC_IND_NMM_CM_E!E43+FC_IND_NMM_CR_E!E43+FC_IND_NMM_GL_E!E43</f>
        <v>541.67111855999997</v>
      </c>
      <c r="F43" s="8">
        <f>FC_IND_NMM_CM_E!F43+FC_IND_NMM_CR_E!F43+FC_IND_NMM_GL_E!F43</f>
        <v>562.37489567999978</v>
      </c>
      <c r="G43" s="8">
        <f>FC_IND_NMM_CM_E!G43+FC_IND_NMM_CR_E!G43+FC_IND_NMM_GL_E!G43</f>
        <v>562.37489567999978</v>
      </c>
      <c r="H43" s="8">
        <f>FC_IND_NMM_CM_E!H43+FC_IND_NMM_CR_E!H43+FC_IND_NMM_GL_E!H43</f>
        <v>670.38628643999982</v>
      </c>
      <c r="I43" s="8">
        <f>FC_IND_NMM_CM_E!I43+FC_IND_NMM_CR_E!I43+FC_IND_NMM_GL_E!I43</f>
        <v>591.01158167999972</v>
      </c>
      <c r="J43" s="8">
        <f>FC_IND_NMM_CM_E!J43+FC_IND_NMM_CR_E!J43+FC_IND_NMM_GL_E!J43</f>
        <v>842.3469849600001</v>
      </c>
      <c r="K43" s="8">
        <f>FC_IND_NMM_CM_E!K43+FC_IND_NMM_CR_E!K43+FC_IND_NMM_GL_E!K43</f>
        <v>981.91074851999974</v>
      </c>
      <c r="L43" s="8">
        <f>FC_IND_NMM_CM_E!L43+FC_IND_NMM_CR_E!L43+FC_IND_NMM_GL_E!L43</f>
        <v>994.8534102000001</v>
      </c>
      <c r="M43" s="8">
        <f>FC_IND_NMM_CM_E!M43+FC_IND_NMM_CR_E!M43+FC_IND_NMM_GL_E!M43</f>
        <v>918.59206139999992</v>
      </c>
      <c r="N43" s="8">
        <f>FC_IND_NMM_CM_E!N43+FC_IND_NMM_CR_E!N43+FC_IND_NMM_GL_E!N43</f>
        <v>581.75047475999986</v>
      </c>
      <c r="O43" s="8">
        <f>FC_IND_NMM_CM_E!O43+FC_IND_NMM_CR_E!O43+FC_IND_NMM_GL_E!O43</f>
        <v>445.02397056000012</v>
      </c>
      <c r="P43" s="8">
        <f>FC_IND_NMM_CM_E!P43+FC_IND_NMM_CR_E!P43+FC_IND_NMM_GL_E!P43</f>
        <v>365.55536628000004</v>
      </c>
      <c r="Q43" s="8">
        <f>FC_IND_NMM_CM_E!Q43+FC_IND_NMM_CR_E!Q43+FC_IND_NMM_GL_E!Q43</f>
        <v>257.80273272000005</v>
      </c>
      <c r="R43" s="8">
        <f>FC_IND_NMM_CM_E!R43+FC_IND_NMM_CR_E!R43+FC_IND_NMM_GL_E!R43</f>
        <v>247.45644611999998</v>
      </c>
      <c r="S43" s="8">
        <f>FC_IND_NMM_CM_E!S43+FC_IND_NMM_CR_E!S43+FC_IND_NMM_GL_E!S43</f>
        <v>262.20027132000001</v>
      </c>
      <c r="T43" s="8">
        <f>FC_IND_NMM_CM_E!T43+FC_IND_NMM_CR_E!T43+FC_IND_NMM_GL_E!T43</f>
        <v>254.58400656000003</v>
      </c>
      <c r="U43" s="8">
        <f>FC_IND_NMM_CM_E!U43+FC_IND_NMM_CR_E!U43+FC_IND_NMM_GL_E!U43</f>
        <v>248.13828468000003</v>
      </c>
      <c r="V43" s="8">
        <f>FC_IND_NMM_CM_E!V43+FC_IND_NMM_CR_E!V43+FC_IND_NMM_GL_E!V43</f>
        <v>235.38582288000001</v>
      </c>
      <c r="W43" s="8">
        <f>FC_IND_NMM_CM_E!W43+FC_IND_NMM_CR_E!W43+FC_IND_NMM_GL_E!W43</f>
        <v>229.0348008</v>
      </c>
      <c r="X43" s="8">
        <f>FC_IND_NMM_CM_E!X43+FC_IND_NMM_CR_E!X43+FC_IND_NMM_GL_E!X43</f>
        <v>280.16629055999999</v>
      </c>
      <c r="Y43" s="8">
        <f>FC_IND_NMM_CM_E!Y43+FC_IND_NMM_CR_E!Y43+FC_IND_NMM_GL_E!Y43</f>
        <v>277.20818891999994</v>
      </c>
      <c r="Z43" s="8">
        <f>FC_IND_NMM_CM_E!Z43+FC_IND_NMM_CR_E!Z43+FC_IND_NMM_GL_E!Z43</f>
        <v>316.02176891999977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1535.3373290400002</v>
      </c>
      <c r="D44" s="8">
        <f>FC_IND_NMM_CM_E!D44+FC_IND_NMM_CR_E!D44+FC_IND_NMM_GL_E!D44</f>
        <v>1594.7495071200001</v>
      </c>
      <c r="E44" s="8">
        <f>FC_IND_NMM_CM_E!E44+FC_IND_NMM_CR_E!E44+FC_IND_NMM_GL_E!E44</f>
        <v>2510.9487561600004</v>
      </c>
      <c r="F44" s="8">
        <f>FC_IND_NMM_CM_E!F44+FC_IND_NMM_CR_E!F44+FC_IND_NMM_GL_E!F44</f>
        <v>1074.4854379200001</v>
      </c>
      <c r="G44" s="8">
        <f>FC_IND_NMM_CM_E!G44+FC_IND_NMM_CR_E!G44+FC_IND_NMM_GL_E!G44</f>
        <v>1039.5896788800001</v>
      </c>
      <c r="H44" s="8">
        <f>FC_IND_NMM_CM_E!H44+FC_IND_NMM_CR_E!H44+FC_IND_NMM_GL_E!H44</f>
        <v>900.89884799999982</v>
      </c>
      <c r="I44" s="8">
        <f>FC_IND_NMM_CM_E!I44+FC_IND_NMM_CR_E!I44+FC_IND_NMM_GL_E!I44</f>
        <v>1102.1775170400003</v>
      </c>
      <c r="J44" s="8">
        <f>FC_IND_NMM_CM_E!J44+FC_IND_NMM_CR_E!J44+FC_IND_NMM_GL_E!J44</f>
        <v>1010.7331632000001</v>
      </c>
      <c r="K44" s="8">
        <f>FC_IND_NMM_CM_E!K44+FC_IND_NMM_CR_E!K44+FC_IND_NMM_GL_E!K44</f>
        <v>876.11214816000017</v>
      </c>
      <c r="L44" s="8">
        <f>FC_IND_NMM_CM_E!L44+FC_IND_NMM_CR_E!L44+FC_IND_NMM_GL_E!L44</f>
        <v>733.88983392000023</v>
      </c>
      <c r="M44" s="8">
        <f>FC_IND_NMM_CM_E!M44+FC_IND_NMM_CR_E!M44+FC_IND_NMM_GL_E!M44</f>
        <v>599.60346551999999</v>
      </c>
      <c r="N44" s="8">
        <f>FC_IND_NMM_CM_E!N44+FC_IND_NMM_CR_E!N44+FC_IND_NMM_GL_E!N44</f>
        <v>540.26791344000003</v>
      </c>
      <c r="O44" s="8">
        <f>FC_IND_NMM_CM_E!O44+FC_IND_NMM_CR_E!O44+FC_IND_NMM_GL_E!O44</f>
        <v>296.67887496000009</v>
      </c>
      <c r="P44" s="8">
        <f>FC_IND_NMM_CM_E!P44+FC_IND_NMM_CR_E!P44+FC_IND_NMM_GL_E!P44</f>
        <v>221.72833728000001</v>
      </c>
      <c r="Q44" s="8">
        <f>FC_IND_NMM_CM_E!Q44+FC_IND_NMM_CR_E!Q44+FC_IND_NMM_GL_E!Q44</f>
        <v>209.20040424000004</v>
      </c>
      <c r="R44" s="8">
        <f>FC_IND_NMM_CM_E!R44+FC_IND_NMM_CR_E!R44+FC_IND_NMM_GL_E!R44</f>
        <v>267.99567336000007</v>
      </c>
      <c r="S44" s="8">
        <f>FC_IND_NMM_CM_E!S44+FC_IND_NMM_CR_E!S44+FC_IND_NMM_GL_E!S44</f>
        <v>290.39693616</v>
      </c>
      <c r="T44" s="8">
        <f>FC_IND_NMM_CM_E!T44+FC_IND_NMM_CR_E!T44+FC_IND_NMM_GL_E!T44</f>
        <v>231.06862872000002</v>
      </c>
      <c r="U44" s="8">
        <f>FC_IND_NMM_CM_E!U44+FC_IND_NMM_CR_E!U44+FC_IND_NMM_GL_E!U44</f>
        <v>209.21071392000002</v>
      </c>
      <c r="V44" s="8">
        <f>FC_IND_NMM_CM_E!V44+FC_IND_NMM_CR_E!V44+FC_IND_NMM_GL_E!V44</f>
        <v>181.10791943999999</v>
      </c>
      <c r="W44" s="8">
        <f>FC_IND_NMM_CM_E!W44+FC_IND_NMM_CR_E!W44+FC_IND_NMM_GL_E!W44</f>
        <v>911.78419824000014</v>
      </c>
      <c r="X44" s="8">
        <f>FC_IND_NMM_CM_E!X44+FC_IND_NMM_CR_E!X44+FC_IND_NMM_GL_E!X44</f>
        <v>118.65689352000001</v>
      </c>
      <c r="Y44" s="8">
        <f>FC_IND_NMM_CM_E!Y44+FC_IND_NMM_CR_E!Y44+FC_IND_NMM_GL_E!Y44</f>
        <v>118.65689352000004</v>
      </c>
      <c r="Z44" s="8">
        <f>FC_IND_NMM_CM_E!Z44+FC_IND_NMM_CR_E!Z44+FC_IND_NMM_GL_E!Z44</f>
        <v>137.39208984000001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858.73132800000019</v>
      </c>
      <c r="D48" s="8">
        <f>FC_IND_NMM_CM_E!D48+FC_IND_NMM_CR_E!D48+FC_IND_NMM_GL_E!D48</f>
        <v>760.50011699999982</v>
      </c>
      <c r="E48" s="8">
        <f>FC_IND_NMM_CM_E!E48+FC_IND_NMM_CR_E!E48+FC_IND_NMM_GL_E!E48</f>
        <v>877.74359399999958</v>
      </c>
      <c r="F48" s="8">
        <f>FC_IND_NMM_CM_E!F48+FC_IND_NMM_CR_E!F48+FC_IND_NMM_GL_E!F48</f>
        <v>575.72704799999997</v>
      </c>
      <c r="G48" s="8">
        <f>FC_IND_NMM_CM_E!G48+FC_IND_NMM_CR_E!G48+FC_IND_NMM_GL_E!G48</f>
        <v>560.41502400000013</v>
      </c>
      <c r="H48" s="8">
        <f>FC_IND_NMM_CM_E!H48+FC_IND_NMM_CR_E!H48+FC_IND_NMM_GL_E!H48</f>
        <v>575.72704800000008</v>
      </c>
      <c r="I48" s="8">
        <f>FC_IND_NMM_CM_E!I48+FC_IND_NMM_CR_E!I48+FC_IND_NMM_GL_E!I48</f>
        <v>578.78952300000014</v>
      </c>
      <c r="J48" s="8">
        <f>FC_IND_NMM_CM_E!J48+FC_IND_NMM_CR_E!J48+FC_IND_NMM_GL_E!J48</f>
        <v>566.53997399999992</v>
      </c>
      <c r="K48" s="8">
        <f>FC_IND_NMM_CM_E!K48+FC_IND_NMM_CR_E!K48+FC_IND_NMM_GL_E!K48</f>
        <v>560.41502400000013</v>
      </c>
      <c r="L48" s="8">
        <f>FC_IND_NMM_CM_E!L48+FC_IND_NMM_CR_E!L48+FC_IND_NMM_GL_E!L48</f>
        <v>468.54393300000004</v>
      </c>
      <c r="M48" s="8">
        <f>FC_IND_NMM_CM_E!M48+FC_IND_NMM_CR_E!M48+FC_IND_NMM_GL_E!M48</f>
        <v>275.61397500000004</v>
      </c>
      <c r="N48" s="8">
        <f>FC_IND_NMM_CM_E!N48+FC_IND_NMM_CR_E!N48+FC_IND_NMM_GL_E!N48</f>
        <v>177.61793399999999</v>
      </c>
      <c r="O48" s="8">
        <f>FC_IND_NMM_CM_E!O48+FC_IND_NMM_CR_E!O48+FC_IND_NMM_GL_E!O48</f>
        <v>248.05275300000005</v>
      </c>
      <c r="P48" s="8">
        <f>FC_IND_NMM_CM_E!P48+FC_IND_NMM_CR_E!P48+FC_IND_NMM_GL_E!P48</f>
        <v>364.42294199999998</v>
      </c>
      <c r="Q48" s="8">
        <f>FC_IND_NMM_CM_E!Q48+FC_IND_NMM_CR_E!Q48+FC_IND_NMM_GL_E!Q48</f>
        <v>377.14002300000004</v>
      </c>
      <c r="R48" s="8">
        <f>FC_IND_NMM_CM_E!R48+FC_IND_NMM_CR_E!R48+FC_IND_NMM_GL_E!R48</f>
        <v>318.24011699999994</v>
      </c>
      <c r="S48" s="8">
        <f>FC_IND_NMM_CM_E!S48+FC_IND_NMM_CR_E!S48+FC_IND_NMM_GL_E!S48</f>
        <v>274.55992199999997</v>
      </c>
      <c r="T48" s="8">
        <f>FC_IND_NMM_CM_E!T48+FC_IND_NMM_CR_E!T48+FC_IND_NMM_GL_E!T48</f>
        <v>305.75996099999998</v>
      </c>
      <c r="U48" s="8">
        <f>FC_IND_NMM_CM_E!U48+FC_IND_NMM_CR_E!U48+FC_IND_NMM_GL_E!U48</f>
        <v>274.55992199999997</v>
      </c>
      <c r="V48" s="8">
        <f>FC_IND_NMM_CM_E!V48+FC_IND_NMM_CR_E!V48+FC_IND_NMM_GL_E!V48</f>
        <v>293.28015599999998</v>
      </c>
      <c r="W48" s="8">
        <f>FC_IND_NMM_CM_E!W48+FC_IND_NMM_CR_E!W48+FC_IND_NMM_GL_E!W48</f>
        <v>243.35988300000002</v>
      </c>
      <c r="X48" s="8">
        <f>FC_IND_NMM_CM_E!X48+FC_IND_NMM_CR_E!X48+FC_IND_NMM_GL_E!X48</f>
        <v>237.12015600000001</v>
      </c>
      <c r="Y48" s="8">
        <f>FC_IND_NMM_CM_E!Y48+FC_IND_NMM_CR_E!Y48+FC_IND_NMM_GL_E!Y48</f>
        <v>230.88007800000003</v>
      </c>
      <c r="Z48" s="8">
        <f>FC_IND_NMM_CM_E!Z48+FC_IND_NMM_CR_E!Z48+FC_IND_NMM_GL_E!Z48</f>
        <v>140.39999999999998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288.49974011999996</v>
      </c>
      <c r="G50" s="8">
        <f>FC_IND_NMM_CM_E!G50+FC_IND_NMM_CR_E!G50+FC_IND_NMM_GL_E!G50</f>
        <v>488.68306632000008</v>
      </c>
      <c r="H50" s="8">
        <f>FC_IND_NMM_CM_E!H50+FC_IND_NMM_CR_E!H50+FC_IND_NMM_GL_E!H50</f>
        <v>503.40255660000003</v>
      </c>
      <c r="I50" s="8">
        <f>FC_IND_NMM_CM_E!I50+FC_IND_NMM_CR_E!I50+FC_IND_NMM_GL_E!I50</f>
        <v>306.16307568000008</v>
      </c>
      <c r="J50" s="8">
        <f>FC_IND_NMM_CM_E!J50+FC_IND_NMM_CR_E!J50+FC_IND_NMM_GL_E!J50</f>
        <v>409.19845212000007</v>
      </c>
      <c r="K50" s="8">
        <f>FC_IND_NMM_CM_E!K50+FC_IND_NMM_CR_E!K50+FC_IND_NMM_GL_E!K50</f>
        <v>300.27512123999998</v>
      </c>
      <c r="L50" s="8">
        <f>FC_IND_NMM_CM_E!L50+FC_IND_NMM_CR_E!L50+FC_IND_NMM_GL_E!L50</f>
        <v>256.11717815999998</v>
      </c>
      <c r="M50" s="8">
        <f>FC_IND_NMM_CM_E!M50+FC_IND_NMM_CR_E!M50+FC_IND_NMM_GL_E!M50</f>
        <v>323.82614736000011</v>
      </c>
      <c r="N50" s="8">
        <f>FC_IND_NMM_CM_E!N50+FC_IND_NMM_CR_E!N50+FC_IND_NMM_GL_E!N50</f>
        <v>388.59153516000003</v>
      </c>
      <c r="O50" s="8">
        <f>FC_IND_NMM_CM_E!O50+FC_IND_NMM_CR_E!O50+FC_IND_NMM_GL_E!O50</f>
        <v>406.25460684000006</v>
      </c>
      <c r="P50" s="8">
        <f>FC_IND_NMM_CM_E!P50+FC_IND_NMM_CR_E!P50+FC_IND_NMM_GL_E!P50</f>
        <v>391.53538044000015</v>
      </c>
      <c r="Q50" s="8">
        <f>FC_IND_NMM_CM_E!Q50+FC_IND_NMM_CR_E!Q50+FC_IND_NMM_GL_E!Q50</f>
        <v>405.36955332000014</v>
      </c>
      <c r="R50" s="8">
        <f>FC_IND_NMM_CM_E!R50+FC_IND_NMM_CR_E!R50+FC_IND_NMM_GL_E!R50</f>
        <v>489.20000724000016</v>
      </c>
      <c r="S50" s="8">
        <f>FC_IND_NMM_CM_E!S50+FC_IND_NMM_CR_E!S50+FC_IND_NMM_GL_E!S50</f>
        <v>558.81682883999997</v>
      </c>
      <c r="T50" s="8">
        <f>FC_IND_NMM_CM_E!T50+FC_IND_NMM_CR_E!T50+FC_IND_NMM_GL_E!T50</f>
        <v>283.75148339999998</v>
      </c>
      <c r="U50" s="8">
        <f>FC_IND_NMM_CM_E!U50+FC_IND_NMM_CR_E!U50+FC_IND_NMM_GL_E!U50</f>
        <v>573.29381340000009</v>
      </c>
      <c r="V50" s="8">
        <f>FC_IND_NMM_CM_E!V50+FC_IND_NMM_CR_E!V50+FC_IND_NMM_GL_E!V50</f>
        <v>541.44428904000006</v>
      </c>
      <c r="W50" s="8">
        <f>FC_IND_NMM_CM_E!W50+FC_IND_NMM_CR_E!W50+FC_IND_NMM_GL_E!W50</f>
        <v>518.28090264000002</v>
      </c>
      <c r="X50" s="8">
        <f>FC_IND_NMM_CM_E!X50+FC_IND_NMM_CR_E!X50+FC_IND_NMM_GL_E!X50</f>
        <v>584.87550660000011</v>
      </c>
      <c r="Y50" s="8">
        <f>FC_IND_NMM_CM_E!Y50+FC_IND_NMM_CR_E!Y50+FC_IND_NMM_GL_E!Y50</f>
        <v>498.01280759999997</v>
      </c>
      <c r="Z50" s="8">
        <f>FC_IND_NMM_CM_E!Z50+FC_IND_NMM_CR_E!Z50+FC_IND_NMM_GL_E!Z50</f>
        <v>466.16328323999994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6661.5496199999998</v>
      </c>
      <c r="D51" s="27">
        <f>FC_IND_NMM_CM_E!D51+FC_IND_NMM_CR_E!D51+FC_IND_NMM_GL_E!D51</f>
        <v>6111.0571500000005</v>
      </c>
      <c r="E51" s="27">
        <f>FC_IND_NMM_CM_E!E51+FC_IND_NMM_CR_E!E51+FC_IND_NMM_GL_E!E51</f>
        <v>5839.2189900000003</v>
      </c>
      <c r="F51" s="27">
        <f>FC_IND_NMM_CM_E!F51+FC_IND_NMM_CR_E!F51+FC_IND_NMM_GL_E!F51</f>
        <v>6044.935647960001</v>
      </c>
      <c r="G51" s="27">
        <f>FC_IND_NMM_CM_E!G51+FC_IND_NMM_CR_E!G51+FC_IND_NMM_GL_E!G51</f>
        <v>6329.4532606800021</v>
      </c>
      <c r="H51" s="27">
        <f>FC_IND_NMM_CM_E!H51+FC_IND_NMM_CR_E!H51+FC_IND_NMM_GL_E!H51</f>
        <v>6314.9541483600005</v>
      </c>
      <c r="I51" s="27">
        <f>FC_IND_NMM_CM_E!I51+FC_IND_NMM_CR_E!I51+FC_IND_NMM_GL_E!I51</f>
        <v>6587.3026612800022</v>
      </c>
      <c r="J51" s="27">
        <f>FC_IND_NMM_CM_E!J51+FC_IND_NMM_CR_E!J51+FC_IND_NMM_GL_E!J51</f>
        <v>6371.8884899999985</v>
      </c>
      <c r="K51" s="27">
        <f>FC_IND_NMM_CM_E!K51+FC_IND_NMM_CR_E!K51+FC_IND_NMM_GL_E!K51</f>
        <v>5956.404664319999</v>
      </c>
      <c r="L51" s="27">
        <f>FC_IND_NMM_CM_E!L51+FC_IND_NMM_CR_E!L51+FC_IND_NMM_GL_E!L51</f>
        <v>5352.8607356399989</v>
      </c>
      <c r="M51" s="27">
        <f>FC_IND_NMM_CM_E!M51+FC_IND_NMM_CR_E!M51+FC_IND_NMM_GL_E!M51</f>
        <v>5750.4739287599996</v>
      </c>
      <c r="N51" s="27">
        <f>FC_IND_NMM_CM_E!N51+FC_IND_NMM_CR_E!N51+FC_IND_NMM_GL_E!N51</f>
        <v>5884.1884134000011</v>
      </c>
      <c r="O51" s="27">
        <f>FC_IND_NMM_CM_E!O51+FC_IND_NMM_CR_E!O51+FC_IND_NMM_GL_E!O51</f>
        <v>5780.9872573200009</v>
      </c>
      <c r="P51" s="27">
        <f>FC_IND_NMM_CM_E!P51+FC_IND_NMM_CR_E!P51+FC_IND_NMM_GL_E!P51</f>
        <v>5828.3303166000005</v>
      </c>
      <c r="Q51" s="27">
        <f>FC_IND_NMM_CM_E!Q51+FC_IND_NMM_CR_E!Q51+FC_IND_NMM_GL_E!Q51</f>
        <v>5871.364155360001</v>
      </c>
      <c r="R51" s="27">
        <f>FC_IND_NMM_CM_E!R51+FC_IND_NMM_CR_E!R51+FC_IND_NMM_GL_E!R51</f>
        <v>5835.1293000000014</v>
      </c>
      <c r="S51" s="27">
        <f>FC_IND_NMM_CM_E!S51+FC_IND_NMM_CR_E!S51+FC_IND_NMM_GL_E!S51</f>
        <v>5895.9362246400005</v>
      </c>
      <c r="T51" s="27">
        <f>FC_IND_NMM_CM_E!T51+FC_IND_NMM_CR_E!T51+FC_IND_NMM_GL_E!T51</f>
        <v>5963.2529259600033</v>
      </c>
      <c r="U51" s="27">
        <f>FC_IND_NMM_CM_E!U51+FC_IND_NMM_CR_E!U51+FC_IND_NMM_GL_E!U51</f>
        <v>6005.4350994000015</v>
      </c>
      <c r="V51" s="27">
        <f>FC_IND_NMM_CM_E!V51+FC_IND_NMM_CR_E!V51+FC_IND_NMM_GL_E!V51</f>
        <v>5894.5970278799987</v>
      </c>
      <c r="W51" s="27">
        <f>FC_IND_NMM_CM_E!W51+FC_IND_NMM_CR_E!W51+FC_IND_NMM_GL_E!W51</f>
        <v>5799.4225700400002</v>
      </c>
      <c r="X51" s="27">
        <f>FC_IND_NMM_CM_E!X51+FC_IND_NMM_CR_E!X51+FC_IND_NMM_GL_E!X51</f>
        <v>6043.3398912561452</v>
      </c>
      <c r="Y51" s="27">
        <f>FC_IND_NMM_CM_E!Y51+FC_IND_NMM_CR_E!Y51+FC_IND_NMM_GL_E!Y51</f>
        <v>5612.8003632586451</v>
      </c>
      <c r="Z51" s="27">
        <f>FC_IND_NMM_CM_E!Z51+FC_IND_NMM_CR_E!Z51+FC_IND_NMM_GL_E!Z51</f>
        <v>4701.8662008106576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462.63809545800007</v>
      </c>
      <c r="G52" s="27">
        <f t="shared" si="30"/>
        <v>572.40225514559995</v>
      </c>
      <c r="H52" s="27">
        <f t="shared" si="30"/>
        <v>744.59817627359985</v>
      </c>
      <c r="I52" s="27">
        <f t="shared" si="30"/>
        <v>778.26213698640015</v>
      </c>
      <c r="J52" s="27">
        <f t="shared" si="30"/>
        <v>1282.1422642115997</v>
      </c>
      <c r="K52" s="27">
        <f t="shared" si="30"/>
        <v>4367.3676524016</v>
      </c>
      <c r="L52" s="27">
        <f t="shared" si="30"/>
        <v>4598.6167285211995</v>
      </c>
      <c r="M52" s="27">
        <f t="shared" si="30"/>
        <v>4301.8080680520006</v>
      </c>
      <c r="N52" s="27">
        <f t="shared" si="30"/>
        <v>3993.0763695768014</v>
      </c>
      <c r="O52" s="27">
        <f t="shared" si="30"/>
        <v>3700.8442933704005</v>
      </c>
      <c r="P52" s="27">
        <f t="shared" si="30"/>
        <v>3865.0255062671995</v>
      </c>
      <c r="Q52" s="27">
        <f t="shared" si="30"/>
        <v>3905.3555781240002</v>
      </c>
      <c r="R52" s="27">
        <f t="shared" si="30"/>
        <v>3780.9847757879993</v>
      </c>
      <c r="S52" s="27">
        <f t="shared" si="30"/>
        <v>3757.1822204663999</v>
      </c>
      <c r="T52" s="27">
        <f t="shared" si="30"/>
        <v>3976.2784804248004</v>
      </c>
      <c r="U52" s="27">
        <f t="shared" si="30"/>
        <v>4508.7753059447996</v>
      </c>
      <c r="V52" s="27">
        <f t="shared" si="30"/>
        <v>4572.6672351096004</v>
      </c>
      <c r="W52" s="27">
        <f t="shared" si="30"/>
        <v>4594.0115960639996</v>
      </c>
      <c r="X52" s="27">
        <f t="shared" ref="X52:Z52" si="31">SUM(X53:X54)</f>
        <v>4577.6823483336002</v>
      </c>
      <c r="Y52" s="27">
        <f t="shared" si="31"/>
        <v>4400.9178940847996</v>
      </c>
      <c r="Z52" s="27">
        <f t="shared" si="31"/>
        <v>4488.411237024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4197.7651716</v>
      </c>
      <c r="L53" s="8">
        <f>FC_IND_NMM_CM_E!L53+FC_IND_NMM_CR_E!L53+FC_IND_NMM_GL_E!L53</f>
        <v>4428.2807711999994</v>
      </c>
      <c r="M53" s="8">
        <f>FC_IND_NMM_CM_E!M53+FC_IND_NMM_CR_E!M53+FC_IND_NMM_GL_E!M53</f>
        <v>4117.256114400001</v>
      </c>
      <c r="N53" s="8">
        <f>FC_IND_NMM_CM_E!N53+FC_IND_NMM_CR_E!N53+FC_IND_NMM_GL_E!N53</f>
        <v>3496.7790000000014</v>
      </c>
      <c r="O53" s="8">
        <f>FC_IND_NMM_CM_E!O53+FC_IND_NMM_CR_E!O53+FC_IND_NMM_GL_E!O53</f>
        <v>3090.9451716000003</v>
      </c>
      <c r="P53" s="8">
        <f>FC_IND_NMM_CM_E!P53+FC_IND_NMM_CR_E!P53+FC_IND_NMM_GL_E!P53</f>
        <v>2914.1968284</v>
      </c>
      <c r="Q53" s="8">
        <f>FC_IND_NMM_CM_E!Q53+FC_IND_NMM_CR_E!Q53+FC_IND_NMM_GL_E!Q53</f>
        <v>2925.2078856000003</v>
      </c>
      <c r="R53" s="8">
        <f>FC_IND_NMM_CM_E!R53+FC_IND_NMM_CR_E!R53+FC_IND_NMM_GL_E!R53</f>
        <v>2744.3128283999995</v>
      </c>
      <c r="S53" s="8">
        <f>FC_IND_NMM_CM_E!S53+FC_IND_NMM_CR_E!S53+FC_IND_NMM_GL_E!S53</f>
        <v>2825.1081144</v>
      </c>
      <c r="T53" s="8">
        <f>FC_IND_NMM_CM_E!T53+FC_IND_NMM_CR_E!T53+FC_IND_NMM_GL_E!T53</f>
        <v>2864.1469428</v>
      </c>
      <c r="U53" s="8">
        <f>FC_IND_NMM_CM_E!U53+FC_IND_NMM_CR_E!U53+FC_IND_NMM_GL_E!U53</f>
        <v>3296.2932287999997</v>
      </c>
      <c r="V53" s="8">
        <f>FC_IND_NMM_CM_E!V53+FC_IND_NMM_CR_E!V53+FC_IND_NMM_GL_E!V53</f>
        <v>3325.6080000000006</v>
      </c>
      <c r="W53" s="8">
        <f>FC_IND_NMM_CM_E!W53+FC_IND_NMM_CR_E!W53+FC_IND_NMM_GL_E!W53</f>
        <v>3334.9032287999999</v>
      </c>
      <c r="X53" s="8">
        <f>FC_IND_NMM_CM_E!X53+FC_IND_NMM_CR_E!X53+FC_IND_NMM_GL_E!X53</f>
        <v>3315.7408283999998</v>
      </c>
      <c r="Y53" s="8">
        <f>FC_IND_NMM_CM_E!Y53+FC_IND_NMM_CR_E!Y53+FC_IND_NMM_GL_E!Y53</f>
        <v>3129.9839999999995</v>
      </c>
      <c r="Z53" s="8">
        <f>FC_IND_NMM_CM_E!Z53+FC_IND_NMM_CR_E!Z53+FC_IND_NMM_GL_E!Z53</f>
        <v>3487.9131144000003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462.63809545800007</v>
      </c>
      <c r="G54" s="45">
        <f>FC_IND_NMM_CM_E!G54+FC_IND_NMM_CR_E!G54+FC_IND_NMM_GL_E!G54</f>
        <v>572.40225514559995</v>
      </c>
      <c r="H54" s="45">
        <f>FC_IND_NMM_CM_E!H54+FC_IND_NMM_CR_E!H54+FC_IND_NMM_GL_E!H54</f>
        <v>744.59817627359985</v>
      </c>
      <c r="I54" s="45">
        <f>FC_IND_NMM_CM_E!I54+FC_IND_NMM_CR_E!I54+FC_IND_NMM_GL_E!I54</f>
        <v>778.26213698640015</v>
      </c>
      <c r="J54" s="45">
        <f>FC_IND_NMM_CM_E!J54+FC_IND_NMM_CR_E!J54+FC_IND_NMM_GL_E!J54</f>
        <v>1282.1422642115997</v>
      </c>
      <c r="K54" s="45">
        <f>FC_IND_NMM_CM_E!K54+FC_IND_NMM_CR_E!K54+FC_IND_NMM_GL_E!K54</f>
        <v>169.60248080159997</v>
      </c>
      <c r="L54" s="45">
        <f>FC_IND_NMM_CM_E!L54+FC_IND_NMM_CR_E!L54+FC_IND_NMM_GL_E!L54</f>
        <v>170.3359573212</v>
      </c>
      <c r="M54" s="45">
        <f>FC_IND_NMM_CM_E!M54+FC_IND_NMM_CR_E!M54+FC_IND_NMM_GL_E!M54</f>
        <v>184.55195365200004</v>
      </c>
      <c r="N54" s="45">
        <f>FC_IND_NMM_CM_E!N54+FC_IND_NMM_CR_E!N54+FC_IND_NMM_GL_E!N54</f>
        <v>496.29736957680007</v>
      </c>
      <c r="O54" s="45">
        <f>FC_IND_NMM_CM_E!O54+FC_IND_NMM_CR_E!O54+FC_IND_NMM_GL_E!O54</f>
        <v>609.89912177040014</v>
      </c>
      <c r="P54" s="45">
        <f>FC_IND_NMM_CM_E!P54+FC_IND_NMM_CR_E!P54+FC_IND_NMM_GL_E!P54</f>
        <v>950.82867786719976</v>
      </c>
      <c r="Q54" s="45">
        <f>FC_IND_NMM_CM_E!Q54+FC_IND_NMM_CR_E!Q54+FC_IND_NMM_GL_E!Q54</f>
        <v>980.14769252400015</v>
      </c>
      <c r="R54" s="45">
        <f>FC_IND_NMM_CM_E!R54+FC_IND_NMM_CR_E!R54+FC_IND_NMM_GL_E!R54</f>
        <v>1036.6719473879998</v>
      </c>
      <c r="S54" s="45">
        <f>FC_IND_NMM_CM_E!S54+FC_IND_NMM_CR_E!S54+FC_IND_NMM_GL_E!S54</f>
        <v>932.07410606639996</v>
      </c>
      <c r="T54" s="45">
        <f>FC_IND_NMM_CM_E!T54+FC_IND_NMM_CR_E!T54+FC_IND_NMM_GL_E!T54</f>
        <v>1112.1315376248003</v>
      </c>
      <c r="U54" s="45">
        <f>FC_IND_NMM_CM_E!U54+FC_IND_NMM_CR_E!U54+FC_IND_NMM_GL_E!U54</f>
        <v>1212.4820771447996</v>
      </c>
      <c r="V54" s="45">
        <f>FC_IND_NMM_CM_E!V54+FC_IND_NMM_CR_E!V54+FC_IND_NMM_GL_E!V54</f>
        <v>1247.0592351096002</v>
      </c>
      <c r="W54" s="45">
        <f>FC_IND_NMM_CM_E!W54+FC_IND_NMM_CR_E!W54+FC_IND_NMM_GL_E!W54</f>
        <v>1259.1083672639998</v>
      </c>
      <c r="X54" s="45">
        <f>FC_IND_NMM_CM_E!X54+FC_IND_NMM_CR_E!X54+FC_IND_NMM_GL_E!X54</f>
        <v>1261.9415199336001</v>
      </c>
      <c r="Y54" s="45">
        <f>FC_IND_NMM_CM_E!Y54+FC_IND_NMM_CR_E!Y54+FC_IND_NMM_GL_E!Y54</f>
        <v>1270.9338940848004</v>
      </c>
      <c r="Z54" s="45">
        <f>FC_IND_NMM_CM_E!Z54+FC_IND_NMM_CR_E!Z54+FC_IND_NMM_GL_E!Z54</f>
        <v>1000.4981226240001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1589.7067509599999</v>
      </c>
      <c r="G61" s="49">
        <f t="shared" si="32"/>
        <v>2051.0865914400001</v>
      </c>
      <c r="H61" s="49">
        <f t="shared" si="32"/>
        <v>2570.9927846400001</v>
      </c>
      <c r="I61" s="49">
        <f t="shared" si="32"/>
        <v>2524.0865371199993</v>
      </c>
      <c r="J61" s="49">
        <f t="shared" si="32"/>
        <v>2957.0919508799993</v>
      </c>
      <c r="K61" s="49">
        <f t="shared" si="32"/>
        <v>1018.0068479999998</v>
      </c>
      <c r="L61" s="49">
        <f t="shared" si="32"/>
        <v>1022.0450673599995</v>
      </c>
      <c r="M61" s="49">
        <f t="shared" si="32"/>
        <v>989.62234560000013</v>
      </c>
      <c r="N61" s="49">
        <f t="shared" si="32"/>
        <v>1526.3481369599999</v>
      </c>
      <c r="O61" s="49">
        <f t="shared" si="32"/>
        <v>1661.7167416800003</v>
      </c>
      <c r="P61" s="49">
        <f t="shared" si="32"/>
        <v>1908.0442879199995</v>
      </c>
      <c r="Q61" s="49">
        <f t="shared" si="32"/>
        <v>1910.5067534400005</v>
      </c>
      <c r="R61" s="49">
        <f t="shared" si="32"/>
        <v>1923.3911037599996</v>
      </c>
      <c r="S61" s="49">
        <f t="shared" si="32"/>
        <v>1783.6516785599999</v>
      </c>
      <c r="T61" s="49">
        <f t="shared" si="32"/>
        <v>2184.62067144</v>
      </c>
      <c r="U61" s="49">
        <f t="shared" si="32"/>
        <v>2162.8481320799997</v>
      </c>
      <c r="V61" s="49">
        <f t="shared" si="32"/>
        <v>2286.6568408800003</v>
      </c>
      <c r="W61" s="49">
        <f t="shared" si="32"/>
        <v>2230.4654747999998</v>
      </c>
      <c r="X61" s="49">
        <f t="shared" si="32"/>
        <v>2311.5647315723072</v>
      </c>
      <c r="Y61" s="49">
        <f t="shared" ref="Y61:Z61" si="33">SUM(Y62:Y72)</f>
        <v>2274.1747414043143</v>
      </c>
      <c r="Z61" s="49">
        <f t="shared" si="33"/>
        <v>1910.3391761646008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992.43204479999986</v>
      </c>
      <c r="G62" s="52">
        <f>FC_IND_NMM_CM_E!G62+FC_IND_NMM_CR_E!G62+FC_IND_NMM_GL_E!G62</f>
        <v>1349.3761344</v>
      </c>
      <c r="H62" s="52">
        <f>FC_IND_NMM_CM_E!H62+FC_IND_NMM_CR_E!H62+FC_IND_NMM_GL_E!H62</f>
        <v>1666.7840448000002</v>
      </c>
      <c r="I62" s="52">
        <f>FC_IND_NMM_CM_E!I62+FC_IND_NMM_CR_E!I62+FC_IND_NMM_GL_E!I62</f>
        <v>1577.9679551999996</v>
      </c>
      <c r="J62" s="52">
        <f>FC_IND_NMM_CM_E!J62+FC_IND_NMM_CR_E!J62+FC_IND_NMM_GL_E!J62</f>
        <v>1391.2641791999999</v>
      </c>
      <c r="K62" s="52">
        <f>FC_IND_NMM_CM_E!K62+FC_IND_NMM_CR_E!K62+FC_IND_NMM_GL_E!K62</f>
        <v>803.37599999999975</v>
      </c>
      <c r="L62" s="52">
        <f>FC_IND_NMM_CM_E!L62+FC_IND_NMM_CR_E!L62+FC_IND_NMM_GL_E!L62</f>
        <v>805.05613439999956</v>
      </c>
      <c r="M62" s="52">
        <f>FC_IND_NMM_CM_E!M62+FC_IND_NMM_CR_E!M62+FC_IND_NMM_GL_E!M62</f>
        <v>676.59217920000015</v>
      </c>
      <c r="N62" s="52">
        <f>FC_IND_NMM_CM_E!N62+FC_IND_NMM_CR_E!N62+FC_IND_NMM_GL_E!N62</f>
        <v>835.29613440000003</v>
      </c>
      <c r="O62" s="52">
        <f>FC_IND_NMM_CM_E!O62+FC_IND_NMM_CR_E!O62+FC_IND_NMM_GL_E!O62</f>
        <v>904.06391040000005</v>
      </c>
      <c r="P62" s="52">
        <f>FC_IND_NMM_CM_E!P62+FC_IND_NMM_CR_E!P62+FC_IND_NMM_GL_E!P62</f>
        <v>734.49613439999985</v>
      </c>
      <c r="Q62" s="52">
        <f>FC_IND_NMM_CM_E!Q62+FC_IND_NMM_CR_E!Q62+FC_IND_NMM_GL_E!Q62</f>
        <v>703.35982080000008</v>
      </c>
      <c r="R62" s="52">
        <f>FC_IND_NMM_CM_E!R62+FC_IND_NMM_CR_E!R62+FC_IND_NMM_GL_E!R62</f>
        <v>648.14400000000001</v>
      </c>
      <c r="S62" s="52">
        <f>FC_IND_NMM_CM_E!S62+FC_IND_NMM_CR_E!S62+FC_IND_NMM_GL_E!S62</f>
        <v>621.93599999999992</v>
      </c>
      <c r="T62" s="52">
        <f>FC_IND_NMM_CM_E!T62+FC_IND_NMM_CR_E!T62+FC_IND_NMM_GL_E!T62</f>
        <v>808.97604480000018</v>
      </c>
      <c r="U62" s="52">
        <f>FC_IND_NMM_CM_E!U62+FC_IND_NMM_CR_E!U62+FC_IND_NMM_GL_E!U62</f>
        <v>666.62386560000004</v>
      </c>
      <c r="V62" s="52">
        <f>FC_IND_NMM_CM_E!V62+FC_IND_NMM_CR_E!V62+FC_IND_NMM_GL_E!V62</f>
        <v>744.91200000000026</v>
      </c>
      <c r="W62" s="52">
        <f>FC_IND_NMM_CM_E!W62+FC_IND_NMM_CR_E!W62+FC_IND_NMM_GL_E!W62</f>
        <v>679.27991040000018</v>
      </c>
      <c r="X62" s="52">
        <f>FC_IND_NMM_CM_E!X62+FC_IND_NMM_CR_E!X62+FC_IND_NMM_GL_E!X62</f>
        <v>698.99195520000023</v>
      </c>
      <c r="Y62" s="52">
        <f>FC_IND_NMM_CM_E!Y62+FC_IND_NMM_CR_E!Y62+FC_IND_NMM_GL_E!Y62</f>
        <v>645.45586560000004</v>
      </c>
      <c r="Z62" s="52">
        <f>FC_IND_NMM_CM_E!Z62+FC_IND_NMM_CR_E!Z62+FC_IND_NMM_GL_E!Z62</f>
        <v>613.64782079999964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1.6925781600000005</v>
      </c>
      <c r="G64" s="52">
        <f>FC_IND_NMM_CM_E!G64+FC_IND_NMM_CR_E!G64+FC_IND_NMM_GL_E!G64</f>
        <v>0.81906551999999988</v>
      </c>
      <c r="H64" s="52">
        <f>FC_IND_NMM_CM_E!H64+FC_IND_NMM_CR_E!H64+FC_IND_NMM_GL_E!H64</f>
        <v>1.4742000000000002</v>
      </c>
      <c r="I64" s="52">
        <f>FC_IND_NMM_CM_E!I64+FC_IND_NMM_CR_E!I64+FC_IND_NMM_GL_E!I64</f>
        <v>1.52884368</v>
      </c>
      <c r="J64" s="52">
        <f>FC_IND_NMM_CM_E!J64+FC_IND_NMM_CR_E!J64+FC_IND_NMM_GL_E!J64</f>
        <v>3.0576873600000019</v>
      </c>
      <c r="K64" s="52">
        <f>FC_IND_NMM_CM_E!K64+FC_IND_NMM_CR_E!K64+FC_IND_NMM_GL_E!K64</f>
        <v>1.36491264</v>
      </c>
      <c r="L64" s="52">
        <f>FC_IND_NMM_CM_E!L64+FC_IND_NMM_CR_E!L64+FC_IND_NMM_GL_E!L64</f>
        <v>0.87351263999999995</v>
      </c>
      <c r="M64" s="52">
        <f>FC_IND_NMM_CM_E!M64+FC_IND_NMM_CR_E!M64+FC_IND_NMM_GL_E!M64</f>
        <v>0.92815631999999992</v>
      </c>
      <c r="N64" s="52">
        <f>FC_IND_NMM_CM_E!N64+FC_IND_NMM_CR_E!N64+FC_IND_NMM_GL_E!N64</f>
        <v>1.0920873600000003</v>
      </c>
      <c r="O64" s="52">
        <f>FC_IND_NMM_CM_E!O64+FC_IND_NMM_CR_E!O64+FC_IND_NMM_GL_E!O64</f>
        <v>1.7472218399999997</v>
      </c>
      <c r="P64" s="52">
        <f>FC_IND_NMM_CM_E!P64+FC_IND_NMM_CR_E!P64+FC_IND_NMM_GL_E!P64</f>
        <v>1.7472218400000001</v>
      </c>
      <c r="Q64" s="52">
        <f>FC_IND_NMM_CM_E!Q64+FC_IND_NMM_CR_E!Q64+FC_IND_NMM_GL_E!Q64</f>
        <v>1.8563126400000003</v>
      </c>
      <c r="R64" s="52">
        <f>FC_IND_NMM_CM_E!R64+FC_IND_NMM_CR_E!R64+FC_IND_NMM_GL_E!R64</f>
        <v>1.20117816</v>
      </c>
      <c r="S64" s="52">
        <f>FC_IND_NMM_CM_E!S64+FC_IND_NMM_CR_E!S64+FC_IND_NMM_GL_E!S64</f>
        <v>1.36491264</v>
      </c>
      <c r="T64" s="52">
        <f>FC_IND_NMM_CM_E!T64+FC_IND_NMM_CR_E!T64+FC_IND_NMM_GL_E!T64</f>
        <v>0.70977816000000016</v>
      </c>
      <c r="U64" s="52">
        <f>FC_IND_NMM_CM_E!U64+FC_IND_NMM_CR_E!U64+FC_IND_NMM_GL_E!U64</f>
        <v>0.27302184000000007</v>
      </c>
      <c r="V64" s="52">
        <f>FC_IND_NMM_CM_E!V64+FC_IND_NMM_CR_E!V64+FC_IND_NMM_GL_E!V64</f>
        <v>0.65513448000000007</v>
      </c>
      <c r="W64" s="52">
        <f>FC_IND_NMM_CM_E!W64+FC_IND_NMM_CR_E!W64+FC_IND_NMM_GL_E!W64</f>
        <v>0.76442184000000013</v>
      </c>
      <c r="X64" s="52">
        <f>FC_IND_NMM_CM_E!X64+FC_IND_NMM_CR_E!X64+FC_IND_NMM_GL_E!X64</f>
        <v>61.373963252306893</v>
      </c>
      <c r="Y64" s="52">
        <f>FC_IND_NMM_CM_E!Y64+FC_IND_NMM_CR_E!Y64+FC_IND_NMM_GL_E!Y64</f>
        <v>65.346036284313811</v>
      </c>
      <c r="Z64" s="52">
        <f>FC_IND_NMM_CM_E!Z64+FC_IND_NMM_CR_E!Z64+FC_IND_NMM_GL_E!Z64</f>
        <v>66.605047044601193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562.89995999999996</v>
      </c>
      <c r="G65" s="52">
        <f>FC_IND_NMM_CM_E!G65+FC_IND_NMM_CR_E!G65+FC_IND_NMM_GL_E!G65</f>
        <v>695.80007999999998</v>
      </c>
      <c r="H65" s="52">
        <f>FC_IND_NMM_CM_E!H65+FC_IND_NMM_CR_E!H65+FC_IND_NMM_GL_E!H65</f>
        <v>897.19991999999979</v>
      </c>
      <c r="I65" s="52">
        <f>FC_IND_NMM_CM_E!I65+FC_IND_NMM_CR_E!I65+FC_IND_NMM_GL_E!I65</f>
        <v>938.80007999999998</v>
      </c>
      <c r="J65" s="52">
        <f>FC_IND_NMM_CM_E!J65+FC_IND_NMM_CR_E!J65+FC_IND_NMM_GL_E!J65</f>
        <v>1548.3999599999995</v>
      </c>
      <c r="K65" s="52">
        <f>FC_IND_NMM_CM_E!K65+FC_IND_NMM_CR_E!K65+FC_IND_NMM_GL_E!K65</f>
        <v>205.99991999999992</v>
      </c>
      <c r="L65" s="52">
        <f>FC_IND_NMM_CM_E!L65+FC_IND_NMM_CR_E!L65+FC_IND_NMM_GL_E!L65</f>
        <v>205.80011999999999</v>
      </c>
      <c r="M65" s="52">
        <f>FC_IND_NMM_CM_E!M65+FC_IND_NMM_CR_E!M65+FC_IND_NMM_GL_E!M65</f>
        <v>223.59996000000001</v>
      </c>
      <c r="N65" s="52">
        <f>FC_IND_NMM_CM_E!N65+FC_IND_NMM_CR_E!N65+FC_IND_NMM_GL_E!N65</f>
        <v>603.79991999999993</v>
      </c>
      <c r="O65" s="52">
        <f>FC_IND_NMM_CM_E!O65+FC_IND_NMM_CR_E!O65+FC_IND_NMM_GL_E!O65</f>
        <v>744.19992000000025</v>
      </c>
      <c r="P65" s="52">
        <f>FC_IND_NMM_CM_E!P65+FC_IND_NMM_CR_E!P65+FC_IND_NMM_GL_E!P65</f>
        <v>1157.1998399999998</v>
      </c>
      <c r="Q65" s="52">
        <f>FC_IND_NMM_CM_E!Q65+FC_IND_NMM_CR_E!Q65+FC_IND_NMM_GL_E!Q65</f>
        <v>1191.4999200000002</v>
      </c>
      <c r="R65" s="52">
        <f>FC_IND_NMM_CM_E!R65+FC_IND_NMM_CR_E!R65+FC_IND_NMM_GL_E!R65</f>
        <v>1261.9000799999994</v>
      </c>
      <c r="S65" s="52">
        <f>FC_IND_NMM_CM_E!S65+FC_IND_NMM_CR_E!S65+FC_IND_NMM_GL_E!S65</f>
        <v>1139.0000399999999</v>
      </c>
      <c r="T65" s="52">
        <f>FC_IND_NMM_CM_E!T65+FC_IND_NMM_CR_E!T65+FC_IND_NMM_GL_E!T65</f>
        <v>1356.59988</v>
      </c>
      <c r="U65" s="52">
        <f>FC_IND_NMM_CM_E!U65+FC_IND_NMM_CR_E!U65+FC_IND_NMM_GL_E!U65</f>
        <v>1480.3999199999994</v>
      </c>
      <c r="V65" s="52">
        <f>FC_IND_NMM_CM_E!V65+FC_IND_NMM_CR_E!V65+FC_IND_NMM_GL_E!V65</f>
        <v>1521.7999199999999</v>
      </c>
      <c r="W65" s="52">
        <f>FC_IND_NMM_CM_E!W65+FC_IND_NMM_CR_E!W65+FC_IND_NMM_GL_E!W65</f>
        <v>1538.4999599999996</v>
      </c>
      <c r="X65" s="52">
        <f>FC_IND_NMM_CM_E!X65+FC_IND_NMM_CR_E!X65+FC_IND_NMM_GL_E!X65</f>
        <v>1542.09996</v>
      </c>
      <c r="Y65" s="52">
        <f>FC_IND_NMM_CM_E!Y65+FC_IND_NMM_CR_E!Y65+FC_IND_NMM_GL_E!Y65</f>
        <v>1554.9001200000005</v>
      </c>
      <c r="Z65" s="52">
        <f>FC_IND_NMM_CM_E!Z65+FC_IND_NMM_CR_E!Z65+FC_IND_NMM_GL_E!Z65</f>
        <v>1224.69984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32.68216799999999</v>
      </c>
      <c r="G72" s="55">
        <f>FC_IND_NMM_CM_E!G72+FC_IND_NMM_CR_E!G72+FC_IND_NMM_GL_E!G72</f>
        <v>5.0913115199999988</v>
      </c>
      <c r="H72" s="55">
        <f>FC_IND_NMM_CM_E!H72+FC_IND_NMM_CR_E!H72+FC_IND_NMM_GL_E!H72</f>
        <v>5.5346198399999986</v>
      </c>
      <c r="I72" s="55">
        <f>FC_IND_NMM_CM_E!I72+FC_IND_NMM_CR_E!I72+FC_IND_NMM_GL_E!I72</f>
        <v>5.7896582399999987</v>
      </c>
      <c r="J72" s="55">
        <f>FC_IND_NMM_CM_E!J72+FC_IND_NMM_CR_E!J72+FC_IND_NMM_GL_E!J72</f>
        <v>14.370124319999997</v>
      </c>
      <c r="K72" s="55">
        <f>FC_IND_NMM_CM_E!K72+FC_IND_NMM_CR_E!K72+FC_IND_NMM_GL_E!K72</f>
        <v>7.266015359999999</v>
      </c>
      <c r="L72" s="55">
        <f>FC_IND_NMM_CM_E!L72+FC_IND_NMM_CR_E!L72+FC_IND_NMM_GL_E!L72</f>
        <v>10.31530032</v>
      </c>
      <c r="M72" s="55">
        <f>FC_IND_NMM_CM_E!M72+FC_IND_NMM_CR_E!M72+FC_IND_NMM_GL_E!M72</f>
        <v>88.502050080000004</v>
      </c>
      <c r="N72" s="55">
        <f>FC_IND_NMM_CM_E!N72+FC_IND_NMM_CR_E!N72+FC_IND_NMM_GL_E!N72</f>
        <v>86.159995199999997</v>
      </c>
      <c r="O72" s="55">
        <f>FC_IND_NMM_CM_E!O72+FC_IND_NMM_CR_E!O72+FC_IND_NMM_GL_E!O72</f>
        <v>11.70568944</v>
      </c>
      <c r="P72" s="55">
        <f>FC_IND_NMM_CM_E!P72+FC_IND_NMM_CR_E!P72+FC_IND_NMM_GL_E!P72</f>
        <v>14.601091679999998</v>
      </c>
      <c r="Q72" s="55">
        <f>FC_IND_NMM_CM_E!Q72+FC_IND_NMM_CR_E!Q72+FC_IND_NMM_GL_E!Q72</f>
        <v>13.790699999999994</v>
      </c>
      <c r="R72" s="55">
        <f>FC_IND_NMM_CM_E!R72+FC_IND_NMM_CR_E!R72+FC_IND_NMM_GL_E!R72</f>
        <v>12.145845599999998</v>
      </c>
      <c r="S72" s="55">
        <f>FC_IND_NMM_CM_E!S72+FC_IND_NMM_CR_E!S72+FC_IND_NMM_GL_E!S72</f>
        <v>21.350725919999995</v>
      </c>
      <c r="T72" s="55">
        <f>FC_IND_NMM_CM_E!T72+FC_IND_NMM_CR_E!T72+FC_IND_NMM_GL_E!T72</f>
        <v>18.334968479999997</v>
      </c>
      <c r="U72" s="55">
        <f>FC_IND_NMM_CM_E!U72+FC_IND_NMM_CR_E!U72+FC_IND_NMM_GL_E!U72</f>
        <v>15.551324639999995</v>
      </c>
      <c r="V72" s="55">
        <f>FC_IND_NMM_CM_E!V72+FC_IND_NMM_CR_E!V72+FC_IND_NMM_GL_E!V72</f>
        <v>19.289786400000004</v>
      </c>
      <c r="W72" s="55">
        <f>FC_IND_NMM_CM_E!W72+FC_IND_NMM_CR_E!W72+FC_IND_NMM_GL_E!W72</f>
        <v>11.92118256</v>
      </c>
      <c r="X72" s="55">
        <f>FC_IND_NMM_CM_E!X72+FC_IND_NMM_CR_E!X72+FC_IND_NMM_GL_E!X72</f>
        <v>9.0988531199999976</v>
      </c>
      <c r="Y72" s="55">
        <f>FC_IND_NMM_CM_E!Y72+FC_IND_NMM_CR_E!Y72+FC_IND_NMM_GL_E!Y72</f>
        <v>8.4727195199999983</v>
      </c>
      <c r="Z72" s="55">
        <f>FC_IND_NMM_CM_E!Z72+FC_IND_NMM_CR_E!Z72+FC_IND_NMM_GL_E!Z72</f>
        <v>5.3864683200000005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7792.9855425737169</v>
      </c>
      <c r="D2" s="21">
        <f t="shared" ref="D2:X2" si="0">SUM(D3,D17,D22,D25,D26,D51,D52)</f>
        <v>7192.4399728421195</v>
      </c>
      <c r="E2" s="21">
        <f t="shared" si="0"/>
        <v>6958.6051943390612</v>
      </c>
      <c r="F2" s="21">
        <f t="shared" si="0"/>
        <v>6815.989730003962</v>
      </c>
      <c r="G2" s="21">
        <f t="shared" si="0"/>
        <v>6703.7858892806353</v>
      </c>
      <c r="H2" s="21">
        <f t="shared" si="0"/>
        <v>6368.2320725027457</v>
      </c>
      <c r="I2" s="21">
        <f t="shared" si="0"/>
        <v>6879.3160916513862</v>
      </c>
      <c r="J2" s="21">
        <f t="shared" si="0"/>
        <v>6922.0397279533718</v>
      </c>
      <c r="K2" s="21">
        <f t="shared" si="0"/>
        <v>8663.3191889284662</v>
      </c>
      <c r="L2" s="21">
        <f t="shared" si="0"/>
        <v>8129.4959056381758</v>
      </c>
      <c r="M2" s="21">
        <f t="shared" si="0"/>
        <v>7687.1382394950615</v>
      </c>
      <c r="N2" s="21">
        <f t="shared" si="0"/>
        <v>7799.7622570286949</v>
      </c>
      <c r="O2" s="21">
        <f t="shared" si="0"/>
        <v>7484.9104382267651</v>
      </c>
      <c r="P2" s="21">
        <f t="shared" si="0"/>
        <v>7156.8144462663622</v>
      </c>
      <c r="Q2" s="21">
        <f t="shared" si="0"/>
        <v>7320.4482486895531</v>
      </c>
      <c r="R2" s="21">
        <f t="shared" si="0"/>
        <v>7032.1483051482137</v>
      </c>
      <c r="S2" s="21">
        <f t="shared" si="0"/>
        <v>7102.6442903157822</v>
      </c>
      <c r="T2" s="21">
        <f t="shared" si="0"/>
        <v>7261.1199831617078</v>
      </c>
      <c r="U2" s="21">
        <f t="shared" si="0"/>
        <v>7446.750554810118</v>
      </c>
      <c r="V2" s="21">
        <f t="shared" si="0"/>
        <v>7308.6323994106506</v>
      </c>
      <c r="W2" s="21">
        <f t="shared" si="0"/>
        <v>8109.0408475327004</v>
      </c>
      <c r="X2" s="21">
        <f t="shared" si="0"/>
        <v>7199.2836219334913</v>
      </c>
      <c r="Y2" s="21">
        <f t="shared" ref="Y2:Z2" si="1">SUM(Y3,Y17,Y22,Y25,Y26,Y51,Y52)</f>
        <v>6835.6894051411955</v>
      </c>
      <c r="Z2" s="21">
        <f t="shared" si="1"/>
        <v>6275.2967956817811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3364.7403216678072</v>
      </c>
      <c r="D3" s="24">
        <f t="shared" ref="D3:W3" si="3">SUM(D4,D8,D11)</f>
        <v>2892.5729687384814</v>
      </c>
      <c r="E3" s="24">
        <f t="shared" si="3"/>
        <v>2556.5627842797612</v>
      </c>
      <c r="F3" s="24">
        <f t="shared" si="3"/>
        <v>2768.7914786166139</v>
      </c>
      <c r="G3" s="24">
        <f t="shared" si="3"/>
        <v>2631.2022904059645</v>
      </c>
      <c r="H3" s="24">
        <f t="shared" si="3"/>
        <v>2144.9428379415972</v>
      </c>
      <c r="I3" s="24">
        <f t="shared" si="3"/>
        <v>2372.1423412047607</v>
      </c>
      <c r="J3" s="24">
        <f t="shared" si="3"/>
        <v>2452.7793336626405</v>
      </c>
      <c r="K3" s="24">
        <f t="shared" si="3"/>
        <v>2560.0258963423298</v>
      </c>
      <c r="L3" s="24">
        <f t="shared" si="3"/>
        <v>2149.5526132406867</v>
      </c>
      <c r="M3" s="24">
        <f t="shared" si="3"/>
        <v>2131.2970054820362</v>
      </c>
      <c r="N3" s="24">
        <f t="shared" si="3"/>
        <v>2454.5619428140708</v>
      </c>
      <c r="O3" s="24">
        <f t="shared" si="3"/>
        <v>2388.7220230675712</v>
      </c>
      <c r="P3" s="24">
        <f t="shared" si="3"/>
        <v>2118.7592375234576</v>
      </c>
      <c r="Q3" s="24">
        <f t="shared" si="3"/>
        <v>2228.0777534314702</v>
      </c>
      <c r="R3" s="24">
        <f t="shared" si="3"/>
        <v>2111.3049650781736</v>
      </c>
      <c r="S3" s="24">
        <f t="shared" si="3"/>
        <v>2086.6498383859102</v>
      </c>
      <c r="T3" s="24">
        <f t="shared" si="3"/>
        <v>2222.889313329676</v>
      </c>
      <c r="U3" s="24">
        <f t="shared" si="3"/>
        <v>2021.6573911965143</v>
      </c>
      <c r="V3" s="24">
        <f t="shared" si="3"/>
        <v>1952.3635102814192</v>
      </c>
      <c r="W3" s="24">
        <f t="shared" si="3"/>
        <v>2513.8592224888848</v>
      </c>
      <c r="X3" s="24">
        <f t="shared" ref="X3:Z3" si="4">SUM(X4,X8,X11)</f>
        <v>1964.2877031161527</v>
      </c>
      <c r="Y3" s="24">
        <f t="shared" si="4"/>
        <v>1904.6532422865243</v>
      </c>
      <c r="Z3" s="24">
        <f t="shared" si="4"/>
        <v>1695.7723278206399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1383.8739357874176</v>
      </c>
      <c r="D4" s="19">
        <f t="shared" ref="D4:W4" si="6">SUM(D5:D7)</f>
        <v>1024.9735139432973</v>
      </c>
      <c r="E4" s="19">
        <f t="shared" si="6"/>
        <v>972.17223483116777</v>
      </c>
      <c r="F4" s="19">
        <f t="shared" si="6"/>
        <v>719.10370948093157</v>
      </c>
      <c r="G4" s="19">
        <f t="shared" si="6"/>
        <v>642.47437068591444</v>
      </c>
      <c r="H4" s="19">
        <f t="shared" si="6"/>
        <v>337.93974752356957</v>
      </c>
      <c r="I4" s="19">
        <f t="shared" si="6"/>
        <v>562.97929719332728</v>
      </c>
      <c r="J4" s="19">
        <f t="shared" si="6"/>
        <v>631.06078955244334</v>
      </c>
      <c r="K4" s="19">
        <f t="shared" si="6"/>
        <v>656.51268910154386</v>
      </c>
      <c r="L4" s="19">
        <f t="shared" si="6"/>
        <v>533.17016931666546</v>
      </c>
      <c r="M4" s="19">
        <f t="shared" si="6"/>
        <v>463.09290314711575</v>
      </c>
      <c r="N4" s="19">
        <f t="shared" si="6"/>
        <v>503.91681932359228</v>
      </c>
      <c r="O4" s="19">
        <f t="shared" si="6"/>
        <v>579.28457090218421</v>
      </c>
      <c r="P4" s="19">
        <f t="shared" si="6"/>
        <v>511.74279940620181</v>
      </c>
      <c r="Q4" s="19">
        <f t="shared" si="6"/>
        <v>564.59589000617257</v>
      </c>
      <c r="R4" s="19">
        <f t="shared" si="6"/>
        <v>499.89764196452904</v>
      </c>
      <c r="S4" s="19">
        <f t="shared" si="6"/>
        <v>443.5788775930497</v>
      </c>
      <c r="T4" s="19">
        <f t="shared" si="6"/>
        <v>448.45484645844044</v>
      </c>
      <c r="U4" s="19">
        <f t="shared" si="6"/>
        <v>421.08885377735095</v>
      </c>
      <c r="V4" s="19">
        <f t="shared" si="6"/>
        <v>435.29288167269181</v>
      </c>
      <c r="W4" s="19">
        <f t="shared" si="6"/>
        <v>345.98543439547626</v>
      </c>
      <c r="X4" s="19">
        <f t="shared" ref="X4:Z4" si="7">SUM(X5:X7)</f>
        <v>376.26164587935665</v>
      </c>
      <c r="Y4" s="19">
        <f t="shared" si="7"/>
        <v>245.06074941750609</v>
      </c>
      <c r="Z4" s="19">
        <f t="shared" si="7"/>
        <v>165.33202910841425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20.326306092607133</v>
      </c>
      <c r="G5" s="8">
        <v>14.404386115489087</v>
      </c>
      <c r="H5" s="8">
        <v>2.2529161838978604</v>
      </c>
      <c r="I5" s="8">
        <v>2.3784246334944279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1383.8739357874176</v>
      </c>
      <c r="D7" s="8">
        <v>1024.9735139432973</v>
      </c>
      <c r="E7" s="8">
        <v>972.17223483116777</v>
      </c>
      <c r="F7" s="8">
        <v>698.77740338832439</v>
      </c>
      <c r="G7" s="8">
        <v>628.06998457042539</v>
      </c>
      <c r="H7" s="8">
        <v>335.6868313396717</v>
      </c>
      <c r="I7" s="8">
        <v>560.60087255983285</v>
      </c>
      <c r="J7" s="8">
        <v>631.06078955244334</v>
      </c>
      <c r="K7" s="8">
        <v>656.51268910154386</v>
      </c>
      <c r="L7" s="8">
        <v>533.17016931666546</v>
      </c>
      <c r="M7" s="8">
        <v>463.09290314711575</v>
      </c>
      <c r="N7" s="8">
        <v>503.91681932359228</v>
      </c>
      <c r="O7" s="8">
        <v>579.28457090218421</v>
      </c>
      <c r="P7" s="8">
        <v>511.74279940620181</v>
      </c>
      <c r="Q7" s="8">
        <v>564.59589000617257</v>
      </c>
      <c r="R7" s="8">
        <v>499.89764196452904</v>
      </c>
      <c r="S7" s="8">
        <v>443.5788775930497</v>
      </c>
      <c r="T7" s="8">
        <v>448.45484645844044</v>
      </c>
      <c r="U7" s="8">
        <v>421.08885377735095</v>
      </c>
      <c r="V7" s="8">
        <v>435.29288167269181</v>
      </c>
      <c r="W7" s="8">
        <v>345.98543439547626</v>
      </c>
      <c r="X7" s="8">
        <v>376.26164587935665</v>
      </c>
      <c r="Y7" s="8">
        <v>245.06074941750609</v>
      </c>
      <c r="Z7" s="8">
        <v>165.33202910841425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0.9665814732147856</v>
      </c>
      <c r="D8" s="19">
        <f t="shared" si="8"/>
        <v>0</v>
      </c>
      <c r="E8" s="19">
        <f t="shared" si="8"/>
        <v>1.9191281227649184</v>
      </c>
      <c r="F8" s="19">
        <f t="shared" si="8"/>
        <v>18.918960629233474</v>
      </c>
      <c r="G8" s="19">
        <f t="shared" si="8"/>
        <v>31.200665792727602</v>
      </c>
      <c r="H8" s="19">
        <f t="shared" si="8"/>
        <v>3.3138229112270956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0.78618288420679294</v>
      </c>
      <c r="M8" s="19">
        <f t="shared" si="8"/>
        <v>9.1689283162940907</v>
      </c>
      <c r="N8" s="19">
        <f t="shared" si="8"/>
        <v>9.2999785042950869</v>
      </c>
      <c r="O8" s="19">
        <f t="shared" si="8"/>
        <v>3.3498885717352418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0.9665814732147856</v>
      </c>
      <c r="D10" s="8">
        <v>0</v>
      </c>
      <c r="E10" s="8">
        <v>1.9191281227649184</v>
      </c>
      <c r="F10" s="8">
        <v>18.918960629233474</v>
      </c>
      <c r="G10" s="8">
        <v>31.200665792727602</v>
      </c>
      <c r="H10" s="8">
        <v>3.3138229112270956</v>
      </c>
      <c r="I10" s="8">
        <v>0</v>
      </c>
      <c r="J10" s="8">
        <v>0</v>
      </c>
      <c r="K10" s="8">
        <v>0</v>
      </c>
      <c r="L10" s="8">
        <v>0.78618288420679294</v>
      </c>
      <c r="M10" s="8">
        <v>9.1689283162940907</v>
      </c>
      <c r="N10" s="8">
        <v>9.2999785042950869</v>
      </c>
      <c r="O10" s="8">
        <v>3.3498885717352418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1979.8998044071748</v>
      </c>
      <c r="D11" s="19">
        <f t="shared" si="10"/>
        <v>1867.5994547951841</v>
      </c>
      <c r="E11" s="19">
        <f t="shared" si="10"/>
        <v>1582.4714213258285</v>
      </c>
      <c r="F11" s="19">
        <f t="shared" si="10"/>
        <v>2030.7688085064487</v>
      </c>
      <c r="G11" s="19">
        <f t="shared" si="10"/>
        <v>1957.5272539273224</v>
      </c>
      <c r="H11" s="19">
        <f t="shared" si="10"/>
        <v>1803.6892675068004</v>
      </c>
      <c r="I11" s="19">
        <f t="shared" si="10"/>
        <v>1809.1630440114332</v>
      </c>
      <c r="J11" s="19">
        <f t="shared" si="10"/>
        <v>1821.7185441101972</v>
      </c>
      <c r="K11" s="19">
        <f t="shared" si="10"/>
        <v>1903.513207240786</v>
      </c>
      <c r="L11" s="19">
        <f t="shared" si="10"/>
        <v>1615.5962610398144</v>
      </c>
      <c r="M11" s="19">
        <f t="shared" si="10"/>
        <v>1659.0351740186265</v>
      </c>
      <c r="N11" s="19">
        <f t="shared" si="10"/>
        <v>1941.3451449861834</v>
      </c>
      <c r="O11" s="19">
        <f t="shared" si="10"/>
        <v>1806.0875635936518</v>
      </c>
      <c r="P11" s="19">
        <f t="shared" si="10"/>
        <v>1607.0164381172558</v>
      </c>
      <c r="Q11" s="19">
        <f t="shared" si="10"/>
        <v>1663.4818634252974</v>
      </c>
      <c r="R11" s="19">
        <f t="shared" si="10"/>
        <v>1611.4073231136447</v>
      </c>
      <c r="S11" s="19">
        <f t="shared" si="10"/>
        <v>1643.0709607928607</v>
      </c>
      <c r="T11" s="19">
        <f t="shared" si="10"/>
        <v>1774.4344668712354</v>
      </c>
      <c r="U11" s="19">
        <f t="shared" si="10"/>
        <v>1600.5685374191632</v>
      </c>
      <c r="V11" s="19">
        <f t="shared" si="10"/>
        <v>1517.0706286087275</v>
      </c>
      <c r="W11" s="19">
        <f t="shared" si="10"/>
        <v>2167.8737880934086</v>
      </c>
      <c r="X11" s="19">
        <f t="shared" si="10"/>
        <v>1588.0260572367961</v>
      </c>
      <c r="Y11" s="19">
        <f t="shared" ref="Y11:Z11" si="11">SUM(Y12:Y16)</f>
        <v>1659.5924928690183</v>
      </c>
      <c r="Z11" s="19">
        <f t="shared" si="11"/>
        <v>1530.4402987122257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2.3769950653807901</v>
      </c>
      <c r="H12" s="8">
        <v>1.2174185960603803</v>
      </c>
      <c r="I12" s="8">
        <v>1.2882401257235312</v>
      </c>
      <c r="J12" s="8">
        <v>0</v>
      </c>
      <c r="K12" s="8">
        <v>1.2307748156787486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400.46362046104008</v>
      </c>
      <c r="D13" s="8">
        <v>350.38573412289594</v>
      </c>
      <c r="E13" s="8">
        <v>262.39832130504857</v>
      </c>
      <c r="F13" s="8">
        <v>403.86446769507495</v>
      </c>
      <c r="G13" s="8">
        <v>233.76379002245935</v>
      </c>
      <c r="H13" s="8">
        <v>162.93519896936721</v>
      </c>
      <c r="I13" s="8">
        <v>175.02867213013496</v>
      </c>
      <c r="J13" s="8">
        <v>189.22035328628186</v>
      </c>
      <c r="K13" s="8">
        <v>192.13747720071589</v>
      </c>
      <c r="L13" s="8">
        <v>156.76285584237712</v>
      </c>
      <c r="M13" s="8">
        <v>138.60466016669679</v>
      </c>
      <c r="N13" s="8">
        <v>130.58373916462261</v>
      </c>
      <c r="O13" s="8">
        <v>104.25505074796314</v>
      </c>
      <c r="P13" s="8">
        <v>91.029529938289585</v>
      </c>
      <c r="Q13" s="8">
        <v>108.57280977974563</v>
      </c>
      <c r="R13" s="8">
        <v>130.17666719237715</v>
      </c>
      <c r="S13" s="8">
        <v>126.37921151885291</v>
      </c>
      <c r="T13" s="8">
        <v>122.4709600207534</v>
      </c>
      <c r="U13" s="8">
        <v>116.84380937929475</v>
      </c>
      <c r="V13" s="8">
        <v>97.366939109069634</v>
      </c>
      <c r="W13" s="8">
        <v>96.529074112884985</v>
      </c>
      <c r="X13" s="8">
        <v>87.193564594310757</v>
      </c>
      <c r="Y13" s="8">
        <v>101.41441610971462</v>
      </c>
      <c r="Z13" s="8">
        <v>126.51226104385191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1579.4361839461346</v>
      </c>
      <c r="D16" s="8">
        <v>1517.2137206722882</v>
      </c>
      <c r="E16" s="8">
        <v>1320.07310002078</v>
      </c>
      <c r="F16" s="8">
        <v>1626.9043408113739</v>
      </c>
      <c r="G16" s="8">
        <v>1721.3864688394822</v>
      </c>
      <c r="H16" s="8">
        <v>1639.5366499413728</v>
      </c>
      <c r="I16" s="8">
        <v>1632.8461317555746</v>
      </c>
      <c r="J16" s="8">
        <v>1632.4981908239154</v>
      </c>
      <c r="K16" s="8">
        <v>1710.1449552243914</v>
      </c>
      <c r="L16" s="8">
        <v>1458.8334051974373</v>
      </c>
      <c r="M16" s="8">
        <v>1520.4305138519298</v>
      </c>
      <c r="N16" s="8">
        <v>1810.7614058215609</v>
      </c>
      <c r="O16" s="8">
        <v>1701.8325128456886</v>
      </c>
      <c r="P16" s="8">
        <v>1515.9869081789661</v>
      </c>
      <c r="Q16" s="8">
        <v>1554.9090536455519</v>
      </c>
      <c r="R16" s="8">
        <v>1481.2306559212675</v>
      </c>
      <c r="S16" s="8">
        <v>1516.6917492740079</v>
      </c>
      <c r="T16" s="8">
        <v>1651.963506850482</v>
      </c>
      <c r="U16" s="8">
        <v>1483.7247280398685</v>
      </c>
      <c r="V16" s="8">
        <v>1419.7036894996579</v>
      </c>
      <c r="W16" s="8">
        <v>2071.3447139805235</v>
      </c>
      <c r="X16" s="8">
        <v>1500.8324926424852</v>
      </c>
      <c r="Y16" s="8">
        <v>1558.1780767593036</v>
      </c>
      <c r="Z16" s="8">
        <v>1403.9280376683739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35.362405739771859</v>
      </c>
      <c r="D17" s="27">
        <f t="shared" si="12"/>
        <v>32.937249472662074</v>
      </c>
      <c r="E17" s="27">
        <f t="shared" si="12"/>
        <v>30.103539631743438</v>
      </c>
      <c r="F17" s="27">
        <f t="shared" si="12"/>
        <v>0.60818872437318383</v>
      </c>
      <c r="G17" s="27">
        <f t="shared" si="12"/>
        <v>0.59726180228409675</v>
      </c>
      <c r="H17" s="27">
        <f t="shared" si="12"/>
        <v>0.61666425334791819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2.6578427930327808</v>
      </c>
      <c r="N17" s="27">
        <f t="shared" si="12"/>
        <v>1.1742575265415578</v>
      </c>
      <c r="O17" s="27">
        <f t="shared" si="12"/>
        <v>1.2130854399030773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1.3215332041925054</v>
      </c>
      <c r="D18" s="8">
        <v>0.98070241712356221</v>
      </c>
      <c r="E18" s="8">
        <v>0.79880506983398047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34.040872535579354</v>
      </c>
      <c r="D19" s="8">
        <v>31.956547055538515</v>
      </c>
      <c r="E19" s="8">
        <v>29.304734561909456</v>
      </c>
      <c r="F19" s="8">
        <v>0.60818872437318383</v>
      </c>
      <c r="G19" s="8">
        <v>0.59726180228409675</v>
      </c>
      <c r="H19" s="8">
        <v>0.61666425334791819</v>
      </c>
      <c r="I19" s="8">
        <v>0</v>
      </c>
      <c r="J19" s="8">
        <v>0</v>
      </c>
      <c r="K19" s="8">
        <v>0</v>
      </c>
      <c r="L19" s="8">
        <v>0</v>
      </c>
      <c r="M19" s="8">
        <v>2.6578427930327808</v>
      </c>
      <c r="N19" s="8">
        <v>1.1742575265415578</v>
      </c>
      <c r="O19" s="8">
        <v>1.2130854399030773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1582.653919327641</v>
      </c>
      <c r="D26" s="27">
        <f t="shared" si="16"/>
        <v>1577.6735503691143</v>
      </c>
      <c r="E26" s="27">
        <f t="shared" si="16"/>
        <v>1926.6831418166407</v>
      </c>
      <c r="F26" s="27">
        <f t="shared" si="16"/>
        <v>1372.6900747047264</v>
      </c>
      <c r="G26" s="27">
        <f t="shared" si="16"/>
        <v>1297.6520198864005</v>
      </c>
      <c r="H26" s="27">
        <f t="shared" si="16"/>
        <v>1304.2442587804974</v>
      </c>
      <c r="I26" s="27">
        <f t="shared" si="16"/>
        <v>1300.5784975734409</v>
      </c>
      <c r="J26" s="27">
        <f t="shared" si="16"/>
        <v>1307.1050936363977</v>
      </c>
      <c r="K26" s="27">
        <f t="shared" si="16"/>
        <v>1262.4073503748091</v>
      </c>
      <c r="L26" s="27">
        <f t="shared" si="16"/>
        <v>1155.1222758583895</v>
      </c>
      <c r="M26" s="27">
        <f t="shared" si="16"/>
        <v>946.01061677416214</v>
      </c>
      <c r="N26" s="27">
        <f t="shared" si="16"/>
        <v>785.3677277273016</v>
      </c>
      <c r="O26" s="27">
        <f t="shared" si="16"/>
        <v>691.66066625507824</v>
      </c>
      <c r="P26" s="27">
        <f t="shared" si="16"/>
        <v>663.42697710776542</v>
      </c>
      <c r="Q26" s="27">
        <f t="shared" si="16"/>
        <v>635.83285834428477</v>
      </c>
      <c r="R26" s="27">
        <f t="shared" si="16"/>
        <v>652.36245135978788</v>
      </c>
      <c r="S26" s="27">
        <f t="shared" si="16"/>
        <v>689.05863575801823</v>
      </c>
      <c r="T26" s="27">
        <f t="shared" si="16"/>
        <v>530.18113242451727</v>
      </c>
      <c r="U26" s="27">
        <f t="shared" si="16"/>
        <v>658.48084718894643</v>
      </c>
      <c r="V26" s="27">
        <f t="shared" si="16"/>
        <v>632.76144775567673</v>
      </c>
      <c r="W26" s="27">
        <f t="shared" si="16"/>
        <v>865.661022887699</v>
      </c>
      <c r="X26" s="27">
        <f t="shared" si="16"/>
        <v>598.5821935567551</v>
      </c>
      <c r="Y26" s="27">
        <f t="shared" ref="Y26:Z26" si="17">SUM(Y27,Y33)</f>
        <v>553.40109264030059</v>
      </c>
      <c r="Z26" s="27">
        <f t="shared" si="17"/>
        <v>507.31846522086624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1582.653919327641</v>
      </c>
      <c r="D33" s="19">
        <f t="shared" si="20"/>
        <v>1577.6735503691143</v>
      </c>
      <c r="E33" s="19">
        <f t="shared" si="20"/>
        <v>1926.6831418166407</v>
      </c>
      <c r="F33" s="19">
        <f t="shared" si="20"/>
        <v>1372.6900747047264</v>
      </c>
      <c r="G33" s="19">
        <f t="shared" si="20"/>
        <v>1297.6520198864005</v>
      </c>
      <c r="H33" s="19">
        <f t="shared" si="20"/>
        <v>1304.2442587804974</v>
      </c>
      <c r="I33" s="19">
        <f t="shared" si="20"/>
        <v>1300.5784975734409</v>
      </c>
      <c r="J33" s="19">
        <f t="shared" si="20"/>
        <v>1307.1050936363977</v>
      </c>
      <c r="K33" s="19">
        <f t="shared" si="20"/>
        <v>1262.4073503748091</v>
      </c>
      <c r="L33" s="19">
        <f t="shared" si="20"/>
        <v>1155.1222758583895</v>
      </c>
      <c r="M33" s="19">
        <f t="shared" si="20"/>
        <v>946.01061677416214</v>
      </c>
      <c r="N33" s="19">
        <f t="shared" si="20"/>
        <v>785.3677277273016</v>
      </c>
      <c r="O33" s="19">
        <f t="shared" si="20"/>
        <v>691.66066625507824</v>
      </c>
      <c r="P33" s="19">
        <f t="shared" si="20"/>
        <v>663.42697710776542</v>
      </c>
      <c r="Q33" s="19">
        <f t="shared" si="20"/>
        <v>635.83285834428477</v>
      </c>
      <c r="R33" s="19">
        <f t="shared" si="20"/>
        <v>652.36245135978788</v>
      </c>
      <c r="S33" s="19">
        <f t="shared" si="20"/>
        <v>689.05863575801823</v>
      </c>
      <c r="T33" s="19">
        <f t="shared" si="20"/>
        <v>530.18113242451727</v>
      </c>
      <c r="U33" s="19">
        <f t="shared" si="20"/>
        <v>658.48084718894643</v>
      </c>
      <c r="V33" s="19">
        <f t="shared" si="20"/>
        <v>632.76144775567673</v>
      </c>
      <c r="W33" s="19">
        <f t="shared" si="20"/>
        <v>865.661022887699</v>
      </c>
      <c r="X33" s="19">
        <f t="shared" si="20"/>
        <v>598.5821935567551</v>
      </c>
      <c r="Y33" s="19">
        <f t="shared" ref="Y33:Z33" si="21">SUM(Y34:Y50)</f>
        <v>553.40109264030059</v>
      </c>
      <c r="Z33" s="19">
        <f t="shared" si="21"/>
        <v>507.31846522086624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137.80057439171043</v>
      </c>
      <c r="D36" s="8">
        <v>159.48227868715423</v>
      </c>
      <c r="E36" s="8">
        <v>140.52019802224493</v>
      </c>
      <c r="F36" s="8">
        <v>228.03832591630953</v>
      </c>
      <c r="G36" s="8">
        <v>90.534299950942795</v>
      </c>
      <c r="H36" s="8">
        <v>63.225307086251561</v>
      </c>
      <c r="I36" s="8">
        <v>64.207871981915545</v>
      </c>
      <c r="J36" s="8">
        <v>47.13349318100169</v>
      </c>
      <c r="K36" s="8">
        <v>38.863000903209603</v>
      </c>
      <c r="L36" s="8">
        <v>41.735223971845869</v>
      </c>
      <c r="M36" s="8">
        <v>29.996349400021682</v>
      </c>
      <c r="N36" s="8">
        <v>26.114301916965239</v>
      </c>
      <c r="O36" s="8">
        <v>22.933166471134196</v>
      </c>
      <c r="P36" s="8">
        <v>15.357022288540193</v>
      </c>
      <c r="Q36" s="8">
        <v>11.023302757190486</v>
      </c>
      <c r="R36" s="8">
        <v>10.629539210791572</v>
      </c>
      <c r="S36" s="8">
        <v>12.289330898984872</v>
      </c>
      <c r="T36" s="8">
        <v>12.402505318594981</v>
      </c>
      <c r="U36" s="8">
        <v>11.13471198714134</v>
      </c>
      <c r="V36" s="8">
        <v>12.001172324561859</v>
      </c>
      <c r="W36" s="8">
        <v>13.217887395702334</v>
      </c>
      <c r="X36" s="8">
        <v>9.6932488432485009</v>
      </c>
      <c r="Y36" s="8">
        <v>16.35300734581276</v>
      </c>
      <c r="Z36" s="8">
        <v>19.849626813964669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302.43747916904294</v>
      </c>
      <c r="D43" s="8">
        <v>256.59815010196394</v>
      </c>
      <c r="E43" s="8">
        <v>226.83245960636995</v>
      </c>
      <c r="F43" s="8">
        <v>224.37547801647239</v>
      </c>
      <c r="G43" s="8">
        <v>218.20207627963165</v>
      </c>
      <c r="H43" s="8">
        <v>264.41424635459595</v>
      </c>
      <c r="I43" s="8">
        <v>245.86242553691235</v>
      </c>
      <c r="J43" s="8">
        <v>322.78962635355191</v>
      </c>
      <c r="K43" s="8">
        <v>384.72403123113457</v>
      </c>
      <c r="L43" s="8">
        <v>395.46878052459039</v>
      </c>
      <c r="M43" s="8">
        <v>349.92303484799373</v>
      </c>
      <c r="N43" s="8">
        <v>226.48622850828863</v>
      </c>
      <c r="O43" s="8">
        <v>174.98505957891254</v>
      </c>
      <c r="P43" s="8">
        <v>137.50683839581703</v>
      </c>
      <c r="Q43" s="8">
        <v>97.55652463879305</v>
      </c>
      <c r="R43" s="8">
        <v>91.515630636493412</v>
      </c>
      <c r="S43" s="8">
        <v>98.403868459874289</v>
      </c>
      <c r="T43" s="8">
        <v>96.428266034456399</v>
      </c>
      <c r="U43" s="8">
        <v>92.059265876776635</v>
      </c>
      <c r="V43" s="8">
        <v>86.280245968823778</v>
      </c>
      <c r="W43" s="8">
        <v>85.288414416616519</v>
      </c>
      <c r="X43" s="8">
        <v>99.525532127850269</v>
      </c>
      <c r="Y43" s="8">
        <v>97.721202501552213</v>
      </c>
      <c r="Z43" s="8">
        <v>109.46305813833349</v>
      </c>
    </row>
    <row r="44" spans="1:26" ht="11.25" customHeight="1" x14ac:dyDescent="0.2">
      <c r="A44" s="28" t="s">
        <v>74</v>
      </c>
      <c r="B44" s="7" t="s">
        <v>75</v>
      </c>
      <c r="C44" s="8">
        <v>650.33601482563745</v>
      </c>
      <c r="D44" s="8">
        <v>704.2533428892599</v>
      </c>
      <c r="E44" s="8">
        <v>1055.523602451949</v>
      </c>
      <c r="F44" s="8">
        <v>430.66134032228842</v>
      </c>
      <c r="G44" s="8">
        <v>405.17016524291023</v>
      </c>
      <c r="H44" s="8">
        <v>356.77829241228818</v>
      </c>
      <c r="I44" s="8">
        <v>460.33016225115051</v>
      </c>
      <c r="J44" s="8">
        <v>388.91852165873706</v>
      </c>
      <c r="K44" s="8">
        <v>344.73916172324772</v>
      </c>
      <c r="L44" s="8">
        <v>292.92156811186669</v>
      </c>
      <c r="M44" s="8">
        <v>229.34452434727297</v>
      </c>
      <c r="N44" s="8">
        <v>211.1931895752534</v>
      </c>
      <c r="O44" s="8">
        <v>117.12254611953205</v>
      </c>
      <c r="P44" s="8">
        <v>83.737788754341324</v>
      </c>
      <c r="Q44" s="8">
        <v>79.485312394950782</v>
      </c>
      <c r="R44" s="8">
        <v>99.513322045457073</v>
      </c>
      <c r="S44" s="8">
        <v>109.41943277340386</v>
      </c>
      <c r="T44" s="8">
        <v>87.866757460558887</v>
      </c>
      <c r="U44" s="8">
        <v>77.915822817224623</v>
      </c>
      <c r="V44" s="8">
        <v>66.640048466032113</v>
      </c>
      <c r="W44" s="8">
        <v>341.08780625591169</v>
      </c>
      <c r="X44" s="8">
        <v>42.317282742631342</v>
      </c>
      <c r="Y44" s="8">
        <v>41.994955138716747</v>
      </c>
      <c r="Z44" s="8">
        <v>47.780448057581367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492.07985094125019</v>
      </c>
      <c r="D48" s="8">
        <v>457.3397786907363</v>
      </c>
      <c r="E48" s="8">
        <v>503.80688173607678</v>
      </c>
      <c r="F48" s="8">
        <v>326.16966106512939</v>
      </c>
      <c r="G48" s="8">
        <v>311.82950318294854</v>
      </c>
      <c r="H48" s="8">
        <v>330.68394145240092</v>
      </c>
      <c r="I48" s="8">
        <v>346.75472343158071</v>
      </c>
      <c r="J48" s="8">
        <v>318.33650676996876</v>
      </c>
      <c r="K48" s="8">
        <v>321.7075328663538</v>
      </c>
      <c r="L48" s="8">
        <v>274.79000016169363</v>
      </c>
      <c r="M48" s="8">
        <v>154.83130899537142</v>
      </c>
      <c r="N48" s="8">
        <v>100.87664370090741</v>
      </c>
      <c r="O48" s="8">
        <v>142.77938366048835</v>
      </c>
      <c r="P48" s="8">
        <v>205.75862056419231</v>
      </c>
      <c r="Q48" s="8">
        <v>215.80710675521473</v>
      </c>
      <c r="R48" s="8">
        <v>177.63803963564581</v>
      </c>
      <c r="S48" s="8">
        <v>154.49648439066965</v>
      </c>
      <c r="T48" s="8">
        <v>172.96684331207595</v>
      </c>
      <c r="U48" s="8">
        <v>154.58675455667628</v>
      </c>
      <c r="V48" s="8">
        <v>164.37542164353994</v>
      </c>
      <c r="W48" s="8">
        <v>136.13713511088966</v>
      </c>
      <c r="X48" s="8">
        <v>128.95888977355574</v>
      </c>
      <c r="Y48" s="8">
        <v>125.85666325057133</v>
      </c>
      <c r="Z48" s="8">
        <v>76.436602615918233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163.44526938452665</v>
      </c>
      <c r="G50" s="8">
        <v>271.91597522996722</v>
      </c>
      <c r="H50" s="8">
        <v>289.1424714749607</v>
      </c>
      <c r="I50" s="8">
        <v>183.42331437188182</v>
      </c>
      <c r="J50" s="8">
        <v>229.92694567313822</v>
      </c>
      <c r="K50" s="8">
        <v>172.37362365086352</v>
      </c>
      <c r="L50" s="8">
        <v>150.206703088393</v>
      </c>
      <c r="M50" s="8">
        <v>181.91539918350239</v>
      </c>
      <c r="N50" s="8">
        <v>220.69736402588694</v>
      </c>
      <c r="O50" s="8">
        <v>233.8405104250111</v>
      </c>
      <c r="P50" s="8">
        <v>221.06670710487452</v>
      </c>
      <c r="Q50" s="8">
        <v>231.96061179813572</v>
      </c>
      <c r="R50" s="8">
        <v>273.06591983140004</v>
      </c>
      <c r="S50" s="8">
        <v>314.44951923508552</v>
      </c>
      <c r="T50" s="8">
        <v>160.516760298831</v>
      </c>
      <c r="U50" s="8">
        <v>322.7842919511275</v>
      </c>
      <c r="V50" s="8">
        <v>303.46455935271911</v>
      </c>
      <c r="W50" s="8">
        <v>289.92977970857885</v>
      </c>
      <c r="X50" s="8">
        <v>318.0872400694692</v>
      </c>
      <c r="Y50" s="8">
        <v>271.47526440364754</v>
      </c>
      <c r="Z50" s="8">
        <v>253.7887295950685</v>
      </c>
    </row>
    <row r="51" spans="1:26" ht="11.25" customHeight="1" x14ac:dyDescent="0.2">
      <c r="A51" s="25" t="s">
        <v>88</v>
      </c>
      <c r="B51" s="26" t="s">
        <v>89</v>
      </c>
      <c r="C51" s="27">
        <v>2810.2288958384975</v>
      </c>
      <c r="D51" s="27">
        <v>2689.2562042618615</v>
      </c>
      <c r="E51" s="27">
        <v>2445.2557286109163</v>
      </c>
      <c r="F51" s="27">
        <v>2411.7992037141275</v>
      </c>
      <c r="G51" s="27">
        <v>2455.8348066467192</v>
      </c>
      <c r="H51" s="27">
        <v>2490.7488050949019</v>
      </c>
      <c r="I51" s="27">
        <v>2740.3358246285052</v>
      </c>
      <c r="J51" s="27">
        <v>2441.724778003766</v>
      </c>
      <c r="K51" s="27">
        <v>2333.7885012004713</v>
      </c>
      <c r="L51" s="27">
        <v>2127.8404292909286</v>
      </c>
      <c r="M51" s="27">
        <v>2190.5515772683611</v>
      </c>
      <c r="N51" s="27">
        <v>2290.8234705488376</v>
      </c>
      <c r="O51" s="27">
        <v>2273.1054203083377</v>
      </c>
      <c r="P51" s="27">
        <v>2192.37726727363</v>
      </c>
      <c r="Q51" s="27">
        <v>2221.8146248581947</v>
      </c>
      <c r="R51" s="27">
        <v>2157.9778830090495</v>
      </c>
      <c r="S51" s="27">
        <v>2212.7472629088297</v>
      </c>
      <c r="T51" s="27">
        <v>2258.6891743323249</v>
      </c>
      <c r="U51" s="27">
        <v>2228.0155085071056</v>
      </c>
      <c r="V51" s="27">
        <v>2160.6538373037974</v>
      </c>
      <c r="W51" s="27">
        <v>2159.5999987904479</v>
      </c>
      <c r="X51" s="27">
        <v>2146.8200806903401</v>
      </c>
      <c r="Y51" s="27">
        <v>1978.6197624092329</v>
      </c>
      <c r="Z51" s="27">
        <v>1628.6240503523427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262.10078424412131</v>
      </c>
      <c r="G52" s="27">
        <f t="shared" si="22"/>
        <v>318.49951053926736</v>
      </c>
      <c r="H52" s="27">
        <f t="shared" si="22"/>
        <v>427.67950643240164</v>
      </c>
      <c r="I52" s="27">
        <f t="shared" si="22"/>
        <v>466.25942824467847</v>
      </c>
      <c r="J52" s="27">
        <f t="shared" si="22"/>
        <v>720.43052265056758</v>
      </c>
      <c r="K52" s="27">
        <f t="shared" si="22"/>
        <v>2507.0974410108561</v>
      </c>
      <c r="L52" s="27">
        <f t="shared" si="22"/>
        <v>2696.9805872481707</v>
      </c>
      <c r="M52" s="27">
        <f t="shared" si="22"/>
        <v>2416.6211971774692</v>
      </c>
      <c r="N52" s="27">
        <f t="shared" si="22"/>
        <v>2267.8348584119431</v>
      </c>
      <c r="O52" s="27">
        <f t="shared" si="22"/>
        <v>2130.2092431558754</v>
      </c>
      <c r="P52" s="27">
        <f t="shared" si="22"/>
        <v>2182.2509643615081</v>
      </c>
      <c r="Q52" s="27">
        <f t="shared" si="22"/>
        <v>2234.7230120556032</v>
      </c>
      <c r="R52" s="27">
        <f t="shared" si="22"/>
        <v>2110.5030057012023</v>
      </c>
      <c r="S52" s="27">
        <f t="shared" si="22"/>
        <v>2114.1885532630245</v>
      </c>
      <c r="T52" s="27">
        <f t="shared" si="22"/>
        <v>2249.3603630751895</v>
      </c>
      <c r="U52" s="27">
        <f t="shared" si="22"/>
        <v>2538.5968079175514</v>
      </c>
      <c r="V52" s="27">
        <f t="shared" si="22"/>
        <v>2562.8536040697572</v>
      </c>
      <c r="W52" s="27">
        <f t="shared" si="22"/>
        <v>2569.9206033656683</v>
      </c>
      <c r="X52" s="27">
        <f t="shared" si="22"/>
        <v>2489.5936445702432</v>
      </c>
      <c r="Y52" s="27">
        <f t="shared" ref="Y52:Z52" si="23">SUM(Y53:Y54)</f>
        <v>2399.015307805138</v>
      </c>
      <c r="Z52" s="27">
        <f t="shared" si="23"/>
        <v>2443.5819522879319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2409.7367470072354</v>
      </c>
      <c r="L53" s="8">
        <v>2597.0825532684312</v>
      </c>
      <c r="M53" s="8">
        <v>2312.9456830400154</v>
      </c>
      <c r="N53" s="8">
        <v>1985.9668522200884</v>
      </c>
      <c r="O53" s="8">
        <v>1779.1507701162682</v>
      </c>
      <c r="P53" s="8">
        <v>1645.3989317284206</v>
      </c>
      <c r="Q53" s="8">
        <v>1673.8627882219628</v>
      </c>
      <c r="R53" s="8">
        <v>1531.8444311152971</v>
      </c>
      <c r="S53" s="8">
        <v>1589.7049668390925</v>
      </c>
      <c r="T53" s="8">
        <v>1620.2332504812455</v>
      </c>
      <c r="U53" s="8">
        <v>1855.9273640358176</v>
      </c>
      <c r="V53" s="8">
        <v>1863.9113695136255</v>
      </c>
      <c r="W53" s="8">
        <v>1865.5670188701054</v>
      </c>
      <c r="X53" s="8">
        <v>1803.2809324202453</v>
      </c>
      <c r="Y53" s="8">
        <v>1706.2075934835584</v>
      </c>
      <c r="Z53" s="8">
        <v>1898.8905176940361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262.10078424412131</v>
      </c>
      <c r="G54" s="45">
        <v>318.49951053926736</v>
      </c>
      <c r="H54" s="45">
        <v>427.67950643240164</v>
      </c>
      <c r="I54" s="45">
        <v>466.25942824467847</v>
      </c>
      <c r="J54" s="45">
        <v>720.43052265056758</v>
      </c>
      <c r="K54" s="45">
        <v>97.360694003620864</v>
      </c>
      <c r="L54" s="45">
        <v>99.898033979739509</v>
      </c>
      <c r="M54" s="45">
        <v>103.67551413745359</v>
      </c>
      <c r="N54" s="45">
        <v>281.86800619185459</v>
      </c>
      <c r="O54" s="45">
        <v>351.05847303960729</v>
      </c>
      <c r="P54" s="45">
        <v>536.85203263308756</v>
      </c>
      <c r="Q54" s="45">
        <v>560.86022383364036</v>
      </c>
      <c r="R54" s="45">
        <v>578.65857458590528</v>
      </c>
      <c r="S54" s="45">
        <v>524.4835864239318</v>
      </c>
      <c r="T54" s="45">
        <v>629.12711259394393</v>
      </c>
      <c r="U54" s="45">
        <v>682.66944388173386</v>
      </c>
      <c r="V54" s="45">
        <v>698.94223455613189</v>
      </c>
      <c r="W54" s="45">
        <v>704.35358449556281</v>
      </c>
      <c r="X54" s="45">
        <v>686.31271214999776</v>
      </c>
      <c r="Y54" s="45">
        <v>692.80771432157962</v>
      </c>
      <c r="Z54" s="45">
        <v>544.69143459389568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894.86517373570678</v>
      </c>
      <c r="G61" s="49">
        <f t="shared" si="24"/>
        <v>1140.282500630623</v>
      </c>
      <c r="H61" s="49">
        <f t="shared" si="24"/>
        <v>1475.4559123363344</v>
      </c>
      <c r="I61" s="49">
        <f t="shared" si="24"/>
        <v>1510.8485962672551</v>
      </c>
      <c r="J61" s="49">
        <f t="shared" si="24"/>
        <v>1658.4637058245221</v>
      </c>
      <c r="K61" s="49">
        <f t="shared" si="24"/>
        <v>582.8162651274763</v>
      </c>
      <c r="L61" s="49">
        <f t="shared" si="24"/>
        <v>597.29114244661218</v>
      </c>
      <c r="M61" s="49">
        <f t="shared" si="24"/>
        <v>539.76679734398419</v>
      </c>
      <c r="N61" s="49">
        <f t="shared" si="24"/>
        <v>851.29161022253265</v>
      </c>
      <c r="O61" s="49">
        <f t="shared" si="24"/>
        <v>954.03185033709008</v>
      </c>
      <c r="P61" s="49">
        <f t="shared" si="24"/>
        <v>1074.229281681168</v>
      </c>
      <c r="Q61" s="49">
        <f t="shared" si="24"/>
        <v>1090.1979264628808</v>
      </c>
      <c r="R61" s="49">
        <f t="shared" si="24"/>
        <v>1071.1011023830947</v>
      </c>
      <c r="S61" s="49">
        <f t="shared" si="24"/>
        <v>999.41426438832605</v>
      </c>
      <c r="T61" s="49">
        <f t="shared" si="24"/>
        <v>1232.2687447994342</v>
      </c>
      <c r="U61" s="49">
        <f t="shared" si="24"/>
        <v>1214.7196546642301</v>
      </c>
      <c r="V61" s="49">
        <f t="shared" si="24"/>
        <v>1277.7401574008147</v>
      </c>
      <c r="W61" s="49">
        <f t="shared" si="24"/>
        <v>1245.3646809696213</v>
      </c>
      <c r="X61" s="49">
        <f t="shared" si="24"/>
        <v>1243.8627446253538</v>
      </c>
      <c r="Y61" s="49">
        <f t="shared" ref="Y61:Z61" si="25">SUM(Y62:Y72)</f>
        <v>1225.4740548794005</v>
      </c>
      <c r="Z61" s="49">
        <f t="shared" si="25"/>
        <v>1025.7699797654789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562.24772625688638</v>
      </c>
      <c r="G62" s="52">
        <v>750.82799635450101</v>
      </c>
      <c r="H62" s="52">
        <v>957.36116515484468</v>
      </c>
      <c r="I62" s="52">
        <v>945.36583705450528</v>
      </c>
      <c r="J62" s="52">
        <v>781.74568278692334</v>
      </c>
      <c r="K62" s="52">
        <v>461.1798396825987</v>
      </c>
      <c r="L62" s="52">
        <v>472.14649410890638</v>
      </c>
      <c r="M62" s="52">
        <v>380.08832012805931</v>
      </c>
      <c r="N62" s="52">
        <v>474.39956448662485</v>
      </c>
      <c r="O62" s="52">
        <v>520.37998512599847</v>
      </c>
      <c r="P62" s="52">
        <v>414.70745665588623</v>
      </c>
      <c r="Q62" s="52">
        <v>402.47663646855716</v>
      </c>
      <c r="R62" s="52">
        <v>361.78666174134815</v>
      </c>
      <c r="S62" s="52">
        <v>349.96704841719594</v>
      </c>
      <c r="T62" s="52">
        <v>457.63360358403679</v>
      </c>
      <c r="U62" s="52">
        <v>375.33234691525729</v>
      </c>
      <c r="V62" s="52">
        <v>417.50258782368036</v>
      </c>
      <c r="W62" s="52">
        <v>379.99369411365888</v>
      </c>
      <c r="X62" s="52">
        <v>380.14999662550429</v>
      </c>
      <c r="Y62" s="52">
        <v>351.84898681438091</v>
      </c>
      <c r="Z62" s="52">
        <v>334.08229789610965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0.6753022523721226</v>
      </c>
      <c r="G64" s="52">
        <v>0.31779832002805403</v>
      </c>
      <c r="H64" s="52">
        <v>0.58145503549293243</v>
      </c>
      <c r="I64" s="52">
        <v>0.63600312935170245</v>
      </c>
      <c r="J64" s="52">
        <v>1.1717140062978295</v>
      </c>
      <c r="K64" s="52">
        <v>0.53478861895606855</v>
      </c>
      <c r="L64" s="52">
        <v>0.34723404973217986</v>
      </c>
      <c r="M64" s="52">
        <v>0.3535663870344718</v>
      </c>
      <c r="N64" s="52">
        <v>0.42516982469161624</v>
      </c>
      <c r="O64" s="52">
        <v>0.68701404417665246</v>
      </c>
      <c r="P64" s="52">
        <v>0.65723272958465295</v>
      </c>
      <c r="Q64" s="52">
        <v>0.70245729318219063</v>
      </c>
      <c r="R64" s="52">
        <v>0.44422595791210745</v>
      </c>
      <c r="S64" s="52">
        <v>0.51225226888441711</v>
      </c>
      <c r="T64" s="52">
        <v>0.26884122912016678</v>
      </c>
      <c r="U64" s="52">
        <v>0.10129106111594154</v>
      </c>
      <c r="V64" s="52">
        <v>0.24013835406677861</v>
      </c>
      <c r="W64" s="52">
        <v>0.28465685760987863</v>
      </c>
      <c r="X64" s="52">
        <v>21.802324395528345</v>
      </c>
      <c r="Y64" s="52">
        <v>23.035730904241319</v>
      </c>
      <c r="Z64" s="52">
        <v>23.070537709683109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318.90266369207467</v>
      </c>
      <c r="G65" s="52">
        <v>387.16127150269944</v>
      </c>
      <c r="H65" s="52">
        <v>515.3303233659758</v>
      </c>
      <c r="I65" s="52">
        <v>562.43824250762373</v>
      </c>
      <c r="J65" s="52">
        <v>870.03963880783317</v>
      </c>
      <c r="K65" s="52">
        <v>118.25472764960386</v>
      </c>
      <c r="L65" s="52">
        <v>120.69693154702864</v>
      </c>
      <c r="M65" s="52">
        <v>125.61146254689258</v>
      </c>
      <c r="N65" s="52">
        <v>342.92319488682034</v>
      </c>
      <c r="O65" s="52">
        <v>428.36213108985231</v>
      </c>
      <c r="P65" s="52">
        <v>653.37226434965771</v>
      </c>
      <c r="Q65" s="52">
        <v>681.80021942213705</v>
      </c>
      <c r="R65" s="52">
        <v>704.37837485858086</v>
      </c>
      <c r="S65" s="52">
        <v>640.922027581404</v>
      </c>
      <c r="T65" s="52">
        <v>767.42160129050058</v>
      </c>
      <c r="U65" s="52">
        <v>833.51647761162747</v>
      </c>
      <c r="V65" s="52">
        <v>852.9267950440717</v>
      </c>
      <c r="W65" s="52">
        <v>860.64709737971975</v>
      </c>
      <c r="X65" s="52">
        <v>838.67817108489396</v>
      </c>
      <c r="Y65" s="52">
        <v>847.60254105212584</v>
      </c>
      <c r="Z65" s="52">
        <v>666.75138884514729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13.039481534373632</v>
      </c>
      <c r="G72" s="55">
        <v>1.9754344533944961</v>
      </c>
      <c r="H72" s="55">
        <v>2.182968780021088</v>
      </c>
      <c r="I72" s="55">
        <v>2.4085135757743839</v>
      </c>
      <c r="J72" s="55">
        <v>5.506670223467534</v>
      </c>
      <c r="K72" s="55">
        <v>2.8469091763176739</v>
      </c>
      <c r="L72" s="55">
        <v>4.1004827409449387</v>
      </c>
      <c r="M72" s="55">
        <v>33.713448281997891</v>
      </c>
      <c r="N72" s="55">
        <v>33.543681024395788</v>
      </c>
      <c r="O72" s="55">
        <v>4.602720077062644</v>
      </c>
      <c r="P72" s="55">
        <v>5.4923279460392767</v>
      </c>
      <c r="Q72" s="55">
        <v>5.2186132790043551</v>
      </c>
      <c r="R72" s="55">
        <v>4.4918398252533613</v>
      </c>
      <c r="S72" s="55">
        <v>8.0129361208416459</v>
      </c>
      <c r="T72" s="55">
        <v>6.9446986957765926</v>
      </c>
      <c r="U72" s="55">
        <v>5.7695390762295302</v>
      </c>
      <c r="V72" s="55">
        <v>7.0706361789959988</v>
      </c>
      <c r="W72" s="55">
        <v>4.4392326186327793</v>
      </c>
      <c r="X72" s="55">
        <v>3.2322525194272624</v>
      </c>
      <c r="Y72" s="55">
        <v>2.9867961086521788</v>
      </c>
      <c r="Z72" s="55">
        <v>1.8657553145388301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7584.895659118285</v>
      </c>
      <c r="D2" s="21">
        <f t="shared" ref="D2:X2" si="0">SUM(D3,D17,D22,D25,D26,D51,D52)</f>
        <v>6225.509133701109</v>
      </c>
      <c r="E2" s="21">
        <f t="shared" si="0"/>
        <v>6738.9669820098006</v>
      </c>
      <c r="F2" s="21">
        <f t="shared" si="0"/>
        <v>6921.3076706107749</v>
      </c>
      <c r="G2" s="21">
        <f t="shared" si="0"/>
        <v>7123.6473868925759</v>
      </c>
      <c r="H2" s="21">
        <f t="shared" si="0"/>
        <v>6315.3403399699973</v>
      </c>
      <c r="I2" s="21">
        <f t="shared" si="0"/>
        <v>6159.1612884047718</v>
      </c>
      <c r="J2" s="21">
        <f t="shared" si="0"/>
        <v>7230.0732854187572</v>
      </c>
      <c r="K2" s="21">
        <f t="shared" si="0"/>
        <v>8155.89641814477</v>
      </c>
      <c r="L2" s="21">
        <f t="shared" si="0"/>
        <v>7233.072093338671</v>
      </c>
      <c r="M2" s="21">
        <f t="shared" si="0"/>
        <v>7583.0782780734717</v>
      </c>
      <c r="N2" s="21">
        <f t="shared" si="0"/>
        <v>7592.7582741616234</v>
      </c>
      <c r="O2" s="21">
        <f t="shared" si="0"/>
        <v>7090.9781152162086</v>
      </c>
      <c r="P2" s="21">
        <f t="shared" si="0"/>
        <v>7093.5183844920812</v>
      </c>
      <c r="Q2" s="21">
        <f t="shared" si="0"/>
        <v>7033.7055790064405</v>
      </c>
      <c r="R2" s="21">
        <f t="shared" si="0"/>
        <v>7165.6478928391261</v>
      </c>
      <c r="S2" s="21">
        <f t="shared" si="0"/>
        <v>7092.1715138257159</v>
      </c>
      <c r="T2" s="21">
        <f t="shared" si="0"/>
        <v>7194.1669682825686</v>
      </c>
      <c r="U2" s="21">
        <f t="shared" si="0"/>
        <v>7420.6965021615379</v>
      </c>
      <c r="V2" s="21">
        <f t="shared" si="0"/>
        <v>7346.8713229519544</v>
      </c>
      <c r="W2" s="21">
        <f t="shared" si="0"/>
        <v>8232.9758265216715</v>
      </c>
      <c r="X2" s="21">
        <f t="shared" si="0"/>
        <v>7740.5895756256778</v>
      </c>
      <c r="Y2" s="21">
        <f t="shared" ref="Y2:Z2" si="1">SUM(Y3,Y17,Y22,Y25,Y26,Y51,Y52)</f>
        <v>7315.939321509868</v>
      </c>
      <c r="Z2" s="21">
        <f t="shared" si="1"/>
        <v>6681.5534145102229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3320.843236079585</v>
      </c>
      <c r="D3" s="24">
        <f t="shared" ref="D3:W3" si="3">SUM(D4,D8,D11)</f>
        <v>2539.7918723229086</v>
      </c>
      <c r="E3" s="24">
        <f t="shared" si="3"/>
        <v>2517.1889007959935</v>
      </c>
      <c r="F3" s="24">
        <f t="shared" si="3"/>
        <v>2887.9592794741934</v>
      </c>
      <c r="G3" s="24">
        <f t="shared" si="3"/>
        <v>2894.7069943882284</v>
      </c>
      <c r="H3" s="24">
        <f t="shared" si="3"/>
        <v>2224.9587415875717</v>
      </c>
      <c r="I3" s="24">
        <f t="shared" si="3"/>
        <v>2206.7838763938353</v>
      </c>
      <c r="J3" s="24">
        <f t="shared" si="3"/>
        <v>2698.330010079068</v>
      </c>
      <c r="K3" s="24">
        <f t="shared" si="3"/>
        <v>2671.1798366605176</v>
      </c>
      <c r="L3" s="24">
        <f t="shared" si="3"/>
        <v>2152.0918776000499</v>
      </c>
      <c r="M3" s="24">
        <f t="shared" si="3"/>
        <v>2339.8544457558628</v>
      </c>
      <c r="N3" s="24">
        <f t="shared" si="3"/>
        <v>2640.0491349108124</v>
      </c>
      <c r="O3" s="24">
        <f t="shared" si="3"/>
        <v>2507.1288919497547</v>
      </c>
      <c r="P3" s="24">
        <f t="shared" si="3"/>
        <v>2359.0112663262353</v>
      </c>
      <c r="Q3" s="24">
        <f t="shared" si="3"/>
        <v>2406.9663509934676</v>
      </c>
      <c r="R3" s="24">
        <f t="shared" si="3"/>
        <v>2417.9064415883204</v>
      </c>
      <c r="S3" s="24">
        <f t="shared" si="3"/>
        <v>2339.2853998164978</v>
      </c>
      <c r="T3" s="24">
        <f t="shared" si="3"/>
        <v>2467.4631111038916</v>
      </c>
      <c r="U3" s="24">
        <f t="shared" si="3"/>
        <v>2309.5624138845387</v>
      </c>
      <c r="V3" s="24">
        <f t="shared" si="3"/>
        <v>2260.1237182800228</v>
      </c>
      <c r="W3" s="24">
        <f t="shared" si="3"/>
        <v>2877.4570222963275</v>
      </c>
      <c r="X3" s="24">
        <f t="shared" ref="X3:Z3" si="4">SUM(X4,X8,X11)</f>
        <v>2423.2210109495704</v>
      </c>
      <c r="Y3" s="24">
        <f t="shared" si="4"/>
        <v>2341.0299407541875</v>
      </c>
      <c r="Z3" s="24">
        <f t="shared" si="4"/>
        <v>2104.3941477684484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1365.8196353674498</v>
      </c>
      <c r="D4" s="19">
        <f t="shared" ref="D4:W4" si="6">SUM(D5:D7)</f>
        <v>899.9667175880312</v>
      </c>
      <c r="E4" s="19">
        <f t="shared" si="6"/>
        <v>957.19971135716287</v>
      </c>
      <c r="F4" s="19">
        <f t="shared" si="6"/>
        <v>750.05367747569937</v>
      </c>
      <c r="G4" s="19">
        <f t="shared" si="6"/>
        <v>706.81568700396281</v>
      </c>
      <c r="H4" s="19">
        <f t="shared" si="6"/>
        <v>350.54640248782988</v>
      </c>
      <c r="I4" s="19">
        <f t="shared" si="6"/>
        <v>523.73485950206214</v>
      </c>
      <c r="J4" s="19">
        <f t="shared" si="6"/>
        <v>694.23704092076161</v>
      </c>
      <c r="K4" s="19">
        <f t="shared" si="6"/>
        <v>685.01785866517537</v>
      </c>
      <c r="L4" s="19">
        <f t="shared" si="6"/>
        <v>533.80000270621917</v>
      </c>
      <c r="M4" s="19">
        <f t="shared" si="6"/>
        <v>508.40872268841588</v>
      </c>
      <c r="N4" s="19">
        <f t="shared" si="6"/>
        <v>541.99698109758856</v>
      </c>
      <c r="O4" s="19">
        <f t="shared" si="6"/>
        <v>607.9992022280187</v>
      </c>
      <c r="P4" s="19">
        <f t="shared" si="6"/>
        <v>569.77074500999856</v>
      </c>
      <c r="Q4" s="19">
        <f t="shared" si="6"/>
        <v>609.92633989595845</v>
      </c>
      <c r="R4" s="19">
        <f t="shared" si="6"/>
        <v>572.492249406562</v>
      </c>
      <c r="S4" s="19">
        <f t="shared" si="6"/>
        <v>497.28400660796609</v>
      </c>
      <c r="T4" s="19">
        <f t="shared" si="6"/>
        <v>497.79617185457681</v>
      </c>
      <c r="U4" s="19">
        <f t="shared" si="6"/>
        <v>481.05628274348777</v>
      </c>
      <c r="V4" s="19">
        <f t="shared" si="6"/>
        <v>503.91013819199082</v>
      </c>
      <c r="W4" s="19">
        <f t="shared" si="6"/>
        <v>396.02783199126043</v>
      </c>
      <c r="X4" s="19">
        <f t="shared" ref="X4:Z4" si="7">SUM(X5:X7)</f>
        <v>464.17086685565283</v>
      </c>
      <c r="Y4" s="19">
        <f t="shared" si="7"/>
        <v>301.20682282373053</v>
      </c>
      <c r="Z4" s="19">
        <f t="shared" si="7"/>
        <v>205.17126549739828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21.20114308026799</v>
      </c>
      <c r="G5" s="8">
        <v>15.846929515990068</v>
      </c>
      <c r="H5" s="8">
        <v>2.3369599733660333</v>
      </c>
      <c r="I5" s="8">
        <v>2.2126282395632857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1365.8196353674498</v>
      </c>
      <c r="D7" s="8">
        <v>899.9667175880312</v>
      </c>
      <c r="E7" s="8">
        <v>957.19971135716287</v>
      </c>
      <c r="F7" s="8">
        <v>728.85253439543135</v>
      </c>
      <c r="G7" s="8">
        <v>690.96875748797277</v>
      </c>
      <c r="H7" s="8">
        <v>348.20944251446383</v>
      </c>
      <c r="I7" s="8">
        <v>521.52223126249885</v>
      </c>
      <c r="J7" s="8">
        <v>694.23704092076161</v>
      </c>
      <c r="K7" s="8">
        <v>685.01785866517537</v>
      </c>
      <c r="L7" s="8">
        <v>533.80000270621917</v>
      </c>
      <c r="M7" s="8">
        <v>508.40872268841588</v>
      </c>
      <c r="N7" s="8">
        <v>541.99698109758856</v>
      </c>
      <c r="O7" s="8">
        <v>607.9992022280187</v>
      </c>
      <c r="P7" s="8">
        <v>569.77074500999856</v>
      </c>
      <c r="Q7" s="8">
        <v>609.92633989595845</v>
      </c>
      <c r="R7" s="8">
        <v>572.492249406562</v>
      </c>
      <c r="S7" s="8">
        <v>497.28400660796609</v>
      </c>
      <c r="T7" s="8">
        <v>497.79617185457681</v>
      </c>
      <c r="U7" s="8">
        <v>481.05628274348777</v>
      </c>
      <c r="V7" s="8">
        <v>503.91013819199082</v>
      </c>
      <c r="W7" s="8">
        <v>396.02783199126043</v>
      </c>
      <c r="X7" s="8">
        <v>464.17086685565283</v>
      </c>
      <c r="Y7" s="8">
        <v>301.20682282373053</v>
      </c>
      <c r="Z7" s="8">
        <v>205.17126549739828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0.95397125501028901</v>
      </c>
      <c r="D8" s="19">
        <f t="shared" si="8"/>
        <v>0</v>
      </c>
      <c r="E8" s="19">
        <f t="shared" si="8"/>
        <v>1.889571435340379</v>
      </c>
      <c r="F8" s="19">
        <f t="shared" si="8"/>
        <v>19.733225968501031</v>
      </c>
      <c r="G8" s="19">
        <f t="shared" si="8"/>
        <v>34.325291456721594</v>
      </c>
      <c r="H8" s="19">
        <f t="shared" si="8"/>
        <v>3.437443238106777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0.78711160126424518</v>
      </c>
      <c r="M8" s="19">
        <f t="shared" si="8"/>
        <v>10.066151094152779</v>
      </c>
      <c r="N8" s="19">
        <f t="shared" si="8"/>
        <v>10.002762520144396</v>
      </c>
      <c r="O8" s="19">
        <f t="shared" si="8"/>
        <v>3.5159396287661497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0.95397125501028901</v>
      </c>
      <c r="D10" s="8">
        <v>0</v>
      </c>
      <c r="E10" s="8">
        <v>1.889571435340379</v>
      </c>
      <c r="F10" s="8">
        <v>19.733225968501031</v>
      </c>
      <c r="G10" s="8">
        <v>34.325291456721594</v>
      </c>
      <c r="H10" s="8">
        <v>3.437443238106777</v>
      </c>
      <c r="I10" s="8">
        <v>0</v>
      </c>
      <c r="J10" s="8">
        <v>0</v>
      </c>
      <c r="K10" s="8">
        <v>0</v>
      </c>
      <c r="L10" s="8">
        <v>0.78711160126424518</v>
      </c>
      <c r="M10" s="8">
        <v>10.066151094152779</v>
      </c>
      <c r="N10" s="8">
        <v>10.002762520144396</v>
      </c>
      <c r="O10" s="8">
        <v>3.5159396287661497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1954.0696294571248</v>
      </c>
      <c r="D11" s="19">
        <f t="shared" si="10"/>
        <v>1639.8251547348773</v>
      </c>
      <c r="E11" s="19">
        <f t="shared" si="10"/>
        <v>1558.0996180034904</v>
      </c>
      <c r="F11" s="19">
        <f t="shared" si="10"/>
        <v>2118.1723760299928</v>
      </c>
      <c r="G11" s="19">
        <f t="shared" si="10"/>
        <v>2153.566015927544</v>
      </c>
      <c r="H11" s="19">
        <f t="shared" si="10"/>
        <v>1870.9748958616351</v>
      </c>
      <c r="I11" s="19">
        <f t="shared" si="10"/>
        <v>1683.0490168917731</v>
      </c>
      <c r="J11" s="19">
        <f t="shared" si="10"/>
        <v>2004.0929691583065</v>
      </c>
      <c r="K11" s="19">
        <f t="shared" si="10"/>
        <v>1986.1619779953421</v>
      </c>
      <c r="L11" s="19">
        <f t="shared" si="10"/>
        <v>1617.5047632925664</v>
      </c>
      <c r="M11" s="19">
        <f t="shared" si="10"/>
        <v>1821.3795719732939</v>
      </c>
      <c r="N11" s="19">
        <f t="shared" si="10"/>
        <v>2088.0493912930797</v>
      </c>
      <c r="O11" s="19">
        <f t="shared" si="10"/>
        <v>1895.6137500929697</v>
      </c>
      <c r="P11" s="19">
        <f t="shared" si="10"/>
        <v>1789.2405213162367</v>
      </c>
      <c r="Q11" s="19">
        <f t="shared" si="10"/>
        <v>1797.040011097509</v>
      </c>
      <c r="R11" s="19">
        <f t="shared" si="10"/>
        <v>1845.4141921817584</v>
      </c>
      <c r="S11" s="19">
        <f t="shared" si="10"/>
        <v>1842.0013932085317</v>
      </c>
      <c r="T11" s="19">
        <f t="shared" si="10"/>
        <v>1969.666939249315</v>
      </c>
      <c r="U11" s="19">
        <f t="shared" si="10"/>
        <v>1828.5061311410509</v>
      </c>
      <c r="V11" s="19">
        <f t="shared" si="10"/>
        <v>1756.2135800880319</v>
      </c>
      <c r="W11" s="19">
        <f t="shared" si="10"/>
        <v>2481.4291903050671</v>
      </c>
      <c r="X11" s="19">
        <f t="shared" si="10"/>
        <v>1959.0501440939177</v>
      </c>
      <c r="Y11" s="19">
        <f t="shared" ref="Y11:Z11" si="11">SUM(Y12:Y16)</f>
        <v>2039.8231179304571</v>
      </c>
      <c r="Z11" s="19">
        <f t="shared" si="11"/>
        <v>1899.2228822710499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2.6150419017469249</v>
      </c>
      <c r="H12" s="8">
        <v>1.2628337219817163</v>
      </c>
      <c r="I12" s="8">
        <v>1.1984388495533635</v>
      </c>
      <c r="J12" s="8">
        <v>0</v>
      </c>
      <c r="K12" s="8">
        <v>1.2842139119795113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395.23909073755942</v>
      </c>
      <c r="D13" s="8">
        <v>307.65233904931904</v>
      </c>
      <c r="E13" s="8">
        <v>258.35709806854908</v>
      </c>
      <c r="F13" s="8">
        <v>421.24665079966371</v>
      </c>
      <c r="G13" s="8">
        <v>257.17432691513454</v>
      </c>
      <c r="H13" s="8">
        <v>169.01340625333472</v>
      </c>
      <c r="I13" s="8">
        <v>162.82768738373284</v>
      </c>
      <c r="J13" s="8">
        <v>208.16342945441815</v>
      </c>
      <c r="K13" s="8">
        <v>200.47990752697521</v>
      </c>
      <c r="L13" s="8">
        <v>156.94803964772368</v>
      </c>
      <c r="M13" s="8">
        <v>152.16777833372669</v>
      </c>
      <c r="N13" s="8">
        <v>140.45173666293385</v>
      </c>
      <c r="O13" s="8">
        <v>109.42288275395217</v>
      </c>
      <c r="P13" s="8">
        <v>101.35162263354097</v>
      </c>
      <c r="Q13" s="8">
        <v>117.28993719819037</v>
      </c>
      <c r="R13" s="8">
        <v>149.08078527504125</v>
      </c>
      <c r="S13" s="8">
        <v>141.6802373392261</v>
      </c>
      <c r="T13" s="8">
        <v>135.94584949442799</v>
      </c>
      <c r="U13" s="8">
        <v>133.48358214039121</v>
      </c>
      <c r="V13" s="8">
        <v>112.71534593730179</v>
      </c>
      <c r="W13" s="8">
        <v>110.49077835268943</v>
      </c>
      <c r="X13" s="8">
        <v>107.56534157869662</v>
      </c>
      <c r="Y13" s="8">
        <v>124.64955786489068</v>
      </c>
      <c r="Z13" s="8">
        <v>156.99729108316669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1558.8305387195655</v>
      </c>
      <c r="D16" s="8">
        <v>1332.1728156855581</v>
      </c>
      <c r="E16" s="8">
        <v>1299.7425199349414</v>
      </c>
      <c r="F16" s="8">
        <v>1696.9257252303291</v>
      </c>
      <c r="G16" s="8">
        <v>1893.7766471106627</v>
      </c>
      <c r="H16" s="8">
        <v>1700.6986558863186</v>
      </c>
      <c r="I16" s="8">
        <v>1519.0228906584869</v>
      </c>
      <c r="J16" s="8">
        <v>1795.9295397038884</v>
      </c>
      <c r="K16" s="8">
        <v>1784.3978565563873</v>
      </c>
      <c r="L16" s="8">
        <v>1460.5567236448428</v>
      </c>
      <c r="M16" s="8">
        <v>1669.2117936395673</v>
      </c>
      <c r="N16" s="8">
        <v>1947.5976546301461</v>
      </c>
      <c r="O16" s="8">
        <v>1786.1908673390176</v>
      </c>
      <c r="P16" s="8">
        <v>1687.8888986826958</v>
      </c>
      <c r="Q16" s="8">
        <v>1679.7500738993187</v>
      </c>
      <c r="R16" s="8">
        <v>1696.3334069067171</v>
      </c>
      <c r="S16" s="8">
        <v>1700.3211558693056</v>
      </c>
      <c r="T16" s="8">
        <v>1833.7210897548871</v>
      </c>
      <c r="U16" s="8">
        <v>1695.0225490006596</v>
      </c>
      <c r="V16" s="8">
        <v>1643.49823415073</v>
      </c>
      <c r="W16" s="8">
        <v>2370.9384119523775</v>
      </c>
      <c r="X16" s="8">
        <v>1851.484802515221</v>
      </c>
      <c r="Y16" s="8">
        <v>1915.1735600655663</v>
      </c>
      <c r="Z16" s="8">
        <v>1742.2255911878833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26.655514260228138</v>
      </c>
      <c r="D17" s="27">
        <f t="shared" si="12"/>
        <v>22.087670527337917</v>
      </c>
      <c r="E17" s="27">
        <f t="shared" si="12"/>
        <v>22.603700368256565</v>
      </c>
      <c r="F17" s="27">
        <f t="shared" si="12"/>
        <v>0.47073127562681594</v>
      </c>
      <c r="G17" s="27">
        <f t="shared" si="12"/>
        <v>0.48165819771590318</v>
      </c>
      <c r="H17" s="27">
        <f t="shared" si="12"/>
        <v>0.46225574665208141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2.0973972069672189</v>
      </c>
      <c r="N17" s="27">
        <f t="shared" si="12"/>
        <v>0.90366247345844242</v>
      </c>
      <c r="O17" s="27">
        <f t="shared" si="12"/>
        <v>0.90479456009692338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0.9961467958074951</v>
      </c>
      <c r="D18" s="8">
        <v>0.6576575828764375</v>
      </c>
      <c r="E18" s="8">
        <v>0.59979493016601959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25.659367464420644</v>
      </c>
      <c r="D19" s="8">
        <v>21.430012944461478</v>
      </c>
      <c r="E19" s="8">
        <v>22.003905438090545</v>
      </c>
      <c r="F19" s="8">
        <v>0.47073127562681594</v>
      </c>
      <c r="G19" s="8">
        <v>0.48165819771590318</v>
      </c>
      <c r="H19" s="8">
        <v>0.46225574665208141</v>
      </c>
      <c r="I19" s="8">
        <v>0</v>
      </c>
      <c r="J19" s="8">
        <v>0</v>
      </c>
      <c r="K19" s="8">
        <v>0</v>
      </c>
      <c r="L19" s="8">
        <v>0</v>
      </c>
      <c r="M19" s="8">
        <v>2.0973972069672189</v>
      </c>
      <c r="N19" s="8">
        <v>0.90366247345844242</v>
      </c>
      <c r="O19" s="8">
        <v>0.90479456009692338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1445.0219144564567</v>
      </c>
      <c r="D26" s="27">
        <f t="shared" si="16"/>
        <v>1288.2072657179208</v>
      </c>
      <c r="E26" s="27">
        <f t="shared" si="16"/>
        <v>1776.314998515106</v>
      </c>
      <c r="F26" s="27">
        <f t="shared" si="16"/>
        <v>1297.4853754427058</v>
      </c>
      <c r="G26" s="27">
        <f t="shared" si="16"/>
        <v>1252.5513478282876</v>
      </c>
      <c r="H26" s="27">
        <f t="shared" si="16"/>
        <v>1171.1802403375023</v>
      </c>
      <c r="I26" s="27">
        <f t="shared" si="16"/>
        <v>1073.0846322688635</v>
      </c>
      <c r="J26" s="27">
        <f t="shared" si="16"/>
        <v>1264.8045997816378</v>
      </c>
      <c r="K26" s="27">
        <f t="shared" si="16"/>
        <v>1171.2716054502812</v>
      </c>
      <c r="L26" s="27">
        <f t="shared" si="16"/>
        <v>1033.5264528611863</v>
      </c>
      <c r="M26" s="27">
        <f t="shared" si="16"/>
        <v>934.25645490595423</v>
      </c>
      <c r="N26" s="27">
        <f t="shared" si="16"/>
        <v>745.20021163465015</v>
      </c>
      <c r="O26" s="27">
        <f t="shared" si="16"/>
        <v>609.6442629201797</v>
      </c>
      <c r="P26" s="27">
        <f t="shared" si="16"/>
        <v>593.63723286198444</v>
      </c>
      <c r="Q26" s="27">
        <f t="shared" si="16"/>
        <v>538.66353345885761</v>
      </c>
      <c r="R26" s="27">
        <f t="shared" si="16"/>
        <v>588.42066172241039</v>
      </c>
      <c r="S26" s="27">
        <f t="shared" si="16"/>
        <v>611.96145014330341</v>
      </c>
      <c r="T26" s="27">
        <f t="shared" si="16"/>
        <v>475.11292323404371</v>
      </c>
      <c r="U26" s="27">
        <f t="shared" si="16"/>
        <v>578.10907739257266</v>
      </c>
      <c r="V26" s="27">
        <f t="shared" si="16"/>
        <v>558.48996060788818</v>
      </c>
      <c r="W26" s="27">
        <f t="shared" si="16"/>
        <v>839.53686004318661</v>
      </c>
      <c r="X26" s="27">
        <f t="shared" si="16"/>
        <v>562.73160579020134</v>
      </c>
      <c r="Y26" s="27">
        <f t="shared" ref="Y26:Z26" si="17">SUM(Y27,Y33)</f>
        <v>524.21919121413066</v>
      </c>
      <c r="Z26" s="27">
        <f t="shared" si="17"/>
        <v>497.05910762432791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1445.0219144564567</v>
      </c>
      <c r="D33" s="19">
        <f t="shared" si="20"/>
        <v>1288.2072657179208</v>
      </c>
      <c r="E33" s="19">
        <f t="shared" si="20"/>
        <v>1776.314998515106</v>
      </c>
      <c r="F33" s="19">
        <f t="shared" si="20"/>
        <v>1297.4853754427058</v>
      </c>
      <c r="G33" s="19">
        <f t="shared" si="20"/>
        <v>1252.5513478282876</v>
      </c>
      <c r="H33" s="19">
        <f t="shared" si="20"/>
        <v>1171.1802403375023</v>
      </c>
      <c r="I33" s="19">
        <f t="shared" si="20"/>
        <v>1073.0846322688635</v>
      </c>
      <c r="J33" s="19">
        <f t="shared" si="20"/>
        <v>1264.8045997816378</v>
      </c>
      <c r="K33" s="19">
        <f t="shared" si="20"/>
        <v>1171.2716054502812</v>
      </c>
      <c r="L33" s="19">
        <f t="shared" si="20"/>
        <v>1033.5264528611863</v>
      </c>
      <c r="M33" s="19">
        <f t="shared" si="20"/>
        <v>934.25645490595423</v>
      </c>
      <c r="N33" s="19">
        <f t="shared" si="20"/>
        <v>745.20021163465015</v>
      </c>
      <c r="O33" s="19">
        <f t="shared" si="20"/>
        <v>609.6442629201797</v>
      </c>
      <c r="P33" s="19">
        <f t="shared" si="20"/>
        <v>593.63723286198444</v>
      </c>
      <c r="Q33" s="19">
        <f t="shared" si="20"/>
        <v>538.66353345885761</v>
      </c>
      <c r="R33" s="19">
        <f t="shared" si="20"/>
        <v>588.42066172241039</v>
      </c>
      <c r="S33" s="19">
        <f t="shared" si="20"/>
        <v>611.96145014330341</v>
      </c>
      <c r="T33" s="19">
        <f t="shared" si="20"/>
        <v>475.11292323404371</v>
      </c>
      <c r="U33" s="19">
        <f t="shared" si="20"/>
        <v>578.10907739257266</v>
      </c>
      <c r="V33" s="19">
        <f t="shared" si="20"/>
        <v>558.48996060788818</v>
      </c>
      <c r="W33" s="19">
        <f t="shared" si="20"/>
        <v>839.53686004318661</v>
      </c>
      <c r="X33" s="19">
        <f t="shared" si="20"/>
        <v>562.73160579020134</v>
      </c>
      <c r="Y33" s="19">
        <f t="shared" ref="Y33:Z33" si="21">SUM(Y34:Y50)</f>
        <v>524.21919121413066</v>
      </c>
      <c r="Z33" s="19">
        <f t="shared" si="21"/>
        <v>497.05910762432791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136.00280011200599</v>
      </c>
      <c r="D36" s="8">
        <v>140.03166024393286</v>
      </c>
      <c r="E36" s="8">
        <v>138.35603215936652</v>
      </c>
      <c r="F36" s="8">
        <v>237.85301438980488</v>
      </c>
      <c r="G36" s="8">
        <v>99.600958943982036</v>
      </c>
      <c r="H36" s="8">
        <v>65.583892121858199</v>
      </c>
      <c r="I36" s="8">
        <v>59.732038067870711</v>
      </c>
      <c r="J36" s="8">
        <v>51.852083628019827</v>
      </c>
      <c r="K36" s="8">
        <v>40.550396210090284</v>
      </c>
      <c r="L36" s="8">
        <v>41.784525750322445</v>
      </c>
      <c r="M36" s="8">
        <v>32.931633329167411</v>
      </c>
      <c r="N36" s="8">
        <v>28.087716582798091</v>
      </c>
      <c r="O36" s="8">
        <v>24.069943546565412</v>
      </c>
      <c r="P36" s="8">
        <v>17.098397946448284</v>
      </c>
      <c r="Q36" s="8">
        <v>11.908345107125584</v>
      </c>
      <c r="R36" s="8">
        <v>12.17314966525309</v>
      </c>
      <c r="S36" s="8">
        <v>13.777228846286329</v>
      </c>
      <c r="T36" s="8">
        <v>13.767093204052962</v>
      </c>
      <c r="U36" s="8">
        <v>12.720410692195038</v>
      </c>
      <c r="V36" s="8">
        <v>13.892973350028598</v>
      </c>
      <c r="W36" s="8">
        <v>15.129686883989377</v>
      </c>
      <c r="X36" s="8">
        <v>11.957965334741719</v>
      </c>
      <c r="Y36" s="8">
        <v>20.09965854570067</v>
      </c>
      <c r="Z36" s="8">
        <v>24.632692618813053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300.51603818750124</v>
      </c>
      <c r="D43" s="8">
        <v>226.6533673415174</v>
      </c>
      <c r="E43" s="8">
        <v>224.75487800475895</v>
      </c>
      <c r="F43" s="8">
        <v>235.82365208483506</v>
      </c>
      <c r="G43" s="8">
        <v>241.85139118142223</v>
      </c>
      <c r="H43" s="8">
        <v>276.20544769142748</v>
      </c>
      <c r="I43" s="8">
        <v>230.336792388775</v>
      </c>
      <c r="J43" s="8">
        <v>357.62392186574112</v>
      </c>
      <c r="K43" s="8">
        <v>404.4048054408342</v>
      </c>
      <c r="L43" s="8">
        <v>398.80992313265529</v>
      </c>
      <c r="M43" s="8">
        <v>386.8444422174498</v>
      </c>
      <c r="N43" s="8">
        <v>245.32432351104194</v>
      </c>
      <c r="O43" s="8">
        <v>184.95864496220796</v>
      </c>
      <c r="P43" s="8">
        <v>154.17278959770206</v>
      </c>
      <c r="Q43" s="8">
        <v>106.14627678132692</v>
      </c>
      <c r="R43" s="8">
        <v>105.54680574358538</v>
      </c>
      <c r="S43" s="8">
        <v>111.08637544727628</v>
      </c>
      <c r="T43" s="8">
        <v>107.78367593697334</v>
      </c>
      <c r="U43" s="8">
        <v>105.89413207746369</v>
      </c>
      <c r="V43" s="8">
        <v>100.56769166392269</v>
      </c>
      <c r="W43" s="8">
        <v>98.411478176608156</v>
      </c>
      <c r="X43" s="8">
        <v>123.61987686938461</v>
      </c>
      <c r="Y43" s="8">
        <v>120.94212026380855</v>
      </c>
      <c r="Z43" s="8">
        <v>136.79459909821858</v>
      </c>
    </row>
    <row r="44" spans="1:26" ht="11.25" customHeight="1" x14ac:dyDescent="0.2">
      <c r="A44" s="28" t="s">
        <v>74</v>
      </c>
      <c r="B44" s="7" t="s">
        <v>75</v>
      </c>
      <c r="C44" s="8">
        <v>641.85159909819924</v>
      </c>
      <c r="D44" s="8">
        <v>618.36189982320695</v>
      </c>
      <c r="E44" s="8">
        <v>1039.2673760870578</v>
      </c>
      <c r="F44" s="8">
        <v>449.19685129772182</v>
      </c>
      <c r="G44" s="8">
        <v>445.74638579579897</v>
      </c>
      <c r="H44" s="8">
        <v>370.08770885157816</v>
      </c>
      <c r="I44" s="8">
        <v>428.24124093568025</v>
      </c>
      <c r="J44" s="8">
        <v>427.85362061098363</v>
      </c>
      <c r="K44" s="8">
        <v>359.70741507657408</v>
      </c>
      <c r="L44" s="8">
        <v>293.26759606829512</v>
      </c>
      <c r="M44" s="8">
        <v>251.78696517821066</v>
      </c>
      <c r="N44" s="8">
        <v>227.15271010760449</v>
      </c>
      <c r="O44" s="8">
        <v>122.92820865690571</v>
      </c>
      <c r="P44" s="8">
        <v>93.233050546900827</v>
      </c>
      <c r="Q44" s="8">
        <v>85.867053803755411</v>
      </c>
      <c r="R44" s="8">
        <v>113.96454154061756</v>
      </c>
      <c r="S44" s="8">
        <v>122.66709863549609</v>
      </c>
      <c r="T44" s="8">
        <v>97.534313303924293</v>
      </c>
      <c r="U44" s="8">
        <v>89.011845730717667</v>
      </c>
      <c r="V44" s="8">
        <v>77.144831550195946</v>
      </c>
      <c r="W44" s="8">
        <v>390.4218241620577</v>
      </c>
      <c r="X44" s="8">
        <v>52.204230829099828</v>
      </c>
      <c r="Y44" s="8">
        <v>51.616454458840238</v>
      </c>
      <c r="Z44" s="8">
        <v>59.293864878283031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366.65147705875</v>
      </c>
      <c r="D48" s="8">
        <v>303.16033830926358</v>
      </c>
      <c r="E48" s="8">
        <v>373.93671226392286</v>
      </c>
      <c r="F48" s="8">
        <v>249.55738693487058</v>
      </c>
      <c r="G48" s="8">
        <v>248.58552081705156</v>
      </c>
      <c r="H48" s="8">
        <v>245.04310654759917</v>
      </c>
      <c r="I48" s="8">
        <v>232.0347995684194</v>
      </c>
      <c r="J48" s="8">
        <v>248.20346723003118</v>
      </c>
      <c r="K48" s="8">
        <v>238.70749113364633</v>
      </c>
      <c r="L48" s="8">
        <v>193.75393283830641</v>
      </c>
      <c r="M48" s="8">
        <v>120.78266600462862</v>
      </c>
      <c r="N48" s="8">
        <v>76.741290299092583</v>
      </c>
      <c r="O48" s="8">
        <v>105.2733693395117</v>
      </c>
      <c r="P48" s="8">
        <v>158.66432143580766</v>
      </c>
      <c r="Q48" s="8">
        <v>161.33291624478528</v>
      </c>
      <c r="R48" s="8">
        <v>140.60207736435416</v>
      </c>
      <c r="S48" s="8">
        <v>120.06343760933031</v>
      </c>
      <c r="T48" s="8">
        <v>132.79311768792405</v>
      </c>
      <c r="U48" s="8">
        <v>119.9731674433237</v>
      </c>
      <c r="V48" s="8">
        <v>128.90473435646004</v>
      </c>
      <c r="W48" s="8">
        <v>107.22274788911035</v>
      </c>
      <c r="X48" s="8">
        <v>108.16126622644427</v>
      </c>
      <c r="Y48" s="8">
        <v>105.02341474942868</v>
      </c>
      <c r="Z48" s="8">
        <v>63.963397384081745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125.05447073547333</v>
      </c>
      <c r="G50" s="8">
        <v>216.76709109003286</v>
      </c>
      <c r="H50" s="8">
        <v>214.26008512503935</v>
      </c>
      <c r="I50" s="8">
        <v>122.73976130811825</v>
      </c>
      <c r="J50" s="8">
        <v>179.27150644686185</v>
      </c>
      <c r="K50" s="8">
        <v>127.90149758913647</v>
      </c>
      <c r="L50" s="8">
        <v>105.91047507160697</v>
      </c>
      <c r="M50" s="8">
        <v>141.91074817649772</v>
      </c>
      <c r="N50" s="8">
        <v>167.89417113411309</v>
      </c>
      <c r="O50" s="8">
        <v>172.41409641498896</v>
      </c>
      <c r="P50" s="8">
        <v>170.4686733351256</v>
      </c>
      <c r="Q50" s="8">
        <v>173.40894152186442</v>
      </c>
      <c r="R50" s="8">
        <v>216.13408740860012</v>
      </c>
      <c r="S50" s="8">
        <v>244.36730960491442</v>
      </c>
      <c r="T50" s="8">
        <v>123.23472310116901</v>
      </c>
      <c r="U50" s="8">
        <v>250.50952144887259</v>
      </c>
      <c r="V50" s="8">
        <v>237.97972968728095</v>
      </c>
      <c r="W50" s="8">
        <v>228.35112293142112</v>
      </c>
      <c r="X50" s="8">
        <v>266.7882665305309</v>
      </c>
      <c r="Y50" s="8">
        <v>226.53754319635243</v>
      </c>
      <c r="Z50" s="8">
        <v>212.37455364493147</v>
      </c>
    </row>
    <row r="51" spans="1:26" ht="11.25" customHeight="1" x14ac:dyDescent="0.2">
      <c r="A51" s="25" t="s">
        <v>88</v>
      </c>
      <c r="B51" s="26" t="s">
        <v>89</v>
      </c>
      <c r="C51" s="27">
        <v>2792.3749943220159</v>
      </c>
      <c r="D51" s="27">
        <v>2375.4223251329408</v>
      </c>
      <c r="E51" s="27">
        <v>2422.8593823304441</v>
      </c>
      <c r="F51" s="27">
        <v>2534.8549732043707</v>
      </c>
      <c r="G51" s="27">
        <v>2722.0046418720108</v>
      </c>
      <c r="H51" s="27">
        <v>2601.8204324570734</v>
      </c>
      <c r="I51" s="27">
        <v>2567.290071000351</v>
      </c>
      <c r="J51" s="27">
        <v>2705.2269339970203</v>
      </c>
      <c r="K51" s="27">
        <v>2453.1747646432282</v>
      </c>
      <c r="L51" s="27">
        <v>2145.8176216044058</v>
      </c>
      <c r="M51" s="27">
        <v>2421.6831093301562</v>
      </c>
      <c r="N51" s="27">
        <v>2481.3637539778447</v>
      </c>
      <c r="O51" s="27">
        <v>2402.6651155716522</v>
      </c>
      <c r="P51" s="27">
        <v>2458.0953433981695</v>
      </c>
      <c r="Q51" s="27">
        <v>2417.4431284857174</v>
      </c>
      <c r="R51" s="27">
        <v>2488.8390194415988</v>
      </c>
      <c r="S51" s="27">
        <v>2497.9309966625392</v>
      </c>
      <c r="T51" s="27">
        <v>2524.6728165950221</v>
      </c>
      <c r="U51" s="27">
        <v>2562.8465128571784</v>
      </c>
      <c r="V51" s="27">
        <v>2518.4440130242001</v>
      </c>
      <c r="W51" s="27">
        <v>2491.8909514838256</v>
      </c>
      <c r="X51" s="27">
        <v>2666.5482551225496</v>
      </c>
      <c r="Y51" s="27">
        <v>2448.7876032618879</v>
      </c>
      <c r="Z51" s="27">
        <v>2035.2708743813787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200.53731121387872</v>
      </c>
      <c r="G52" s="27">
        <f t="shared" si="22"/>
        <v>253.90274460633262</v>
      </c>
      <c r="H52" s="27">
        <f t="shared" si="22"/>
        <v>316.91866984119827</v>
      </c>
      <c r="I52" s="27">
        <f t="shared" si="22"/>
        <v>312.00270874172168</v>
      </c>
      <c r="J52" s="27">
        <f t="shared" si="22"/>
        <v>561.71174156103211</v>
      </c>
      <c r="K52" s="27">
        <f t="shared" si="22"/>
        <v>1860.2702113907433</v>
      </c>
      <c r="L52" s="27">
        <f t="shared" si="22"/>
        <v>1901.6361412730289</v>
      </c>
      <c r="M52" s="27">
        <f t="shared" si="22"/>
        <v>1885.1868708745319</v>
      </c>
      <c r="N52" s="27">
        <f t="shared" si="22"/>
        <v>1725.2415111648581</v>
      </c>
      <c r="O52" s="27">
        <f t="shared" si="22"/>
        <v>1570.6350502145253</v>
      </c>
      <c r="P52" s="27">
        <f t="shared" si="22"/>
        <v>1682.7745419056916</v>
      </c>
      <c r="Q52" s="27">
        <f t="shared" si="22"/>
        <v>1670.6325660683974</v>
      </c>
      <c r="R52" s="27">
        <f t="shared" si="22"/>
        <v>1670.481770086797</v>
      </c>
      <c r="S52" s="27">
        <f t="shared" si="22"/>
        <v>1642.9936672033753</v>
      </c>
      <c r="T52" s="27">
        <f t="shared" si="22"/>
        <v>1726.9181173496106</v>
      </c>
      <c r="U52" s="27">
        <f t="shared" si="22"/>
        <v>1970.1784980272478</v>
      </c>
      <c r="V52" s="27">
        <f t="shared" si="22"/>
        <v>2009.8136310398436</v>
      </c>
      <c r="W52" s="27">
        <f t="shared" si="22"/>
        <v>2024.0909926983315</v>
      </c>
      <c r="X52" s="27">
        <f t="shared" si="22"/>
        <v>2088.088703763357</v>
      </c>
      <c r="Y52" s="27">
        <f t="shared" ref="Y52:Z52" si="23">SUM(Y53:Y54)</f>
        <v>2001.902586279662</v>
      </c>
      <c r="Z52" s="27">
        <f t="shared" si="23"/>
        <v>2044.8292847360685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1788.0284245927642</v>
      </c>
      <c r="L53" s="8">
        <v>1831.1982179315685</v>
      </c>
      <c r="M53" s="8">
        <v>1804.3104313599854</v>
      </c>
      <c r="N53" s="8">
        <v>1510.8121477799127</v>
      </c>
      <c r="O53" s="8">
        <v>1311.7944014837324</v>
      </c>
      <c r="P53" s="8">
        <v>1268.7978966715793</v>
      </c>
      <c r="Q53" s="8">
        <v>1251.3450973780375</v>
      </c>
      <c r="R53" s="8">
        <v>1212.4683972847024</v>
      </c>
      <c r="S53" s="8">
        <v>1235.4031475609072</v>
      </c>
      <c r="T53" s="8">
        <v>1243.9136923187543</v>
      </c>
      <c r="U53" s="8">
        <v>1440.3658647641821</v>
      </c>
      <c r="V53" s="8">
        <v>1461.6966304863752</v>
      </c>
      <c r="W53" s="8">
        <v>1469.3362099298945</v>
      </c>
      <c r="X53" s="8">
        <v>1512.4598959797545</v>
      </c>
      <c r="Y53" s="8">
        <v>1423.7764065164413</v>
      </c>
      <c r="Z53" s="8">
        <v>1589.0225967059641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200.53731121387872</v>
      </c>
      <c r="G54" s="45">
        <v>253.90274460633262</v>
      </c>
      <c r="H54" s="45">
        <v>316.91866984119827</v>
      </c>
      <c r="I54" s="45">
        <v>312.00270874172168</v>
      </c>
      <c r="J54" s="45">
        <v>561.71174156103211</v>
      </c>
      <c r="K54" s="45">
        <v>72.241786797979103</v>
      </c>
      <c r="L54" s="45">
        <v>70.437923341460504</v>
      </c>
      <c r="M54" s="45">
        <v>80.876439514546448</v>
      </c>
      <c r="N54" s="45">
        <v>214.42936338494545</v>
      </c>
      <c r="O54" s="45">
        <v>258.84064873079291</v>
      </c>
      <c r="P54" s="45">
        <v>413.97664523411225</v>
      </c>
      <c r="Q54" s="45">
        <v>419.28746869035984</v>
      </c>
      <c r="R54" s="45">
        <v>458.01337280209452</v>
      </c>
      <c r="S54" s="45">
        <v>407.59051964246811</v>
      </c>
      <c r="T54" s="45">
        <v>483.00442503085628</v>
      </c>
      <c r="U54" s="45">
        <v>529.81263326306578</v>
      </c>
      <c r="V54" s="45">
        <v>548.1170005534683</v>
      </c>
      <c r="W54" s="45">
        <v>554.75478276843705</v>
      </c>
      <c r="X54" s="45">
        <v>575.62880778360238</v>
      </c>
      <c r="Y54" s="45">
        <v>578.12617976322076</v>
      </c>
      <c r="Z54" s="45">
        <v>455.8066880301044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688.59615974130907</v>
      </c>
      <c r="G61" s="49">
        <f t="shared" si="24"/>
        <v>909.72872591544092</v>
      </c>
      <c r="H61" s="49">
        <f t="shared" si="24"/>
        <v>1094.1801758948382</v>
      </c>
      <c r="I61" s="49">
        <f t="shared" si="24"/>
        <v>1011.8162182831339</v>
      </c>
      <c r="J61" s="49">
        <f t="shared" si="24"/>
        <v>1295.2779090412205</v>
      </c>
      <c r="K61" s="49">
        <f t="shared" si="24"/>
        <v>433.49604311585955</v>
      </c>
      <c r="L61" s="49">
        <f t="shared" si="24"/>
        <v>422.49812234689415</v>
      </c>
      <c r="M61" s="49">
        <f t="shared" si="24"/>
        <v>432.15388198987029</v>
      </c>
      <c r="N61" s="49">
        <f t="shared" si="24"/>
        <v>658.56752048514556</v>
      </c>
      <c r="O61" s="49">
        <f t="shared" si="24"/>
        <v>705.11294613063217</v>
      </c>
      <c r="P61" s="49">
        <f t="shared" si="24"/>
        <v>830.51114629739732</v>
      </c>
      <c r="Q61" s="49">
        <f t="shared" si="24"/>
        <v>817.02529968498743</v>
      </c>
      <c r="R61" s="49">
        <f t="shared" si="24"/>
        <v>849.5719067145651</v>
      </c>
      <c r="S61" s="49">
        <f t="shared" si="24"/>
        <v>779.67089742029816</v>
      </c>
      <c r="T61" s="49">
        <f t="shared" si="24"/>
        <v>948.58372760565555</v>
      </c>
      <c r="U61" s="49">
        <f t="shared" si="24"/>
        <v>944.92807230040341</v>
      </c>
      <c r="V61" s="49">
        <f t="shared" si="24"/>
        <v>1004.8039282202058</v>
      </c>
      <c r="W61" s="49">
        <f t="shared" si="24"/>
        <v>982.58981860297763</v>
      </c>
      <c r="X61" s="49">
        <f t="shared" si="24"/>
        <v>1053.3589976182666</v>
      </c>
      <c r="Y61" s="49">
        <f t="shared" ref="Y61:Z61" si="25">SUM(Y62:Y72)</f>
        <v>1033.110565630207</v>
      </c>
      <c r="Z61" s="49">
        <f t="shared" si="25"/>
        <v>868.67654401849416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430.18431854311342</v>
      </c>
      <c r="G62" s="52">
        <v>598.54813804549906</v>
      </c>
      <c r="H62" s="52">
        <v>709.42287964515538</v>
      </c>
      <c r="I62" s="52">
        <v>632.60211814549427</v>
      </c>
      <c r="J62" s="52">
        <v>609.5184964130766</v>
      </c>
      <c r="K62" s="52">
        <v>342.19616031740105</v>
      </c>
      <c r="L62" s="52">
        <v>332.90964029109318</v>
      </c>
      <c r="M62" s="52">
        <v>296.50385907194089</v>
      </c>
      <c r="N62" s="52">
        <v>360.89656991337523</v>
      </c>
      <c r="O62" s="52">
        <v>383.68392527400158</v>
      </c>
      <c r="P62" s="52">
        <v>319.78867774411356</v>
      </c>
      <c r="Q62" s="52">
        <v>300.88318433144286</v>
      </c>
      <c r="R62" s="52">
        <v>286.35733825865179</v>
      </c>
      <c r="S62" s="52">
        <v>271.96895158280398</v>
      </c>
      <c r="T62" s="52">
        <v>351.34244121596339</v>
      </c>
      <c r="U62" s="52">
        <v>291.2915186847427</v>
      </c>
      <c r="V62" s="52">
        <v>327.4094121763199</v>
      </c>
      <c r="W62" s="52">
        <v>299.2862162863413</v>
      </c>
      <c r="X62" s="52">
        <v>318.84195857449595</v>
      </c>
      <c r="Y62" s="52">
        <v>293.60687878561913</v>
      </c>
      <c r="Z62" s="52">
        <v>279.56552290389004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0.7097577900371872</v>
      </c>
      <c r="G64" s="52">
        <v>0.3522421377668547</v>
      </c>
      <c r="H64" s="52">
        <v>0.60738424878735298</v>
      </c>
      <c r="I64" s="52">
        <v>0.59584102956838503</v>
      </c>
      <c r="J64" s="52">
        <v>1.2981611676029576</v>
      </c>
      <c r="K64" s="52">
        <v>0.56214603155624032</v>
      </c>
      <c r="L64" s="52">
        <v>0.35016767821479261</v>
      </c>
      <c r="M64" s="52">
        <v>0.3908722151961338</v>
      </c>
      <c r="N64" s="52">
        <v>0.46053351811614412</v>
      </c>
      <c r="O64" s="52">
        <v>0.72617163423381303</v>
      </c>
      <c r="P64" s="52">
        <v>0.7368899213819794</v>
      </c>
      <c r="Q64" s="52">
        <v>0.76430793886161741</v>
      </c>
      <c r="R64" s="52">
        <v>0.51233467507036423</v>
      </c>
      <c r="S64" s="52">
        <v>0.57827246789812004</v>
      </c>
      <c r="T64" s="52">
        <v>0.30050002047772462</v>
      </c>
      <c r="U64" s="52">
        <v>0.11651330153376539</v>
      </c>
      <c r="V64" s="52">
        <v>0.27990369843400792</v>
      </c>
      <c r="W64" s="52">
        <v>0.3284561252792928</v>
      </c>
      <c r="X64" s="52">
        <v>27.08049481995582</v>
      </c>
      <c r="Y64" s="52">
        <v>28.509576899048408</v>
      </c>
      <c r="Z64" s="52">
        <v>28.830959144117358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243.99729630792535</v>
      </c>
      <c r="G65" s="52">
        <v>308.63880849730054</v>
      </c>
      <c r="H65" s="52">
        <v>381.86959663402394</v>
      </c>
      <c r="I65" s="52">
        <v>376.36183749237625</v>
      </c>
      <c r="J65" s="52">
        <v>678.36032119216634</v>
      </c>
      <c r="K65" s="52">
        <v>87.745192350396067</v>
      </c>
      <c r="L65" s="52">
        <v>85.103188452971366</v>
      </c>
      <c r="M65" s="52">
        <v>97.988497453107428</v>
      </c>
      <c r="N65" s="52">
        <v>260.87672511317965</v>
      </c>
      <c r="O65" s="52">
        <v>315.83778891014788</v>
      </c>
      <c r="P65" s="52">
        <v>503.82757565034206</v>
      </c>
      <c r="Q65" s="52">
        <v>509.6997005778631</v>
      </c>
      <c r="R65" s="52">
        <v>557.52170514141869</v>
      </c>
      <c r="S65" s="52">
        <v>498.07801241859579</v>
      </c>
      <c r="T65" s="52">
        <v>589.17827870949941</v>
      </c>
      <c r="U65" s="52">
        <v>646.88344238837203</v>
      </c>
      <c r="V65" s="52">
        <v>668.87312495592835</v>
      </c>
      <c r="W65" s="52">
        <v>677.85286262027978</v>
      </c>
      <c r="X65" s="52">
        <v>703.42178891510605</v>
      </c>
      <c r="Y65" s="52">
        <v>707.29757894787463</v>
      </c>
      <c r="Z65" s="52">
        <v>557.94845115485271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13.704787100232977</v>
      </c>
      <c r="G72" s="55">
        <v>2.1895372348744626</v>
      </c>
      <c r="H72" s="55">
        <v>2.2803153668715086</v>
      </c>
      <c r="I72" s="55">
        <v>2.2564216156949959</v>
      </c>
      <c r="J72" s="55">
        <v>6.1009302683747384</v>
      </c>
      <c r="K72" s="55">
        <v>2.9925444165061625</v>
      </c>
      <c r="L72" s="55">
        <v>4.1351259246147931</v>
      </c>
      <c r="M72" s="55">
        <v>37.270653249625845</v>
      </c>
      <c r="N72" s="55">
        <v>36.333691940474502</v>
      </c>
      <c r="O72" s="55">
        <v>4.8650603122487803</v>
      </c>
      <c r="P72" s="55">
        <v>6.1580029815597257</v>
      </c>
      <c r="Q72" s="55">
        <v>5.6781068368197403</v>
      </c>
      <c r="R72" s="55">
        <v>5.1805286394241579</v>
      </c>
      <c r="S72" s="55">
        <v>9.0456609510003183</v>
      </c>
      <c r="T72" s="55">
        <v>7.7625076597150242</v>
      </c>
      <c r="U72" s="55">
        <v>6.6365979257549306</v>
      </c>
      <c r="V72" s="55">
        <v>8.2414873895234884</v>
      </c>
      <c r="W72" s="55">
        <v>5.1222835710772996</v>
      </c>
      <c r="X72" s="55">
        <v>4.0147553087088133</v>
      </c>
      <c r="Y72" s="55">
        <v>3.6965309976650111</v>
      </c>
      <c r="Z72" s="55">
        <v>2.3316108156339834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2725.6006518967006</v>
      </c>
      <c r="D2" s="21">
        <f t="shared" ref="D2:X2" si="0">SUM(D3,D17,D22,D25,D26,D51,D52)</f>
        <v>2597.7150124677273</v>
      </c>
      <c r="E2" s="21">
        <f t="shared" si="0"/>
        <v>2540.7153683120778</v>
      </c>
      <c r="F2" s="21">
        <f t="shared" si="0"/>
        <v>2749.4311072294149</v>
      </c>
      <c r="G2" s="21">
        <f t="shared" si="0"/>
        <v>2710.0229009644609</v>
      </c>
      <c r="H2" s="21">
        <f t="shared" si="0"/>
        <v>2603.306463374226</v>
      </c>
      <c r="I2" s="21">
        <f t="shared" si="0"/>
        <v>2738.6301151843404</v>
      </c>
      <c r="J2" s="21">
        <f t="shared" si="0"/>
        <v>2827.585034032018</v>
      </c>
      <c r="K2" s="21">
        <f t="shared" si="0"/>
        <v>2828.0260061619274</v>
      </c>
      <c r="L2" s="21">
        <f t="shared" si="0"/>
        <v>2532.3973171792991</v>
      </c>
      <c r="M2" s="21">
        <f t="shared" si="0"/>
        <v>2554.9901638293964</v>
      </c>
      <c r="N2" s="21">
        <f t="shared" si="0"/>
        <v>2521.0396008578109</v>
      </c>
      <c r="O2" s="21">
        <f t="shared" si="0"/>
        <v>2412.9474017200801</v>
      </c>
      <c r="P2" s="21">
        <f t="shared" si="0"/>
        <v>2437.1671602529677</v>
      </c>
      <c r="Q2" s="21">
        <f t="shared" si="0"/>
        <v>2565.2534959731252</v>
      </c>
      <c r="R2" s="21">
        <f t="shared" si="0"/>
        <v>2455.7140152101374</v>
      </c>
      <c r="S2" s="21">
        <f t="shared" si="0"/>
        <v>2414.8182160451761</v>
      </c>
      <c r="T2" s="21">
        <f t="shared" si="0"/>
        <v>2437.6932267116972</v>
      </c>
      <c r="U2" s="21">
        <f t="shared" si="0"/>
        <v>2410.1884534006535</v>
      </c>
      <c r="V2" s="21">
        <f t="shared" si="0"/>
        <v>2401.5402818478833</v>
      </c>
      <c r="W2" s="21">
        <f t="shared" si="0"/>
        <v>2709.1729345228468</v>
      </c>
      <c r="X2" s="21">
        <f t="shared" si="0"/>
        <v>2436.9746860915002</v>
      </c>
      <c r="Y2" s="21">
        <f t="shared" ref="Y2:Z2" si="1">SUM(Y3,Y17,Y22,Y25,Y26,Y51,Y52)</f>
        <v>2414.6574168749476</v>
      </c>
      <c r="Z2" s="21">
        <f t="shared" si="1"/>
        <v>2226.6541675217104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1258.0199035613111</v>
      </c>
      <c r="D3" s="24">
        <f t="shared" ref="D3:W3" si="3">SUM(D4,D8,D11)</f>
        <v>1117.7344417895642</v>
      </c>
      <c r="E3" s="24">
        <f t="shared" si="3"/>
        <v>1007.9674999051849</v>
      </c>
      <c r="F3" s="24">
        <f t="shared" si="3"/>
        <v>1251.2900755353444</v>
      </c>
      <c r="G3" s="24">
        <f t="shared" si="3"/>
        <v>1225.2559756378764</v>
      </c>
      <c r="H3" s="24">
        <f t="shared" si="3"/>
        <v>1046.2814473642006</v>
      </c>
      <c r="I3" s="24">
        <f t="shared" si="3"/>
        <v>1100.7406174154989</v>
      </c>
      <c r="J3" s="24">
        <f t="shared" si="3"/>
        <v>1223.2474340508402</v>
      </c>
      <c r="K3" s="24">
        <f t="shared" si="3"/>
        <v>1274.7849881507177</v>
      </c>
      <c r="L3" s="24">
        <f t="shared" si="3"/>
        <v>1083.8749862742088</v>
      </c>
      <c r="M3" s="24">
        <f t="shared" si="3"/>
        <v>1100.9592157880302</v>
      </c>
      <c r="N3" s="24">
        <f t="shared" si="3"/>
        <v>1184.5736910664441</v>
      </c>
      <c r="O3" s="24">
        <f t="shared" si="3"/>
        <v>1154.9342316153277</v>
      </c>
      <c r="P3" s="24">
        <f t="shared" si="3"/>
        <v>1132.4679538545161</v>
      </c>
      <c r="Q3" s="24">
        <f t="shared" si="3"/>
        <v>1229.1181244401791</v>
      </c>
      <c r="R3" s="24">
        <f t="shared" si="3"/>
        <v>1156.6664653029818</v>
      </c>
      <c r="S3" s="24">
        <f t="shared" si="3"/>
        <v>1111.9907457578652</v>
      </c>
      <c r="T3" s="24">
        <f t="shared" si="3"/>
        <v>1155.3166348576024</v>
      </c>
      <c r="U3" s="24">
        <f t="shared" si="3"/>
        <v>1097.1049025464556</v>
      </c>
      <c r="V3" s="24">
        <f t="shared" si="3"/>
        <v>1093.4586924994469</v>
      </c>
      <c r="W3" s="24">
        <f t="shared" si="3"/>
        <v>1328.6458108080055</v>
      </c>
      <c r="X3" s="24">
        <f t="shared" ref="X3:Z3" si="4">SUM(X4,X8,X11)</f>
        <v>1120.3183893152004</v>
      </c>
      <c r="Y3" s="24">
        <f t="shared" si="4"/>
        <v>1135.9212553018542</v>
      </c>
      <c r="Z3" s="24">
        <f t="shared" si="4"/>
        <v>1076.0059648899687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517.40722576099529</v>
      </c>
      <c r="D4" s="19">
        <f t="shared" ref="D4:W4" si="6">SUM(D5:D7)</f>
        <v>396.06544444620999</v>
      </c>
      <c r="E4" s="19">
        <f t="shared" si="6"/>
        <v>383.2951113289684</v>
      </c>
      <c r="F4" s="19">
        <f t="shared" si="6"/>
        <v>324.98197928712085</v>
      </c>
      <c r="G4" s="19">
        <f t="shared" si="6"/>
        <v>299.17713463058953</v>
      </c>
      <c r="H4" s="19">
        <f t="shared" si="6"/>
        <v>164.8435948531698</v>
      </c>
      <c r="I4" s="19">
        <f t="shared" si="6"/>
        <v>261.23819318110452</v>
      </c>
      <c r="J4" s="19">
        <f t="shared" si="6"/>
        <v>314.72194867094311</v>
      </c>
      <c r="K4" s="19">
        <f t="shared" si="6"/>
        <v>326.91564635844384</v>
      </c>
      <c r="L4" s="19">
        <f t="shared" si="6"/>
        <v>268.84190058445978</v>
      </c>
      <c r="M4" s="19">
        <f t="shared" si="6"/>
        <v>239.21884100359753</v>
      </c>
      <c r="N4" s="19">
        <f t="shared" si="6"/>
        <v>243.19068761094465</v>
      </c>
      <c r="O4" s="19">
        <f t="shared" si="6"/>
        <v>280.08096979085104</v>
      </c>
      <c r="P4" s="19">
        <f t="shared" si="6"/>
        <v>273.52438666920847</v>
      </c>
      <c r="Q4" s="19">
        <f t="shared" si="6"/>
        <v>311.45907736938625</v>
      </c>
      <c r="R4" s="19">
        <f t="shared" si="6"/>
        <v>273.86609140238448</v>
      </c>
      <c r="S4" s="19">
        <f t="shared" si="6"/>
        <v>236.38638252725764</v>
      </c>
      <c r="T4" s="19">
        <f t="shared" si="6"/>
        <v>233.07833682455066</v>
      </c>
      <c r="U4" s="19">
        <f t="shared" si="6"/>
        <v>228.51480567307107</v>
      </c>
      <c r="V4" s="19">
        <f t="shared" si="6"/>
        <v>243.79414117380713</v>
      </c>
      <c r="W4" s="19">
        <f t="shared" si="6"/>
        <v>182.86310303208325</v>
      </c>
      <c r="X4" s="19">
        <f t="shared" ref="X4:Z4" si="7">SUM(X5:X7)</f>
        <v>214.59831999351525</v>
      </c>
      <c r="Y4" s="19">
        <f t="shared" si="7"/>
        <v>146.15243757932836</v>
      </c>
      <c r="Z4" s="19">
        <f t="shared" si="7"/>
        <v>104.90691857004506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9.1859951471248706</v>
      </c>
      <c r="G5" s="8">
        <v>6.7076029189208457</v>
      </c>
      <c r="H5" s="8">
        <v>1.0989497547361058</v>
      </c>
      <c r="I5" s="8">
        <v>1.1036557773422853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517.40722576099529</v>
      </c>
      <c r="D7" s="8">
        <v>396.06544444620999</v>
      </c>
      <c r="E7" s="8">
        <v>383.2951113289684</v>
      </c>
      <c r="F7" s="8">
        <v>315.79598413999599</v>
      </c>
      <c r="G7" s="8">
        <v>292.46953171166871</v>
      </c>
      <c r="H7" s="8">
        <v>163.74464509843369</v>
      </c>
      <c r="I7" s="8">
        <v>260.13453740376224</v>
      </c>
      <c r="J7" s="8">
        <v>314.72194867094311</v>
      </c>
      <c r="K7" s="8">
        <v>326.91564635844384</v>
      </c>
      <c r="L7" s="8">
        <v>268.84190058445978</v>
      </c>
      <c r="M7" s="8">
        <v>239.21884100359753</v>
      </c>
      <c r="N7" s="8">
        <v>243.19068761094465</v>
      </c>
      <c r="O7" s="8">
        <v>280.08096979085104</v>
      </c>
      <c r="P7" s="8">
        <v>273.52438666920847</v>
      </c>
      <c r="Q7" s="8">
        <v>311.45907736938625</v>
      </c>
      <c r="R7" s="8">
        <v>273.86609140238448</v>
      </c>
      <c r="S7" s="8">
        <v>236.38638252725764</v>
      </c>
      <c r="T7" s="8">
        <v>233.07833682455066</v>
      </c>
      <c r="U7" s="8">
        <v>228.51480567307107</v>
      </c>
      <c r="V7" s="8">
        <v>243.79414117380713</v>
      </c>
      <c r="W7" s="8">
        <v>182.86310303208325</v>
      </c>
      <c r="X7" s="8">
        <v>214.59831999351525</v>
      </c>
      <c r="Y7" s="8">
        <v>146.15243757932836</v>
      </c>
      <c r="Z7" s="8">
        <v>104.90691857004506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0.36138858142701724</v>
      </c>
      <c r="D8" s="19">
        <f t="shared" si="8"/>
        <v>0</v>
      </c>
      <c r="E8" s="19">
        <f t="shared" si="8"/>
        <v>0.75664825749470233</v>
      </c>
      <c r="F8" s="19">
        <f t="shared" si="8"/>
        <v>8.5499785222654907</v>
      </c>
      <c r="G8" s="19">
        <f t="shared" si="8"/>
        <v>14.529024372550811</v>
      </c>
      <c r="H8" s="19">
        <f t="shared" si="8"/>
        <v>1.6164493386661243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0.39641921652896184</v>
      </c>
      <c r="M8" s="19">
        <f t="shared" si="8"/>
        <v>4.7363723135531277</v>
      </c>
      <c r="N8" s="19">
        <f t="shared" si="8"/>
        <v>4.4881775731605158</v>
      </c>
      <c r="O8" s="19">
        <f t="shared" si="8"/>
        <v>1.6196530806986107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0.36138858142701724</v>
      </c>
      <c r="D10" s="8">
        <v>0</v>
      </c>
      <c r="E10" s="8">
        <v>0.75664825749470233</v>
      </c>
      <c r="F10" s="8">
        <v>8.5499785222654907</v>
      </c>
      <c r="G10" s="8">
        <v>14.529024372550811</v>
      </c>
      <c r="H10" s="8">
        <v>1.6164493386661243</v>
      </c>
      <c r="I10" s="8">
        <v>0</v>
      </c>
      <c r="J10" s="8">
        <v>0</v>
      </c>
      <c r="K10" s="8">
        <v>0</v>
      </c>
      <c r="L10" s="8">
        <v>0.39641921652896184</v>
      </c>
      <c r="M10" s="8">
        <v>4.7363723135531277</v>
      </c>
      <c r="N10" s="8">
        <v>4.4881775731605158</v>
      </c>
      <c r="O10" s="8">
        <v>1.6196530806986107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740.25128921888881</v>
      </c>
      <c r="D11" s="19">
        <f t="shared" si="10"/>
        <v>721.66899734335425</v>
      </c>
      <c r="E11" s="19">
        <f t="shared" si="10"/>
        <v>623.91574031872187</v>
      </c>
      <c r="F11" s="19">
        <f t="shared" si="10"/>
        <v>917.75811772595807</v>
      </c>
      <c r="G11" s="19">
        <f t="shared" si="10"/>
        <v>911.54981663473598</v>
      </c>
      <c r="H11" s="19">
        <f t="shared" si="10"/>
        <v>879.82140317236463</v>
      </c>
      <c r="I11" s="19">
        <f t="shared" si="10"/>
        <v>839.50242423439454</v>
      </c>
      <c r="J11" s="19">
        <f t="shared" si="10"/>
        <v>908.52548537989708</v>
      </c>
      <c r="K11" s="19">
        <f t="shared" si="10"/>
        <v>947.86934179227376</v>
      </c>
      <c r="L11" s="19">
        <f t="shared" si="10"/>
        <v>814.63666647322009</v>
      </c>
      <c r="M11" s="19">
        <f t="shared" si="10"/>
        <v>857.00400247087964</v>
      </c>
      <c r="N11" s="19">
        <f t="shared" si="10"/>
        <v>936.89482588233886</v>
      </c>
      <c r="O11" s="19">
        <f t="shared" si="10"/>
        <v>873.23360874377806</v>
      </c>
      <c r="P11" s="19">
        <f t="shared" si="10"/>
        <v>858.94356718530764</v>
      </c>
      <c r="Q11" s="19">
        <f t="shared" si="10"/>
        <v>917.65904707079289</v>
      </c>
      <c r="R11" s="19">
        <f t="shared" si="10"/>
        <v>882.80037390059726</v>
      </c>
      <c r="S11" s="19">
        <f t="shared" si="10"/>
        <v>875.60436323060765</v>
      </c>
      <c r="T11" s="19">
        <f t="shared" si="10"/>
        <v>922.23829803305182</v>
      </c>
      <c r="U11" s="19">
        <f t="shared" si="10"/>
        <v>868.59009687338448</v>
      </c>
      <c r="V11" s="19">
        <f t="shared" si="10"/>
        <v>849.66455132563965</v>
      </c>
      <c r="W11" s="19">
        <f t="shared" si="10"/>
        <v>1145.7827077759223</v>
      </c>
      <c r="X11" s="19">
        <f t="shared" si="10"/>
        <v>905.72006932168529</v>
      </c>
      <c r="Y11" s="19">
        <f t="shared" ref="Y11:Z11" si="11">SUM(Y12:Y16)</f>
        <v>989.76881772252591</v>
      </c>
      <c r="Z11" s="19">
        <f t="shared" si="11"/>
        <v>971.09904631992367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1.1068808424722842</v>
      </c>
      <c r="H12" s="8">
        <v>0.59384449235790315</v>
      </c>
      <c r="I12" s="8">
        <v>0.59777957112310498</v>
      </c>
      <c r="J12" s="8">
        <v>0</v>
      </c>
      <c r="K12" s="8">
        <v>0.61287397954174061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149.72662286832764</v>
      </c>
      <c r="D13" s="8">
        <v>135.39440739214416</v>
      </c>
      <c r="E13" s="8">
        <v>103.45491279600219</v>
      </c>
      <c r="F13" s="8">
        <v>182.51703105526155</v>
      </c>
      <c r="G13" s="8">
        <v>108.85536306240623</v>
      </c>
      <c r="H13" s="8">
        <v>79.478144027297972</v>
      </c>
      <c r="I13" s="8">
        <v>81.218215820932244</v>
      </c>
      <c r="J13" s="8">
        <v>94.367768209300166</v>
      </c>
      <c r="K13" s="8">
        <v>95.676364815909068</v>
      </c>
      <c r="L13" s="8">
        <v>79.044977628299264</v>
      </c>
      <c r="M13" s="8">
        <v>71.598692049576528</v>
      </c>
      <c r="N13" s="8">
        <v>63.019824106843487</v>
      </c>
      <c r="O13" s="8">
        <v>50.406755480484712</v>
      </c>
      <c r="P13" s="8">
        <v>48.654903154569439</v>
      </c>
      <c r="Q13" s="8">
        <v>59.894143333263983</v>
      </c>
      <c r="R13" s="8">
        <v>71.316549715381555</v>
      </c>
      <c r="S13" s="8">
        <v>67.348393141921022</v>
      </c>
      <c r="T13" s="8">
        <v>63.652623884818709</v>
      </c>
      <c r="U13" s="8">
        <v>63.408328562713997</v>
      </c>
      <c r="V13" s="8">
        <v>54.532224849628598</v>
      </c>
      <c r="W13" s="8">
        <v>51.018350110425573</v>
      </c>
      <c r="X13" s="8">
        <v>49.730267969392671</v>
      </c>
      <c r="Y13" s="8">
        <v>60.482815609394706</v>
      </c>
      <c r="Z13" s="8">
        <v>80.274896152981427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590.52466635056112</v>
      </c>
      <c r="D16" s="8">
        <v>586.27458995121015</v>
      </c>
      <c r="E16" s="8">
        <v>520.46082752271968</v>
      </c>
      <c r="F16" s="8">
        <v>735.24108667069652</v>
      </c>
      <c r="G16" s="8">
        <v>801.58757272985747</v>
      </c>
      <c r="H16" s="8">
        <v>799.74941465270877</v>
      </c>
      <c r="I16" s="8">
        <v>757.68642884233918</v>
      </c>
      <c r="J16" s="8">
        <v>814.15771717059692</v>
      </c>
      <c r="K16" s="8">
        <v>851.58010299682292</v>
      </c>
      <c r="L16" s="8">
        <v>735.59168884492078</v>
      </c>
      <c r="M16" s="8">
        <v>785.40531042130317</v>
      </c>
      <c r="N16" s="8">
        <v>873.87500177549532</v>
      </c>
      <c r="O16" s="8">
        <v>822.8268532632934</v>
      </c>
      <c r="P16" s="8">
        <v>810.28866403073823</v>
      </c>
      <c r="Q16" s="8">
        <v>857.76490373752893</v>
      </c>
      <c r="R16" s="8">
        <v>811.48382418521567</v>
      </c>
      <c r="S16" s="8">
        <v>808.25597008868658</v>
      </c>
      <c r="T16" s="8">
        <v>858.58567414823312</v>
      </c>
      <c r="U16" s="8">
        <v>805.18176831067046</v>
      </c>
      <c r="V16" s="8">
        <v>795.13232647601103</v>
      </c>
      <c r="W16" s="8">
        <v>1094.7643576654966</v>
      </c>
      <c r="X16" s="8">
        <v>855.9898013522926</v>
      </c>
      <c r="Y16" s="8">
        <v>929.28600211313119</v>
      </c>
      <c r="Z16" s="8">
        <v>890.82415016694222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408.63501849590295</v>
      </c>
      <c r="D26" s="27">
        <f t="shared" si="16"/>
        <v>433.60195007296505</v>
      </c>
      <c r="E26" s="27">
        <f t="shared" si="16"/>
        <v>561.6439893482534</v>
      </c>
      <c r="F26" s="27">
        <f t="shared" si="16"/>
        <v>399.85956065256801</v>
      </c>
      <c r="G26" s="27">
        <f t="shared" si="16"/>
        <v>333.15311316531199</v>
      </c>
      <c r="H26" s="27">
        <f t="shared" si="16"/>
        <v>334.64010520200014</v>
      </c>
      <c r="I26" s="27">
        <f t="shared" si="16"/>
        <v>358.21273211769574</v>
      </c>
      <c r="J26" s="27">
        <f t="shared" si="16"/>
        <v>379.40082198196495</v>
      </c>
      <c r="K26" s="27">
        <f t="shared" si="16"/>
        <v>383.79961953490954</v>
      </c>
      <c r="L26" s="27">
        <f t="shared" si="16"/>
        <v>369.31964616042467</v>
      </c>
      <c r="M26" s="27">
        <f t="shared" si="16"/>
        <v>315.79170587988369</v>
      </c>
      <c r="N26" s="27">
        <f t="shared" si="16"/>
        <v>224.4647209180481</v>
      </c>
      <c r="O26" s="27">
        <f t="shared" si="16"/>
        <v>152.79644866474234</v>
      </c>
      <c r="P26" s="27">
        <f t="shared" si="16"/>
        <v>126.84150047025032</v>
      </c>
      <c r="Q26" s="27">
        <f t="shared" si="16"/>
        <v>104.02896951685787</v>
      </c>
      <c r="R26" s="27">
        <f t="shared" si="16"/>
        <v>110.73515235780194</v>
      </c>
      <c r="S26" s="27">
        <f t="shared" si="16"/>
        <v>117.56950521867833</v>
      </c>
      <c r="T26" s="27">
        <f t="shared" si="16"/>
        <v>102.48565682143921</v>
      </c>
      <c r="U26" s="27">
        <f t="shared" si="16"/>
        <v>98.510472818481048</v>
      </c>
      <c r="V26" s="27">
        <f t="shared" si="16"/>
        <v>92.582411796435039</v>
      </c>
      <c r="W26" s="27">
        <f t="shared" si="16"/>
        <v>232.59550394911432</v>
      </c>
      <c r="X26" s="27">
        <f t="shared" si="16"/>
        <v>86.684741333043775</v>
      </c>
      <c r="Y26" s="27">
        <f t="shared" ref="Y26:Z26" si="17">SUM(Y27,Y33)</f>
        <v>93.343163985568822</v>
      </c>
      <c r="Z26" s="27">
        <f t="shared" si="17"/>
        <v>112.6769265548056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408.63501849590295</v>
      </c>
      <c r="D33" s="19">
        <f t="shared" si="20"/>
        <v>433.60195007296505</v>
      </c>
      <c r="E33" s="19">
        <f t="shared" si="20"/>
        <v>561.6439893482534</v>
      </c>
      <c r="F33" s="19">
        <f t="shared" si="20"/>
        <v>399.85956065256801</v>
      </c>
      <c r="G33" s="19">
        <f t="shared" si="20"/>
        <v>333.15311316531199</v>
      </c>
      <c r="H33" s="19">
        <f t="shared" si="20"/>
        <v>334.64010520200014</v>
      </c>
      <c r="I33" s="19">
        <f t="shared" si="20"/>
        <v>358.21273211769574</v>
      </c>
      <c r="J33" s="19">
        <f t="shared" si="20"/>
        <v>379.40082198196495</v>
      </c>
      <c r="K33" s="19">
        <f t="shared" si="20"/>
        <v>383.79961953490954</v>
      </c>
      <c r="L33" s="19">
        <f t="shared" si="20"/>
        <v>369.31964616042467</v>
      </c>
      <c r="M33" s="19">
        <f t="shared" si="20"/>
        <v>315.79170587988369</v>
      </c>
      <c r="N33" s="19">
        <f t="shared" si="20"/>
        <v>224.4647209180481</v>
      </c>
      <c r="O33" s="19">
        <f t="shared" si="20"/>
        <v>152.79644866474234</v>
      </c>
      <c r="P33" s="19">
        <f t="shared" si="20"/>
        <v>126.84150047025032</v>
      </c>
      <c r="Q33" s="19">
        <f t="shared" si="20"/>
        <v>104.02896951685787</v>
      </c>
      <c r="R33" s="19">
        <f t="shared" si="20"/>
        <v>110.73515235780194</v>
      </c>
      <c r="S33" s="19">
        <f t="shared" si="20"/>
        <v>117.56950521867833</v>
      </c>
      <c r="T33" s="19">
        <f t="shared" si="20"/>
        <v>102.48565682143921</v>
      </c>
      <c r="U33" s="19">
        <f t="shared" si="20"/>
        <v>98.510472818481048</v>
      </c>
      <c r="V33" s="19">
        <f t="shared" si="20"/>
        <v>92.582411796435039</v>
      </c>
      <c r="W33" s="19">
        <f t="shared" si="20"/>
        <v>232.59550394911432</v>
      </c>
      <c r="X33" s="19">
        <f t="shared" si="20"/>
        <v>86.684741333043775</v>
      </c>
      <c r="Y33" s="19">
        <f t="shared" ref="Y33:Z33" si="21">SUM(Y34:Y50)</f>
        <v>93.343163985568822</v>
      </c>
      <c r="Z33" s="19">
        <f t="shared" si="21"/>
        <v>112.6769265548056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51.521320736283513</v>
      </c>
      <c r="D36" s="8">
        <v>61.626392028912889</v>
      </c>
      <c r="E36" s="8">
        <v>55.402430778388577</v>
      </c>
      <c r="F36" s="8">
        <v>103.05654877388578</v>
      </c>
      <c r="G36" s="8">
        <v>42.158557105075211</v>
      </c>
      <c r="H36" s="8">
        <v>30.840666071890233</v>
      </c>
      <c r="I36" s="8">
        <v>29.794254510213783</v>
      </c>
      <c r="J36" s="8">
        <v>23.506364310978494</v>
      </c>
      <c r="K36" s="8">
        <v>19.352136326700112</v>
      </c>
      <c r="L36" s="8">
        <v>21.044269877831727</v>
      </c>
      <c r="M36" s="8">
        <v>15.49514555081093</v>
      </c>
      <c r="N36" s="8">
        <v>12.602784420236672</v>
      </c>
      <c r="O36" s="8">
        <v>11.088062462300391</v>
      </c>
      <c r="P36" s="8">
        <v>8.2082642050115275</v>
      </c>
      <c r="Q36" s="8">
        <v>6.0810001756839265</v>
      </c>
      <c r="R36" s="8">
        <v>5.8233328439553498</v>
      </c>
      <c r="S36" s="8">
        <v>6.5490730547287992</v>
      </c>
      <c r="T36" s="8">
        <v>6.4460342773520578</v>
      </c>
      <c r="U36" s="8">
        <v>6.0425407206636343</v>
      </c>
      <c r="V36" s="8">
        <v>6.7214871254095456</v>
      </c>
      <c r="W36" s="8">
        <v>6.9860279203082944</v>
      </c>
      <c r="X36" s="8">
        <v>5.5284798220097846</v>
      </c>
      <c r="Y36" s="8">
        <v>9.7528139084865781</v>
      </c>
      <c r="Z36" s="8">
        <v>12.595037967222266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113.96398264345586</v>
      </c>
      <c r="D43" s="8">
        <v>99.841293636518856</v>
      </c>
      <c r="E43" s="8">
        <v>90.08378094887108</v>
      </c>
      <c r="F43" s="8">
        <v>102.17576557869235</v>
      </c>
      <c r="G43" s="8">
        <v>102.32142821894595</v>
      </c>
      <c r="H43" s="8">
        <v>129.7665923939764</v>
      </c>
      <c r="I43" s="8">
        <v>114.81236375431243</v>
      </c>
      <c r="J43" s="8">
        <v>161.93343674070704</v>
      </c>
      <c r="K43" s="8">
        <v>192.78191184803103</v>
      </c>
      <c r="L43" s="8">
        <v>200.57470654275454</v>
      </c>
      <c r="M43" s="8">
        <v>181.82458433455642</v>
      </c>
      <c r="N43" s="8">
        <v>109.93992274066927</v>
      </c>
      <c r="O43" s="8">
        <v>85.080266018879641</v>
      </c>
      <c r="P43" s="8">
        <v>73.875738286480953</v>
      </c>
      <c r="Q43" s="8">
        <v>54.09993129988009</v>
      </c>
      <c r="R43" s="8">
        <v>50.394009739921181</v>
      </c>
      <c r="S43" s="8">
        <v>52.710027412849442</v>
      </c>
      <c r="T43" s="8">
        <v>50.372064588570296</v>
      </c>
      <c r="U43" s="8">
        <v>50.184886725759689</v>
      </c>
      <c r="V43" s="8">
        <v>48.537885247253548</v>
      </c>
      <c r="W43" s="8">
        <v>45.334908206775339</v>
      </c>
      <c r="X43" s="8">
        <v>57.020881562765126</v>
      </c>
      <c r="Y43" s="8">
        <v>58.544866154639188</v>
      </c>
      <c r="Z43" s="8">
        <v>69.764111683447737</v>
      </c>
    </row>
    <row r="44" spans="1:26" ht="11.25" customHeight="1" x14ac:dyDescent="0.2">
      <c r="A44" s="28" t="s">
        <v>74</v>
      </c>
      <c r="B44" s="7" t="s">
        <v>75</v>
      </c>
      <c r="C44" s="8">
        <v>243.14971511616358</v>
      </c>
      <c r="D44" s="8">
        <v>272.13426440753329</v>
      </c>
      <c r="E44" s="8">
        <v>416.15777762099378</v>
      </c>
      <c r="F44" s="8">
        <v>194.62724629998988</v>
      </c>
      <c r="G44" s="8">
        <v>188.67312784129081</v>
      </c>
      <c r="H44" s="8">
        <v>174.03284673613351</v>
      </c>
      <c r="I44" s="8">
        <v>213.60611385316949</v>
      </c>
      <c r="J44" s="8">
        <v>193.96102093027943</v>
      </c>
      <c r="K44" s="8">
        <v>171.66557136017843</v>
      </c>
      <c r="L44" s="8">
        <v>147.70066973983839</v>
      </c>
      <c r="M44" s="8">
        <v>118.47197599451634</v>
      </c>
      <c r="N44" s="8">
        <v>101.92201375714217</v>
      </c>
      <c r="O44" s="8">
        <v>56.628120183562309</v>
      </c>
      <c r="P44" s="8">
        <v>44.75749797875784</v>
      </c>
      <c r="Q44" s="8">
        <v>43.848038041293854</v>
      </c>
      <c r="R44" s="8">
        <v>54.517809773925407</v>
      </c>
      <c r="S44" s="8">
        <v>58.31040475110008</v>
      </c>
      <c r="T44" s="8">
        <v>45.667557955516855</v>
      </c>
      <c r="U44" s="8">
        <v>42.283045372057728</v>
      </c>
      <c r="V44" s="8">
        <v>37.323039423771945</v>
      </c>
      <c r="W44" s="8">
        <v>180.27456782203069</v>
      </c>
      <c r="X44" s="8">
        <v>24.135379948268856</v>
      </c>
      <c r="Y44" s="8">
        <v>25.045483922443058</v>
      </c>
      <c r="Z44" s="8">
        <v>30.317776904135602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1058.9457298394866</v>
      </c>
      <c r="D51" s="27">
        <v>1046.378620605198</v>
      </c>
      <c r="E51" s="27">
        <v>971.10387905863956</v>
      </c>
      <c r="F51" s="27">
        <v>1098.2814710415028</v>
      </c>
      <c r="G51" s="27">
        <v>1151.6138121612723</v>
      </c>
      <c r="H51" s="27">
        <v>1222.3849108080251</v>
      </c>
      <c r="I51" s="27">
        <v>1279.6767656511456</v>
      </c>
      <c r="J51" s="27">
        <v>1224.9367779992128</v>
      </c>
      <c r="K51" s="27">
        <v>1169.4413984762998</v>
      </c>
      <c r="L51" s="27">
        <v>1079.2026847446655</v>
      </c>
      <c r="M51" s="27">
        <v>1138.2392421614825</v>
      </c>
      <c r="N51" s="27">
        <v>1112.0011888733188</v>
      </c>
      <c r="O51" s="27">
        <v>1105.2167214400101</v>
      </c>
      <c r="P51" s="27">
        <v>1177.8577059282013</v>
      </c>
      <c r="Q51" s="27">
        <v>1232.1064020160882</v>
      </c>
      <c r="R51" s="27">
        <v>1188.3123975493536</v>
      </c>
      <c r="S51" s="27">
        <v>1185.2579650686323</v>
      </c>
      <c r="T51" s="27">
        <v>1179.8909350326555</v>
      </c>
      <c r="U51" s="27">
        <v>1214.5730780357169</v>
      </c>
      <c r="V51" s="27">
        <v>1215.4991775520014</v>
      </c>
      <c r="W51" s="27">
        <v>1147.9316197657267</v>
      </c>
      <c r="X51" s="27">
        <v>1229.9715554432557</v>
      </c>
      <c r="Y51" s="27">
        <v>1185.3929975875244</v>
      </c>
      <c r="Z51" s="27">
        <v>1037.971276076936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6.2454174829840738</v>
      </c>
      <c r="G61" s="49">
        <f t="shared" si="24"/>
        <v>1.0753648939361315</v>
      </c>
      <c r="H61" s="49">
        <f t="shared" si="24"/>
        <v>1.356696408827117</v>
      </c>
      <c r="I61" s="49">
        <f t="shared" si="24"/>
        <v>1.4217225696105318</v>
      </c>
      <c r="J61" s="49">
        <f t="shared" si="24"/>
        <v>3.3503360142569374</v>
      </c>
      <c r="K61" s="49">
        <f t="shared" si="24"/>
        <v>1.6945397566638529</v>
      </c>
      <c r="L61" s="49">
        <f t="shared" si="24"/>
        <v>2.2558025664932972</v>
      </c>
      <c r="M61" s="49">
        <f t="shared" si="24"/>
        <v>17.701666266145658</v>
      </c>
      <c r="N61" s="49">
        <f t="shared" si="24"/>
        <v>16.489006252321943</v>
      </c>
      <c r="O61" s="49">
        <f t="shared" si="24"/>
        <v>2.5719452122781092</v>
      </c>
      <c r="P61" s="49">
        <f t="shared" si="24"/>
        <v>3.3038599414343635</v>
      </c>
      <c r="Q61" s="49">
        <f t="shared" si="24"/>
        <v>3.2835272921320913</v>
      </c>
      <c r="R61" s="49">
        <f t="shared" si="24"/>
        <v>2.7180946623400071</v>
      </c>
      <c r="S61" s="49">
        <f t="shared" si="24"/>
        <v>4.5665167513754916</v>
      </c>
      <c r="T61" s="49">
        <f t="shared" si="24"/>
        <v>3.7681990349104879</v>
      </c>
      <c r="U61" s="49">
        <f t="shared" si="24"/>
        <v>3.2004051153658271</v>
      </c>
      <c r="V61" s="49">
        <f t="shared" si="24"/>
        <v>4.1127552589797283</v>
      </c>
      <c r="W61" s="49">
        <f t="shared" si="24"/>
        <v>2.5109752274007491</v>
      </c>
      <c r="X61" s="49">
        <f t="shared" si="24"/>
        <v>14.342989328686658</v>
      </c>
      <c r="Y61" s="49">
        <f t="shared" ref="Y61:Z61" si="25">SUM(Y62:Y72)</f>
        <v>15.590120894706889</v>
      </c>
      <c r="Z61" s="49">
        <f t="shared" si="25"/>
        <v>15.892652380627919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0.30751811759069064</v>
      </c>
      <c r="G64" s="52">
        <v>0.14902506220509115</v>
      </c>
      <c r="H64" s="52">
        <v>0.28536071571971477</v>
      </c>
      <c r="I64" s="52">
        <v>0.29699952107991262</v>
      </c>
      <c r="J64" s="52">
        <v>0.58781218609921448</v>
      </c>
      <c r="K64" s="52">
        <v>0.26797798948769097</v>
      </c>
      <c r="L64" s="52">
        <v>0.17611091205302759</v>
      </c>
      <c r="M64" s="52">
        <v>0.18371771776939441</v>
      </c>
      <c r="N64" s="52">
        <v>0.20638401719223989</v>
      </c>
      <c r="O64" s="52">
        <v>0.3340361615895342</v>
      </c>
      <c r="P64" s="52">
        <v>0.35309918903336768</v>
      </c>
      <c r="Q64" s="52">
        <v>0.38954740795619219</v>
      </c>
      <c r="R64" s="52">
        <v>0.24461752701752829</v>
      </c>
      <c r="S64" s="52">
        <v>0.27438790321746298</v>
      </c>
      <c r="T64" s="52">
        <v>0.14043691040210882</v>
      </c>
      <c r="U64" s="52">
        <v>5.521747735029317E-2</v>
      </c>
      <c r="V64" s="52">
        <v>0.13509242749921352</v>
      </c>
      <c r="W64" s="52">
        <v>0.15130885711082867</v>
      </c>
      <c r="X64" s="52">
        <v>12.491144036822735</v>
      </c>
      <c r="Y64" s="52">
        <v>13.80072848102408</v>
      </c>
      <c r="Z64" s="52">
        <v>14.703550190800732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5.9378993653933829</v>
      </c>
      <c r="G72" s="55">
        <v>0.9263398317310404</v>
      </c>
      <c r="H72" s="55">
        <v>1.0713356931074023</v>
      </c>
      <c r="I72" s="55">
        <v>1.1247230485306192</v>
      </c>
      <c r="J72" s="55">
        <v>2.7625238281577231</v>
      </c>
      <c r="K72" s="55">
        <v>1.4265617671761619</v>
      </c>
      <c r="L72" s="55">
        <v>2.0796916544402695</v>
      </c>
      <c r="M72" s="55">
        <v>17.517948548376264</v>
      </c>
      <c r="N72" s="55">
        <v>16.282622235129704</v>
      </c>
      <c r="O72" s="55">
        <v>2.2379090506885748</v>
      </c>
      <c r="P72" s="55">
        <v>2.9507607524009956</v>
      </c>
      <c r="Q72" s="55">
        <v>2.893979884175899</v>
      </c>
      <c r="R72" s="55">
        <v>2.4734771353224789</v>
      </c>
      <c r="S72" s="55">
        <v>4.2921288481580291</v>
      </c>
      <c r="T72" s="55">
        <v>3.6277621245083789</v>
      </c>
      <c r="U72" s="55">
        <v>3.1451876380155337</v>
      </c>
      <c r="V72" s="55">
        <v>3.9776628314805151</v>
      </c>
      <c r="W72" s="55">
        <v>2.3596663702899203</v>
      </c>
      <c r="X72" s="55">
        <v>1.851845291863923</v>
      </c>
      <c r="Y72" s="55">
        <v>1.7893924136828083</v>
      </c>
      <c r="Z72" s="55">
        <v>1.189102189827187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6986.9134299784801</v>
      </c>
      <c r="D2" s="21">
        <f t="shared" ref="D2:X2" si="0">SUM(D3,D17,D22,D25,D26,D51,D52)</f>
        <v>6801.5688013855288</v>
      </c>
      <c r="E2" s="21">
        <f t="shared" si="0"/>
        <v>6608.6787006629756</v>
      </c>
      <c r="F2" s="21">
        <f t="shared" si="0"/>
        <v>6351.5747560053896</v>
      </c>
      <c r="G2" s="21">
        <f t="shared" si="0"/>
        <v>6690.9313338018674</v>
      </c>
      <c r="H2" s="21">
        <f t="shared" si="0"/>
        <v>7740.2748688048669</v>
      </c>
      <c r="I2" s="21">
        <f t="shared" si="0"/>
        <v>7114.0846323934229</v>
      </c>
      <c r="J2" s="21">
        <f t="shared" si="0"/>
        <v>7801.6164131351352</v>
      </c>
      <c r="K2" s="21">
        <f t="shared" si="0"/>
        <v>7499.973543516724</v>
      </c>
      <c r="L2" s="21">
        <f t="shared" si="0"/>
        <v>7312.0843542078601</v>
      </c>
      <c r="M2" s="21">
        <f t="shared" si="0"/>
        <v>7382.46877963515</v>
      </c>
      <c r="N2" s="21">
        <f t="shared" si="0"/>
        <v>6654.5923462122901</v>
      </c>
      <c r="O2" s="21">
        <f t="shared" si="0"/>
        <v>6487.0790924988323</v>
      </c>
      <c r="P2" s="21">
        <f t="shared" si="0"/>
        <v>6702.9450349287399</v>
      </c>
      <c r="Q2" s="21">
        <f t="shared" si="0"/>
        <v>6856.6412925850782</v>
      </c>
      <c r="R2" s="21">
        <f t="shared" si="0"/>
        <v>6831.3180445173994</v>
      </c>
      <c r="S2" s="21">
        <f t="shared" si="0"/>
        <v>6609.5838984349384</v>
      </c>
      <c r="T2" s="21">
        <f t="shared" si="0"/>
        <v>6594.7327632289844</v>
      </c>
      <c r="U2" s="21">
        <f t="shared" si="0"/>
        <v>6299.3920837575224</v>
      </c>
      <c r="V2" s="21">
        <f t="shared" si="0"/>
        <v>6126.0184442092532</v>
      </c>
      <c r="W2" s="21">
        <f t="shared" si="0"/>
        <v>6017.5633946747221</v>
      </c>
      <c r="X2" s="21">
        <f t="shared" si="0"/>
        <v>6157.7912591704526</v>
      </c>
      <c r="Y2" s="21">
        <f t="shared" ref="Y2:Z2" si="1">SUM(Y3,Y17,Y22,Y25,Y26,Y51,Y52)</f>
        <v>5600.4231773471975</v>
      </c>
      <c r="Z2" s="21">
        <f t="shared" si="1"/>
        <v>4769.3687530585648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1415.2505011384796</v>
      </c>
      <c r="D3" s="24">
        <f t="shared" ref="D3:W3" si="3">SUM(D4,D8,D11)</f>
        <v>1231.3749177055295</v>
      </c>
      <c r="E3" s="24">
        <f t="shared" si="3"/>
        <v>1194.8761217429751</v>
      </c>
      <c r="F3" s="24">
        <f t="shared" si="3"/>
        <v>1654.0536521973881</v>
      </c>
      <c r="G3" s="24">
        <f t="shared" si="3"/>
        <v>1567.0015804290679</v>
      </c>
      <c r="H3" s="24">
        <f t="shared" si="3"/>
        <v>1675.4367348112658</v>
      </c>
      <c r="I3" s="24">
        <f t="shared" si="3"/>
        <v>1539.232569607022</v>
      </c>
      <c r="J3" s="24">
        <f t="shared" si="3"/>
        <v>1271.709644060335</v>
      </c>
      <c r="K3" s="24">
        <f t="shared" si="3"/>
        <v>1524.2813902375224</v>
      </c>
      <c r="L3" s="24">
        <f t="shared" si="3"/>
        <v>1518.5854221294589</v>
      </c>
      <c r="M3" s="24">
        <f t="shared" si="3"/>
        <v>1547.8899457591499</v>
      </c>
      <c r="N3" s="24">
        <f t="shared" si="3"/>
        <v>1445.3402488986903</v>
      </c>
      <c r="O3" s="24">
        <f t="shared" si="3"/>
        <v>1448.7919158588311</v>
      </c>
      <c r="P3" s="24">
        <f t="shared" si="3"/>
        <v>1514.6655546087395</v>
      </c>
      <c r="Q3" s="24">
        <f t="shared" si="3"/>
        <v>1524.1379703130776</v>
      </c>
      <c r="R3" s="24">
        <f t="shared" si="3"/>
        <v>1506.3572750433977</v>
      </c>
      <c r="S3" s="24">
        <f t="shared" si="3"/>
        <v>1418.9698523941363</v>
      </c>
      <c r="T3" s="24">
        <f t="shared" si="3"/>
        <v>1288.0528324441832</v>
      </c>
      <c r="U3" s="24">
        <f t="shared" si="3"/>
        <v>1260.6630617727228</v>
      </c>
      <c r="V3" s="24">
        <f t="shared" si="3"/>
        <v>1064.8427123344541</v>
      </c>
      <c r="W3" s="24">
        <f t="shared" si="3"/>
        <v>911.62831431472182</v>
      </c>
      <c r="X3" s="24">
        <f t="shared" ref="X3:Z3" si="4">SUM(X4,X8,X11)</f>
        <v>891.17346913145298</v>
      </c>
      <c r="Y3" s="24">
        <f t="shared" si="4"/>
        <v>810.31077660553979</v>
      </c>
      <c r="Z3" s="24">
        <f t="shared" si="4"/>
        <v>590.17508677660896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1044.5995706370363</v>
      </c>
      <c r="D4" s="19">
        <f t="shared" ref="D4:W4" si="6">SUM(D5:D7)</f>
        <v>971.03284768623132</v>
      </c>
      <c r="E4" s="19">
        <f t="shared" si="6"/>
        <v>944.40117817826092</v>
      </c>
      <c r="F4" s="19">
        <f t="shared" si="6"/>
        <v>1155.7541745345882</v>
      </c>
      <c r="G4" s="19">
        <f t="shared" si="6"/>
        <v>1085.7097679286678</v>
      </c>
      <c r="H4" s="19">
        <f t="shared" si="6"/>
        <v>1299.0745195360657</v>
      </c>
      <c r="I4" s="19">
        <f t="shared" si="6"/>
        <v>1288.3404057022219</v>
      </c>
      <c r="J4" s="19">
        <f t="shared" si="6"/>
        <v>1069.5781468355349</v>
      </c>
      <c r="K4" s="19">
        <f t="shared" si="6"/>
        <v>1179.7316414503223</v>
      </c>
      <c r="L4" s="19">
        <f t="shared" si="6"/>
        <v>1113.176611870259</v>
      </c>
      <c r="M4" s="19">
        <f t="shared" si="6"/>
        <v>1122.94983454155</v>
      </c>
      <c r="N4" s="19">
        <f t="shared" si="6"/>
        <v>932.27639336589027</v>
      </c>
      <c r="O4" s="19">
        <f t="shared" si="6"/>
        <v>797.54253248523105</v>
      </c>
      <c r="P4" s="19">
        <f t="shared" si="6"/>
        <v>820.07027618553946</v>
      </c>
      <c r="Q4" s="19">
        <f t="shared" si="6"/>
        <v>843.13792417787761</v>
      </c>
      <c r="R4" s="19">
        <f t="shared" si="6"/>
        <v>847.18621595619788</v>
      </c>
      <c r="S4" s="19">
        <f t="shared" si="6"/>
        <v>742.43622697813657</v>
      </c>
      <c r="T4" s="19">
        <f t="shared" si="6"/>
        <v>697.01025770178308</v>
      </c>
      <c r="U4" s="19">
        <f t="shared" si="6"/>
        <v>696.69886351592322</v>
      </c>
      <c r="V4" s="19">
        <f t="shared" si="6"/>
        <v>518.49238396005387</v>
      </c>
      <c r="W4" s="19">
        <f t="shared" si="6"/>
        <v>419.64400558672196</v>
      </c>
      <c r="X4" s="19">
        <f t="shared" ref="X4:Z4" si="7">SUM(X5:X7)</f>
        <v>444.44477914145301</v>
      </c>
      <c r="Y4" s="19">
        <f t="shared" si="7"/>
        <v>482.83628827993977</v>
      </c>
      <c r="Z4" s="19">
        <f t="shared" si="7"/>
        <v>288.38565976060897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8.5288485743999995</v>
      </c>
      <c r="H5" s="8">
        <f>FC_IND_PPP_PU_E!H5+FC_IND_PPP_PA_E!H5+FC_IND_PPP_PR_E!H5</f>
        <v>2.8444129560000002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5.7339269063999998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11.504196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4.1461315104000001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1044.5995706370363</v>
      </c>
      <c r="D7" s="8">
        <f>FC_IND_PPP_PU_E!D7+FC_IND_PPP_PA_E!D7+FC_IND_PPP_PR_E!D7</f>
        <v>971.03284768623132</v>
      </c>
      <c r="E7" s="8">
        <f>FC_IND_PPP_PU_E!E7+FC_IND_PPP_PA_E!E7+FC_IND_PPP_PR_E!E7</f>
        <v>944.40117817826092</v>
      </c>
      <c r="F7" s="8">
        <f>FC_IND_PPP_PU_E!F7+FC_IND_PPP_PA_E!F7+FC_IND_PPP_PR_E!F7</f>
        <v>1155.7541745345882</v>
      </c>
      <c r="G7" s="8">
        <f>FC_IND_PPP_PU_E!G7+FC_IND_PPP_PA_E!G7+FC_IND_PPP_PR_E!G7</f>
        <v>1077.1809193542679</v>
      </c>
      <c r="H7" s="8">
        <f>FC_IND_PPP_PU_E!H7+FC_IND_PPP_PA_E!H7+FC_IND_PPP_PR_E!H7</f>
        <v>1296.2301065800657</v>
      </c>
      <c r="I7" s="8">
        <f>FC_IND_PPP_PU_E!I7+FC_IND_PPP_PA_E!I7+FC_IND_PPP_PR_E!I7</f>
        <v>1288.3404057022219</v>
      </c>
      <c r="J7" s="8">
        <f>FC_IND_PPP_PU_E!J7+FC_IND_PPP_PA_E!J7+FC_IND_PPP_PR_E!J7</f>
        <v>1069.5781468355349</v>
      </c>
      <c r="K7" s="8">
        <f>FC_IND_PPP_PU_E!K7+FC_IND_PPP_PA_E!K7+FC_IND_PPP_PR_E!K7</f>
        <v>1173.9977145439223</v>
      </c>
      <c r="L7" s="8">
        <f>FC_IND_PPP_PU_E!L7+FC_IND_PPP_PA_E!L7+FC_IND_PPP_PR_E!L7</f>
        <v>1113.176611870259</v>
      </c>
      <c r="M7" s="8">
        <f>FC_IND_PPP_PU_E!M7+FC_IND_PPP_PA_E!M7+FC_IND_PPP_PR_E!M7</f>
        <v>1122.94983454155</v>
      </c>
      <c r="N7" s="8">
        <f>FC_IND_PPP_PU_E!N7+FC_IND_PPP_PA_E!N7+FC_IND_PPP_PR_E!N7</f>
        <v>932.27639336589027</v>
      </c>
      <c r="O7" s="8">
        <f>FC_IND_PPP_PU_E!O7+FC_IND_PPP_PA_E!O7+FC_IND_PPP_PR_E!O7</f>
        <v>797.54253248523105</v>
      </c>
      <c r="P7" s="8">
        <f>FC_IND_PPP_PU_E!P7+FC_IND_PPP_PA_E!P7+FC_IND_PPP_PR_E!P7</f>
        <v>820.07027618553946</v>
      </c>
      <c r="Q7" s="8">
        <f>FC_IND_PPP_PU_E!Q7+FC_IND_PPP_PA_E!Q7+FC_IND_PPP_PR_E!Q7</f>
        <v>831.63372817787763</v>
      </c>
      <c r="R7" s="8">
        <f>FC_IND_PPP_PU_E!R7+FC_IND_PPP_PA_E!R7+FC_IND_PPP_PR_E!R7</f>
        <v>847.18621595619788</v>
      </c>
      <c r="S7" s="8">
        <f>FC_IND_PPP_PU_E!S7+FC_IND_PPP_PA_E!S7+FC_IND_PPP_PR_E!S7</f>
        <v>742.43622697813657</v>
      </c>
      <c r="T7" s="8">
        <f>FC_IND_PPP_PU_E!T7+FC_IND_PPP_PA_E!T7+FC_IND_PPP_PR_E!T7</f>
        <v>697.01025770178308</v>
      </c>
      <c r="U7" s="8">
        <f>FC_IND_PPP_PU_E!U7+FC_IND_PPP_PA_E!U7+FC_IND_PPP_PR_E!U7</f>
        <v>696.69886351592322</v>
      </c>
      <c r="V7" s="8">
        <f>FC_IND_PPP_PU_E!V7+FC_IND_PPP_PA_E!V7+FC_IND_PPP_PR_E!V7</f>
        <v>518.49238396005387</v>
      </c>
      <c r="W7" s="8">
        <f>FC_IND_PPP_PU_E!W7+FC_IND_PPP_PA_E!W7+FC_IND_PPP_PR_E!W7</f>
        <v>415.49787407632198</v>
      </c>
      <c r="X7" s="8">
        <f>FC_IND_PPP_PU_E!X7+FC_IND_PPP_PA_E!X7+FC_IND_PPP_PR_E!X7</f>
        <v>444.44477914145301</v>
      </c>
      <c r="Y7" s="8">
        <f>FC_IND_PPP_PU_E!Y7+FC_IND_PPP_PA_E!Y7+FC_IND_PPP_PR_E!Y7</f>
        <v>482.83628827993977</v>
      </c>
      <c r="Z7" s="8">
        <f>FC_IND_PPP_PU_E!Z7+FC_IND_PPP_PA_E!Z7+FC_IND_PPP_PR_E!Z7</f>
        <v>288.38565976060897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1.140771079759608</v>
      </c>
      <c r="D8" s="19">
        <f t="shared" ref="D8:W8" si="9">SUM(D9:D10)</f>
        <v>42.093958475777477</v>
      </c>
      <c r="E8" s="19">
        <f t="shared" si="9"/>
        <v>43.372201844400017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1.140771079759608</v>
      </c>
      <c r="D10" s="8">
        <f>FC_IND_PPP_PU_E!D10+FC_IND_PPP_PA_E!D10+FC_IND_PPP_PR_E!D10</f>
        <v>42.093958475777477</v>
      </c>
      <c r="E10" s="8">
        <f>FC_IND_PPP_PU_E!E10+FC_IND_PPP_PA_E!E10+FC_IND_PPP_PR_E!E10</f>
        <v>43.372201844400017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369.51015942168374</v>
      </c>
      <c r="D11" s="19">
        <f t="shared" ref="D11:W11" si="12">SUM(D12:D16)</f>
        <v>218.24811154352057</v>
      </c>
      <c r="E11" s="19">
        <f t="shared" si="12"/>
        <v>207.10274172031416</v>
      </c>
      <c r="F11" s="19">
        <f t="shared" si="12"/>
        <v>498.29947766279986</v>
      </c>
      <c r="G11" s="19">
        <f t="shared" si="12"/>
        <v>481.2918125004</v>
      </c>
      <c r="H11" s="19">
        <f t="shared" si="12"/>
        <v>376.36221527520001</v>
      </c>
      <c r="I11" s="19">
        <f t="shared" si="12"/>
        <v>250.89216390479999</v>
      </c>
      <c r="J11" s="19">
        <f t="shared" si="12"/>
        <v>202.1314972248</v>
      </c>
      <c r="K11" s="19">
        <f t="shared" si="12"/>
        <v>344.54974878720003</v>
      </c>
      <c r="L11" s="19">
        <f t="shared" si="12"/>
        <v>405.4088102592001</v>
      </c>
      <c r="M11" s="19">
        <f t="shared" si="12"/>
        <v>424.94011121759991</v>
      </c>
      <c r="N11" s="19">
        <f t="shared" si="12"/>
        <v>513.06385553279995</v>
      </c>
      <c r="O11" s="19">
        <f t="shared" si="12"/>
        <v>651.24938337360004</v>
      </c>
      <c r="P11" s="19">
        <f t="shared" si="12"/>
        <v>694.59527842320017</v>
      </c>
      <c r="Q11" s="19">
        <f t="shared" si="12"/>
        <v>681.00004613520002</v>
      </c>
      <c r="R11" s="19">
        <f t="shared" si="12"/>
        <v>659.17105908719986</v>
      </c>
      <c r="S11" s="19">
        <f t="shared" si="12"/>
        <v>676.53362541599972</v>
      </c>
      <c r="T11" s="19">
        <f t="shared" si="12"/>
        <v>591.04257474240012</v>
      </c>
      <c r="U11" s="19">
        <f t="shared" si="12"/>
        <v>563.9641982567997</v>
      </c>
      <c r="V11" s="19">
        <f t="shared" si="12"/>
        <v>546.35032837440008</v>
      </c>
      <c r="W11" s="19">
        <f t="shared" si="12"/>
        <v>491.98430872799986</v>
      </c>
      <c r="X11" s="19">
        <f t="shared" ref="X11:Z11" si="13">SUM(X12:X16)</f>
        <v>446.72868999000002</v>
      </c>
      <c r="Y11" s="19">
        <f t="shared" si="13"/>
        <v>327.47448832560008</v>
      </c>
      <c r="Z11" s="19">
        <f t="shared" si="13"/>
        <v>301.78942701599999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104.25592251359997</v>
      </c>
      <c r="G12" s="8">
        <f>FC_IND_PPP_PU_E!G12+FC_IND_PPP_PA_E!G12+FC_IND_PPP_PR_E!G12</f>
        <v>106.7338586952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92.993036482004982</v>
      </c>
      <c r="D13" s="8">
        <f>FC_IND_PPP_PU_E!D13+FC_IND_PPP_PA_E!D13+FC_IND_PPP_PR_E!D13</f>
        <v>61.987052501474885</v>
      </c>
      <c r="E13" s="8">
        <f>FC_IND_PPP_PU_E!E13+FC_IND_PPP_PA_E!E13+FC_IND_PPP_PR_E!E13</f>
        <v>43.262240630400001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276.51712293967876</v>
      </c>
      <c r="D16" s="8">
        <f>FC_IND_PPP_PU_E!D16+FC_IND_PPP_PA_E!D16+FC_IND_PPP_PR_E!D16</f>
        <v>156.26105904204567</v>
      </c>
      <c r="E16" s="8">
        <f>FC_IND_PPP_PU_E!E16+FC_IND_PPP_PA_E!E16+FC_IND_PPP_PR_E!E16</f>
        <v>163.84050108991417</v>
      </c>
      <c r="F16" s="8">
        <f>FC_IND_PPP_PU_E!F16+FC_IND_PPP_PA_E!F16+FC_IND_PPP_PR_E!F16</f>
        <v>394.0435551491999</v>
      </c>
      <c r="G16" s="8">
        <f>FC_IND_PPP_PU_E!G16+FC_IND_PPP_PA_E!G16+FC_IND_PPP_PR_E!G16</f>
        <v>374.55795380519999</v>
      </c>
      <c r="H16" s="8">
        <f>FC_IND_PPP_PU_E!H16+FC_IND_PPP_PA_E!H16+FC_IND_PPP_PR_E!H16</f>
        <v>376.36221527520001</v>
      </c>
      <c r="I16" s="8">
        <f>FC_IND_PPP_PU_E!I16+FC_IND_PPP_PA_E!I16+FC_IND_PPP_PR_E!I16</f>
        <v>250.89216390479999</v>
      </c>
      <c r="J16" s="8">
        <f>FC_IND_PPP_PU_E!J16+FC_IND_PPP_PA_E!J16+FC_IND_PPP_PR_E!J16</f>
        <v>202.1314972248</v>
      </c>
      <c r="K16" s="8">
        <f>FC_IND_PPP_PU_E!K16+FC_IND_PPP_PA_E!K16+FC_IND_PPP_PR_E!K16</f>
        <v>344.54974878720003</v>
      </c>
      <c r="L16" s="8">
        <f>FC_IND_PPP_PU_E!L16+FC_IND_PPP_PA_E!L16+FC_IND_PPP_PR_E!L16</f>
        <v>405.4088102592001</v>
      </c>
      <c r="M16" s="8">
        <f>FC_IND_PPP_PU_E!M16+FC_IND_PPP_PA_E!M16+FC_IND_PPP_PR_E!M16</f>
        <v>424.94011121759991</v>
      </c>
      <c r="N16" s="8">
        <f>FC_IND_PPP_PU_E!N16+FC_IND_PPP_PA_E!N16+FC_IND_PPP_PR_E!N16</f>
        <v>513.06385553279995</v>
      </c>
      <c r="O16" s="8">
        <f>FC_IND_PPP_PU_E!O16+FC_IND_PPP_PA_E!O16+FC_IND_PPP_PR_E!O16</f>
        <v>651.24938337360004</v>
      </c>
      <c r="P16" s="8">
        <f>FC_IND_PPP_PU_E!P16+FC_IND_PPP_PA_E!P16+FC_IND_PPP_PR_E!P16</f>
        <v>694.59527842320017</v>
      </c>
      <c r="Q16" s="8">
        <f>FC_IND_PPP_PU_E!Q16+FC_IND_PPP_PA_E!Q16+FC_IND_PPP_PR_E!Q16</f>
        <v>681.00004613520002</v>
      </c>
      <c r="R16" s="8">
        <f>FC_IND_PPP_PU_E!R16+FC_IND_PPP_PA_E!R16+FC_IND_PPP_PR_E!R16</f>
        <v>659.17105908719986</v>
      </c>
      <c r="S16" s="8">
        <f>FC_IND_PPP_PU_E!S16+FC_IND_PPP_PA_E!S16+FC_IND_PPP_PR_E!S16</f>
        <v>676.53362541599972</v>
      </c>
      <c r="T16" s="8">
        <f>FC_IND_PPP_PU_E!T16+FC_IND_PPP_PA_E!T16+FC_IND_PPP_PR_E!T16</f>
        <v>591.04257474240012</v>
      </c>
      <c r="U16" s="8">
        <f>FC_IND_PPP_PU_E!U16+FC_IND_PPP_PA_E!U16+FC_IND_PPP_PR_E!U16</f>
        <v>563.9641982567997</v>
      </c>
      <c r="V16" s="8">
        <f>FC_IND_PPP_PU_E!V16+FC_IND_PPP_PA_E!V16+FC_IND_PPP_PR_E!V16</f>
        <v>546.35032837440008</v>
      </c>
      <c r="W16" s="8">
        <f>FC_IND_PPP_PU_E!W16+FC_IND_PPP_PA_E!W16+FC_IND_PPP_PR_E!W16</f>
        <v>491.98430872799986</v>
      </c>
      <c r="X16" s="8">
        <f>FC_IND_PPP_PU_E!X16+FC_IND_PPP_PA_E!X16+FC_IND_PPP_PR_E!X16</f>
        <v>446.72868999000002</v>
      </c>
      <c r="Y16" s="8">
        <f>FC_IND_PPP_PU_E!Y16+FC_IND_PPP_PA_E!Y16+FC_IND_PPP_PR_E!Y16</f>
        <v>327.47448832560008</v>
      </c>
      <c r="Z16" s="8">
        <f>FC_IND_PPP_PU_E!Z16+FC_IND_PPP_PA_E!Z16+FC_IND_PPP_PR_E!Z16</f>
        <v>301.78942701599999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44.835119999999996</v>
      </c>
      <c r="D17" s="27">
        <f t="shared" ref="D17:W17" si="15">SUM(D18:D21)</f>
        <v>39.920040000000007</v>
      </c>
      <c r="E17" s="27">
        <f t="shared" si="15"/>
        <v>38.201759999999993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1.6783199999999998</v>
      </c>
      <c r="D18" s="8">
        <f>FC_IND_PPP_PU_E!D18+FC_IND_PPP_PA_E!D18+FC_IND_PPP_PR_E!D18</f>
        <v>1.3186799999999999</v>
      </c>
      <c r="E18" s="8">
        <f>FC_IND_PPP_PU_E!E18+FC_IND_PPP_PA_E!E18+FC_IND_PPP_PR_E!E18</f>
        <v>1.1188799999999999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43.156799999999997</v>
      </c>
      <c r="D19" s="8">
        <f>FC_IND_PPP_PU_E!D19+FC_IND_PPP_PA_E!D19+FC_IND_PPP_PR_E!D19</f>
        <v>38.601360000000007</v>
      </c>
      <c r="E19" s="8">
        <f>FC_IND_PPP_PU_E!E19+FC_IND_PPP_PA_E!E19+FC_IND_PPP_PR_E!E19</f>
        <v>37.082879999999996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661.66189884000016</v>
      </c>
      <c r="D26" s="27">
        <f t="shared" ref="D26:W26" si="21">SUM(D27,D33)</f>
        <v>661.06873367999992</v>
      </c>
      <c r="E26" s="27">
        <f t="shared" si="21"/>
        <v>705.22532892000004</v>
      </c>
      <c r="F26" s="27">
        <f t="shared" si="21"/>
        <v>780.72335423999994</v>
      </c>
      <c r="G26" s="27">
        <f t="shared" si="21"/>
        <v>572.75148563999994</v>
      </c>
      <c r="H26" s="27">
        <f t="shared" si="21"/>
        <v>505.19129687999987</v>
      </c>
      <c r="I26" s="27">
        <f t="shared" si="21"/>
        <v>483.00721236000004</v>
      </c>
      <c r="J26" s="27">
        <f t="shared" si="21"/>
        <v>452.45029643999999</v>
      </c>
      <c r="K26" s="27">
        <f t="shared" si="21"/>
        <v>445.69839203999993</v>
      </c>
      <c r="L26" s="27">
        <f t="shared" si="21"/>
        <v>357.75581471999999</v>
      </c>
      <c r="M26" s="27">
        <f t="shared" si="21"/>
        <v>304.77845231999999</v>
      </c>
      <c r="N26" s="27">
        <f t="shared" si="21"/>
        <v>244.86230015999999</v>
      </c>
      <c r="O26" s="27">
        <f t="shared" si="21"/>
        <v>185.21919467999999</v>
      </c>
      <c r="P26" s="27">
        <f t="shared" si="21"/>
        <v>169.53928704</v>
      </c>
      <c r="Q26" s="27">
        <f t="shared" si="21"/>
        <v>114.24075768</v>
      </c>
      <c r="R26" s="27">
        <f t="shared" si="21"/>
        <v>153.43925328000003</v>
      </c>
      <c r="S26" s="27">
        <f t="shared" si="21"/>
        <v>116.37373607999999</v>
      </c>
      <c r="T26" s="27">
        <f t="shared" si="21"/>
        <v>116.80256627999998</v>
      </c>
      <c r="U26" s="27">
        <f t="shared" si="21"/>
        <v>141.87950819999995</v>
      </c>
      <c r="V26" s="27">
        <f t="shared" si="21"/>
        <v>122.26007627999996</v>
      </c>
      <c r="W26" s="27">
        <f t="shared" si="21"/>
        <v>122.72722127999998</v>
      </c>
      <c r="X26" s="27">
        <f t="shared" ref="X26:Z26" si="22">SUM(X27,X33)</f>
        <v>125.51721587999998</v>
      </c>
      <c r="Y26" s="27">
        <f t="shared" si="22"/>
        <v>299.28001428000005</v>
      </c>
      <c r="Z26" s="27">
        <f t="shared" si="22"/>
        <v>162.91851443999997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661.66189884000016</v>
      </c>
      <c r="D33" s="19">
        <f t="shared" ref="D33:W33" si="27">SUM(D34:D50)</f>
        <v>661.06873367999992</v>
      </c>
      <c r="E33" s="19">
        <f t="shared" si="27"/>
        <v>705.22532892000004</v>
      </c>
      <c r="F33" s="19">
        <f t="shared" si="27"/>
        <v>780.72335423999994</v>
      </c>
      <c r="G33" s="19">
        <f t="shared" si="27"/>
        <v>572.75148563999994</v>
      </c>
      <c r="H33" s="19">
        <f t="shared" si="27"/>
        <v>505.19129687999987</v>
      </c>
      <c r="I33" s="19">
        <f t="shared" si="27"/>
        <v>483.00721236000004</v>
      </c>
      <c r="J33" s="19">
        <f t="shared" si="27"/>
        <v>452.45029643999999</v>
      </c>
      <c r="K33" s="19">
        <f t="shared" si="27"/>
        <v>445.69839203999993</v>
      </c>
      <c r="L33" s="19">
        <f t="shared" si="27"/>
        <v>357.75581471999999</v>
      </c>
      <c r="M33" s="19">
        <f t="shared" si="27"/>
        <v>304.77845231999999</v>
      </c>
      <c r="N33" s="19">
        <f t="shared" si="27"/>
        <v>244.86230015999999</v>
      </c>
      <c r="O33" s="19">
        <f t="shared" si="27"/>
        <v>185.21919467999999</v>
      </c>
      <c r="P33" s="19">
        <f t="shared" si="27"/>
        <v>169.53928704</v>
      </c>
      <c r="Q33" s="19">
        <f t="shared" si="27"/>
        <v>114.24075768</v>
      </c>
      <c r="R33" s="19">
        <f t="shared" si="27"/>
        <v>153.43925328000003</v>
      </c>
      <c r="S33" s="19">
        <f t="shared" si="27"/>
        <v>116.37373607999999</v>
      </c>
      <c r="T33" s="19">
        <f t="shared" si="27"/>
        <v>116.80256627999998</v>
      </c>
      <c r="U33" s="19">
        <f t="shared" si="27"/>
        <v>141.87950819999995</v>
      </c>
      <c r="V33" s="19">
        <f t="shared" si="27"/>
        <v>122.26007627999996</v>
      </c>
      <c r="W33" s="19">
        <f t="shared" si="27"/>
        <v>122.72722127999998</v>
      </c>
      <c r="X33" s="19">
        <f t="shared" ref="X33:Z33" si="28">SUM(X34:X50)</f>
        <v>125.51721587999998</v>
      </c>
      <c r="Y33" s="19">
        <f t="shared" si="28"/>
        <v>299.28001428000005</v>
      </c>
      <c r="Z33" s="19">
        <f t="shared" si="28"/>
        <v>162.91851443999997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143.26231572</v>
      </c>
      <c r="D36" s="8">
        <f>FC_IND_PPP_PU_E!D36+FC_IND_PPP_PA_E!D36+FC_IND_PPP_PR_E!D36</f>
        <v>158.18536476</v>
      </c>
      <c r="E36" s="8">
        <f>FC_IND_PPP_PU_E!E36+FC_IND_PPP_PA_E!E36+FC_IND_PPP_PR_E!E36</f>
        <v>140.27766048000001</v>
      </c>
      <c r="F36" s="8">
        <f>FC_IND_PPP_PU_E!F36+FC_IND_PPP_PA_E!F36+FC_IND_PPP_PR_E!F36</f>
        <v>163.39005467999999</v>
      </c>
      <c r="G36" s="8">
        <f>FC_IND_PPP_PU_E!G36+FC_IND_PPP_PA_E!G36+FC_IND_PPP_PR_E!G36</f>
        <v>60.977240280000004</v>
      </c>
      <c r="H36" s="8">
        <f>FC_IND_PPP_PU_E!H36+FC_IND_PPP_PA_E!H36+FC_IND_PPP_PR_E!H36</f>
        <v>34.8327144</v>
      </c>
      <c r="I36" s="8">
        <f>FC_IND_PPP_PU_E!I36+FC_IND_PPP_PA_E!I36+FC_IND_PPP_PR_E!I36</f>
        <v>29.006514720000016</v>
      </c>
      <c r="J36" s="8">
        <f>FC_IND_PPP_PU_E!J36+FC_IND_PPP_PA_E!J36+FC_IND_PPP_PR_E!J36</f>
        <v>19.94055912</v>
      </c>
      <c r="K36" s="8">
        <f>FC_IND_PPP_PU_E!K36+FC_IND_PPP_PA_E!K36+FC_IND_PPP_PR_E!K36</f>
        <v>23.23892232</v>
      </c>
      <c r="L36" s="8">
        <f>FC_IND_PPP_PU_E!L36+FC_IND_PPP_PA_E!L36+FC_IND_PPP_PR_E!L36</f>
        <v>26.141118479999999</v>
      </c>
      <c r="M36" s="8">
        <f>FC_IND_PPP_PU_E!M36+FC_IND_PPP_PA_E!M36+FC_IND_PPP_PR_E!M36</f>
        <v>23.236423559999999</v>
      </c>
      <c r="N36" s="8">
        <f>FC_IND_PPP_PU_E!N36+FC_IND_PPP_PA_E!N36+FC_IND_PPP_PR_E!N36</f>
        <v>26.141118480000003</v>
      </c>
      <c r="O36" s="8">
        <f>FC_IND_PPP_PU_E!O36+FC_IND_PPP_PA_E!O36+FC_IND_PPP_PR_E!O36</f>
        <v>17.427260880000002</v>
      </c>
      <c r="P36" s="8">
        <f>FC_IND_PPP_PU_E!P36+FC_IND_PPP_PA_E!P36+FC_IND_PPP_PR_E!P36</f>
        <v>11.618325360000002</v>
      </c>
      <c r="Q36" s="8">
        <f>FC_IND_PPP_PU_E!Q36+FC_IND_PPP_PA_E!Q36+FC_IND_PPP_PR_E!Q36</f>
        <v>5.8025750400000007</v>
      </c>
      <c r="R36" s="8">
        <f>FC_IND_PPP_PU_E!R36+FC_IND_PPP_PA_E!R36+FC_IND_PPP_PR_E!R36</f>
        <v>42.938919000000013</v>
      </c>
      <c r="S36" s="8">
        <f>FC_IND_PPP_PU_E!S36+FC_IND_PPP_PA_E!S36+FC_IND_PPP_PR_E!S36</f>
        <v>5.4359388000000015</v>
      </c>
      <c r="T36" s="8">
        <f>FC_IND_PPP_PU_E!T36+FC_IND_PPP_PA_E!T36+FC_IND_PPP_PR_E!T36</f>
        <v>2.7179694000000003</v>
      </c>
      <c r="U36" s="8">
        <f>FC_IND_PPP_PU_E!U36+FC_IND_PPP_PA_E!U36+FC_IND_PPP_PR_E!U36</f>
        <v>2.7179694000000003</v>
      </c>
      <c r="V36" s="8">
        <f>FC_IND_PPP_PU_E!V36+FC_IND_PPP_PA_E!V36+FC_IND_PPP_PR_E!V36</f>
        <v>5.4359388000000006</v>
      </c>
      <c r="W36" s="8">
        <f>FC_IND_PPP_PU_E!W36+FC_IND_PPP_PA_E!W36+FC_IND_PPP_PR_E!W36</f>
        <v>2.7179694000000008</v>
      </c>
      <c r="X36" s="8">
        <f>FC_IND_PPP_PU_E!X36+FC_IND_PPP_PA_E!X36+FC_IND_PPP_PR_E!X36</f>
        <v>5.4359388000000015</v>
      </c>
      <c r="Y36" s="8">
        <f>FC_IND_PPP_PU_E!Y36+FC_IND_PPP_PA_E!Y36+FC_IND_PPP_PR_E!Y36</f>
        <v>70.667204399999989</v>
      </c>
      <c r="Z36" s="8">
        <f>FC_IND_PPP_PU_E!Z36+FC_IND_PPP_PA_E!Z36+FC_IND_PPP_PR_E!Z36</f>
        <v>5.4359388000000006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299.51225928000008</v>
      </c>
      <c r="D43" s="8">
        <f>FC_IND_PPP_PU_E!D43+FC_IND_PPP_PA_E!D43+FC_IND_PPP_PR_E!D43</f>
        <v>305.88488891999998</v>
      </c>
      <c r="E43" s="8">
        <f>FC_IND_PPP_PU_E!E43+FC_IND_PPP_PA_E!E43+FC_IND_PPP_PR_E!E43</f>
        <v>280.39437036000004</v>
      </c>
      <c r="F43" s="8">
        <f>FC_IND_PPP_PU_E!F43+FC_IND_PPP_PA_E!F43+FC_IND_PPP_PR_E!F43</f>
        <v>460.70278955999987</v>
      </c>
      <c r="G43" s="8">
        <f>FC_IND_PPP_PU_E!G43+FC_IND_PPP_PA_E!G43+FC_IND_PPP_PR_E!G43</f>
        <v>311.37134183999996</v>
      </c>
      <c r="H43" s="8">
        <f>FC_IND_PPP_PU_E!H43+FC_IND_PPP_PA_E!H43+FC_IND_PPP_PR_E!H43</f>
        <v>276.41511143999998</v>
      </c>
      <c r="I43" s="8">
        <f>FC_IND_PPP_PU_E!I43+FC_IND_PPP_PA_E!I43+FC_IND_PPP_PR_E!I43</f>
        <v>273.26334204</v>
      </c>
      <c r="J43" s="8">
        <f>FC_IND_PPP_PU_E!J43+FC_IND_PPP_PA_E!J43+FC_IND_PPP_PR_E!J43</f>
        <v>244.75736843999999</v>
      </c>
      <c r="K43" s="8">
        <f>FC_IND_PPP_PU_E!K43+FC_IND_PPP_PA_E!K43+FC_IND_PPP_PR_E!K43</f>
        <v>219.26151467999998</v>
      </c>
      <c r="L43" s="8">
        <f>FC_IND_PPP_PU_E!L43+FC_IND_PPP_PA_E!L43+FC_IND_PPP_PR_E!L43</f>
        <v>222.49117799999999</v>
      </c>
      <c r="M43" s="8">
        <f>FC_IND_PPP_PU_E!M43+FC_IND_PPP_PA_E!M43+FC_IND_PPP_PR_E!M43</f>
        <v>216.13935563999999</v>
      </c>
      <c r="N43" s="8">
        <f>FC_IND_PPP_PU_E!N43+FC_IND_PPP_PA_E!N43+FC_IND_PPP_PR_E!N43</f>
        <v>193.91691384000001</v>
      </c>
      <c r="O43" s="8">
        <f>FC_IND_PPP_PU_E!O43+FC_IND_PPP_PA_E!O43+FC_IND_PPP_PR_E!O43</f>
        <v>139.86466883999998</v>
      </c>
      <c r="P43" s="8">
        <f>FC_IND_PPP_PU_E!P43+FC_IND_PPP_PA_E!P43+FC_IND_PPP_PR_E!P43</f>
        <v>111.25599264</v>
      </c>
      <c r="Q43" s="8">
        <f>FC_IND_PPP_PU_E!Q43+FC_IND_PPP_PA_E!Q43+FC_IND_PPP_PR_E!Q43</f>
        <v>80.563387320000004</v>
      </c>
      <c r="R43" s="8">
        <f>FC_IND_PPP_PU_E!R43+FC_IND_PPP_PA_E!R43+FC_IND_PPP_PR_E!R43</f>
        <v>79.312816440000006</v>
      </c>
      <c r="S43" s="8">
        <f>FC_IND_PPP_PU_E!S43+FC_IND_PPP_PA_E!S43+FC_IND_PPP_PR_E!S43</f>
        <v>79.939168919999986</v>
      </c>
      <c r="T43" s="8">
        <f>FC_IND_PPP_PU_E!T43+FC_IND_PPP_PA_E!T43+FC_IND_PPP_PR_E!T43</f>
        <v>89.104242239999977</v>
      </c>
      <c r="U43" s="8">
        <f>FC_IND_PPP_PU_E!U43+FC_IND_PPP_PA_E!U43+FC_IND_PPP_PR_E!U43</f>
        <v>108.16291043999996</v>
      </c>
      <c r="V43" s="8">
        <f>FC_IND_PPP_PU_E!V43+FC_IND_PPP_PA_E!V43+FC_IND_PPP_PR_E!V43</f>
        <v>82.70306927999998</v>
      </c>
      <c r="W43" s="8">
        <f>FC_IND_PPP_PU_E!W43+FC_IND_PPP_PA_E!W43+FC_IND_PPP_PR_E!W43</f>
        <v>85.888183679999983</v>
      </c>
      <c r="X43" s="8">
        <f>FC_IND_PPP_PU_E!X43+FC_IND_PPP_PA_E!X43+FC_IND_PPP_PR_E!X43</f>
        <v>85.960208879999982</v>
      </c>
      <c r="Y43" s="8">
        <f>FC_IND_PPP_PU_E!Y43+FC_IND_PPP_PA_E!Y43+FC_IND_PPP_PR_E!Y43</f>
        <v>200.73690000000005</v>
      </c>
      <c r="Z43" s="8">
        <f>FC_IND_PPP_PU_E!Z43+FC_IND_PPP_PA_E!Z43+FC_IND_PPP_PR_E!Z43</f>
        <v>132.72910559999997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218.88732384000005</v>
      </c>
      <c r="D44" s="8">
        <f>FC_IND_PPP_PU_E!D44+FC_IND_PPP_PA_E!D44+FC_IND_PPP_PR_E!D44</f>
        <v>196.99848</v>
      </c>
      <c r="E44" s="8">
        <f>FC_IND_PPP_PU_E!E44+FC_IND_PPP_PA_E!E44+FC_IND_PPP_PR_E!E44</f>
        <v>284.55329807999999</v>
      </c>
      <c r="F44" s="8">
        <f>FC_IND_PPP_PU_E!F44+FC_IND_PPP_PA_E!F44+FC_IND_PPP_PR_E!F44</f>
        <v>156.63051000000002</v>
      </c>
      <c r="G44" s="8">
        <f>FC_IND_PPP_PU_E!G44+FC_IND_PPP_PA_E!G44+FC_IND_PPP_PR_E!G44</f>
        <v>200.40290352000002</v>
      </c>
      <c r="H44" s="8">
        <f>FC_IND_PPP_PU_E!H44+FC_IND_PPP_PA_E!H44+FC_IND_PPP_PR_E!H44</f>
        <v>193.94347103999993</v>
      </c>
      <c r="I44" s="8">
        <f>FC_IND_PPP_PU_E!I44+FC_IND_PPP_PA_E!I44+FC_IND_PPP_PR_E!I44</f>
        <v>174.84966504000002</v>
      </c>
      <c r="J44" s="8">
        <f>FC_IND_PPP_PU_E!J44+FC_IND_PPP_PA_E!J44+FC_IND_PPP_PR_E!J44</f>
        <v>187.75236888000003</v>
      </c>
      <c r="K44" s="8">
        <f>FC_IND_PPP_PU_E!K44+FC_IND_PPP_PA_E!K44+FC_IND_PPP_PR_E!K44</f>
        <v>200.25410975999998</v>
      </c>
      <c r="L44" s="8">
        <f>FC_IND_PPP_PU_E!L44+FC_IND_PPP_PA_E!L44+FC_IND_PPP_PR_E!L44</f>
        <v>106.17967296000002</v>
      </c>
      <c r="M44" s="8">
        <f>FC_IND_PPP_PU_E!M44+FC_IND_PPP_PA_E!M44+FC_IND_PPP_PR_E!M44</f>
        <v>62.458827840000005</v>
      </c>
      <c r="N44" s="8">
        <f>FC_IND_PPP_PU_E!N44+FC_IND_PPP_PA_E!N44+FC_IND_PPP_PR_E!N44</f>
        <v>21.86042256</v>
      </c>
      <c r="O44" s="8">
        <f>FC_IND_PPP_PU_E!O44+FC_IND_PPP_PA_E!O44+FC_IND_PPP_PR_E!O44</f>
        <v>24.983419680000004</v>
      </c>
      <c r="P44" s="8">
        <f>FC_IND_PPP_PU_E!P44+FC_IND_PPP_PA_E!P44+FC_IND_PPP_PR_E!P44</f>
        <v>43.72112375999999</v>
      </c>
      <c r="Q44" s="8">
        <f>FC_IND_PPP_PU_E!Q44+FC_IND_PPP_PA_E!Q44+FC_IND_PPP_PR_E!Q44</f>
        <v>24.979240080000007</v>
      </c>
      <c r="R44" s="8">
        <f>FC_IND_PPP_PU_E!R44+FC_IND_PPP_PA_E!R44+FC_IND_PPP_PR_E!R44</f>
        <v>28.376140320000001</v>
      </c>
      <c r="S44" s="8">
        <f>FC_IND_PPP_PU_E!S44+FC_IND_PPP_PA_E!S44+FC_IND_PPP_PR_E!S44</f>
        <v>28.103073120000005</v>
      </c>
      <c r="T44" s="8">
        <f>FC_IND_PPP_PU_E!T44+FC_IND_PPP_PA_E!T44+FC_IND_PPP_PR_E!T44</f>
        <v>24.980354640000002</v>
      </c>
      <c r="U44" s="8">
        <f>FC_IND_PPP_PU_E!U44+FC_IND_PPP_PA_E!U44+FC_IND_PPP_PR_E!U44</f>
        <v>28.103073120000005</v>
      </c>
      <c r="V44" s="8">
        <f>FC_IND_PPP_PU_E!V44+FC_IND_PPP_PA_E!V44+FC_IND_PPP_PR_E!V44</f>
        <v>31.225512959999996</v>
      </c>
      <c r="W44" s="8">
        <f>FC_IND_PPP_PU_E!W44+FC_IND_PPP_PA_E!W44+FC_IND_PPP_PR_E!W44</f>
        <v>31.225512960000003</v>
      </c>
      <c r="X44" s="8">
        <f>FC_IND_PPP_PU_E!X44+FC_IND_PPP_PA_E!X44+FC_IND_PPP_PR_E!X44</f>
        <v>31.225512960000003</v>
      </c>
      <c r="Y44" s="8">
        <f>FC_IND_PPP_PU_E!Y44+FC_IND_PPP_PA_E!Y44+FC_IND_PPP_PR_E!Y44</f>
        <v>24.980354640000002</v>
      </c>
      <c r="Z44" s="8">
        <f>FC_IND_PPP_PU_E!Z44+FC_IND_PPP_PA_E!Z44+FC_IND_PPP_PR_E!Z44</f>
        <v>21.8579148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5.8876905599999994</v>
      </c>
      <c r="J50" s="8">
        <f>FC_IND_PPP_PU_E!J50+FC_IND_PPP_PA_E!J50+FC_IND_PPP_PR_E!J50</f>
        <v>0</v>
      </c>
      <c r="K50" s="8">
        <f>FC_IND_PPP_PU_E!K50+FC_IND_PPP_PA_E!K50+FC_IND_PPP_PR_E!K50</f>
        <v>2.9438452799999997</v>
      </c>
      <c r="L50" s="8">
        <f>FC_IND_PPP_PU_E!L50+FC_IND_PPP_PA_E!L50+FC_IND_PPP_PR_E!L50</f>
        <v>2.9438452800000001</v>
      </c>
      <c r="M50" s="8">
        <f>FC_IND_PPP_PU_E!M50+FC_IND_PPP_PA_E!M50+FC_IND_PPP_PR_E!M50</f>
        <v>2.9438452800000001</v>
      </c>
      <c r="N50" s="8">
        <f>FC_IND_PPP_PU_E!N50+FC_IND_PPP_PA_E!N50+FC_IND_PPP_PR_E!N50</f>
        <v>2.9438452800000006</v>
      </c>
      <c r="O50" s="8">
        <f>FC_IND_PPP_PU_E!O50+FC_IND_PPP_PA_E!O50+FC_IND_PPP_PR_E!O50</f>
        <v>2.9438452799999997</v>
      </c>
      <c r="P50" s="8">
        <f>FC_IND_PPP_PU_E!P50+FC_IND_PPP_PA_E!P50+FC_IND_PPP_PR_E!P50</f>
        <v>2.9438452800000006</v>
      </c>
      <c r="Q50" s="8">
        <f>FC_IND_PPP_PU_E!Q50+FC_IND_PPP_PA_E!Q50+FC_IND_PPP_PR_E!Q50</f>
        <v>2.8955552400000002</v>
      </c>
      <c r="R50" s="8">
        <f>FC_IND_PPP_PU_E!R50+FC_IND_PPP_PA_E!R50+FC_IND_PPP_PR_E!R50</f>
        <v>2.8113775200000002</v>
      </c>
      <c r="S50" s="8">
        <f>FC_IND_PPP_PU_E!S50+FC_IND_PPP_PA_E!S50+FC_IND_PPP_PR_E!S50</f>
        <v>2.8955552400000002</v>
      </c>
      <c r="T50" s="8">
        <f>FC_IND_PPP_PU_E!T50+FC_IND_PPP_PA_E!T50+FC_IND_PPP_PR_E!T50</f>
        <v>0</v>
      </c>
      <c r="U50" s="8">
        <f>FC_IND_PPP_PU_E!U50+FC_IND_PPP_PA_E!U50+FC_IND_PPP_PR_E!U50</f>
        <v>2.8955552400000002</v>
      </c>
      <c r="V50" s="8">
        <f>FC_IND_PPP_PU_E!V50+FC_IND_PPP_PA_E!V50+FC_IND_PPP_PR_E!V50</f>
        <v>2.8955552400000002</v>
      </c>
      <c r="W50" s="8">
        <f>FC_IND_PPP_PU_E!W50+FC_IND_PPP_PA_E!W50+FC_IND_PPP_PR_E!W50</f>
        <v>2.8955552400000002</v>
      </c>
      <c r="X50" s="8">
        <f>FC_IND_PPP_PU_E!X50+FC_IND_PPP_PA_E!X50+FC_IND_PPP_PR_E!X50</f>
        <v>2.8955552400000002</v>
      </c>
      <c r="Y50" s="8">
        <f>FC_IND_PPP_PU_E!Y50+FC_IND_PPP_PA_E!Y50+FC_IND_PPP_PR_E!Y50</f>
        <v>2.8955552400000002</v>
      </c>
      <c r="Z50" s="8">
        <f>FC_IND_PPP_PU_E!Z50+FC_IND_PPP_PA_E!Z50+FC_IND_PPP_PR_E!Z50</f>
        <v>2.8955552400000002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4865.1659100000006</v>
      </c>
      <c r="D51" s="27">
        <f>FC_IND_PPP_PU_E!D51+FC_IND_PPP_PA_E!D51+FC_IND_PPP_PR_E!D51</f>
        <v>4869.205109999999</v>
      </c>
      <c r="E51" s="27">
        <f>FC_IND_PPP_PU_E!E51+FC_IND_PPP_PA_E!E51+FC_IND_PPP_PR_E!E51</f>
        <v>4670.3754900000004</v>
      </c>
      <c r="F51" s="27">
        <f>FC_IND_PPP_PU_E!F51+FC_IND_PPP_PA_E!F51+FC_IND_PPP_PR_E!F51</f>
        <v>3702.1216914000015</v>
      </c>
      <c r="G51" s="27">
        <f>FC_IND_PPP_PU_E!G51+FC_IND_PPP_PA_E!G51+FC_IND_PPP_PR_E!G51</f>
        <v>4378.9968921600002</v>
      </c>
      <c r="H51" s="27">
        <f>FC_IND_PPP_PU_E!H51+FC_IND_PPP_PA_E!H51+FC_IND_PPP_PR_E!H51</f>
        <v>5462.6300348400009</v>
      </c>
      <c r="I51" s="27">
        <f>FC_IND_PPP_PU_E!I51+FC_IND_PPP_PA_E!I51+FC_IND_PPP_PR_E!I51</f>
        <v>4931.3510294400003</v>
      </c>
      <c r="J51" s="27">
        <f>FC_IND_PPP_PU_E!J51+FC_IND_PPP_PA_E!J51+FC_IND_PPP_PR_E!J51</f>
        <v>5905.0579500000003</v>
      </c>
      <c r="K51" s="27">
        <f>FC_IND_PPP_PU_E!K51+FC_IND_PPP_PA_E!K51+FC_IND_PPP_PR_E!K51</f>
        <v>5335.6355672400014</v>
      </c>
      <c r="L51" s="27">
        <f>FC_IND_PPP_PU_E!L51+FC_IND_PPP_PA_E!L51+FC_IND_PPP_PR_E!L51</f>
        <v>4872.9983227200009</v>
      </c>
      <c r="M51" s="27">
        <f>FC_IND_PPP_PU_E!M51+FC_IND_PPP_PA_E!M51+FC_IND_PPP_PR_E!M51</f>
        <v>5296.6645578000007</v>
      </c>
      <c r="N51" s="27">
        <f>FC_IND_PPP_PU_E!N51+FC_IND_PPP_PA_E!N51+FC_IND_PPP_PR_E!N51</f>
        <v>4872.4728227999994</v>
      </c>
      <c r="O51" s="27">
        <f>FC_IND_PPP_PU_E!O51+FC_IND_PPP_PA_E!O51+FC_IND_PPP_PR_E!O51</f>
        <v>4760.1327747600008</v>
      </c>
      <c r="P51" s="27">
        <f>FC_IND_PPP_PU_E!P51+FC_IND_PPP_PA_E!P51+FC_IND_PPP_PR_E!P51</f>
        <v>4755.2538250800008</v>
      </c>
      <c r="Q51" s="27">
        <f>FC_IND_PPP_PU_E!Q51+FC_IND_PPP_PA_E!Q51+FC_IND_PPP_PR_E!Q51</f>
        <v>4950.4796708400008</v>
      </c>
      <c r="R51" s="27">
        <f>FC_IND_PPP_PU_E!R51+FC_IND_PPP_PA_E!R51+FC_IND_PPP_PR_E!R51</f>
        <v>4871.1237300000012</v>
      </c>
      <c r="S51" s="27">
        <f>FC_IND_PPP_PU_E!S51+FC_IND_PPP_PA_E!S51+FC_IND_PPP_PR_E!S51</f>
        <v>4759.0593573600017</v>
      </c>
      <c r="T51" s="27">
        <f>FC_IND_PPP_PU_E!T51+FC_IND_PPP_PA_E!T51+FC_IND_PPP_PR_E!T51</f>
        <v>4886.3026396800014</v>
      </c>
      <c r="U51" s="27">
        <f>FC_IND_PPP_PU_E!U51+FC_IND_PPP_PA_E!U51+FC_IND_PPP_PR_E!U51</f>
        <v>4417.14168324</v>
      </c>
      <c r="V51" s="27">
        <f>FC_IND_PPP_PU_E!V51+FC_IND_PPP_PA_E!V51+FC_IND_PPP_PR_E!V51</f>
        <v>4403.2528940399989</v>
      </c>
      <c r="W51" s="27">
        <f>FC_IND_PPP_PU_E!W51+FC_IND_PPP_PA_E!W51+FC_IND_PPP_PR_E!W51</f>
        <v>4400.9028874800006</v>
      </c>
      <c r="X51" s="27">
        <f>FC_IND_PPP_PU_E!X51+FC_IND_PPP_PA_E!X51+FC_IND_PPP_PR_E!X51</f>
        <v>4609.5949563597997</v>
      </c>
      <c r="Y51" s="27">
        <f>FC_IND_PPP_PU_E!Y51+FC_IND_PPP_PA_E!Y51+FC_IND_PPP_PR_E!Y51</f>
        <v>4006.6606423000576</v>
      </c>
      <c r="Z51" s="27">
        <f>FC_IND_PPP_PU_E!Z51+FC_IND_PPP_PA_E!Z51+FC_IND_PPP_PR_E!Z51</f>
        <v>3610.3023966099563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214.676058168</v>
      </c>
      <c r="G52" s="27">
        <f t="shared" si="30"/>
        <v>172.18137557279999</v>
      </c>
      <c r="H52" s="27">
        <f t="shared" si="30"/>
        <v>97.016802273599978</v>
      </c>
      <c r="I52" s="27">
        <f t="shared" si="30"/>
        <v>160.49382098640001</v>
      </c>
      <c r="J52" s="27">
        <f t="shared" si="30"/>
        <v>172.3985226348</v>
      </c>
      <c r="K52" s="27">
        <f t="shared" si="30"/>
        <v>194.35819399920001</v>
      </c>
      <c r="L52" s="27">
        <f t="shared" si="30"/>
        <v>562.74479463840021</v>
      </c>
      <c r="M52" s="27">
        <f t="shared" si="30"/>
        <v>233.13582375599992</v>
      </c>
      <c r="N52" s="27">
        <f t="shared" si="30"/>
        <v>91.916974353600011</v>
      </c>
      <c r="O52" s="27">
        <f t="shared" si="30"/>
        <v>92.935207200000008</v>
      </c>
      <c r="P52" s="27">
        <f t="shared" si="30"/>
        <v>263.48636819999996</v>
      </c>
      <c r="Q52" s="27">
        <f t="shared" si="30"/>
        <v>267.78289375200001</v>
      </c>
      <c r="R52" s="27">
        <f t="shared" si="30"/>
        <v>300.39778619399999</v>
      </c>
      <c r="S52" s="27">
        <f t="shared" si="30"/>
        <v>315.18095260079997</v>
      </c>
      <c r="T52" s="27">
        <f t="shared" si="30"/>
        <v>303.5747248248</v>
      </c>
      <c r="U52" s="27">
        <f t="shared" si="30"/>
        <v>479.70783054479989</v>
      </c>
      <c r="V52" s="27">
        <f t="shared" si="30"/>
        <v>535.66276155480011</v>
      </c>
      <c r="W52" s="27">
        <f t="shared" si="30"/>
        <v>582.30497159999993</v>
      </c>
      <c r="X52" s="27">
        <f t="shared" ref="X52:Z52" si="31">SUM(X53:X54)</f>
        <v>531.50561779919985</v>
      </c>
      <c r="Y52" s="27">
        <f t="shared" si="31"/>
        <v>484.17174416160003</v>
      </c>
      <c r="Z52" s="27">
        <f t="shared" si="31"/>
        <v>405.972755232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180.60882840000002</v>
      </c>
      <c r="L53" s="8">
        <f>FC_IND_PPP_PU_E!L53+FC_IND_PPP_PA_E!L53+FC_IND_PPP_PR_E!L53</f>
        <v>543.54282840000019</v>
      </c>
      <c r="M53" s="8">
        <f>FC_IND_PPP_PU_E!M53+FC_IND_PPP_PA_E!M53+FC_IND_PPP_PR_E!M53</f>
        <v>203.91794279999993</v>
      </c>
      <c r="N53" s="8">
        <f>FC_IND_PPP_PU_E!N53+FC_IND_PPP_PA_E!N53+FC_IND_PPP_PR_E!N53</f>
        <v>62.491057200000014</v>
      </c>
      <c r="O53" s="8">
        <f>FC_IND_PPP_PU_E!O53+FC_IND_PPP_PA_E!O53+FC_IND_PPP_PR_E!O53</f>
        <v>56.056057200000005</v>
      </c>
      <c r="P53" s="8">
        <f>FC_IND_PPP_PU_E!P53+FC_IND_PPP_PA_E!P53+FC_IND_PPP_PR_E!P53</f>
        <v>40.897771199999994</v>
      </c>
      <c r="Q53" s="8">
        <f>FC_IND_PPP_PU_E!Q53+FC_IND_PPP_PA_E!Q53+FC_IND_PPP_PR_E!Q53</f>
        <v>73.645228799999998</v>
      </c>
      <c r="R53" s="8">
        <f>FC_IND_PPP_PU_E!R53+FC_IND_PPP_PA_E!R53+FC_IND_PPP_PR_E!R53</f>
        <v>105.53399999999999</v>
      </c>
      <c r="S53" s="8">
        <f>FC_IND_PPP_PU_E!S53+FC_IND_PPP_PA_E!S53+FC_IND_PPP_PR_E!S53</f>
        <v>82.939942800000011</v>
      </c>
      <c r="T53" s="8">
        <f>FC_IND_PPP_PU_E!T53+FC_IND_PPP_PA_E!T53+FC_IND_PPP_PR_E!T53</f>
        <v>80.509057200000015</v>
      </c>
      <c r="U53" s="8">
        <f>FC_IND_PPP_PU_E!U53+FC_IND_PPP_PA_E!U53+FC_IND_PPP_PR_E!U53</f>
        <v>59.630828400000006</v>
      </c>
      <c r="V53" s="8">
        <f>FC_IND_PPP_PU_E!V53+FC_IND_PPP_PA_E!V53+FC_IND_PPP_PR_E!V53</f>
        <v>36.036000000000008</v>
      </c>
      <c r="W53" s="8">
        <f>FC_IND_PPP_PU_E!W53+FC_IND_PPP_PA_E!W53+FC_IND_PPP_PR_E!W53</f>
        <v>44.616171600000001</v>
      </c>
      <c r="X53" s="8">
        <f>FC_IND_PPP_PU_E!X53+FC_IND_PPP_PA_E!X53+FC_IND_PPP_PR_E!X53</f>
        <v>83.226171600000029</v>
      </c>
      <c r="Y53" s="8">
        <f>FC_IND_PPP_PU_E!Y53+FC_IND_PPP_PA_E!Y53+FC_IND_PPP_PR_E!Y53</f>
        <v>71.071228800000014</v>
      </c>
      <c r="Z53" s="8">
        <f>FC_IND_PPP_PU_E!Z53+FC_IND_PPP_PA_E!Z53+FC_IND_PPP_PR_E!Z53</f>
        <v>70.213057200000037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214.676058168</v>
      </c>
      <c r="G54" s="45">
        <f>FC_IND_PPP_PU_E!G54+FC_IND_PPP_PA_E!G54+FC_IND_PPP_PR_E!G54</f>
        <v>172.18137557279999</v>
      </c>
      <c r="H54" s="45">
        <f>FC_IND_PPP_PU_E!H54+FC_IND_PPP_PA_E!H54+FC_IND_PPP_PR_E!H54</f>
        <v>97.016802273599978</v>
      </c>
      <c r="I54" s="45">
        <f>FC_IND_PPP_PU_E!I54+FC_IND_PPP_PA_E!I54+FC_IND_PPP_PR_E!I54</f>
        <v>160.49382098640001</v>
      </c>
      <c r="J54" s="45">
        <f>FC_IND_PPP_PU_E!J54+FC_IND_PPP_PA_E!J54+FC_IND_PPP_PR_E!J54</f>
        <v>172.3985226348</v>
      </c>
      <c r="K54" s="45">
        <f>FC_IND_PPP_PU_E!K54+FC_IND_PPP_PA_E!K54+FC_IND_PPP_PR_E!K54</f>
        <v>13.749365599199999</v>
      </c>
      <c r="L54" s="45">
        <f>FC_IND_PPP_PU_E!L54+FC_IND_PPP_PA_E!L54+FC_IND_PPP_PR_E!L54</f>
        <v>19.201966238400004</v>
      </c>
      <c r="M54" s="45">
        <f>FC_IND_PPP_PU_E!M54+FC_IND_PPP_PA_E!M54+FC_IND_PPP_PR_E!M54</f>
        <v>29.217880956000002</v>
      </c>
      <c r="N54" s="45">
        <f>FC_IND_PPP_PU_E!N54+FC_IND_PPP_PA_E!N54+FC_IND_PPP_PR_E!N54</f>
        <v>29.4259171536</v>
      </c>
      <c r="O54" s="45">
        <f>FC_IND_PPP_PU_E!O54+FC_IND_PPP_PA_E!O54+FC_IND_PPP_PR_E!O54</f>
        <v>36.87915000000001</v>
      </c>
      <c r="P54" s="45">
        <f>FC_IND_PPP_PU_E!P54+FC_IND_PPP_PA_E!P54+FC_IND_PPP_PR_E!P54</f>
        <v>222.58859699999996</v>
      </c>
      <c r="Q54" s="45">
        <f>FC_IND_PPP_PU_E!Q54+FC_IND_PPP_PA_E!Q54+FC_IND_PPP_PR_E!Q54</f>
        <v>194.13766495200002</v>
      </c>
      <c r="R54" s="45">
        <f>FC_IND_PPP_PU_E!R54+FC_IND_PPP_PA_E!R54+FC_IND_PPP_PR_E!R54</f>
        <v>194.86378619400003</v>
      </c>
      <c r="S54" s="45">
        <f>FC_IND_PPP_PU_E!S54+FC_IND_PPP_PA_E!S54+FC_IND_PPP_PR_E!S54</f>
        <v>232.24100980079999</v>
      </c>
      <c r="T54" s="45">
        <f>FC_IND_PPP_PU_E!T54+FC_IND_PPP_PA_E!T54+FC_IND_PPP_PR_E!T54</f>
        <v>223.0656676248</v>
      </c>
      <c r="U54" s="45">
        <f>FC_IND_PPP_PU_E!U54+FC_IND_PPP_PA_E!U54+FC_IND_PPP_PR_E!U54</f>
        <v>420.07700214479991</v>
      </c>
      <c r="V54" s="45">
        <f>FC_IND_PPP_PU_E!V54+FC_IND_PPP_PA_E!V54+FC_IND_PPP_PR_E!V54</f>
        <v>499.62676155480005</v>
      </c>
      <c r="W54" s="45">
        <f>FC_IND_PPP_PU_E!W54+FC_IND_PPP_PA_E!W54+FC_IND_PPP_PR_E!W54</f>
        <v>537.6887999999999</v>
      </c>
      <c r="X54" s="45">
        <f>FC_IND_PPP_PU_E!X54+FC_IND_PPP_PA_E!X54+FC_IND_PPP_PR_E!X54</f>
        <v>448.27944619919981</v>
      </c>
      <c r="Y54" s="45">
        <f>FC_IND_PPP_PU_E!Y54+FC_IND_PPP_PA_E!Y54+FC_IND_PPP_PR_E!Y54</f>
        <v>413.1005153616</v>
      </c>
      <c r="Z54" s="45">
        <f>FC_IND_PPP_PU_E!Z54+FC_IND_PPP_PA_E!Z54+FC_IND_PPP_PR_E!Z54</f>
        <v>335.75969803199996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1958.9940244800005</v>
      </c>
      <c r="G61" s="49">
        <f t="shared" si="32"/>
        <v>2755.2408847199999</v>
      </c>
      <c r="H61" s="49">
        <f t="shared" si="32"/>
        <v>3064.7076544799993</v>
      </c>
      <c r="I61" s="49">
        <f t="shared" si="32"/>
        <v>3396.9331936799995</v>
      </c>
      <c r="J61" s="49">
        <f t="shared" si="32"/>
        <v>3421.2921926399999</v>
      </c>
      <c r="K61" s="49">
        <f t="shared" si="32"/>
        <v>2876.9856191999993</v>
      </c>
      <c r="L61" s="49">
        <f t="shared" si="32"/>
        <v>3526.4140826400003</v>
      </c>
      <c r="M61" s="49">
        <f t="shared" si="32"/>
        <v>4534.2956822399992</v>
      </c>
      <c r="N61" s="49">
        <f t="shared" si="32"/>
        <v>3776.4724629599996</v>
      </c>
      <c r="O61" s="49">
        <f t="shared" si="32"/>
        <v>2875.2231988799995</v>
      </c>
      <c r="P61" s="49">
        <f t="shared" si="32"/>
        <v>2883.18675816</v>
      </c>
      <c r="Q61" s="49">
        <f t="shared" si="32"/>
        <v>3073.8876818399999</v>
      </c>
      <c r="R61" s="49">
        <f t="shared" si="32"/>
        <v>2821.4682256799997</v>
      </c>
      <c r="S61" s="49">
        <f t="shared" si="32"/>
        <v>2725.8509383200003</v>
      </c>
      <c r="T61" s="49">
        <f t="shared" si="32"/>
        <v>3295.2106965600001</v>
      </c>
      <c r="U61" s="49">
        <f t="shared" si="32"/>
        <v>3060.01268712</v>
      </c>
      <c r="V61" s="49">
        <f t="shared" si="32"/>
        <v>3052.7483558400004</v>
      </c>
      <c r="W61" s="49">
        <f t="shared" si="32"/>
        <v>3098.2375159199996</v>
      </c>
      <c r="X61" s="49">
        <f t="shared" si="32"/>
        <v>2756.2493584019062</v>
      </c>
      <c r="Y61" s="49">
        <f t="shared" ref="Y61:Z61" si="33">SUM(Y62:Y72)</f>
        <v>3025.0188083578046</v>
      </c>
      <c r="Z61" s="49">
        <f t="shared" si="33"/>
        <v>2893.6023277520208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1697.2478208000005</v>
      </c>
      <c r="G62" s="52">
        <f>FC_IND_PPP_PU_E!G62+FC_IND_PPP_PA_E!G62+FC_IND_PPP_PR_E!G62</f>
        <v>2533.3281791999998</v>
      </c>
      <c r="H62" s="52">
        <f>FC_IND_PPP_PU_E!H62+FC_IND_PPP_PA_E!H62+FC_IND_PPP_PR_E!H62</f>
        <v>2918.1599999999994</v>
      </c>
      <c r="I62" s="52">
        <f>FC_IND_PPP_PU_E!I62+FC_IND_PPP_PA_E!I62+FC_IND_PPP_PR_E!I62</f>
        <v>3184.4961791999995</v>
      </c>
      <c r="J62" s="52">
        <f>FC_IND_PPP_PU_E!J62+FC_IND_PPP_PA_E!J62+FC_IND_PPP_PR_E!J62</f>
        <v>3162.096</v>
      </c>
      <c r="K62" s="52">
        <f>FC_IND_PPP_PU_E!K62+FC_IND_PPP_PA_E!K62+FC_IND_PPP_PR_E!K62</f>
        <v>2815.5681791999991</v>
      </c>
      <c r="L62" s="52">
        <f>FC_IND_PPP_PU_E!L62+FC_IND_PPP_PA_E!L62+FC_IND_PPP_PR_E!L62</f>
        <v>3458.2238207999999</v>
      </c>
      <c r="M62" s="52">
        <f>FC_IND_PPP_PU_E!M62+FC_IND_PPP_PA_E!M62+FC_IND_PPP_PR_E!M62</f>
        <v>4447.4080895999996</v>
      </c>
      <c r="N62" s="52">
        <f>FC_IND_PPP_PU_E!N62+FC_IND_PPP_PA_E!N62+FC_IND_PPP_PR_E!N62</f>
        <v>3689.8400447999993</v>
      </c>
      <c r="O62" s="52">
        <f>FC_IND_PPP_PU_E!O62+FC_IND_PPP_PA_E!O62+FC_IND_PPP_PR_E!O62</f>
        <v>2781.5199551999995</v>
      </c>
      <c r="P62" s="52">
        <f>FC_IND_PPP_PU_E!P62+FC_IND_PPP_PA_E!P62+FC_IND_PPP_PR_E!P62</f>
        <v>2556.4000895999998</v>
      </c>
      <c r="Q62" s="52">
        <f>FC_IND_PPP_PU_E!Q62+FC_IND_PPP_PA_E!Q62+FC_IND_PPP_PR_E!Q62</f>
        <v>2781.0719999999997</v>
      </c>
      <c r="R62" s="52">
        <f>FC_IND_PPP_PU_E!R62+FC_IND_PPP_PA_E!R62+FC_IND_PPP_PR_E!R62</f>
        <v>2523.6961343999997</v>
      </c>
      <c r="S62" s="52">
        <f>FC_IND_PPP_PU_E!S62+FC_IND_PPP_PA_E!S62+FC_IND_PPP_PR_E!S62</f>
        <v>2383.3599552000005</v>
      </c>
      <c r="T62" s="52">
        <f>FC_IND_PPP_PU_E!T62+FC_IND_PPP_PA_E!T62+FC_IND_PPP_PR_E!T62</f>
        <v>2952.4319999999998</v>
      </c>
      <c r="U62" s="52">
        <f>FC_IND_PPP_PU_E!U62+FC_IND_PPP_PA_E!U62+FC_IND_PPP_PR_E!U62</f>
        <v>2474.4158208000003</v>
      </c>
      <c r="V62" s="52">
        <f>FC_IND_PPP_PU_E!V62+FC_IND_PPP_PA_E!V62+FC_IND_PPP_PR_E!V62</f>
        <v>2359.1679552000005</v>
      </c>
      <c r="W62" s="52">
        <f>FC_IND_PPP_PU_E!W62+FC_IND_PPP_PA_E!W62+FC_IND_PPP_PR_E!W62</f>
        <v>2365.2159551999998</v>
      </c>
      <c r="X62" s="52">
        <f>FC_IND_PPP_PU_E!X62+FC_IND_PPP_PA_E!X62+FC_IND_PPP_PR_E!X62</f>
        <v>2073.4559999999997</v>
      </c>
      <c r="Y62" s="52">
        <f>FC_IND_PPP_PU_E!Y62+FC_IND_PPP_PA_E!Y62+FC_IND_PPP_PR_E!Y62</f>
        <v>2379.8880000000004</v>
      </c>
      <c r="Z62" s="52">
        <f>FC_IND_PPP_PU_E!Z62+FC_IND_PPP_PA_E!Z62+FC_IND_PPP_PR_E!Z62</f>
        <v>2341.3598208000003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0.54604368000000003</v>
      </c>
      <c r="G64" s="52">
        <f>FC_IND_PPP_PU_E!G64+FC_IND_PPP_PA_E!G64+FC_IND_PPP_PR_E!G64</f>
        <v>12.61266552</v>
      </c>
      <c r="H64" s="52">
        <f>FC_IND_PPP_PU_E!H64+FC_IND_PPP_PA_E!H64+FC_IND_PPP_PR_E!H64</f>
        <v>29.647734479999993</v>
      </c>
      <c r="I64" s="52">
        <f>FC_IND_PPP_PU_E!I64+FC_IND_PPP_PA_E!I64+FC_IND_PPP_PR_E!I64</f>
        <v>18.836934479999996</v>
      </c>
      <c r="J64" s="52">
        <f>FC_IND_PPP_PU_E!J64+FC_IND_PPP_PA_E!J64+FC_IND_PPP_PR_E!J64</f>
        <v>50.996312639999999</v>
      </c>
      <c r="K64" s="52">
        <f>FC_IND_PPP_PU_E!K64+FC_IND_PPP_PA_E!K64+FC_IND_PPP_PR_E!K64</f>
        <v>44.717400000000012</v>
      </c>
      <c r="L64" s="52">
        <f>FC_IND_PPP_PU_E!L64+FC_IND_PPP_PA_E!L64+FC_IND_PPP_PR_E!L64</f>
        <v>44.990421840000003</v>
      </c>
      <c r="M64" s="52">
        <f>FC_IND_PPP_PU_E!M64+FC_IND_PPP_PA_E!M64+FC_IND_PPP_PR_E!M64</f>
        <v>51.487712640000005</v>
      </c>
      <c r="N64" s="52">
        <f>FC_IND_PPP_PU_E!N64+FC_IND_PPP_PA_E!N64+FC_IND_PPP_PR_E!N64</f>
        <v>50.832578160000011</v>
      </c>
      <c r="O64" s="52">
        <f>FC_IND_PPP_PU_E!O64+FC_IND_PPP_PA_E!O64+FC_IND_PPP_PR_E!O64</f>
        <v>48.703243680000014</v>
      </c>
      <c r="P64" s="52">
        <f>FC_IND_PPP_PU_E!P64+FC_IND_PPP_PA_E!P64+FC_IND_PPP_PR_E!P64</f>
        <v>44.935778160000005</v>
      </c>
      <c r="Q64" s="52">
        <f>FC_IND_PPP_PU_E!Q64+FC_IND_PPP_PA_E!Q64+FC_IND_PPP_PR_E!Q64</f>
        <v>43.024821840000008</v>
      </c>
      <c r="R64" s="52">
        <f>FC_IND_PPP_PU_E!R64+FC_IND_PPP_PA_E!R64+FC_IND_PPP_PR_E!R64</f>
        <v>50.450465520000023</v>
      </c>
      <c r="S64" s="52">
        <f>FC_IND_PPP_PU_E!S64+FC_IND_PPP_PA_E!S64+FC_IND_PPP_PR_E!S64</f>
        <v>49.795134480000002</v>
      </c>
      <c r="T64" s="52">
        <f>FC_IND_PPP_PU_E!T64+FC_IND_PPP_PA_E!T64+FC_IND_PPP_PR_E!T64</f>
        <v>59.67777816000001</v>
      </c>
      <c r="U64" s="52">
        <f>FC_IND_PPP_PU_E!U64+FC_IND_PPP_PA_E!U64+FC_IND_PPP_PR_E!U64</f>
        <v>61.588734480000014</v>
      </c>
      <c r="V64" s="52">
        <f>FC_IND_PPP_PU_E!V64+FC_IND_PPP_PA_E!V64+FC_IND_PPP_PR_E!V64</f>
        <v>73.163956319999997</v>
      </c>
      <c r="W64" s="52">
        <f>FC_IND_PPP_PU_E!W64+FC_IND_PPP_PA_E!W64+FC_IND_PPP_PR_E!W64</f>
        <v>64.10037816000002</v>
      </c>
      <c r="X64" s="52">
        <f>FC_IND_PPP_PU_E!X64+FC_IND_PPP_PA_E!X64+FC_IND_PPP_PR_E!X64</f>
        <v>125.89438528190666</v>
      </c>
      <c r="Y64" s="52">
        <f>FC_IND_PPP_PU_E!Y64+FC_IND_PPP_PA_E!Y64+FC_IND_PPP_PR_E!Y64</f>
        <v>129.1400838778039</v>
      </c>
      <c r="Z64" s="52">
        <f>FC_IND_PPP_PU_E!Z64+FC_IND_PPP_PA_E!Z64+FC_IND_PPP_PR_E!Z64</f>
        <v>130.46945031202051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261.20015999999998</v>
      </c>
      <c r="G65" s="52">
        <f>FC_IND_PPP_PU_E!G65+FC_IND_PPP_PA_E!G65+FC_IND_PPP_PR_E!G65</f>
        <v>209.30004</v>
      </c>
      <c r="H65" s="52">
        <f>FC_IND_PPP_PU_E!H65+FC_IND_PPP_PA_E!H65+FC_IND_PPP_PR_E!H65</f>
        <v>116.89991999999997</v>
      </c>
      <c r="I65" s="52">
        <f>FC_IND_PPP_PU_E!I65+FC_IND_PPP_PA_E!I65+FC_IND_PPP_PR_E!I65</f>
        <v>193.60007999999999</v>
      </c>
      <c r="J65" s="52">
        <f>FC_IND_PPP_PU_E!J65+FC_IND_PPP_PA_E!J65+FC_IND_PPP_PR_E!J65</f>
        <v>208.19988000000001</v>
      </c>
      <c r="K65" s="52">
        <f>FC_IND_PPP_PU_E!K65+FC_IND_PPP_PA_E!K65+FC_IND_PPP_PR_E!K65</f>
        <v>16.700039999999998</v>
      </c>
      <c r="L65" s="52">
        <f>FC_IND_PPP_PU_E!L65+FC_IND_PPP_PA_E!L65+FC_IND_PPP_PR_E!L65</f>
        <v>23.199840000000002</v>
      </c>
      <c r="M65" s="52">
        <f>FC_IND_PPP_PU_E!M65+FC_IND_PPP_PA_E!M65+FC_IND_PPP_PR_E!M65</f>
        <v>35.399879999999996</v>
      </c>
      <c r="N65" s="52">
        <f>FC_IND_PPP_PU_E!N65+FC_IND_PPP_PA_E!N65+FC_IND_PPP_PR_E!N65</f>
        <v>35.799839999999996</v>
      </c>
      <c r="O65" s="52">
        <f>FC_IND_PPP_PU_E!O65+FC_IND_PPP_PA_E!O65+FC_IND_PPP_PR_E!O65</f>
        <v>45.000000000000007</v>
      </c>
      <c r="P65" s="52">
        <f>FC_IND_PPP_PU_E!P65+FC_IND_PPP_PA_E!P65+FC_IND_PPP_PR_E!P65</f>
        <v>270.89999999999998</v>
      </c>
      <c r="Q65" s="52">
        <f>FC_IND_PPP_PU_E!Q65+FC_IND_PPP_PA_E!Q65+FC_IND_PPP_PR_E!Q65</f>
        <v>236.00015999999999</v>
      </c>
      <c r="R65" s="52">
        <f>FC_IND_PPP_PU_E!R65+FC_IND_PPP_PA_E!R65+FC_IND_PPP_PR_E!R65</f>
        <v>237.20004</v>
      </c>
      <c r="S65" s="52">
        <f>FC_IND_PPP_PU_E!S65+FC_IND_PPP_PA_E!S65+FC_IND_PPP_PR_E!S65</f>
        <v>283.79988000000003</v>
      </c>
      <c r="T65" s="52">
        <f>FC_IND_PPP_PU_E!T65+FC_IND_PPP_PA_E!T65+FC_IND_PPP_PR_E!T65</f>
        <v>272.09987999999998</v>
      </c>
      <c r="U65" s="52">
        <f>FC_IND_PPP_PU_E!U65+FC_IND_PPP_PA_E!U65+FC_IND_PPP_PR_E!U65</f>
        <v>512.89991999999984</v>
      </c>
      <c r="V65" s="52">
        <f>FC_IND_PPP_PU_E!V65+FC_IND_PPP_PA_E!V65+FC_IND_PPP_PR_E!V65</f>
        <v>609.69996000000003</v>
      </c>
      <c r="W65" s="52">
        <f>FC_IND_PPP_PU_E!W65+FC_IND_PPP_PA_E!W65+FC_IND_PPP_PR_E!W65</f>
        <v>656.99999999999977</v>
      </c>
      <c r="X65" s="52">
        <f>FC_IND_PPP_PU_E!X65+FC_IND_PPP_PA_E!X65+FC_IND_PPP_PR_E!X65</f>
        <v>547.80011999999977</v>
      </c>
      <c r="Y65" s="52">
        <f>FC_IND_PPP_PU_E!Y65+FC_IND_PPP_PA_E!Y65+FC_IND_PPP_PR_E!Y65</f>
        <v>505.40003999999993</v>
      </c>
      <c r="Z65" s="52">
        <f>FC_IND_PPP_PU_E!Z65+FC_IND_PPP_PA_E!Z65+FC_IND_PPP_PR_E!Z65</f>
        <v>411.00011999999992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10.950890400000004</v>
      </c>
      <c r="Q72" s="55">
        <f>FC_IND_PPP_PU_E!Q72+FC_IND_PPP_PA_E!Q72+FC_IND_PPP_PR_E!Q72</f>
        <v>13.790699999999996</v>
      </c>
      <c r="R72" s="55">
        <f>FC_IND_PPP_PU_E!R72+FC_IND_PPP_PA_E!R72+FC_IND_PPP_PR_E!R72</f>
        <v>10.121585759999999</v>
      </c>
      <c r="S72" s="55">
        <f>FC_IND_PPP_PU_E!S72+FC_IND_PPP_PA_E!S72+FC_IND_PPP_PR_E!S72</f>
        <v>8.8959686399999995</v>
      </c>
      <c r="T72" s="55">
        <f>FC_IND_PPP_PU_E!T72+FC_IND_PPP_PA_E!T72+FC_IND_PPP_PR_E!T72</f>
        <v>11.001038400000001</v>
      </c>
      <c r="U72" s="55">
        <f>FC_IND_PPP_PU_E!U72+FC_IND_PPP_PA_E!U72+FC_IND_PPP_PR_E!U72</f>
        <v>11.108211839999999</v>
      </c>
      <c r="V72" s="55">
        <f>FC_IND_PPP_PU_E!V72+FC_IND_PPP_PA_E!V72+FC_IND_PPP_PR_E!V72</f>
        <v>10.716484319999996</v>
      </c>
      <c r="W72" s="55">
        <f>FC_IND_PPP_PU_E!W72+FC_IND_PPP_PA_E!W72+FC_IND_PPP_PR_E!W72</f>
        <v>11.921182559999998</v>
      </c>
      <c r="X72" s="55">
        <f>FC_IND_PPP_PU_E!X72+FC_IND_PPP_PA_E!X72+FC_IND_PPP_PR_E!X72</f>
        <v>9.0988531199999958</v>
      </c>
      <c r="Y72" s="55">
        <f>FC_IND_PPP_PU_E!Y72+FC_IND_PPP_PA_E!Y72+FC_IND_PPP_PR_E!Y72</f>
        <v>10.590684479999998</v>
      </c>
      <c r="Z72" s="55">
        <f>FC_IND_PPP_PU_E!Z72+FC_IND_PPP_PA_E!Z72+FC_IND_PPP_PR_E!Z72</f>
        <v>10.772936639999999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498.57134742976388</v>
      </c>
      <c r="D2" s="21">
        <f t="shared" ref="D2:X2" si="0">SUM(D3,D17,D22,D25,D26,D51,D52)</f>
        <v>460.29513973974105</v>
      </c>
      <c r="E2" s="21">
        <f t="shared" si="0"/>
        <v>442.86227325434339</v>
      </c>
      <c r="F2" s="21">
        <f t="shared" si="0"/>
        <v>490.82526079771509</v>
      </c>
      <c r="G2" s="21">
        <f t="shared" si="0"/>
        <v>508.02287169408567</v>
      </c>
      <c r="H2" s="21">
        <f t="shared" si="0"/>
        <v>638.29022988120619</v>
      </c>
      <c r="I2" s="21">
        <f t="shared" si="0"/>
        <v>599.40898082713511</v>
      </c>
      <c r="J2" s="21">
        <f t="shared" si="0"/>
        <v>648.79966655542603</v>
      </c>
      <c r="K2" s="21">
        <f t="shared" si="0"/>
        <v>623.63388397328674</v>
      </c>
      <c r="L2" s="21">
        <f t="shared" si="0"/>
        <v>579.09546628122212</v>
      </c>
      <c r="M2" s="21">
        <f t="shared" si="0"/>
        <v>609.70057703625014</v>
      </c>
      <c r="N2" s="21">
        <f t="shared" si="0"/>
        <v>545.49137741113179</v>
      </c>
      <c r="O2" s="21">
        <f t="shared" si="0"/>
        <v>526.05886852480023</v>
      </c>
      <c r="P2" s="21">
        <f t="shared" si="0"/>
        <v>559.92473338709101</v>
      </c>
      <c r="Q2" s="21">
        <f t="shared" si="0"/>
        <v>588.80851928907907</v>
      </c>
      <c r="R2" s="21">
        <f t="shared" si="0"/>
        <v>582.03147194608812</v>
      </c>
      <c r="S2" s="21">
        <f t="shared" si="0"/>
        <v>562.89273030300308</v>
      </c>
      <c r="T2" s="21">
        <f t="shared" si="0"/>
        <v>548.15514715305983</v>
      </c>
      <c r="U2" s="21">
        <f t="shared" si="0"/>
        <v>548.23756127292256</v>
      </c>
      <c r="V2" s="21">
        <f t="shared" si="0"/>
        <v>520.41723540484077</v>
      </c>
      <c r="W2" s="21">
        <f t="shared" si="0"/>
        <v>507.95160687240156</v>
      </c>
      <c r="X2" s="21">
        <f t="shared" si="0"/>
        <v>505.15520733613596</v>
      </c>
      <c r="Y2" s="21">
        <f t="shared" ref="Y2:Z2" si="1">SUM(Y3,Y17,Y22,Y25,Y26,Y51,Y52)</f>
        <v>448.72334555880593</v>
      </c>
      <c r="Z2" s="21">
        <f t="shared" si="1"/>
        <v>397.79661153505651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101.32198475985425</v>
      </c>
      <c r="D3" s="24">
        <f t="shared" ref="D3:W3" si="3">SUM(D4,D8,D11)</f>
        <v>83.574006852327415</v>
      </c>
      <c r="E3" s="24">
        <f t="shared" si="3"/>
        <v>80.286703294180214</v>
      </c>
      <c r="F3" s="24">
        <f t="shared" si="3"/>
        <v>128.33951592432726</v>
      </c>
      <c r="G3" s="24">
        <f t="shared" si="3"/>
        <v>119.48237559366206</v>
      </c>
      <c r="H3" s="24">
        <f t="shared" si="3"/>
        <v>138.97449514416721</v>
      </c>
      <c r="I3" s="24">
        <f t="shared" si="3"/>
        <v>130.54143879270478</v>
      </c>
      <c r="J3" s="24">
        <f t="shared" si="3"/>
        <v>106.60585564277046</v>
      </c>
      <c r="K3" s="24">
        <f t="shared" si="3"/>
        <v>127.74454549647285</v>
      </c>
      <c r="L3" s="24">
        <f t="shared" si="3"/>
        <v>121.15188498458801</v>
      </c>
      <c r="M3" s="24">
        <f t="shared" si="3"/>
        <v>129.11279401325166</v>
      </c>
      <c r="N3" s="24">
        <f t="shared" si="3"/>
        <v>119.61209119898842</v>
      </c>
      <c r="O3" s="24">
        <f t="shared" si="3"/>
        <v>118.46890211211681</v>
      </c>
      <c r="P3" s="24">
        <f t="shared" si="3"/>
        <v>127.85624364628646</v>
      </c>
      <c r="Q3" s="24">
        <f t="shared" si="3"/>
        <v>132.23546732672648</v>
      </c>
      <c r="R3" s="24">
        <f t="shared" si="3"/>
        <v>129.72181355457803</v>
      </c>
      <c r="S3" s="24">
        <f t="shared" si="3"/>
        <v>122.17954123704715</v>
      </c>
      <c r="T3" s="24">
        <f t="shared" si="3"/>
        <v>108.31449624719019</v>
      </c>
      <c r="U3" s="24">
        <f t="shared" si="3"/>
        <v>110.915941234556</v>
      </c>
      <c r="V3" s="24">
        <f t="shared" si="3"/>
        <v>91.426992662158199</v>
      </c>
      <c r="W3" s="24">
        <f t="shared" si="3"/>
        <v>77.682645693304323</v>
      </c>
      <c r="X3" s="24">
        <f t="shared" ref="X3:Z3" si="4">SUM(X4,X8,X11)</f>
        <v>73.597761749056659</v>
      </c>
      <c r="Y3" s="24">
        <f t="shared" si="4"/>
        <v>65.334815208402887</v>
      </c>
      <c r="Z3" s="24">
        <f t="shared" si="4"/>
        <v>49.589940912288498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74.785984312384116</v>
      </c>
      <c r="D4" s="19">
        <f t="shared" ref="D4:W4" si="6">SUM(D5:D7)</f>
        <v>65.904465568926767</v>
      </c>
      <c r="E4" s="19">
        <f t="shared" si="6"/>
        <v>63.456667853123434</v>
      </c>
      <c r="F4" s="19">
        <f t="shared" si="6"/>
        <v>89.676009656782597</v>
      </c>
      <c r="G4" s="19">
        <f t="shared" si="6"/>
        <v>82.784334041220717</v>
      </c>
      <c r="H4" s="19">
        <f t="shared" si="6"/>
        <v>107.75591925141448</v>
      </c>
      <c r="I4" s="19">
        <f t="shared" si="6"/>
        <v>109.26341706639118</v>
      </c>
      <c r="J4" s="19">
        <f t="shared" si="6"/>
        <v>89.661420791113599</v>
      </c>
      <c r="K4" s="19">
        <f t="shared" si="6"/>
        <v>98.869069261152418</v>
      </c>
      <c r="L4" s="19">
        <f t="shared" si="6"/>
        <v>88.808599689917145</v>
      </c>
      <c r="M4" s="19">
        <f t="shared" si="6"/>
        <v>93.667635138795617</v>
      </c>
      <c r="N4" s="19">
        <f t="shared" si="6"/>
        <v>77.152441489755518</v>
      </c>
      <c r="O4" s="19">
        <f t="shared" si="6"/>
        <v>65.215706394408826</v>
      </c>
      <c r="P4" s="19">
        <f t="shared" si="6"/>
        <v>69.223931791424633</v>
      </c>
      <c r="Q4" s="19">
        <f t="shared" si="6"/>
        <v>73.151341673907424</v>
      </c>
      <c r="R4" s="19">
        <f t="shared" si="6"/>
        <v>72.956485272799725</v>
      </c>
      <c r="S4" s="19">
        <f t="shared" si="6"/>
        <v>63.927022450056235</v>
      </c>
      <c r="T4" s="19">
        <f t="shared" si="6"/>
        <v>58.612747117548409</v>
      </c>
      <c r="U4" s="19">
        <f t="shared" si="6"/>
        <v>61.297116213789344</v>
      </c>
      <c r="V4" s="19">
        <f t="shared" si="6"/>
        <v>44.517560043939788</v>
      </c>
      <c r="W4" s="19">
        <f t="shared" si="6"/>
        <v>35.759153255147972</v>
      </c>
      <c r="X4" s="19">
        <f t="shared" ref="X4:Z4" si="7">SUM(X5:X7)</f>
        <v>36.704572228507217</v>
      </c>
      <c r="Y4" s="19">
        <f t="shared" si="7"/>
        <v>38.930766542227097</v>
      </c>
      <c r="Z4" s="19">
        <f t="shared" si="7"/>
        <v>24.231839242128345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0.65031656730614129</v>
      </c>
      <c r="H5" s="8">
        <v>0.2359389921017567</v>
      </c>
      <c r="I5" s="8">
        <v>0</v>
      </c>
      <c r="J5" s="8">
        <v>0</v>
      </c>
      <c r="K5" s="8">
        <v>0.4805398079772697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0.99811353296694694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0.35330458703705336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74.785984312384116</v>
      </c>
      <c r="D7" s="8">
        <v>65.904465568926767</v>
      </c>
      <c r="E7" s="8">
        <v>63.456667853123434</v>
      </c>
      <c r="F7" s="8">
        <v>89.676009656782597</v>
      </c>
      <c r="G7" s="8">
        <v>82.134017473914582</v>
      </c>
      <c r="H7" s="8">
        <v>107.51998025931273</v>
      </c>
      <c r="I7" s="8">
        <v>109.26341706639118</v>
      </c>
      <c r="J7" s="8">
        <v>89.661420791113599</v>
      </c>
      <c r="K7" s="8">
        <v>98.388529453175153</v>
      </c>
      <c r="L7" s="8">
        <v>88.808599689917145</v>
      </c>
      <c r="M7" s="8">
        <v>93.667635138795617</v>
      </c>
      <c r="N7" s="8">
        <v>77.152441489755518</v>
      </c>
      <c r="O7" s="8">
        <v>65.215706394408826</v>
      </c>
      <c r="P7" s="8">
        <v>69.223931791424633</v>
      </c>
      <c r="Q7" s="8">
        <v>72.153228140940485</v>
      </c>
      <c r="R7" s="8">
        <v>72.956485272799725</v>
      </c>
      <c r="S7" s="8">
        <v>63.927022450056235</v>
      </c>
      <c r="T7" s="8">
        <v>58.612747117548409</v>
      </c>
      <c r="U7" s="8">
        <v>61.297116213789344</v>
      </c>
      <c r="V7" s="8">
        <v>44.517560043939788</v>
      </c>
      <c r="W7" s="8">
        <v>35.40584866811092</v>
      </c>
      <c r="X7" s="8">
        <v>36.704572228507217</v>
      </c>
      <c r="Y7" s="8">
        <v>38.930766542227097</v>
      </c>
      <c r="Z7" s="8">
        <v>24.231839242128345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8.1671188150016186E-2</v>
      </c>
      <c r="D8" s="19">
        <f t="shared" si="8"/>
        <v>2.8569371712161962</v>
      </c>
      <c r="E8" s="19">
        <f t="shared" si="8"/>
        <v>2.9142862907136444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8.1671188150016186E-2</v>
      </c>
      <c r="D10" s="8">
        <v>2.8569371712161962</v>
      </c>
      <c r="E10" s="8">
        <v>2.9142862907136444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26.454329259320126</v>
      </c>
      <c r="D11" s="19">
        <f t="shared" si="10"/>
        <v>14.812604112184442</v>
      </c>
      <c r="E11" s="19">
        <f t="shared" si="10"/>
        <v>13.915749150343133</v>
      </c>
      <c r="F11" s="19">
        <f t="shared" si="10"/>
        <v>38.663506267544669</v>
      </c>
      <c r="G11" s="19">
        <f t="shared" si="10"/>
        <v>36.698041552441332</v>
      </c>
      <c r="H11" s="19">
        <f t="shared" si="10"/>
        <v>31.218575892752714</v>
      </c>
      <c r="I11" s="19">
        <f t="shared" si="10"/>
        <v>21.278021726313586</v>
      </c>
      <c r="J11" s="19">
        <f t="shared" si="10"/>
        <v>16.944434851656869</v>
      </c>
      <c r="K11" s="19">
        <f t="shared" si="10"/>
        <v>28.875476235320434</v>
      </c>
      <c r="L11" s="19">
        <f t="shared" si="10"/>
        <v>32.343285294670856</v>
      </c>
      <c r="M11" s="19">
        <f t="shared" si="10"/>
        <v>35.445158874456041</v>
      </c>
      <c r="N11" s="19">
        <f t="shared" si="10"/>
        <v>42.459649709232899</v>
      </c>
      <c r="O11" s="19">
        <f t="shared" si="10"/>
        <v>53.253195717707989</v>
      </c>
      <c r="P11" s="19">
        <f t="shared" si="10"/>
        <v>58.632311854861825</v>
      </c>
      <c r="Q11" s="19">
        <f t="shared" si="10"/>
        <v>59.084125652819047</v>
      </c>
      <c r="R11" s="19">
        <f t="shared" si="10"/>
        <v>56.765328281778295</v>
      </c>
      <c r="S11" s="19">
        <f t="shared" si="10"/>
        <v>58.252518786990919</v>
      </c>
      <c r="T11" s="19">
        <f t="shared" si="10"/>
        <v>49.70174912964179</v>
      </c>
      <c r="U11" s="19">
        <f t="shared" si="10"/>
        <v>49.618825020766657</v>
      </c>
      <c r="V11" s="19">
        <f t="shared" si="10"/>
        <v>46.909432618218403</v>
      </c>
      <c r="W11" s="19">
        <f t="shared" si="10"/>
        <v>41.923492438156345</v>
      </c>
      <c r="X11" s="19">
        <f t="shared" si="10"/>
        <v>36.893189520549441</v>
      </c>
      <c r="Y11" s="19">
        <f t="shared" ref="Y11:Z11" si="11">SUM(Y12:Y16)</f>
        <v>26.404048666175783</v>
      </c>
      <c r="Z11" s="19">
        <f t="shared" si="11"/>
        <v>25.358101670160156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8.0893111356238272</v>
      </c>
      <c r="G12" s="8">
        <v>8.13835490177925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6.6576475455212227</v>
      </c>
      <c r="D13" s="8">
        <v>4.2070910134883102</v>
      </c>
      <c r="E13" s="8">
        <v>2.906897722809711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19.796681713798904</v>
      </c>
      <c r="D16" s="8">
        <v>10.605513098696131</v>
      </c>
      <c r="E16" s="8">
        <v>11.008851427533422</v>
      </c>
      <c r="F16" s="8">
        <v>30.574195131920842</v>
      </c>
      <c r="G16" s="8">
        <v>28.55968665066208</v>
      </c>
      <c r="H16" s="8">
        <v>31.218575892752714</v>
      </c>
      <c r="I16" s="8">
        <v>21.278021726313586</v>
      </c>
      <c r="J16" s="8">
        <v>16.944434851656869</v>
      </c>
      <c r="K16" s="8">
        <v>28.875476235320434</v>
      </c>
      <c r="L16" s="8">
        <v>32.343285294670856</v>
      </c>
      <c r="M16" s="8">
        <v>35.445158874456041</v>
      </c>
      <c r="N16" s="8">
        <v>42.459649709232899</v>
      </c>
      <c r="O16" s="8">
        <v>53.253195717707989</v>
      </c>
      <c r="P16" s="8">
        <v>58.632311854861825</v>
      </c>
      <c r="Q16" s="8">
        <v>59.084125652819047</v>
      </c>
      <c r="R16" s="8">
        <v>56.765328281778295</v>
      </c>
      <c r="S16" s="8">
        <v>58.252518786990919</v>
      </c>
      <c r="T16" s="8">
        <v>49.70174912964179</v>
      </c>
      <c r="U16" s="8">
        <v>49.618825020766657</v>
      </c>
      <c r="V16" s="8">
        <v>46.909432618218403</v>
      </c>
      <c r="W16" s="8">
        <v>41.923492438156345</v>
      </c>
      <c r="X16" s="8">
        <v>36.893189520549441</v>
      </c>
      <c r="Y16" s="8">
        <v>26.404048666175783</v>
      </c>
      <c r="Z16" s="8">
        <v>25.358101670160156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3.2098793405774146</v>
      </c>
      <c r="D17" s="27">
        <f t="shared" si="12"/>
        <v>2.7093922805588768</v>
      </c>
      <c r="E17" s="27">
        <f t="shared" si="12"/>
        <v>2.5668714225885512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0.12015591114460912</v>
      </c>
      <c r="D18" s="8">
        <v>8.9499444703146067E-2</v>
      </c>
      <c r="E18" s="8">
        <v>7.5180334552802749E-2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3.0897234294328055</v>
      </c>
      <c r="D19" s="8">
        <v>2.619892835855731</v>
      </c>
      <c r="E19" s="8">
        <v>2.4916910880357483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47.275085457518131</v>
      </c>
      <c r="D26" s="27">
        <f t="shared" si="16"/>
        <v>44.788404329230588</v>
      </c>
      <c r="E26" s="27">
        <f t="shared" si="16"/>
        <v>47.318374932259147</v>
      </c>
      <c r="F26" s="27">
        <f t="shared" si="16"/>
        <v>60.355781543165087</v>
      </c>
      <c r="G26" s="27">
        <f t="shared" si="16"/>
        <v>43.528743295410699</v>
      </c>
      <c r="H26" s="27">
        <f t="shared" si="16"/>
        <v>41.724017677977585</v>
      </c>
      <c r="I26" s="27">
        <f t="shared" si="16"/>
        <v>40.757095274527146</v>
      </c>
      <c r="J26" s="27">
        <f t="shared" si="16"/>
        <v>37.721386738838788</v>
      </c>
      <c r="K26" s="27">
        <f t="shared" si="16"/>
        <v>37.158497417876603</v>
      </c>
      <c r="L26" s="27">
        <f t="shared" si="16"/>
        <v>28.355612472565898</v>
      </c>
      <c r="M26" s="27">
        <f t="shared" si="16"/>
        <v>25.183573265102197</v>
      </c>
      <c r="N26" s="27">
        <f t="shared" si="16"/>
        <v>20.064168375948363</v>
      </c>
      <c r="O26" s="27">
        <f t="shared" si="16"/>
        <v>15.020077936656063</v>
      </c>
      <c r="P26" s="27">
        <f t="shared" si="16"/>
        <v>14.176630057556826</v>
      </c>
      <c r="Q26" s="27">
        <f t="shared" si="16"/>
        <v>9.8142724120513094</v>
      </c>
      <c r="R26" s="27">
        <f t="shared" si="16"/>
        <v>13.113382259607988</v>
      </c>
      <c r="S26" s="27">
        <f t="shared" si="16"/>
        <v>9.9175124835119561</v>
      </c>
      <c r="T26" s="27">
        <f t="shared" si="16"/>
        <v>9.7073813259329977</v>
      </c>
      <c r="U26" s="27">
        <f t="shared" si="16"/>
        <v>12.339536445312305</v>
      </c>
      <c r="V26" s="27">
        <f t="shared" si="16"/>
        <v>10.394692554957789</v>
      </c>
      <c r="W26" s="27">
        <f t="shared" si="16"/>
        <v>10.365630739533977</v>
      </c>
      <c r="X26" s="27">
        <f t="shared" si="16"/>
        <v>10.303855900971211</v>
      </c>
      <c r="Y26" s="27">
        <f t="shared" ref="Y26:Z26" si="17">SUM(Y27,Y33)</f>
        <v>23.995486773973706</v>
      </c>
      <c r="Z26" s="27">
        <f t="shared" si="17"/>
        <v>13.584629441911872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47.275085457518131</v>
      </c>
      <c r="D33" s="19">
        <f t="shared" si="20"/>
        <v>44.788404329230588</v>
      </c>
      <c r="E33" s="19">
        <f t="shared" si="20"/>
        <v>47.318374932259147</v>
      </c>
      <c r="F33" s="19">
        <f t="shared" si="20"/>
        <v>60.355781543165087</v>
      </c>
      <c r="G33" s="19">
        <f t="shared" si="20"/>
        <v>43.528743295410699</v>
      </c>
      <c r="H33" s="19">
        <f t="shared" si="20"/>
        <v>41.724017677977585</v>
      </c>
      <c r="I33" s="19">
        <f t="shared" si="20"/>
        <v>40.757095274527146</v>
      </c>
      <c r="J33" s="19">
        <f t="shared" si="20"/>
        <v>37.721386738838788</v>
      </c>
      <c r="K33" s="19">
        <f t="shared" si="20"/>
        <v>37.158497417876603</v>
      </c>
      <c r="L33" s="19">
        <f t="shared" si="20"/>
        <v>28.355612472565898</v>
      </c>
      <c r="M33" s="19">
        <f t="shared" si="20"/>
        <v>25.183573265102197</v>
      </c>
      <c r="N33" s="19">
        <f t="shared" si="20"/>
        <v>20.064168375948363</v>
      </c>
      <c r="O33" s="19">
        <f t="shared" si="20"/>
        <v>15.020077936656063</v>
      </c>
      <c r="P33" s="19">
        <f t="shared" si="20"/>
        <v>14.176630057556826</v>
      </c>
      <c r="Q33" s="19">
        <f t="shared" si="20"/>
        <v>9.8142724120513094</v>
      </c>
      <c r="R33" s="19">
        <f t="shared" si="20"/>
        <v>13.113382259607988</v>
      </c>
      <c r="S33" s="19">
        <f t="shared" si="20"/>
        <v>9.9175124835119561</v>
      </c>
      <c r="T33" s="19">
        <f t="shared" si="20"/>
        <v>9.7073813259329977</v>
      </c>
      <c r="U33" s="19">
        <f t="shared" si="20"/>
        <v>12.339536445312305</v>
      </c>
      <c r="V33" s="19">
        <f t="shared" si="20"/>
        <v>10.394692554957789</v>
      </c>
      <c r="W33" s="19">
        <f t="shared" si="20"/>
        <v>10.365630739533977</v>
      </c>
      <c r="X33" s="19">
        <f t="shared" si="20"/>
        <v>10.303855900971211</v>
      </c>
      <c r="Y33" s="19">
        <f t="shared" ref="Y33:Z33" si="21">SUM(Y34:Y50)</f>
        <v>23.995486773973706</v>
      </c>
      <c r="Z33" s="19">
        <f t="shared" si="21"/>
        <v>13.584629441911872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10.256574478063332</v>
      </c>
      <c r="D36" s="8">
        <v>10.736116651639986</v>
      </c>
      <c r="E36" s="8">
        <v>9.4256054672269336</v>
      </c>
      <c r="F36" s="8">
        <v>12.677581828511425</v>
      </c>
      <c r="G36" s="8">
        <v>4.6494563992749827</v>
      </c>
      <c r="H36" s="8">
        <v>2.8893116628401221</v>
      </c>
      <c r="I36" s="8">
        <v>2.4600260160017973</v>
      </c>
      <c r="J36" s="8">
        <v>1.6715925501639082</v>
      </c>
      <c r="K36" s="8">
        <v>1.9475705657822449</v>
      </c>
      <c r="L36" s="8">
        <v>2.0855236283095695</v>
      </c>
      <c r="M36" s="8">
        <v>1.9381995321609016</v>
      </c>
      <c r="N36" s="8">
        <v>2.163361775924979</v>
      </c>
      <c r="O36" s="8">
        <v>1.4250414022024505</v>
      </c>
      <c r="P36" s="8">
        <v>0.98072834195645886</v>
      </c>
      <c r="Q36" s="8">
        <v>0.50343619610446733</v>
      </c>
      <c r="R36" s="8">
        <v>3.6977379384267621</v>
      </c>
      <c r="S36" s="8">
        <v>0.46805822382770851</v>
      </c>
      <c r="T36" s="8">
        <v>0.22855854896700067</v>
      </c>
      <c r="U36" s="8">
        <v>0.23913299547605121</v>
      </c>
      <c r="V36" s="8">
        <v>0.46672765003010314</v>
      </c>
      <c r="W36" s="8">
        <v>0.23160651176588118</v>
      </c>
      <c r="X36" s="8">
        <v>0.44892823063367054</v>
      </c>
      <c r="Y36" s="8">
        <v>5.6978493610927341</v>
      </c>
      <c r="Z36" s="8">
        <v>0.45675917187072373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21.347717665902962</v>
      </c>
      <c r="D43" s="8">
        <v>20.681906260291612</v>
      </c>
      <c r="E43" s="8">
        <v>18.772924488128705</v>
      </c>
      <c r="F43" s="8">
        <v>35.525097059443283</v>
      </c>
      <c r="G43" s="8">
        <v>23.598756686408244</v>
      </c>
      <c r="H43" s="8">
        <v>22.747440280613844</v>
      </c>
      <c r="I43" s="8">
        <v>22.968836924124847</v>
      </c>
      <c r="J43" s="8">
        <v>20.310743984177204</v>
      </c>
      <c r="K43" s="8">
        <v>18.181636473922993</v>
      </c>
      <c r="L43" s="8">
        <v>17.56427635700922</v>
      </c>
      <c r="M43" s="8">
        <v>17.789997602620133</v>
      </c>
      <c r="N43" s="8">
        <v>15.848078635612993</v>
      </c>
      <c r="O43" s="8">
        <v>11.311401194837478</v>
      </c>
      <c r="P43" s="8">
        <v>9.2568092650125777</v>
      </c>
      <c r="Q43" s="8">
        <v>6.8923959844369023</v>
      </c>
      <c r="R43" s="8">
        <v>6.7298927790352883</v>
      </c>
      <c r="S43" s="8">
        <v>6.7803361063899494</v>
      </c>
      <c r="T43" s="8">
        <v>7.3781833771259979</v>
      </c>
      <c r="U43" s="8">
        <v>9.3730751526980782</v>
      </c>
      <c r="V43" s="8">
        <v>6.9983428905108047</v>
      </c>
      <c r="W43" s="8">
        <v>7.2264633172119517</v>
      </c>
      <c r="X43" s="8">
        <v>7.0370315648190589</v>
      </c>
      <c r="Y43" s="8">
        <v>16.050021469273094</v>
      </c>
      <c r="Z43" s="8">
        <v>11.047939849117872</v>
      </c>
    </row>
    <row r="44" spans="1:26" ht="11.25" customHeight="1" x14ac:dyDescent="0.2">
      <c r="A44" s="28" t="s">
        <v>74</v>
      </c>
      <c r="B44" s="7" t="s">
        <v>75</v>
      </c>
      <c r="C44" s="8">
        <v>15.670793313551837</v>
      </c>
      <c r="D44" s="8">
        <v>13.370381417298988</v>
      </c>
      <c r="E44" s="8">
        <v>19.119844976903511</v>
      </c>
      <c r="F44" s="8">
        <v>12.153102655210381</v>
      </c>
      <c r="G44" s="8">
        <v>15.280530209727472</v>
      </c>
      <c r="H44" s="8">
        <v>16.087265734523623</v>
      </c>
      <c r="I44" s="8">
        <v>14.828900646619974</v>
      </c>
      <c r="J44" s="8">
        <v>15.739050204497675</v>
      </c>
      <c r="K44" s="8">
        <v>16.782577284569317</v>
      </c>
      <c r="L44" s="8">
        <v>8.4709541779431401</v>
      </c>
      <c r="M44" s="8">
        <v>5.2098237315315261</v>
      </c>
      <c r="N44" s="8">
        <v>1.8091040216222638</v>
      </c>
      <c r="O44" s="8">
        <v>2.0429146988588318</v>
      </c>
      <c r="P44" s="8">
        <v>3.6905960097521264</v>
      </c>
      <c r="Q44" s="8">
        <v>2.167219470798166</v>
      </c>
      <c r="R44" s="8">
        <v>2.4436463015611856</v>
      </c>
      <c r="S44" s="8">
        <v>2.4197981199949137</v>
      </c>
      <c r="T44" s="8">
        <v>2.1006393998399995</v>
      </c>
      <c r="U44" s="8">
        <v>2.4725709043185313</v>
      </c>
      <c r="V44" s="8">
        <v>2.6810107363249442</v>
      </c>
      <c r="W44" s="8">
        <v>2.660821764500334</v>
      </c>
      <c r="X44" s="8">
        <v>2.5787660235912786</v>
      </c>
      <c r="Y44" s="8">
        <v>2.0141492639178749</v>
      </c>
      <c r="Z44" s="8">
        <v>1.8366290405750765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0.49933168778052284</v>
      </c>
      <c r="J50" s="8">
        <v>0</v>
      </c>
      <c r="K50" s="8">
        <v>0.24671309360205271</v>
      </c>
      <c r="L50" s="8">
        <v>0.23485830930397131</v>
      </c>
      <c r="M50" s="8">
        <v>0.24555239878963869</v>
      </c>
      <c r="N50" s="8">
        <v>0.24362394278812696</v>
      </c>
      <c r="O50" s="8">
        <v>0.24072064075730212</v>
      </c>
      <c r="P50" s="8">
        <v>0.24849644083566505</v>
      </c>
      <c r="Q50" s="8">
        <v>0.25122076071177479</v>
      </c>
      <c r="R50" s="8">
        <v>0.24210524058475119</v>
      </c>
      <c r="S50" s="8">
        <v>0.24932003329938401</v>
      </c>
      <c r="T50" s="8">
        <v>0</v>
      </c>
      <c r="U50" s="8">
        <v>0.2547573928196456</v>
      </c>
      <c r="V50" s="8">
        <v>0.24861127809193728</v>
      </c>
      <c r="W50" s="8">
        <v>0.24673914605580871</v>
      </c>
      <c r="X50" s="8">
        <v>0.23913008192720148</v>
      </c>
      <c r="Y50" s="8">
        <v>0.2334666796900024</v>
      </c>
      <c r="Z50" s="8">
        <v>0.24330138034819937</v>
      </c>
    </row>
    <row r="51" spans="1:26" ht="11.25" customHeight="1" x14ac:dyDescent="0.2">
      <c r="A51" s="25" t="s">
        <v>88</v>
      </c>
      <c r="B51" s="26" t="s">
        <v>89</v>
      </c>
      <c r="C51" s="27">
        <v>346.76439787181408</v>
      </c>
      <c r="D51" s="27">
        <v>329.22333627762418</v>
      </c>
      <c r="E51" s="27">
        <v>312.69032360531548</v>
      </c>
      <c r="F51" s="27">
        <v>285.47305419718333</v>
      </c>
      <c r="G51" s="27">
        <v>331.88308717801999</v>
      </c>
      <c r="H51" s="27">
        <v>449.54434598480003</v>
      </c>
      <c r="I51" s="27">
        <v>414.49905708260945</v>
      </c>
      <c r="J51" s="27">
        <v>490.02046801946017</v>
      </c>
      <c r="K51" s="27">
        <v>442.44237928609215</v>
      </c>
      <c r="L51" s="27">
        <v>384.69250779685512</v>
      </c>
      <c r="M51" s="27">
        <v>435.95785462639151</v>
      </c>
      <c r="N51" s="27">
        <v>398.2083404510808</v>
      </c>
      <c r="O51" s="27">
        <v>384.97050043138915</v>
      </c>
      <c r="P51" s="27">
        <v>395.65039707947409</v>
      </c>
      <c r="Q51" s="27">
        <v>423.52571483626815</v>
      </c>
      <c r="R51" s="27">
        <v>413.32715048789214</v>
      </c>
      <c r="S51" s="27">
        <v>403.65721121586267</v>
      </c>
      <c r="T51" s="27">
        <v>404.60516811970211</v>
      </c>
      <c r="U51" s="27">
        <v>382.7763212796537</v>
      </c>
      <c r="V51" s="27">
        <v>372.60374801564961</v>
      </c>
      <c r="W51" s="27">
        <v>370.28333719894533</v>
      </c>
      <c r="X51" s="27">
        <v>377.3590784803435</v>
      </c>
      <c r="Y51" s="27">
        <v>320.35460012089163</v>
      </c>
      <c r="Z51" s="27">
        <v>300.50985075629791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16.656909133039406</v>
      </c>
      <c r="G52" s="27">
        <f t="shared" si="22"/>
        <v>13.128665626992916</v>
      </c>
      <c r="H52" s="27">
        <f t="shared" si="22"/>
        <v>8.0473710742613473</v>
      </c>
      <c r="I52" s="27">
        <f t="shared" si="22"/>
        <v>13.611389677293813</v>
      </c>
      <c r="J52" s="27">
        <f t="shared" si="22"/>
        <v>14.451956154356589</v>
      </c>
      <c r="K52" s="27">
        <f t="shared" si="22"/>
        <v>16.288461772845125</v>
      </c>
      <c r="L52" s="27">
        <f t="shared" si="22"/>
        <v>44.895461027213081</v>
      </c>
      <c r="M52" s="27">
        <f t="shared" si="22"/>
        <v>19.446355131504816</v>
      </c>
      <c r="N52" s="27">
        <f t="shared" si="22"/>
        <v>7.6067773851142011</v>
      </c>
      <c r="O52" s="27">
        <f t="shared" si="22"/>
        <v>7.5993880446382143</v>
      </c>
      <c r="P52" s="27">
        <f t="shared" si="22"/>
        <v>22.241462603773645</v>
      </c>
      <c r="Q52" s="27">
        <f t="shared" si="22"/>
        <v>23.233064714033155</v>
      </c>
      <c r="R52" s="27">
        <f t="shared" si="22"/>
        <v>25.86912564400992</v>
      </c>
      <c r="S52" s="27">
        <f t="shared" si="22"/>
        <v>27.138465366581308</v>
      </c>
      <c r="T52" s="27">
        <f t="shared" si="22"/>
        <v>25.528101460234545</v>
      </c>
      <c r="U52" s="27">
        <f t="shared" si="22"/>
        <v>42.205762313400584</v>
      </c>
      <c r="V52" s="27">
        <f t="shared" si="22"/>
        <v>45.991802172075126</v>
      </c>
      <c r="W52" s="27">
        <f t="shared" si="22"/>
        <v>49.619993240617944</v>
      </c>
      <c r="X52" s="27">
        <f t="shared" si="22"/>
        <v>43.894511205764609</v>
      </c>
      <c r="Y52" s="27">
        <f t="shared" ref="Y52:Z52" si="23">SUM(Y53:Y54)</f>
        <v>39.038443455537752</v>
      </c>
      <c r="Z52" s="27">
        <f t="shared" si="23"/>
        <v>34.112190424558179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15.136176853155231</v>
      </c>
      <c r="L53" s="8">
        <v>43.363539035014306</v>
      </c>
      <c r="M53" s="8">
        <v>17.009229510454546</v>
      </c>
      <c r="N53" s="8">
        <v>5.1715753703137457</v>
      </c>
      <c r="O53" s="8">
        <v>4.5837497300510224</v>
      </c>
      <c r="P53" s="8">
        <v>3.4522706238526792</v>
      </c>
      <c r="Q53" s="8">
        <v>6.3895207890866228</v>
      </c>
      <c r="R53" s="8">
        <v>9.0881904966897249</v>
      </c>
      <c r="S53" s="8">
        <v>7.1414936296449332</v>
      </c>
      <c r="T53" s="8">
        <v>6.7701399774159565</v>
      </c>
      <c r="U53" s="8">
        <v>5.2464529652211649</v>
      </c>
      <c r="V53" s="8">
        <v>3.094037334725845</v>
      </c>
      <c r="W53" s="8">
        <v>3.8018808720304089</v>
      </c>
      <c r="X53" s="8">
        <v>6.8732521342591708</v>
      </c>
      <c r="Y53" s="8">
        <v>5.7304255778675719</v>
      </c>
      <c r="Z53" s="8">
        <v>5.8997091470536347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16.656909133039406</v>
      </c>
      <c r="G54" s="45">
        <v>13.128665626992916</v>
      </c>
      <c r="H54" s="45">
        <v>8.0473710742613473</v>
      </c>
      <c r="I54" s="45">
        <v>13.611389677293813</v>
      </c>
      <c r="J54" s="45">
        <v>14.451956154356589</v>
      </c>
      <c r="K54" s="45">
        <v>1.1522849196898939</v>
      </c>
      <c r="L54" s="45">
        <v>1.5319219921987755</v>
      </c>
      <c r="M54" s="45">
        <v>2.437125621050269</v>
      </c>
      <c r="N54" s="45">
        <v>2.4352020148004554</v>
      </c>
      <c r="O54" s="45">
        <v>3.0156383145871919</v>
      </c>
      <c r="P54" s="45">
        <v>18.789191979920965</v>
      </c>
      <c r="Q54" s="45">
        <v>16.843543924946534</v>
      </c>
      <c r="R54" s="45">
        <v>16.780935147320196</v>
      </c>
      <c r="S54" s="45">
        <v>19.996971736936374</v>
      </c>
      <c r="T54" s="45">
        <v>18.757961482818587</v>
      </c>
      <c r="U54" s="45">
        <v>36.959309348179417</v>
      </c>
      <c r="V54" s="45">
        <v>42.897764837349278</v>
      </c>
      <c r="W54" s="45">
        <v>45.818112368587535</v>
      </c>
      <c r="X54" s="45">
        <v>37.02125907150544</v>
      </c>
      <c r="Y54" s="45">
        <v>33.308017877670181</v>
      </c>
      <c r="Z54" s="45">
        <v>28.212481277504544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151.99985243521658</v>
      </c>
      <c r="G61" s="49">
        <f t="shared" si="24"/>
        <v>210.07869604433481</v>
      </c>
      <c r="H61" s="49">
        <f t="shared" si="24"/>
        <v>254.19266359639531</v>
      </c>
      <c r="I61" s="49">
        <f t="shared" si="24"/>
        <v>288.07773938831656</v>
      </c>
      <c r="J61" s="49">
        <f t="shared" si="24"/>
        <v>286.75959520345828</v>
      </c>
      <c r="K61" s="49">
        <f t="shared" si="24"/>
        <v>241.0702841159023</v>
      </c>
      <c r="L61" s="49">
        <f t="shared" si="24"/>
        <v>281.29771836047223</v>
      </c>
      <c r="M61" s="49">
        <f t="shared" si="24"/>
        <v>378.15840190832205</v>
      </c>
      <c r="N61" s="49">
        <f t="shared" si="24"/>
        <v>312.47730561780406</v>
      </c>
      <c r="O61" s="49">
        <f t="shared" si="24"/>
        <v>235.06567405391652</v>
      </c>
      <c r="P61" s="49">
        <f t="shared" si="24"/>
        <v>243.30853242168772</v>
      </c>
      <c r="Q61" s="49">
        <f t="shared" si="24"/>
        <v>266.62437658018302</v>
      </c>
      <c r="R61" s="49">
        <f t="shared" si="24"/>
        <v>242.89766880798393</v>
      </c>
      <c r="S61" s="49">
        <f t="shared" si="24"/>
        <v>234.63228791827768</v>
      </c>
      <c r="T61" s="49">
        <f t="shared" si="24"/>
        <v>277.00871231228746</v>
      </c>
      <c r="U61" s="49">
        <f t="shared" si="24"/>
        <v>269.13038635559224</v>
      </c>
      <c r="V61" s="49">
        <f t="shared" si="24"/>
        <v>262.00384885047089</v>
      </c>
      <c r="W61" s="49">
        <f t="shared" si="24"/>
        <v>263.92859922794781</v>
      </c>
      <c r="X61" s="49">
        <f t="shared" si="24"/>
        <v>227.52809024808946</v>
      </c>
      <c r="Y61" s="49">
        <f t="shared" ref="Y61:Z61" si="25">SUM(Y62:Y72)</f>
        <v>243.81108725402066</v>
      </c>
      <c r="Z61" s="49">
        <f t="shared" si="25"/>
        <v>243.02583680333242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131.6909904559113</v>
      </c>
      <c r="G62" s="52">
        <v>193.16385687773331</v>
      </c>
      <c r="H62" s="52">
        <v>242.05617814365726</v>
      </c>
      <c r="I62" s="52">
        <v>270.07530978166119</v>
      </c>
      <c r="J62" s="52">
        <v>265.0746192568692</v>
      </c>
      <c r="K62" s="52">
        <v>235.9626507742046</v>
      </c>
      <c r="L62" s="52">
        <v>275.89513799033887</v>
      </c>
      <c r="M62" s="52">
        <v>370.96777205550842</v>
      </c>
      <c r="N62" s="52">
        <v>305.36026675005655</v>
      </c>
      <c r="O62" s="52">
        <v>227.44716593766304</v>
      </c>
      <c r="P62" s="52">
        <v>215.79134200204135</v>
      </c>
      <c r="Q62" s="52">
        <v>241.2881003901058</v>
      </c>
      <c r="R62" s="52">
        <v>217.33120345278937</v>
      </c>
      <c r="S62" s="52">
        <v>205.21776797284735</v>
      </c>
      <c r="T62" s="52">
        <v>248.27489737144927</v>
      </c>
      <c r="U62" s="52">
        <v>217.70460965500058</v>
      </c>
      <c r="V62" s="52">
        <v>202.55726862797283</v>
      </c>
      <c r="W62" s="52">
        <v>201.54730842697435</v>
      </c>
      <c r="X62" s="52">
        <v>171.23683095489733</v>
      </c>
      <c r="Y62" s="52">
        <v>191.88877549926499</v>
      </c>
      <c r="Z62" s="52">
        <v>196.73466022097116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4.2105789611610878E-2</v>
      </c>
      <c r="G64" s="52">
        <v>0.95591078811124641</v>
      </c>
      <c r="H64" s="52">
        <v>2.4398451518295028</v>
      </c>
      <c r="I64" s="52">
        <v>1.5833169315414866</v>
      </c>
      <c r="J64" s="52">
        <v>4.2318360291653896</v>
      </c>
      <c r="K64" s="52">
        <v>3.7080630043333613</v>
      </c>
      <c r="L64" s="52">
        <v>3.5517102732773682</v>
      </c>
      <c r="M64" s="52">
        <v>4.2378505372969668</v>
      </c>
      <c r="N64" s="52">
        <v>4.1543498190947892</v>
      </c>
      <c r="O64" s="52">
        <v>3.9388212428731695</v>
      </c>
      <c r="P64" s="52">
        <v>3.7387822240551096</v>
      </c>
      <c r="Q64" s="52">
        <v>3.6808793565648834</v>
      </c>
      <c r="R64" s="52">
        <v>4.2808494117576554</v>
      </c>
      <c r="S64" s="52">
        <v>4.2235583982011615</v>
      </c>
      <c r="T64" s="52">
        <v>4.9415558646237256</v>
      </c>
      <c r="U64" s="52">
        <v>5.3370960016912035</v>
      </c>
      <c r="V64" s="52">
        <v>6.1911420943785656</v>
      </c>
      <c r="W64" s="52">
        <v>5.3932800944831234</v>
      </c>
      <c r="X64" s="52">
        <v>10.306196024942341</v>
      </c>
      <c r="Y64" s="52">
        <v>10.325461431268888</v>
      </c>
      <c r="Z64" s="52">
        <v>10.859853478849001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20.266756189693677</v>
      </c>
      <c r="G65" s="52">
        <v>15.95892837849023</v>
      </c>
      <c r="H65" s="52">
        <v>9.6966403009085429</v>
      </c>
      <c r="I65" s="52">
        <v>16.419112675113865</v>
      </c>
      <c r="J65" s="52">
        <v>17.453139917423712</v>
      </c>
      <c r="K65" s="52">
        <v>1.3995703373643413</v>
      </c>
      <c r="L65" s="52">
        <v>1.8508700968559888</v>
      </c>
      <c r="M65" s="52">
        <v>2.9527793155166617</v>
      </c>
      <c r="N65" s="52">
        <v>2.9626890486527535</v>
      </c>
      <c r="O65" s="52">
        <v>3.679686873380315</v>
      </c>
      <c r="P65" s="52">
        <v>22.867263534441474</v>
      </c>
      <c r="Q65" s="52">
        <v>20.47556852111741</v>
      </c>
      <c r="R65" s="52">
        <v>20.426773829689225</v>
      </c>
      <c r="S65" s="52">
        <v>24.436417083157139</v>
      </c>
      <c r="T65" s="52">
        <v>22.881329623098402</v>
      </c>
      <c r="U65" s="52">
        <v>45.126076198292374</v>
      </c>
      <c r="V65" s="52">
        <v>52.348608036986732</v>
      </c>
      <c r="W65" s="52">
        <v>55.984985787619173</v>
      </c>
      <c r="X65" s="52">
        <v>45.240196341524701</v>
      </c>
      <c r="Y65" s="52">
        <v>40.750066731240942</v>
      </c>
      <c r="Z65" s="52">
        <v>34.53461883161156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0.91114466114979942</v>
      </c>
      <c r="Q72" s="55">
        <v>1.1798283123949205</v>
      </c>
      <c r="R72" s="55">
        <v>0.85884211374766761</v>
      </c>
      <c r="S72" s="55">
        <v>0.75454446407202758</v>
      </c>
      <c r="T72" s="55">
        <v>0.91092945311606743</v>
      </c>
      <c r="U72" s="55">
        <v>0.96260450060806124</v>
      </c>
      <c r="V72" s="55">
        <v>0.90683009113277402</v>
      </c>
      <c r="W72" s="55">
        <v>1.0030249188712015</v>
      </c>
      <c r="X72" s="55">
        <v>0.74486692672508981</v>
      </c>
      <c r="Y72" s="55">
        <v>0.84678359224585664</v>
      </c>
      <c r="Z72" s="55">
        <v>0.89670427190069191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6455.3265424133742</v>
      </c>
      <c r="D2" s="21">
        <f t="shared" ref="D2:X2" si="0">SUM(D3,D17,D22,D25,D26,D51,D52)</f>
        <v>6312.3917658979772</v>
      </c>
      <c r="E2" s="21">
        <f t="shared" si="0"/>
        <v>6139.4597243077988</v>
      </c>
      <c r="F2" s="21">
        <f t="shared" si="0"/>
        <v>5824.8010444912288</v>
      </c>
      <c r="G2" s="21">
        <f t="shared" si="0"/>
        <v>6143.3389605945258</v>
      </c>
      <c r="H2" s="21">
        <f t="shared" si="0"/>
        <v>7041.0465337482001</v>
      </c>
      <c r="I2" s="21">
        <f t="shared" si="0"/>
        <v>6452.9128103759476</v>
      </c>
      <c r="J2" s="21">
        <f t="shared" si="0"/>
        <v>7071.6142969726716</v>
      </c>
      <c r="K2" s="21">
        <f t="shared" si="0"/>
        <v>6799.8844904158059</v>
      </c>
      <c r="L2" s="21">
        <f t="shared" si="0"/>
        <v>6662.9451185406078</v>
      </c>
      <c r="M2" s="21">
        <f t="shared" si="0"/>
        <v>6679.505337731779</v>
      </c>
      <c r="N2" s="21">
        <f t="shared" si="0"/>
        <v>6027.7509455873014</v>
      </c>
      <c r="O2" s="21">
        <f t="shared" si="0"/>
        <v>5890.8064638492515</v>
      </c>
      <c r="P2" s="21">
        <f t="shared" si="0"/>
        <v>6054.4572142183406</v>
      </c>
      <c r="Q2" s="21">
        <f t="shared" si="0"/>
        <v>6178.0465237517246</v>
      </c>
      <c r="R2" s="21">
        <f t="shared" si="0"/>
        <v>6157.16365176624</v>
      </c>
      <c r="S2" s="21">
        <f t="shared" si="0"/>
        <v>5956.2557634853165</v>
      </c>
      <c r="T2" s="21">
        <f t="shared" si="0"/>
        <v>5950.8399108363064</v>
      </c>
      <c r="U2" s="21">
        <f t="shared" si="0"/>
        <v>5665.0737719734552</v>
      </c>
      <c r="V2" s="21">
        <f t="shared" si="0"/>
        <v>5522.5895136710915</v>
      </c>
      <c r="W2" s="21">
        <f t="shared" si="0"/>
        <v>5435.2278950759037</v>
      </c>
      <c r="X2" s="21">
        <f t="shared" si="0"/>
        <v>5594.109076238311</v>
      </c>
      <c r="Y2" s="21">
        <f t="shared" ref="Y2:Z2" si="1">SUM(Y3,Y17,Y22,Y25,Y26,Y51,Y52)</f>
        <v>5100.5290765836608</v>
      </c>
      <c r="Z2" s="21">
        <f t="shared" si="1"/>
        <v>4321.4288924388038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1313.9285163786253</v>
      </c>
      <c r="D3" s="24">
        <f t="shared" ref="D3:W3" si="3">SUM(D4,D8,D11)</f>
        <v>1147.8009108532019</v>
      </c>
      <c r="E3" s="24">
        <f t="shared" si="3"/>
        <v>1114.5894184487947</v>
      </c>
      <c r="F3" s="24">
        <f t="shared" si="3"/>
        <v>1525.7141362730608</v>
      </c>
      <c r="G3" s="24">
        <f t="shared" si="3"/>
        <v>1447.5192048354058</v>
      </c>
      <c r="H3" s="24">
        <f t="shared" si="3"/>
        <v>1536.4622396670984</v>
      </c>
      <c r="I3" s="24">
        <f t="shared" si="3"/>
        <v>1408.6911308143171</v>
      </c>
      <c r="J3" s="24">
        <f t="shared" si="3"/>
        <v>1165.1037884175644</v>
      </c>
      <c r="K3" s="24">
        <f t="shared" si="3"/>
        <v>1396.5368447410494</v>
      </c>
      <c r="L3" s="24">
        <f t="shared" si="3"/>
        <v>1397.433537144871</v>
      </c>
      <c r="M3" s="24">
        <f t="shared" si="3"/>
        <v>1418.7771517458982</v>
      </c>
      <c r="N3" s="24">
        <f t="shared" si="3"/>
        <v>1325.7281576997018</v>
      </c>
      <c r="O3" s="24">
        <f t="shared" si="3"/>
        <v>1330.3230137467144</v>
      </c>
      <c r="P3" s="24">
        <f t="shared" si="3"/>
        <v>1386.8093109624531</v>
      </c>
      <c r="Q3" s="24">
        <f t="shared" si="3"/>
        <v>1391.9025029863512</v>
      </c>
      <c r="R3" s="24">
        <f t="shared" si="3"/>
        <v>1376.6354614888198</v>
      </c>
      <c r="S3" s="24">
        <f t="shared" si="3"/>
        <v>1296.790311157089</v>
      </c>
      <c r="T3" s="24">
        <f t="shared" si="3"/>
        <v>1179.7383361969928</v>
      </c>
      <c r="U3" s="24">
        <f t="shared" si="3"/>
        <v>1149.7471205381671</v>
      </c>
      <c r="V3" s="24">
        <f t="shared" si="3"/>
        <v>973.41571967229584</v>
      </c>
      <c r="W3" s="24">
        <f t="shared" si="3"/>
        <v>833.94566862141755</v>
      </c>
      <c r="X3" s="24">
        <f t="shared" ref="X3:Z3" si="4">SUM(X4,X8,X11)</f>
        <v>817.57570738239633</v>
      </c>
      <c r="Y3" s="24">
        <f t="shared" si="4"/>
        <v>744.97596139713687</v>
      </c>
      <c r="Z3" s="24">
        <f t="shared" si="4"/>
        <v>540.58514586432045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969.81358632465219</v>
      </c>
      <c r="D4" s="19">
        <f t="shared" ref="D4:W4" si="6">SUM(D5:D7)</f>
        <v>905.12838211730457</v>
      </c>
      <c r="E4" s="19">
        <f t="shared" si="6"/>
        <v>880.94451032513746</v>
      </c>
      <c r="F4" s="19">
        <f t="shared" si="6"/>
        <v>1066.0781648778056</v>
      </c>
      <c r="G4" s="19">
        <f t="shared" si="6"/>
        <v>1002.9254338874472</v>
      </c>
      <c r="H4" s="19">
        <f t="shared" si="6"/>
        <v>1191.3186002846512</v>
      </c>
      <c r="I4" s="19">
        <f t="shared" si="6"/>
        <v>1179.0769886358307</v>
      </c>
      <c r="J4" s="19">
        <f t="shared" si="6"/>
        <v>979.91672604442135</v>
      </c>
      <c r="K4" s="19">
        <f t="shared" si="6"/>
        <v>1080.8625721891699</v>
      </c>
      <c r="L4" s="19">
        <f t="shared" si="6"/>
        <v>1024.3680121803418</v>
      </c>
      <c r="M4" s="19">
        <f t="shared" si="6"/>
        <v>1029.2821994027545</v>
      </c>
      <c r="N4" s="19">
        <f t="shared" si="6"/>
        <v>855.12395187613481</v>
      </c>
      <c r="O4" s="19">
        <f t="shared" si="6"/>
        <v>732.32682609082224</v>
      </c>
      <c r="P4" s="19">
        <f t="shared" si="6"/>
        <v>750.84634439411479</v>
      </c>
      <c r="Q4" s="19">
        <f t="shared" si="6"/>
        <v>769.98658250397023</v>
      </c>
      <c r="R4" s="19">
        <f t="shared" si="6"/>
        <v>774.2297306833982</v>
      </c>
      <c r="S4" s="19">
        <f t="shared" si="6"/>
        <v>678.50920452808032</v>
      </c>
      <c r="T4" s="19">
        <f t="shared" si="6"/>
        <v>638.39751058423462</v>
      </c>
      <c r="U4" s="19">
        <f t="shared" si="6"/>
        <v>635.40174730213391</v>
      </c>
      <c r="V4" s="19">
        <f t="shared" si="6"/>
        <v>473.97482391611413</v>
      </c>
      <c r="W4" s="19">
        <f t="shared" si="6"/>
        <v>383.884852331574</v>
      </c>
      <c r="X4" s="19">
        <f t="shared" ref="X4:Z4" si="7">SUM(X5:X7)</f>
        <v>407.74020691294578</v>
      </c>
      <c r="Y4" s="19">
        <f t="shared" si="7"/>
        <v>443.90552173771266</v>
      </c>
      <c r="Z4" s="19">
        <f t="shared" si="7"/>
        <v>264.15382051848064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7.8785320070938578</v>
      </c>
      <c r="H5" s="8">
        <v>2.6084739638982435</v>
      </c>
      <c r="I5" s="8">
        <v>0</v>
      </c>
      <c r="J5" s="8">
        <v>0</v>
      </c>
      <c r="K5" s="8">
        <v>5.2533870984227304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10.506082467033053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3.7928269233629464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969.81358632465219</v>
      </c>
      <c r="D7" s="8">
        <v>905.12838211730457</v>
      </c>
      <c r="E7" s="8">
        <v>880.94451032513746</v>
      </c>
      <c r="F7" s="8">
        <v>1066.0781648778056</v>
      </c>
      <c r="G7" s="8">
        <v>995.04690188035329</v>
      </c>
      <c r="H7" s="8">
        <v>1188.710126320753</v>
      </c>
      <c r="I7" s="8">
        <v>1179.0769886358307</v>
      </c>
      <c r="J7" s="8">
        <v>979.91672604442135</v>
      </c>
      <c r="K7" s="8">
        <v>1075.6091850907471</v>
      </c>
      <c r="L7" s="8">
        <v>1024.3680121803418</v>
      </c>
      <c r="M7" s="8">
        <v>1029.2821994027545</v>
      </c>
      <c r="N7" s="8">
        <v>855.12395187613481</v>
      </c>
      <c r="O7" s="8">
        <v>732.32682609082224</v>
      </c>
      <c r="P7" s="8">
        <v>750.84634439411479</v>
      </c>
      <c r="Q7" s="8">
        <v>759.4805000369372</v>
      </c>
      <c r="R7" s="8">
        <v>774.2297306833982</v>
      </c>
      <c r="S7" s="8">
        <v>678.50920452808032</v>
      </c>
      <c r="T7" s="8">
        <v>638.39751058423462</v>
      </c>
      <c r="U7" s="8">
        <v>635.40174730213391</v>
      </c>
      <c r="V7" s="8">
        <v>473.97482391611413</v>
      </c>
      <c r="W7" s="8">
        <v>380.09202540821104</v>
      </c>
      <c r="X7" s="8">
        <v>407.74020691294578</v>
      </c>
      <c r="Y7" s="8">
        <v>443.90552173771266</v>
      </c>
      <c r="Z7" s="8">
        <v>264.15382051848064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1.0590998916095917</v>
      </c>
      <c r="D8" s="19">
        <f t="shared" si="8"/>
        <v>39.237021304561281</v>
      </c>
      <c r="E8" s="19">
        <f t="shared" si="8"/>
        <v>40.457915553686369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1.0590998916095917</v>
      </c>
      <c r="D10" s="8">
        <v>39.237021304561281</v>
      </c>
      <c r="E10" s="8">
        <v>40.457915553686369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343.05583016236358</v>
      </c>
      <c r="D11" s="19">
        <f t="shared" si="10"/>
        <v>203.43550743133613</v>
      </c>
      <c r="E11" s="19">
        <f t="shared" si="10"/>
        <v>193.18699256997104</v>
      </c>
      <c r="F11" s="19">
        <f t="shared" si="10"/>
        <v>459.63597139525524</v>
      </c>
      <c r="G11" s="19">
        <f t="shared" si="10"/>
        <v>444.59377094795866</v>
      </c>
      <c r="H11" s="19">
        <f t="shared" si="10"/>
        <v>345.1436393824473</v>
      </c>
      <c r="I11" s="19">
        <f t="shared" si="10"/>
        <v>229.61414217848639</v>
      </c>
      <c r="J11" s="19">
        <f t="shared" si="10"/>
        <v>185.18706237314314</v>
      </c>
      <c r="K11" s="19">
        <f t="shared" si="10"/>
        <v>315.6742725518796</v>
      </c>
      <c r="L11" s="19">
        <f t="shared" si="10"/>
        <v>373.06552496452923</v>
      </c>
      <c r="M11" s="19">
        <f t="shared" si="10"/>
        <v>389.49495234314384</v>
      </c>
      <c r="N11" s="19">
        <f t="shared" si="10"/>
        <v>470.60420582356704</v>
      </c>
      <c r="O11" s="19">
        <f t="shared" si="10"/>
        <v>597.99618765589207</v>
      </c>
      <c r="P11" s="19">
        <f t="shared" si="10"/>
        <v>635.96296656833829</v>
      </c>
      <c r="Q11" s="19">
        <f t="shared" si="10"/>
        <v>621.91592048238101</v>
      </c>
      <c r="R11" s="19">
        <f t="shared" si="10"/>
        <v>602.40573080542163</v>
      </c>
      <c r="S11" s="19">
        <f t="shared" si="10"/>
        <v>618.28110662900883</v>
      </c>
      <c r="T11" s="19">
        <f t="shared" si="10"/>
        <v>541.34082561275829</v>
      </c>
      <c r="U11" s="19">
        <f t="shared" si="10"/>
        <v>514.34537323603308</v>
      </c>
      <c r="V11" s="19">
        <f t="shared" si="10"/>
        <v>499.4408957561817</v>
      </c>
      <c r="W11" s="19">
        <f t="shared" si="10"/>
        <v>450.0608162898435</v>
      </c>
      <c r="X11" s="19">
        <f t="shared" si="10"/>
        <v>409.83550046945055</v>
      </c>
      <c r="Y11" s="19">
        <f t="shared" ref="Y11:Z11" si="11">SUM(Y12:Y16)</f>
        <v>301.07043965942427</v>
      </c>
      <c r="Z11" s="19">
        <f t="shared" si="11"/>
        <v>276.43132534583981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96.166611377976139</v>
      </c>
      <c r="G12" s="8">
        <v>98.595503793420747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86.335388936483753</v>
      </c>
      <c r="D13" s="8">
        <v>57.779961487986576</v>
      </c>
      <c r="E13" s="8">
        <v>40.355342907590291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256.72044122587982</v>
      </c>
      <c r="D16" s="8">
        <v>145.65554594334955</v>
      </c>
      <c r="E16" s="8">
        <v>152.83164966238076</v>
      </c>
      <c r="F16" s="8">
        <v>363.46936001727909</v>
      </c>
      <c r="G16" s="8">
        <v>345.99826715453793</v>
      </c>
      <c r="H16" s="8">
        <v>345.1436393824473</v>
      </c>
      <c r="I16" s="8">
        <v>229.61414217848639</v>
      </c>
      <c r="J16" s="8">
        <v>185.18706237314314</v>
      </c>
      <c r="K16" s="8">
        <v>315.6742725518796</v>
      </c>
      <c r="L16" s="8">
        <v>373.06552496452923</v>
      </c>
      <c r="M16" s="8">
        <v>389.49495234314384</v>
      </c>
      <c r="N16" s="8">
        <v>470.60420582356704</v>
      </c>
      <c r="O16" s="8">
        <v>597.99618765589207</v>
      </c>
      <c r="P16" s="8">
        <v>635.96296656833829</v>
      </c>
      <c r="Q16" s="8">
        <v>621.91592048238101</v>
      </c>
      <c r="R16" s="8">
        <v>602.40573080542163</v>
      </c>
      <c r="S16" s="8">
        <v>618.28110662900883</v>
      </c>
      <c r="T16" s="8">
        <v>541.34082561275829</v>
      </c>
      <c r="U16" s="8">
        <v>514.34537323603308</v>
      </c>
      <c r="V16" s="8">
        <v>499.4408957561817</v>
      </c>
      <c r="W16" s="8">
        <v>450.0608162898435</v>
      </c>
      <c r="X16" s="8">
        <v>409.83550046945055</v>
      </c>
      <c r="Y16" s="8">
        <v>301.07043965942427</v>
      </c>
      <c r="Z16" s="8">
        <v>276.43132534583981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41.62524065942258</v>
      </c>
      <c r="D17" s="27">
        <f t="shared" si="12"/>
        <v>37.210647719441134</v>
      </c>
      <c r="E17" s="27">
        <f t="shared" si="12"/>
        <v>35.634888577411445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1.5581640888553907</v>
      </c>
      <c r="D18" s="8">
        <v>1.2291805552968538</v>
      </c>
      <c r="E18" s="8">
        <v>1.0436996654471971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40.067076570567188</v>
      </c>
      <c r="D19" s="8">
        <v>35.981467164144277</v>
      </c>
      <c r="E19" s="8">
        <v>34.591188911964245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612.47216184115189</v>
      </c>
      <c r="D26" s="27">
        <f t="shared" si="16"/>
        <v>614.57320242651076</v>
      </c>
      <c r="E26" s="27">
        <f t="shared" si="16"/>
        <v>656.41420207658939</v>
      </c>
      <c r="F26" s="27">
        <f t="shared" si="16"/>
        <v>716.38913171255206</v>
      </c>
      <c r="G26" s="27">
        <f t="shared" si="16"/>
        <v>526.59591046968217</v>
      </c>
      <c r="H26" s="27">
        <f t="shared" si="16"/>
        <v>460.53225905430043</v>
      </c>
      <c r="I26" s="27">
        <f t="shared" si="16"/>
        <v>439.00731767846156</v>
      </c>
      <c r="J26" s="27">
        <f t="shared" si="16"/>
        <v>411.49712194046117</v>
      </c>
      <c r="K26" s="27">
        <f t="shared" si="16"/>
        <v>405.52207522046382</v>
      </c>
      <c r="L26" s="27">
        <f t="shared" si="16"/>
        <v>326.34178739640635</v>
      </c>
      <c r="M26" s="27">
        <f t="shared" si="16"/>
        <v>275.93834132309564</v>
      </c>
      <c r="N26" s="27">
        <f t="shared" si="16"/>
        <v>221.68444605072597</v>
      </c>
      <c r="O26" s="27">
        <f t="shared" si="16"/>
        <v>168.19494747164561</v>
      </c>
      <c r="P26" s="27">
        <f t="shared" si="16"/>
        <v>153.33796689437631</v>
      </c>
      <c r="Q26" s="27">
        <f t="shared" si="16"/>
        <v>102.98871494588529</v>
      </c>
      <c r="R26" s="27">
        <f t="shared" si="16"/>
        <v>138.84993486017936</v>
      </c>
      <c r="S26" s="27">
        <f t="shared" si="16"/>
        <v>104.96225102155687</v>
      </c>
      <c r="T26" s="27">
        <f t="shared" si="16"/>
        <v>105.38062454089317</v>
      </c>
      <c r="U26" s="27">
        <f t="shared" si="16"/>
        <v>127.48248715549664</v>
      </c>
      <c r="V26" s="27">
        <f t="shared" si="16"/>
        <v>110.33498038854124</v>
      </c>
      <c r="W26" s="27">
        <f t="shared" si="16"/>
        <v>110.93770042835786</v>
      </c>
      <c r="X26" s="27">
        <f t="shared" si="16"/>
        <v>114.14192308385806</v>
      </c>
      <c r="Y26" s="27">
        <f t="shared" ref="Y26:Z26" si="17">SUM(Y27,Y33)</f>
        <v>272.84314689789841</v>
      </c>
      <c r="Z26" s="27">
        <f t="shared" si="17"/>
        <v>147.55578919553838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612.47216184115189</v>
      </c>
      <c r="D33" s="19">
        <f t="shared" si="20"/>
        <v>614.57320242651076</v>
      </c>
      <c r="E33" s="19">
        <f t="shared" si="20"/>
        <v>656.41420207658939</v>
      </c>
      <c r="F33" s="19">
        <f t="shared" si="20"/>
        <v>716.38913171255206</v>
      </c>
      <c r="G33" s="19">
        <f t="shared" si="20"/>
        <v>526.59591046968217</v>
      </c>
      <c r="H33" s="19">
        <f t="shared" si="20"/>
        <v>460.53225905430043</v>
      </c>
      <c r="I33" s="19">
        <f t="shared" si="20"/>
        <v>439.00731767846156</v>
      </c>
      <c r="J33" s="19">
        <f t="shared" si="20"/>
        <v>411.49712194046117</v>
      </c>
      <c r="K33" s="19">
        <f t="shared" si="20"/>
        <v>405.52207522046382</v>
      </c>
      <c r="L33" s="19">
        <f t="shared" si="20"/>
        <v>326.34178739640635</v>
      </c>
      <c r="M33" s="19">
        <f t="shared" si="20"/>
        <v>275.93834132309564</v>
      </c>
      <c r="N33" s="19">
        <f t="shared" si="20"/>
        <v>221.68444605072597</v>
      </c>
      <c r="O33" s="19">
        <f t="shared" si="20"/>
        <v>168.19494747164561</v>
      </c>
      <c r="P33" s="19">
        <f t="shared" si="20"/>
        <v>153.33796689437631</v>
      </c>
      <c r="Q33" s="19">
        <f t="shared" si="20"/>
        <v>102.98871494588529</v>
      </c>
      <c r="R33" s="19">
        <f t="shared" si="20"/>
        <v>138.84993486017936</v>
      </c>
      <c r="S33" s="19">
        <f t="shared" si="20"/>
        <v>104.96225102155687</v>
      </c>
      <c r="T33" s="19">
        <f t="shared" si="20"/>
        <v>105.38062454089317</v>
      </c>
      <c r="U33" s="19">
        <f t="shared" si="20"/>
        <v>127.48248715549664</v>
      </c>
      <c r="V33" s="19">
        <f t="shared" si="20"/>
        <v>110.33498038854124</v>
      </c>
      <c r="W33" s="19">
        <f t="shared" si="20"/>
        <v>110.93770042835786</v>
      </c>
      <c r="X33" s="19">
        <f t="shared" si="20"/>
        <v>114.14192308385806</v>
      </c>
      <c r="Y33" s="19">
        <f t="shared" ref="Y33:Z33" si="21">SUM(Y34:Y50)</f>
        <v>272.84314689789841</v>
      </c>
      <c r="Z33" s="19">
        <f t="shared" si="21"/>
        <v>147.55578919553838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133.00574124193668</v>
      </c>
      <c r="D36" s="8">
        <v>147.44924810836002</v>
      </c>
      <c r="E36" s="8">
        <v>130.85205501277306</v>
      </c>
      <c r="F36" s="8">
        <v>150.71247285148857</v>
      </c>
      <c r="G36" s="8">
        <v>56.327783880725022</v>
      </c>
      <c r="H36" s="8">
        <v>31.943402737159875</v>
      </c>
      <c r="I36" s="8">
        <v>26.546488703998218</v>
      </c>
      <c r="J36" s="8">
        <v>18.268966569836092</v>
      </c>
      <c r="K36" s="8">
        <v>21.291351754217757</v>
      </c>
      <c r="L36" s="8">
        <v>24.055594851690429</v>
      </c>
      <c r="M36" s="8">
        <v>21.298224027839098</v>
      </c>
      <c r="N36" s="8">
        <v>23.977756704075023</v>
      </c>
      <c r="O36" s="8">
        <v>16.002219477797553</v>
      </c>
      <c r="P36" s="8">
        <v>10.637597018043543</v>
      </c>
      <c r="Q36" s="8">
        <v>5.2991388438955331</v>
      </c>
      <c r="R36" s="8">
        <v>39.241181061573251</v>
      </c>
      <c r="S36" s="8">
        <v>4.9678805761722931</v>
      </c>
      <c r="T36" s="8">
        <v>2.4894108510329995</v>
      </c>
      <c r="U36" s="8">
        <v>2.4788364045239493</v>
      </c>
      <c r="V36" s="8">
        <v>4.9692111499698974</v>
      </c>
      <c r="W36" s="8">
        <v>2.4863628882341198</v>
      </c>
      <c r="X36" s="8">
        <v>4.9870105693663307</v>
      </c>
      <c r="Y36" s="8">
        <v>64.969355038907253</v>
      </c>
      <c r="Z36" s="8">
        <v>4.9791796281292768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276.24989007276702</v>
      </c>
      <c r="D43" s="8">
        <v>283.49585573544971</v>
      </c>
      <c r="E43" s="8">
        <v>260.12869396071989</v>
      </c>
      <c r="F43" s="8">
        <v>421.19925151627388</v>
      </c>
      <c r="G43" s="8">
        <v>285.14575327868465</v>
      </c>
      <c r="H43" s="8">
        <v>250.73265101166425</v>
      </c>
      <c r="I43" s="8">
        <v>247.05170570886381</v>
      </c>
      <c r="J43" s="8">
        <v>221.2148366951227</v>
      </c>
      <c r="K43" s="8">
        <v>198.06205880441749</v>
      </c>
      <c r="L43" s="8">
        <v>201.86848679196302</v>
      </c>
      <c r="M43" s="8">
        <v>194.6928203055777</v>
      </c>
      <c r="N43" s="8">
        <v>174.95514947106133</v>
      </c>
      <c r="O43" s="8">
        <v>126.54909837346416</v>
      </c>
      <c r="P43" s="8">
        <v>99.974493286920577</v>
      </c>
      <c r="Q43" s="8">
        <v>72.233221013499701</v>
      </c>
      <c r="R43" s="8">
        <v>71.106987500752041</v>
      </c>
      <c r="S43" s="8">
        <v>71.664860238678884</v>
      </c>
      <c r="T43" s="8">
        <v>80.01149844970017</v>
      </c>
      <c r="U43" s="8">
        <v>96.73235068811087</v>
      </c>
      <c r="V43" s="8">
        <v>74.174323052988228</v>
      </c>
      <c r="W43" s="8">
        <v>77.237830250679863</v>
      </c>
      <c r="X43" s="8">
        <v>77.851740420010216</v>
      </c>
      <c r="Y43" s="8">
        <v>182.24549792259901</v>
      </c>
      <c r="Z43" s="8">
        <v>119.90306994833237</v>
      </c>
    </row>
    <row r="44" spans="1:26" ht="11.25" customHeight="1" x14ac:dyDescent="0.2">
      <c r="A44" s="28" t="s">
        <v>74</v>
      </c>
      <c r="B44" s="7" t="s">
        <v>75</v>
      </c>
      <c r="C44" s="8">
        <v>203.21653052644822</v>
      </c>
      <c r="D44" s="8">
        <v>183.628098582701</v>
      </c>
      <c r="E44" s="8">
        <v>265.4334531030965</v>
      </c>
      <c r="F44" s="8">
        <v>144.47740734478964</v>
      </c>
      <c r="G44" s="8">
        <v>185.12237331027256</v>
      </c>
      <c r="H44" s="8">
        <v>177.85620530547632</v>
      </c>
      <c r="I44" s="8">
        <v>160.02076439338003</v>
      </c>
      <c r="J44" s="8">
        <v>172.01331867550235</v>
      </c>
      <c r="K44" s="8">
        <v>183.47153247543065</v>
      </c>
      <c r="L44" s="8">
        <v>97.708718782056877</v>
      </c>
      <c r="M44" s="8">
        <v>57.249004108468476</v>
      </c>
      <c r="N44" s="8">
        <v>20.051318538377735</v>
      </c>
      <c r="O44" s="8">
        <v>22.940504981141174</v>
      </c>
      <c r="P44" s="8">
        <v>40.030527750247863</v>
      </c>
      <c r="Q44" s="8">
        <v>22.812020609201841</v>
      </c>
      <c r="R44" s="8">
        <v>25.932494018438817</v>
      </c>
      <c r="S44" s="8">
        <v>25.683275000005089</v>
      </c>
      <c r="T44" s="8">
        <v>22.879715240160003</v>
      </c>
      <c r="U44" s="8">
        <v>25.630502215681474</v>
      </c>
      <c r="V44" s="8">
        <v>28.544502223675053</v>
      </c>
      <c r="W44" s="8">
        <v>28.56469119549967</v>
      </c>
      <c r="X44" s="8">
        <v>28.646746936408725</v>
      </c>
      <c r="Y44" s="8">
        <v>22.966205376082126</v>
      </c>
      <c r="Z44" s="8">
        <v>20.021285759424924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5.3883588722194764</v>
      </c>
      <c r="J50" s="8">
        <v>0</v>
      </c>
      <c r="K50" s="8">
        <v>2.6971321863979472</v>
      </c>
      <c r="L50" s="8">
        <v>2.7089869706960288</v>
      </c>
      <c r="M50" s="8">
        <v>2.6982928812103615</v>
      </c>
      <c r="N50" s="8">
        <v>2.7002213372118735</v>
      </c>
      <c r="O50" s="8">
        <v>2.7031246392426977</v>
      </c>
      <c r="P50" s="8">
        <v>2.6953488391643354</v>
      </c>
      <c r="Q50" s="8">
        <v>2.6443344792882253</v>
      </c>
      <c r="R50" s="8">
        <v>2.5692722794152489</v>
      </c>
      <c r="S50" s="8">
        <v>2.6462352067006161</v>
      </c>
      <c r="T50" s="8">
        <v>0</v>
      </c>
      <c r="U50" s="8">
        <v>2.6407978471803544</v>
      </c>
      <c r="V50" s="8">
        <v>2.6469439619080628</v>
      </c>
      <c r="W50" s="8">
        <v>2.6488160939441916</v>
      </c>
      <c r="X50" s="8">
        <v>2.6564251580727989</v>
      </c>
      <c r="Y50" s="8">
        <v>2.6620885603099977</v>
      </c>
      <c r="Z50" s="8">
        <v>2.6522538596518008</v>
      </c>
    </row>
    <row r="51" spans="1:26" ht="11.25" customHeight="1" x14ac:dyDescent="0.2">
      <c r="A51" s="25" t="s">
        <v>88</v>
      </c>
      <c r="B51" s="26" t="s">
        <v>89</v>
      </c>
      <c r="C51" s="27">
        <v>4487.3006235341745</v>
      </c>
      <c r="D51" s="27">
        <v>4512.8070048988229</v>
      </c>
      <c r="E51" s="27">
        <v>4332.8212152050037</v>
      </c>
      <c r="F51" s="27">
        <v>3384.6786274706551</v>
      </c>
      <c r="G51" s="27">
        <v>4010.1711353436308</v>
      </c>
      <c r="H51" s="27">
        <v>4955.0826038274627</v>
      </c>
      <c r="I51" s="27">
        <v>4458.3319305740624</v>
      </c>
      <c r="J51" s="27">
        <v>5337.0668201342023</v>
      </c>
      <c r="K51" s="27">
        <v>4819.7558382279376</v>
      </c>
      <c r="L51" s="27">
        <v>4421.3204603881441</v>
      </c>
      <c r="M51" s="27">
        <v>4771.1003760382901</v>
      </c>
      <c r="N51" s="27">
        <v>4396.0281448683882</v>
      </c>
      <c r="O51" s="27">
        <v>4306.9526834755297</v>
      </c>
      <c r="P51" s="27">
        <v>4273.065030765285</v>
      </c>
      <c r="Q51" s="27">
        <v>4438.6054767815222</v>
      </c>
      <c r="R51" s="27">
        <v>4367.1495948672509</v>
      </c>
      <c r="S51" s="27">
        <v>4266.460714072452</v>
      </c>
      <c r="T51" s="27">
        <v>4387.6743267338552</v>
      </c>
      <c r="U51" s="27">
        <v>3950.3420960483927</v>
      </c>
      <c r="V51" s="27">
        <v>3949.167854227529</v>
      </c>
      <c r="W51" s="27">
        <v>3957.6595476667462</v>
      </c>
      <c r="X51" s="27">
        <v>4174.780339178621</v>
      </c>
      <c r="Y51" s="27">
        <v>3637.5766675825635</v>
      </c>
      <c r="Z51" s="27">
        <v>3261.4273925715029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198.01914903496058</v>
      </c>
      <c r="G52" s="27">
        <f t="shared" si="22"/>
        <v>159.05270994580707</v>
      </c>
      <c r="H52" s="27">
        <f t="shared" si="22"/>
        <v>88.969431199338629</v>
      </c>
      <c r="I52" s="27">
        <f t="shared" si="22"/>
        <v>146.88243130910621</v>
      </c>
      <c r="J52" s="27">
        <f t="shared" si="22"/>
        <v>157.94656648044341</v>
      </c>
      <c r="K52" s="27">
        <f t="shared" si="22"/>
        <v>178.06973222635489</v>
      </c>
      <c r="L52" s="27">
        <f t="shared" si="22"/>
        <v>517.84933361118703</v>
      </c>
      <c r="M52" s="27">
        <f t="shared" si="22"/>
        <v>213.68946862449513</v>
      </c>
      <c r="N52" s="27">
        <f t="shared" si="22"/>
        <v>84.310196968485812</v>
      </c>
      <c r="O52" s="27">
        <f t="shared" si="22"/>
        <v>85.335819155361804</v>
      </c>
      <c r="P52" s="27">
        <f t="shared" si="22"/>
        <v>241.24490559622632</v>
      </c>
      <c r="Q52" s="27">
        <f t="shared" si="22"/>
        <v>244.54982903796684</v>
      </c>
      <c r="R52" s="27">
        <f t="shared" si="22"/>
        <v>274.52866054999009</v>
      </c>
      <c r="S52" s="27">
        <f t="shared" si="22"/>
        <v>288.0424872342187</v>
      </c>
      <c r="T52" s="27">
        <f t="shared" si="22"/>
        <v>278.04662336456545</v>
      </c>
      <c r="U52" s="27">
        <f t="shared" si="22"/>
        <v>437.50206823139933</v>
      </c>
      <c r="V52" s="27">
        <f t="shared" si="22"/>
        <v>489.67095938272496</v>
      </c>
      <c r="W52" s="27">
        <f t="shared" si="22"/>
        <v>532.68497835938194</v>
      </c>
      <c r="X52" s="27">
        <f t="shared" si="22"/>
        <v>487.61110659343524</v>
      </c>
      <c r="Y52" s="27">
        <f t="shared" ref="Y52:Z52" si="23">SUM(Y53:Y54)</f>
        <v>445.13330070606224</v>
      </c>
      <c r="Z52" s="27">
        <f t="shared" si="23"/>
        <v>371.86056480744185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165.47265154684479</v>
      </c>
      <c r="L53" s="8">
        <v>500.17928936498583</v>
      </c>
      <c r="M53" s="8">
        <v>186.9087132895454</v>
      </c>
      <c r="N53" s="8">
        <v>57.319481829686268</v>
      </c>
      <c r="O53" s="8">
        <v>51.47230746994898</v>
      </c>
      <c r="P53" s="8">
        <v>37.445500576147317</v>
      </c>
      <c r="Q53" s="8">
        <v>67.255708010913381</v>
      </c>
      <c r="R53" s="8">
        <v>96.445809503310272</v>
      </c>
      <c r="S53" s="8">
        <v>75.798449170355084</v>
      </c>
      <c r="T53" s="8">
        <v>73.738917222584064</v>
      </c>
      <c r="U53" s="8">
        <v>54.384375434778839</v>
      </c>
      <c r="V53" s="8">
        <v>32.941962665274161</v>
      </c>
      <c r="W53" s="8">
        <v>40.814290727969592</v>
      </c>
      <c r="X53" s="8">
        <v>76.352919465740854</v>
      </c>
      <c r="Y53" s="8">
        <v>65.340803222132436</v>
      </c>
      <c r="Z53" s="8">
        <v>64.313348052946409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198.01914903496058</v>
      </c>
      <c r="G54" s="45">
        <v>159.05270994580707</v>
      </c>
      <c r="H54" s="45">
        <v>88.969431199338629</v>
      </c>
      <c r="I54" s="45">
        <v>146.88243130910621</v>
      </c>
      <c r="J54" s="45">
        <v>157.94656648044341</v>
      </c>
      <c r="K54" s="45">
        <v>12.597080679510105</v>
      </c>
      <c r="L54" s="45">
        <v>17.670044246201229</v>
      </c>
      <c r="M54" s="45">
        <v>26.780755334949731</v>
      </c>
      <c r="N54" s="45">
        <v>26.990715138799544</v>
      </c>
      <c r="O54" s="45">
        <v>33.863511685412817</v>
      </c>
      <c r="P54" s="45">
        <v>203.79940502007901</v>
      </c>
      <c r="Q54" s="45">
        <v>177.29412102705348</v>
      </c>
      <c r="R54" s="45">
        <v>178.08285104667982</v>
      </c>
      <c r="S54" s="45">
        <v>212.24403806386363</v>
      </c>
      <c r="T54" s="45">
        <v>204.30770614198141</v>
      </c>
      <c r="U54" s="45">
        <v>383.11769279662047</v>
      </c>
      <c r="V54" s="45">
        <v>456.7289967174508</v>
      </c>
      <c r="W54" s="45">
        <v>491.87068763141235</v>
      </c>
      <c r="X54" s="45">
        <v>411.25818712769438</v>
      </c>
      <c r="Y54" s="45">
        <v>379.79249748392982</v>
      </c>
      <c r="Z54" s="45">
        <v>307.54721675449542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1806.9894566347518</v>
      </c>
      <c r="G61" s="49">
        <f t="shared" si="24"/>
        <v>2545.0557840476099</v>
      </c>
      <c r="H61" s="49">
        <f t="shared" si="24"/>
        <v>2810.2001864665094</v>
      </c>
      <c r="I61" s="49">
        <f t="shared" si="24"/>
        <v>3108.6319175395315</v>
      </c>
      <c r="J61" s="49">
        <f t="shared" si="24"/>
        <v>3133.8592397350712</v>
      </c>
      <c r="K61" s="49">
        <f t="shared" si="24"/>
        <v>2635.2998643868855</v>
      </c>
      <c r="L61" s="49">
        <f t="shared" si="24"/>
        <v>3244.4979156041854</v>
      </c>
      <c r="M61" s="49">
        <f t="shared" si="24"/>
        <v>4155.2662369095533</v>
      </c>
      <c r="N61" s="49">
        <f t="shared" si="24"/>
        <v>3463.1789486357411</v>
      </c>
      <c r="O61" s="49">
        <f t="shared" si="24"/>
        <v>2639.4596391825885</v>
      </c>
      <c r="P61" s="49">
        <f t="shared" si="24"/>
        <v>2638.8611732523877</v>
      </c>
      <c r="Q61" s="49">
        <f t="shared" si="24"/>
        <v>2806.2493499899169</v>
      </c>
      <c r="R61" s="49">
        <f t="shared" si="24"/>
        <v>2577.4433685461536</v>
      </c>
      <c r="S61" s="49">
        <f t="shared" si="24"/>
        <v>2490.1217801235057</v>
      </c>
      <c r="T61" s="49">
        <f t="shared" si="24"/>
        <v>3016.8419693047949</v>
      </c>
      <c r="U61" s="49">
        <f t="shared" si="24"/>
        <v>2789.4994529207875</v>
      </c>
      <c r="V61" s="49">
        <f t="shared" si="24"/>
        <v>2789.1923166374636</v>
      </c>
      <c r="W61" s="49">
        <f t="shared" si="24"/>
        <v>2833.0485995683425</v>
      </c>
      <c r="X61" s="49">
        <f t="shared" si="24"/>
        <v>2527.0386671212354</v>
      </c>
      <c r="Y61" s="49">
        <f t="shared" ref="Y61:Z61" si="25">SUM(Y62:Y72)</f>
        <v>2779.5083026698653</v>
      </c>
      <c r="Z61" s="49">
        <f t="shared" si="25"/>
        <v>2648.6843475921414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1565.5568303440891</v>
      </c>
      <c r="G62" s="52">
        <v>2340.1643223222663</v>
      </c>
      <c r="H62" s="52">
        <v>2676.1038218563422</v>
      </c>
      <c r="I62" s="52">
        <v>2914.420869418338</v>
      </c>
      <c r="J62" s="52">
        <v>2897.021380743131</v>
      </c>
      <c r="K62" s="52">
        <v>2579.6055284257945</v>
      </c>
      <c r="L62" s="52">
        <v>3182.3286828096611</v>
      </c>
      <c r="M62" s="52">
        <v>4076.4403175444909</v>
      </c>
      <c r="N62" s="52">
        <v>3384.479778049943</v>
      </c>
      <c r="O62" s="52">
        <v>2554.0727892623363</v>
      </c>
      <c r="P62" s="52">
        <v>2340.6087475979584</v>
      </c>
      <c r="Q62" s="52">
        <v>2539.783899609894</v>
      </c>
      <c r="R62" s="52">
        <v>2306.3649309472103</v>
      </c>
      <c r="S62" s="52">
        <v>2178.142187227153</v>
      </c>
      <c r="T62" s="52">
        <v>2704.1571026285505</v>
      </c>
      <c r="U62" s="52">
        <v>2256.7112111449997</v>
      </c>
      <c r="V62" s="52">
        <v>2156.6106865720276</v>
      </c>
      <c r="W62" s="52">
        <v>2163.6686467730256</v>
      </c>
      <c r="X62" s="52">
        <v>1902.2191690451025</v>
      </c>
      <c r="Y62" s="52">
        <v>2187.9992245007352</v>
      </c>
      <c r="Z62" s="52">
        <v>2144.6251605790289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0.49922248035626121</v>
      </c>
      <c r="G64" s="52">
        <v>11.550350103833734</v>
      </c>
      <c r="H64" s="52">
        <v>26.893084911075526</v>
      </c>
      <c r="I64" s="52">
        <v>17.030080796307125</v>
      </c>
      <c r="J64" s="52">
        <v>46.091118909363864</v>
      </c>
      <c r="K64" s="52">
        <v>40.393866298455059</v>
      </c>
      <c r="L64" s="52">
        <v>40.820262891380288</v>
      </c>
      <c r="M64" s="52">
        <v>46.378818680579016</v>
      </c>
      <c r="N64" s="52">
        <v>45.862019634450938</v>
      </c>
      <c r="O64" s="52">
        <v>44.066536793632743</v>
      </c>
      <c r="P64" s="52">
        <v>40.379233022853846</v>
      </c>
      <c r="Q64" s="52">
        <v>38.57610222731595</v>
      </c>
      <c r="R64" s="52">
        <v>45.230780877030249</v>
      </c>
      <c r="S64" s="52">
        <v>44.640961387110458</v>
      </c>
      <c r="T64" s="52">
        <v>53.587891380853655</v>
      </c>
      <c r="U64" s="52">
        <v>55.080092038214104</v>
      </c>
      <c r="V64" s="52">
        <v>65.618930218189362</v>
      </c>
      <c r="W64" s="52">
        <v>57.644415275711054</v>
      </c>
      <c r="X64" s="52">
        <v>114.01899938361055</v>
      </c>
      <c r="Y64" s="52">
        <v>117.244008889629</v>
      </c>
      <c r="Z64" s="52">
        <v>117.86177233821934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240.93340381030632</v>
      </c>
      <c r="G65" s="52">
        <v>193.34111162150975</v>
      </c>
      <c r="H65" s="52">
        <v>107.20327969909142</v>
      </c>
      <c r="I65" s="52">
        <v>177.18096732488613</v>
      </c>
      <c r="J65" s="52">
        <v>190.74674008257628</v>
      </c>
      <c r="K65" s="52">
        <v>15.300469662635656</v>
      </c>
      <c r="L65" s="52">
        <v>21.348969903144013</v>
      </c>
      <c r="M65" s="52">
        <v>32.447100684483331</v>
      </c>
      <c r="N65" s="52">
        <v>32.83715095134724</v>
      </c>
      <c r="O65" s="52">
        <v>41.320313126619695</v>
      </c>
      <c r="P65" s="52">
        <v>248.03273646555849</v>
      </c>
      <c r="Q65" s="52">
        <v>215.52459147888257</v>
      </c>
      <c r="R65" s="52">
        <v>216.77326617031076</v>
      </c>
      <c r="S65" s="52">
        <v>259.36346291684288</v>
      </c>
      <c r="T65" s="52">
        <v>249.21855037690156</v>
      </c>
      <c r="U65" s="52">
        <v>467.77384380170747</v>
      </c>
      <c r="V65" s="52">
        <v>557.35135196301326</v>
      </c>
      <c r="W65" s="52">
        <v>601.01501421238061</v>
      </c>
      <c r="X65" s="52">
        <v>502.55992365847504</v>
      </c>
      <c r="Y65" s="52">
        <v>464.64997326875897</v>
      </c>
      <c r="Z65" s="52">
        <v>376.46550116838836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9.8404561660167591</v>
      </c>
      <c r="Q72" s="55">
        <v>12.364756673824399</v>
      </c>
      <c r="R72" s="55">
        <v>9.0743905516023755</v>
      </c>
      <c r="S72" s="55">
        <v>7.9751685923991014</v>
      </c>
      <c r="T72" s="55">
        <v>9.8784249184889568</v>
      </c>
      <c r="U72" s="55">
        <v>9.9343059358666572</v>
      </c>
      <c r="V72" s="55">
        <v>9.6113478842337194</v>
      </c>
      <c r="W72" s="55">
        <v>10.720523307224807</v>
      </c>
      <c r="X72" s="55">
        <v>8.2405750340475432</v>
      </c>
      <c r="Y72" s="55">
        <v>9.6150960107421266</v>
      </c>
      <c r="Z72" s="55">
        <v>9.7319135065042808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33.015540135341837</v>
      </c>
      <c r="D2" s="21">
        <f t="shared" ref="D2:X2" si="0">SUM(D3,D17,D22,D25,D26,D51,D52)</f>
        <v>28.881895747810354</v>
      </c>
      <c r="E2" s="21">
        <f t="shared" si="0"/>
        <v>26.356703100832611</v>
      </c>
      <c r="F2" s="21">
        <f t="shared" si="0"/>
        <v>35.94845071644577</v>
      </c>
      <c r="G2" s="21">
        <f t="shared" si="0"/>
        <v>39.569501513257265</v>
      </c>
      <c r="H2" s="21">
        <f t="shared" si="0"/>
        <v>60.938105175460386</v>
      </c>
      <c r="I2" s="21">
        <f t="shared" si="0"/>
        <v>61.7628411903396</v>
      </c>
      <c r="J2" s="21">
        <f t="shared" si="0"/>
        <v>81.202449607038147</v>
      </c>
      <c r="K2" s="21">
        <f t="shared" si="0"/>
        <v>76.455169127631095</v>
      </c>
      <c r="L2" s="21">
        <f t="shared" si="0"/>
        <v>70.043769386029496</v>
      </c>
      <c r="M2" s="21">
        <f t="shared" si="0"/>
        <v>93.262864867121436</v>
      </c>
      <c r="N2" s="21">
        <f t="shared" si="0"/>
        <v>81.350023213856929</v>
      </c>
      <c r="O2" s="21">
        <f t="shared" si="0"/>
        <v>70.21376012478018</v>
      </c>
      <c r="P2" s="21">
        <f t="shared" si="0"/>
        <v>88.563087323308508</v>
      </c>
      <c r="Q2" s="21">
        <f t="shared" si="0"/>
        <v>89.786249544274227</v>
      </c>
      <c r="R2" s="21">
        <f t="shared" si="0"/>
        <v>92.122920805070436</v>
      </c>
      <c r="S2" s="21">
        <f t="shared" si="0"/>
        <v>90.435404646618167</v>
      </c>
      <c r="T2" s="21">
        <f t="shared" si="0"/>
        <v>95.737705239617753</v>
      </c>
      <c r="U2" s="21">
        <f t="shared" si="0"/>
        <v>86.080750511145055</v>
      </c>
      <c r="V2" s="21">
        <f t="shared" si="0"/>
        <v>83.011695133321084</v>
      </c>
      <c r="W2" s="21">
        <f t="shared" si="0"/>
        <v>74.383892726417443</v>
      </c>
      <c r="X2" s="21">
        <f t="shared" si="0"/>
        <v>58.526975596005769</v>
      </c>
      <c r="Y2" s="21">
        <f t="shared" ref="Y2:Z2" si="1">SUM(Y3,Y17,Y22,Y25,Y26,Y51,Y52)</f>
        <v>51.170755204730412</v>
      </c>
      <c r="Z2" s="21">
        <f t="shared" si="1"/>
        <v>50.143249084704998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1.9146515413300773</v>
      </c>
      <c r="D26" s="27">
        <f t="shared" si="16"/>
        <v>1.7071269242586484</v>
      </c>
      <c r="E26" s="27">
        <f t="shared" si="16"/>
        <v>1.4927519111514569</v>
      </c>
      <c r="F26" s="27">
        <f t="shared" si="16"/>
        <v>3.9784409842827246</v>
      </c>
      <c r="G26" s="27">
        <f t="shared" si="16"/>
        <v>2.6268318749070789</v>
      </c>
      <c r="H26" s="27">
        <f t="shared" si="16"/>
        <v>2.9350201477218891</v>
      </c>
      <c r="I26" s="27">
        <f t="shared" si="16"/>
        <v>3.2427994070113253</v>
      </c>
      <c r="J26" s="27">
        <f t="shared" si="16"/>
        <v>3.2317877607000995</v>
      </c>
      <c r="K26" s="27">
        <f t="shared" si="16"/>
        <v>3.0178194016595081</v>
      </c>
      <c r="L26" s="27">
        <f t="shared" si="16"/>
        <v>3.0584148510277545</v>
      </c>
      <c r="M26" s="27">
        <f t="shared" si="16"/>
        <v>3.6565377318021706</v>
      </c>
      <c r="N26" s="27">
        <f t="shared" si="16"/>
        <v>3.1136857333256573</v>
      </c>
      <c r="O26" s="27">
        <f t="shared" si="16"/>
        <v>2.0041692716983479</v>
      </c>
      <c r="P26" s="27">
        <f t="shared" si="16"/>
        <v>2.024690088066849</v>
      </c>
      <c r="Q26" s="27">
        <f t="shared" si="16"/>
        <v>1.4377703220633997</v>
      </c>
      <c r="R26" s="27">
        <f t="shared" si="16"/>
        <v>1.4759361602126866</v>
      </c>
      <c r="S26" s="27">
        <f t="shared" si="16"/>
        <v>1.4939725749311474</v>
      </c>
      <c r="T26" s="27">
        <f t="shared" si="16"/>
        <v>1.714560413173819</v>
      </c>
      <c r="U26" s="27">
        <f t="shared" si="16"/>
        <v>2.057484599191016</v>
      </c>
      <c r="V26" s="27">
        <f t="shared" si="16"/>
        <v>1.5304033365009577</v>
      </c>
      <c r="W26" s="27">
        <f t="shared" si="16"/>
        <v>1.4238901121081713</v>
      </c>
      <c r="X26" s="27">
        <f t="shared" si="16"/>
        <v>1.0714368951707096</v>
      </c>
      <c r="Y26" s="27">
        <f t="shared" ref="Y26:Z26" si="17">SUM(Y27,Y33)</f>
        <v>2.4413806081279255</v>
      </c>
      <c r="Z26" s="27">
        <f t="shared" si="17"/>
        <v>1.7780958025497244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1.9146515413300773</v>
      </c>
      <c r="D33" s="19">
        <f t="shared" si="20"/>
        <v>1.7071269242586484</v>
      </c>
      <c r="E33" s="19">
        <f t="shared" si="20"/>
        <v>1.4927519111514569</v>
      </c>
      <c r="F33" s="19">
        <f t="shared" si="20"/>
        <v>3.9784409842827246</v>
      </c>
      <c r="G33" s="19">
        <f t="shared" si="20"/>
        <v>2.6268318749070789</v>
      </c>
      <c r="H33" s="19">
        <f t="shared" si="20"/>
        <v>2.9350201477218891</v>
      </c>
      <c r="I33" s="19">
        <f t="shared" si="20"/>
        <v>3.2427994070113253</v>
      </c>
      <c r="J33" s="19">
        <f t="shared" si="20"/>
        <v>3.2317877607000995</v>
      </c>
      <c r="K33" s="19">
        <f t="shared" si="20"/>
        <v>3.0178194016595081</v>
      </c>
      <c r="L33" s="19">
        <f t="shared" si="20"/>
        <v>3.0584148510277545</v>
      </c>
      <c r="M33" s="19">
        <f t="shared" si="20"/>
        <v>3.6565377318021706</v>
      </c>
      <c r="N33" s="19">
        <f t="shared" si="20"/>
        <v>3.1136857333256573</v>
      </c>
      <c r="O33" s="19">
        <f t="shared" si="20"/>
        <v>2.0041692716983479</v>
      </c>
      <c r="P33" s="19">
        <f t="shared" si="20"/>
        <v>2.024690088066849</v>
      </c>
      <c r="Q33" s="19">
        <f t="shared" si="20"/>
        <v>1.4377703220633997</v>
      </c>
      <c r="R33" s="19">
        <f t="shared" si="20"/>
        <v>1.4759361602126866</v>
      </c>
      <c r="S33" s="19">
        <f t="shared" si="20"/>
        <v>1.4939725749311474</v>
      </c>
      <c r="T33" s="19">
        <f t="shared" si="20"/>
        <v>1.714560413173819</v>
      </c>
      <c r="U33" s="19">
        <f t="shared" si="20"/>
        <v>2.057484599191016</v>
      </c>
      <c r="V33" s="19">
        <f t="shared" si="20"/>
        <v>1.5304033365009577</v>
      </c>
      <c r="W33" s="19">
        <f t="shared" si="20"/>
        <v>1.4238901121081713</v>
      </c>
      <c r="X33" s="19">
        <f t="shared" si="20"/>
        <v>1.0714368951707096</v>
      </c>
      <c r="Y33" s="19">
        <f t="shared" ref="Y33:Z33" si="21">SUM(Y34:Y50)</f>
        <v>2.4413806081279255</v>
      </c>
      <c r="Z33" s="19">
        <f t="shared" si="21"/>
        <v>1.7780958025497244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1.9146515413300773</v>
      </c>
      <c r="D43" s="8">
        <v>1.7071269242586484</v>
      </c>
      <c r="E43" s="8">
        <v>1.4927519111514569</v>
      </c>
      <c r="F43" s="8">
        <v>3.9784409842827246</v>
      </c>
      <c r="G43" s="8">
        <v>2.6268318749070789</v>
      </c>
      <c r="H43" s="8">
        <v>2.9350201477218891</v>
      </c>
      <c r="I43" s="8">
        <v>3.2427994070113253</v>
      </c>
      <c r="J43" s="8">
        <v>3.2317877607000995</v>
      </c>
      <c r="K43" s="8">
        <v>3.0178194016595081</v>
      </c>
      <c r="L43" s="8">
        <v>3.0584148510277545</v>
      </c>
      <c r="M43" s="8">
        <v>3.6565377318021706</v>
      </c>
      <c r="N43" s="8">
        <v>3.1136857333256573</v>
      </c>
      <c r="O43" s="8">
        <v>2.0041692716983479</v>
      </c>
      <c r="P43" s="8">
        <v>2.024690088066849</v>
      </c>
      <c r="Q43" s="8">
        <v>1.4377703220633997</v>
      </c>
      <c r="R43" s="8">
        <v>1.4759361602126866</v>
      </c>
      <c r="S43" s="8">
        <v>1.4939725749311474</v>
      </c>
      <c r="T43" s="8">
        <v>1.714560413173819</v>
      </c>
      <c r="U43" s="8">
        <v>2.057484599191016</v>
      </c>
      <c r="V43" s="8">
        <v>1.5304033365009577</v>
      </c>
      <c r="W43" s="8">
        <v>1.4238901121081713</v>
      </c>
      <c r="X43" s="8">
        <v>1.0714368951707096</v>
      </c>
      <c r="Y43" s="8">
        <v>2.4413806081279255</v>
      </c>
      <c r="Z43" s="8">
        <v>1.7780958025497244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31.10088859401176</v>
      </c>
      <c r="D51" s="27">
        <v>27.174768823551705</v>
      </c>
      <c r="E51" s="27">
        <v>24.863951189681153</v>
      </c>
      <c r="F51" s="27">
        <v>31.970009732163042</v>
      </c>
      <c r="G51" s="27">
        <v>36.942669638350189</v>
      </c>
      <c r="H51" s="27">
        <v>58.0030850277385</v>
      </c>
      <c r="I51" s="27">
        <v>58.520041783328274</v>
      </c>
      <c r="J51" s="27">
        <v>77.970661846338047</v>
      </c>
      <c r="K51" s="27">
        <v>73.437349725971586</v>
      </c>
      <c r="L51" s="27">
        <v>66.985354535001747</v>
      </c>
      <c r="M51" s="27">
        <v>89.606327135319262</v>
      </c>
      <c r="N51" s="27">
        <v>78.236337480531276</v>
      </c>
      <c r="O51" s="27">
        <v>68.209590853081835</v>
      </c>
      <c r="P51" s="27">
        <v>86.538397235241661</v>
      </c>
      <c r="Q51" s="27">
        <v>88.348479222210827</v>
      </c>
      <c r="R51" s="27">
        <v>90.646984644857753</v>
      </c>
      <c r="S51" s="27">
        <v>88.941432071687018</v>
      </c>
      <c r="T51" s="27">
        <v>94.023144826443939</v>
      </c>
      <c r="U51" s="27">
        <v>84.023265911954041</v>
      </c>
      <c r="V51" s="27">
        <v>81.48129179682013</v>
      </c>
      <c r="W51" s="27">
        <v>72.960002614309275</v>
      </c>
      <c r="X51" s="27">
        <v>57.455538700835056</v>
      </c>
      <c r="Y51" s="27">
        <v>48.729374596602483</v>
      </c>
      <c r="Z51" s="27">
        <v>48.365153282155276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4.7154100321279641E-3</v>
      </c>
      <c r="G61" s="49">
        <f t="shared" si="24"/>
        <v>0.1064046280550193</v>
      </c>
      <c r="H61" s="49">
        <f t="shared" si="24"/>
        <v>0.31480441709496482</v>
      </c>
      <c r="I61" s="49">
        <f t="shared" si="24"/>
        <v>0.22353675215138713</v>
      </c>
      <c r="J61" s="49">
        <f t="shared" si="24"/>
        <v>0.67335770147074903</v>
      </c>
      <c r="K61" s="49">
        <f t="shared" si="24"/>
        <v>0.6154706972115902</v>
      </c>
      <c r="L61" s="49">
        <f t="shared" si="24"/>
        <v>0.61844867534235204</v>
      </c>
      <c r="M61" s="49">
        <f t="shared" si="24"/>
        <v>0.87104342212402575</v>
      </c>
      <c r="N61" s="49">
        <f t="shared" si="24"/>
        <v>0.81620870645428489</v>
      </c>
      <c r="O61" s="49">
        <f t="shared" si="24"/>
        <v>0.69788564349410143</v>
      </c>
      <c r="P61" s="49">
        <f t="shared" si="24"/>
        <v>1.017052485924494</v>
      </c>
      <c r="Q61" s="49">
        <f t="shared" si="24"/>
        <v>1.0139552698998522</v>
      </c>
      <c r="R61" s="49">
        <f t="shared" si="24"/>
        <v>1.1271883258620687</v>
      </c>
      <c r="S61" s="49">
        <f t="shared" si="24"/>
        <v>1.0968702782172475</v>
      </c>
      <c r="T61" s="49">
        <f t="shared" si="24"/>
        <v>1.3600149429176067</v>
      </c>
      <c r="U61" s="49">
        <f t="shared" si="24"/>
        <v>1.38284784361999</v>
      </c>
      <c r="V61" s="49">
        <f t="shared" si="24"/>
        <v>1.5521903520655709</v>
      </c>
      <c r="W61" s="49">
        <f t="shared" si="24"/>
        <v>1.2603171237098283</v>
      </c>
      <c r="X61" s="49">
        <f t="shared" si="24"/>
        <v>1.6826010325811378</v>
      </c>
      <c r="Y61" s="49">
        <f t="shared" ref="Y61:Z61" si="25">SUM(Y62:Y72)</f>
        <v>1.6994184339180158</v>
      </c>
      <c r="Z61" s="49">
        <f t="shared" si="25"/>
        <v>1.8921433565472001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4.7154100321279641E-3</v>
      </c>
      <c r="G64" s="52">
        <v>0.1064046280550193</v>
      </c>
      <c r="H64" s="52">
        <v>0.31480441709496482</v>
      </c>
      <c r="I64" s="52">
        <v>0.22353675215138713</v>
      </c>
      <c r="J64" s="52">
        <v>0.67335770147074903</v>
      </c>
      <c r="K64" s="52">
        <v>0.6154706972115902</v>
      </c>
      <c r="L64" s="52">
        <v>0.61844867534235204</v>
      </c>
      <c r="M64" s="52">
        <v>0.87104342212402575</v>
      </c>
      <c r="N64" s="52">
        <v>0.81620870645428489</v>
      </c>
      <c r="O64" s="52">
        <v>0.69788564349410143</v>
      </c>
      <c r="P64" s="52">
        <v>0.81776291309104987</v>
      </c>
      <c r="Q64" s="52">
        <v>0.76784025611917639</v>
      </c>
      <c r="R64" s="52">
        <v>0.9388352312121141</v>
      </c>
      <c r="S64" s="52">
        <v>0.9306146946883771</v>
      </c>
      <c r="T64" s="52">
        <v>1.1483309145226299</v>
      </c>
      <c r="U64" s="52">
        <v>1.1715464400947089</v>
      </c>
      <c r="V64" s="52">
        <v>1.3538840074320673</v>
      </c>
      <c r="W64" s="52">
        <v>1.062682789805838</v>
      </c>
      <c r="X64" s="52">
        <v>1.5691898733537741</v>
      </c>
      <c r="Y64" s="52">
        <v>1.5706135569059998</v>
      </c>
      <c r="Z64" s="52">
        <v>1.7478244949521728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0.19928957283344428</v>
      </c>
      <c r="Q72" s="55">
        <v>0.24611501378067577</v>
      </c>
      <c r="R72" s="55">
        <v>0.1883530946499547</v>
      </c>
      <c r="S72" s="55">
        <v>0.1662555835288704</v>
      </c>
      <c r="T72" s="55">
        <v>0.21168402839497683</v>
      </c>
      <c r="U72" s="55">
        <v>0.21130140352528123</v>
      </c>
      <c r="V72" s="55">
        <v>0.19830634463350352</v>
      </c>
      <c r="W72" s="55">
        <v>0.19763433390399038</v>
      </c>
      <c r="X72" s="55">
        <v>0.11341115922736369</v>
      </c>
      <c r="Y72" s="55">
        <v>0.12880487701201612</v>
      </c>
      <c r="Z72" s="55">
        <v>0.14431886159502716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8624.530024272588</v>
      </c>
      <c r="D2" s="21">
        <f t="shared" ref="D2:X2" si="0">SUM(D3,D17,D22,D25,D26,D51,D52)</f>
        <v>8497.0236594535272</v>
      </c>
      <c r="E2" s="21">
        <f t="shared" si="0"/>
        <v>8473.3777922854533</v>
      </c>
      <c r="F2" s="21">
        <f t="shared" si="0"/>
        <v>8528.3040708898552</v>
      </c>
      <c r="G2" s="21">
        <f t="shared" si="0"/>
        <v>8804.9625791237595</v>
      </c>
      <c r="H2" s="21">
        <f t="shared" si="0"/>
        <v>8466.6317746097666</v>
      </c>
      <c r="I2" s="21">
        <f t="shared" si="0"/>
        <v>8298.0611859505807</v>
      </c>
      <c r="J2" s="21">
        <f t="shared" si="0"/>
        <v>8282.7415851948881</v>
      </c>
      <c r="K2" s="21">
        <f t="shared" si="0"/>
        <v>7818.6099970074029</v>
      </c>
      <c r="L2" s="21">
        <f t="shared" si="0"/>
        <v>7677.7839104194527</v>
      </c>
      <c r="M2" s="21">
        <f t="shared" si="0"/>
        <v>8020.2166837606019</v>
      </c>
      <c r="N2" s="21">
        <f t="shared" si="0"/>
        <v>8090.245903186028</v>
      </c>
      <c r="O2" s="21">
        <f t="shared" si="0"/>
        <v>8146.7728902979106</v>
      </c>
      <c r="P2" s="21">
        <f t="shared" si="0"/>
        <v>7902.5817883046248</v>
      </c>
      <c r="Q2" s="21">
        <f t="shared" si="0"/>
        <v>7817.1637512076195</v>
      </c>
      <c r="R2" s="21">
        <f t="shared" si="0"/>
        <v>7663.706578678175</v>
      </c>
      <c r="S2" s="21">
        <f t="shared" si="0"/>
        <v>7923.6105113829435</v>
      </c>
      <c r="T2" s="21">
        <f t="shared" si="0"/>
        <v>7974.7030652871154</v>
      </c>
      <c r="U2" s="21">
        <f t="shared" si="0"/>
        <v>8058.6680394281775</v>
      </c>
      <c r="V2" s="21">
        <f t="shared" si="0"/>
        <v>7837.9038495296736</v>
      </c>
      <c r="W2" s="21">
        <f t="shared" si="0"/>
        <v>7806.5800685698123</v>
      </c>
      <c r="X2" s="21">
        <f t="shared" si="0"/>
        <v>8014.985181941769</v>
      </c>
      <c r="Y2" s="21">
        <f t="shared" ref="Y2:Z2" si="1">SUM(Y3,Y17,Y22,Y25,Y26,Y51,Y52)</f>
        <v>7822.896241968303</v>
      </c>
      <c r="Z2" s="21">
        <f t="shared" si="1"/>
        <v>7553.1020122657883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1114.2351166325864</v>
      </c>
      <c r="D3" s="24">
        <f t="shared" si="2"/>
        <v>1128.0604015735271</v>
      </c>
      <c r="E3" s="24">
        <f t="shared" si="2"/>
        <v>1112.7112182454521</v>
      </c>
      <c r="F3" s="24">
        <f t="shared" si="2"/>
        <v>980.14838348985427</v>
      </c>
      <c r="G3" s="24">
        <f t="shared" si="2"/>
        <v>1235.9792413637592</v>
      </c>
      <c r="H3" s="24">
        <f t="shared" si="2"/>
        <v>975.76318832336528</v>
      </c>
      <c r="I3" s="24">
        <f t="shared" si="2"/>
        <v>1083.8849487769794</v>
      </c>
      <c r="J3" s="24">
        <f t="shared" si="2"/>
        <v>836.17914814328662</v>
      </c>
      <c r="K3" s="24">
        <f t="shared" si="2"/>
        <v>778.94989408740241</v>
      </c>
      <c r="L3" s="24">
        <f t="shared" si="2"/>
        <v>836.70582637905227</v>
      </c>
      <c r="M3" s="24">
        <f t="shared" si="2"/>
        <v>856.62171148060213</v>
      </c>
      <c r="N3" s="24">
        <f t="shared" si="2"/>
        <v>947.88485827242903</v>
      </c>
      <c r="O3" s="24">
        <f t="shared" si="2"/>
        <v>1009.1792833135114</v>
      </c>
      <c r="P3" s="24">
        <f t="shared" si="2"/>
        <v>889.05128494462531</v>
      </c>
      <c r="Q3" s="24">
        <f t="shared" si="2"/>
        <v>964.31432160761813</v>
      </c>
      <c r="R3" s="24">
        <f t="shared" si="2"/>
        <v>882.0873304781735</v>
      </c>
      <c r="S3" s="24">
        <f t="shared" si="2"/>
        <v>866.40675598294263</v>
      </c>
      <c r="T3" s="24">
        <f t="shared" si="2"/>
        <v>875.90519860711584</v>
      </c>
      <c r="U3" s="24">
        <f t="shared" si="2"/>
        <v>942.92136878817803</v>
      </c>
      <c r="V3" s="24">
        <f t="shared" si="2"/>
        <v>789.40980020967368</v>
      </c>
      <c r="W3" s="24">
        <f t="shared" si="2"/>
        <v>746.11614308981268</v>
      </c>
      <c r="X3" s="24">
        <f t="shared" ref="X3:Z3" si="3">SUM(X4,X8,X11)</f>
        <v>724.3915118047197</v>
      </c>
      <c r="Y3" s="24">
        <f t="shared" si="3"/>
        <v>834.33632863388823</v>
      </c>
      <c r="Z3" s="24">
        <f t="shared" si="3"/>
        <v>651.54975798789155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237.51904195524645</v>
      </c>
      <c r="D4" s="19">
        <f t="shared" si="4"/>
        <v>248.67927701065329</v>
      </c>
      <c r="E4" s="19">
        <f t="shared" si="4"/>
        <v>406.51369118653236</v>
      </c>
      <c r="F4" s="19">
        <f t="shared" si="4"/>
        <v>391.78093710225414</v>
      </c>
      <c r="G4" s="19">
        <f t="shared" si="4"/>
        <v>412.11473333455911</v>
      </c>
      <c r="H4" s="19">
        <f t="shared" si="4"/>
        <v>261.4476860405652</v>
      </c>
      <c r="I4" s="19">
        <f t="shared" si="4"/>
        <v>280.9378464217794</v>
      </c>
      <c r="J4" s="19">
        <f t="shared" si="4"/>
        <v>275.38580595728666</v>
      </c>
      <c r="K4" s="19">
        <f t="shared" si="4"/>
        <v>261.17007290460236</v>
      </c>
      <c r="L4" s="19">
        <f t="shared" si="4"/>
        <v>318.25468118025219</v>
      </c>
      <c r="M4" s="19">
        <f t="shared" si="4"/>
        <v>307.49136360460216</v>
      </c>
      <c r="N4" s="19">
        <f t="shared" si="4"/>
        <v>294.36872491002907</v>
      </c>
      <c r="O4" s="19">
        <f t="shared" si="4"/>
        <v>349.19833713071154</v>
      </c>
      <c r="P4" s="19">
        <f t="shared" si="4"/>
        <v>336.41410510702531</v>
      </c>
      <c r="Q4" s="19">
        <f t="shared" si="4"/>
        <v>348.12579532241813</v>
      </c>
      <c r="R4" s="19">
        <f t="shared" si="4"/>
        <v>298.82584117977336</v>
      </c>
      <c r="S4" s="19">
        <f t="shared" si="4"/>
        <v>275.08608576574267</v>
      </c>
      <c r="T4" s="19">
        <f t="shared" si="4"/>
        <v>285.27434862871576</v>
      </c>
      <c r="U4" s="19">
        <f t="shared" si="4"/>
        <v>309.972098956178</v>
      </c>
      <c r="V4" s="19">
        <f t="shared" si="4"/>
        <v>268.18567896327369</v>
      </c>
      <c r="W4" s="19">
        <f t="shared" si="4"/>
        <v>232.54433661461272</v>
      </c>
      <c r="X4" s="19">
        <f t="shared" ref="X4:Z4" si="5">SUM(X5:X7)</f>
        <v>278.51291069831962</v>
      </c>
      <c r="Y4" s="19">
        <f t="shared" si="5"/>
        <v>274.42238739668807</v>
      </c>
      <c r="Z4" s="19">
        <f t="shared" si="5"/>
        <v>197.84384791509146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2.8428345792000003</v>
      </c>
      <c r="H5" s="8">
        <v>0</v>
      </c>
      <c r="I5" s="8">
        <v>0</v>
      </c>
      <c r="J5" s="8">
        <v>0</v>
      </c>
      <c r="K5" s="8">
        <v>0</v>
      </c>
      <c r="L5" s="8">
        <v>2.8547622179999999</v>
      </c>
      <c r="M5" s="8">
        <v>2.8750249835999995</v>
      </c>
      <c r="N5" s="8">
        <v>2.8753518024</v>
      </c>
      <c r="O5" s="8">
        <v>14.287231912799998</v>
      </c>
      <c r="P5" s="8">
        <v>28.887882936000004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14.8037690064</v>
      </c>
      <c r="Y5" s="8">
        <v>1.2294941999999998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237.51904195524645</v>
      </c>
      <c r="D7" s="8">
        <v>248.67927701065329</v>
      </c>
      <c r="E7" s="8">
        <v>406.51369118653236</v>
      </c>
      <c r="F7" s="8">
        <v>391.78093710225414</v>
      </c>
      <c r="G7" s="8">
        <v>409.27189875535913</v>
      </c>
      <c r="H7" s="8">
        <v>261.4476860405652</v>
      </c>
      <c r="I7" s="8">
        <v>280.9378464217794</v>
      </c>
      <c r="J7" s="8">
        <v>275.38580595728666</v>
      </c>
      <c r="K7" s="8">
        <v>261.17007290460236</v>
      </c>
      <c r="L7" s="8">
        <v>315.39991896225217</v>
      </c>
      <c r="M7" s="8">
        <v>304.61633862100217</v>
      </c>
      <c r="N7" s="8">
        <v>291.49337310762905</v>
      </c>
      <c r="O7" s="8">
        <v>334.91110521791154</v>
      </c>
      <c r="P7" s="8">
        <v>307.52622217102532</v>
      </c>
      <c r="Q7" s="8">
        <v>348.12579532241813</v>
      </c>
      <c r="R7" s="8">
        <v>298.82584117977336</v>
      </c>
      <c r="S7" s="8">
        <v>275.08608576574267</v>
      </c>
      <c r="T7" s="8">
        <v>285.27434862871576</v>
      </c>
      <c r="U7" s="8">
        <v>309.972098956178</v>
      </c>
      <c r="V7" s="8">
        <v>268.18567896327369</v>
      </c>
      <c r="W7" s="8">
        <v>232.54433661461272</v>
      </c>
      <c r="X7" s="8">
        <v>263.70914169191963</v>
      </c>
      <c r="Y7" s="8">
        <v>273.19289319668809</v>
      </c>
      <c r="Z7" s="8">
        <v>197.84384791509146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149.45857405435524</v>
      </c>
      <c r="D8" s="19">
        <f t="shared" si="6"/>
        <v>161.55004495915927</v>
      </c>
      <c r="E8" s="19">
        <f t="shared" si="6"/>
        <v>158.65032886560004</v>
      </c>
      <c r="F8" s="19">
        <f t="shared" si="6"/>
        <v>0</v>
      </c>
      <c r="G8" s="19">
        <f t="shared" si="6"/>
        <v>26.684993874</v>
      </c>
      <c r="H8" s="19">
        <f t="shared" si="6"/>
        <v>332.32230065759995</v>
      </c>
      <c r="I8" s="19">
        <f t="shared" si="6"/>
        <v>475.28667093600006</v>
      </c>
      <c r="J8" s="19">
        <f t="shared" si="6"/>
        <v>201.42406851600001</v>
      </c>
      <c r="K8" s="19">
        <f t="shared" si="6"/>
        <v>134.68615614959995</v>
      </c>
      <c r="L8" s="19">
        <f t="shared" si="6"/>
        <v>149.68460456399998</v>
      </c>
      <c r="M8" s="19">
        <f t="shared" si="6"/>
        <v>164.37657984000001</v>
      </c>
      <c r="N8" s="19">
        <f t="shared" si="6"/>
        <v>186.92955702960003</v>
      </c>
      <c r="O8" s="19">
        <f t="shared" si="6"/>
        <v>162.43470187559998</v>
      </c>
      <c r="P8" s="19">
        <f t="shared" si="6"/>
        <v>134.4155038776</v>
      </c>
      <c r="Q8" s="19">
        <f t="shared" si="6"/>
        <v>151.42762113600003</v>
      </c>
      <c r="R8" s="19">
        <f t="shared" si="6"/>
        <v>179.42004896640003</v>
      </c>
      <c r="S8" s="19">
        <f t="shared" si="6"/>
        <v>203.22700794000002</v>
      </c>
      <c r="T8" s="19">
        <f t="shared" si="6"/>
        <v>195.3523275</v>
      </c>
      <c r="U8" s="19">
        <f t="shared" si="6"/>
        <v>234.89121684599996</v>
      </c>
      <c r="V8" s="19">
        <f t="shared" si="6"/>
        <v>163.18097896319995</v>
      </c>
      <c r="W8" s="19">
        <f t="shared" si="6"/>
        <v>156.99825398399997</v>
      </c>
      <c r="X8" s="19">
        <f t="shared" si="6"/>
        <v>139.09734907200001</v>
      </c>
      <c r="Y8" s="19">
        <f t="shared" ref="Y8:Z8" si="7">SUM(Y9:Y10)</f>
        <v>174.85295665200005</v>
      </c>
      <c r="Z8" s="19">
        <f t="shared" si="7"/>
        <v>154.26487596960001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149.45857405435524</v>
      </c>
      <c r="D10" s="8">
        <v>161.55004495915927</v>
      </c>
      <c r="E10" s="8">
        <v>158.65032886560004</v>
      </c>
      <c r="F10" s="8">
        <v>0</v>
      </c>
      <c r="G10" s="8">
        <v>26.684993874</v>
      </c>
      <c r="H10" s="8">
        <v>332.32230065759995</v>
      </c>
      <c r="I10" s="8">
        <v>475.28667093600006</v>
      </c>
      <c r="J10" s="8">
        <v>201.42406851600001</v>
      </c>
      <c r="K10" s="8">
        <v>134.68615614959995</v>
      </c>
      <c r="L10" s="8">
        <v>149.68460456399998</v>
      </c>
      <c r="M10" s="8">
        <v>164.37657984000001</v>
      </c>
      <c r="N10" s="8">
        <v>186.92955702960003</v>
      </c>
      <c r="O10" s="8">
        <v>162.43470187559998</v>
      </c>
      <c r="P10" s="8">
        <v>134.4155038776</v>
      </c>
      <c r="Q10" s="8">
        <v>151.42762113600003</v>
      </c>
      <c r="R10" s="8">
        <v>179.42004896640003</v>
      </c>
      <c r="S10" s="8">
        <v>203.22700794000002</v>
      </c>
      <c r="T10" s="8">
        <v>195.3523275</v>
      </c>
      <c r="U10" s="8">
        <v>234.89121684599996</v>
      </c>
      <c r="V10" s="8">
        <v>163.18097896319995</v>
      </c>
      <c r="W10" s="8">
        <v>156.99825398399997</v>
      </c>
      <c r="X10" s="8">
        <v>139.09734907200001</v>
      </c>
      <c r="Y10" s="8">
        <v>174.85295665200005</v>
      </c>
      <c r="Z10" s="8">
        <v>154.26487596960001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727.25750062298471</v>
      </c>
      <c r="D11" s="19">
        <f t="shared" si="8"/>
        <v>717.83107960371444</v>
      </c>
      <c r="E11" s="19">
        <f t="shared" si="8"/>
        <v>547.54719819331956</v>
      </c>
      <c r="F11" s="19">
        <f t="shared" si="8"/>
        <v>588.36744638760013</v>
      </c>
      <c r="G11" s="19">
        <f t="shared" si="8"/>
        <v>797.17951415520008</v>
      </c>
      <c r="H11" s="19">
        <f t="shared" si="8"/>
        <v>381.99320162520002</v>
      </c>
      <c r="I11" s="19">
        <f t="shared" si="8"/>
        <v>327.66043141920005</v>
      </c>
      <c r="J11" s="19">
        <f t="shared" si="8"/>
        <v>359.36927366999998</v>
      </c>
      <c r="K11" s="19">
        <f t="shared" si="8"/>
        <v>383.09366503320007</v>
      </c>
      <c r="L11" s="19">
        <f t="shared" si="8"/>
        <v>368.76654063480004</v>
      </c>
      <c r="M11" s="19">
        <f t="shared" si="8"/>
        <v>384.753768036</v>
      </c>
      <c r="N11" s="19">
        <f t="shared" si="8"/>
        <v>466.58657633280001</v>
      </c>
      <c r="O11" s="19">
        <f t="shared" si="8"/>
        <v>497.54624430719991</v>
      </c>
      <c r="P11" s="19">
        <f t="shared" si="8"/>
        <v>418.22167595999997</v>
      </c>
      <c r="Q11" s="19">
        <f t="shared" si="8"/>
        <v>464.76090514919997</v>
      </c>
      <c r="R11" s="19">
        <f t="shared" si="8"/>
        <v>403.84144033200005</v>
      </c>
      <c r="S11" s="19">
        <f t="shared" si="8"/>
        <v>388.09366227719994</v>
      </c>
      <c r="T11" s="19">
        <f t="shared" si="8"/>
        <v>395.27852247840008</v>
      </c>
      <c r="U11" s="19">
        <f t="shared" si="8"/>
        <v>398.05805298600001</v>
      </c>
      <c r="V11" s="19">
        <f t="shared" si="8"/>
        <v>358.04314228319998</v>
      </c>
      <c r="W11" s="19">
        <f t="shared" si="8"/>
        <v>356.57355249119996</v>
      </c>
      <c r="X11" s="19">
        <f t="shared" si="8"/>
        <v>306.78125203440004</v>
      </c>
      <c r="Y11" s="19">
        <f t="shared" ref="Y11:Z11" si="9">SUM(Y12:Y16)</f>
        <v>385.06098458520012</v>
      </c>
      <c r="Z11" s="19">
        <f t="shared" si="9"/>
        <v>299.44103410320008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3.0740968103999999</v>
      </c>
      <c r="I12" s="8">
        <v>3.0844585464000001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356.47317668114277</v>
      </c>
      <c r="D13" s="8">
        <v>365.72271403144214</v>
      </c>
      <c r="E13" s="8">
        <v>142.1468073696</v>
      </c>
      <c r="F13" s="8">
        <v>86.279957134800014</v>
      </c>
      <c r="G13" s="8">
        <v>89.200184832000019</v>
      </c>
      <c r="H13" s="8">
        <v>57.904377801599971</v>
      </c>
      <c r="I13" s="8">
        <v>43.140172165199999</v>
      </c>
      <c r="J13" s="8">
        <v>46.391655750000012</v>
      </c>
      <c r="K13" s="8">
        <v>49.447325756400005</v>
      </c>
      <c r="L13" s="8">
        <v>49.480941668400007</v>
      </c>
      <c r="M13" s="8">
        <v>40.263329224799996</v>
      </c>
      <c r="N13" s="8">
        <v>58.229716934399967</v>
      </c>
      <c r="O13" s="8">
        <v>56.377479417599972</v>
      </c>
      <c r="P13" s="8">
        <v>53.878555526399971</v>
      </c>
      <c r="Q13" s="8">
        <v>68.581682400000005</v>
      </c>
      <c r="R13" s="8">
        <v>59.371423649999983</v>
      </c>
      <c r="S13" s="8">
        <v>61.491320629199997</v>
      </c>
      <c r="T13" s="8">
        <v>68.818139702400003</v>
      </c>
      <c r="U13" s="8">
        <v>70.320163082400015</v>
      </c>
      <c r="V13" s="8">
        <v>67.926824855999996</v>
      </c>
      <c r="W13" s="8">
        <v>64.045877966399971</v>
      </c>
      <c r="X13" s="8">
        <v>58.366721714400015</v>
      </c>
      <c r="Y13" s="8">
        <v>75.548764368000008</v>
      </c>
      <c r="Z13" s="8">
        <v>80.907671592000014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370.78432394184199</v>
      </c>
      <c r="D16" s="8">
        <v>352.10836557227231</v>
      </c>
      <c r="E16" s="8">
        <v>405.40039082371959</v>
      </c>
      <c r="F16" s="8">
        <v>502.08748925280014</v>
      </c>
      <c r="G16" s="8">
        <v>707.97932932320009</v>
      </c>
      <c r="H16" s="8">
        <v>321.01472701320006</v>
      </c>
      <c r="I16" s="8">
        <v>281.43580070760004</v>
      </c>
      <c r="J16" s="8">
        <v>312.97761792</v>
      </c>
      <c r="K16" s="8">
        <v>333.64633927680006</v>
      </c>
      <c r="L16" s="8">
        <v>319.28559896640002</v>
      </c>
      <c r="M16" s="8">
        <v>344.49043881120002</v>
      </c>
      <c r="N16" s="8">
        <v>408.35685939840005</v>
      </c>
      <c r="O16" s="8">
        <v>441.16876488959991</v>
      </c>
      <c r="P16" s="8">
        <v>364.34312043360001</v>
      </c>
      <c r="Q16" s="8">
        <v>396.17922274919999</v>
      </c>
      <c r="R16" s="8">
        <v>344.47001668200005</v>
      </c>
      <c r="S16" s="8">
        <v>326.60234164799994</v>
      </c>
      <c r="T16" s="8">
        <v>326.46038277600007</v>
      </c>
      <c r="U16" s="8">
        <v>327.73788990359998</v>
      </c>
      <c r="V16" s="8">
        <v>290.11631742719999</v>
      </c>
      <c r="W16" s="8">
        <v>292.52767452479998</v>
      </c>
      <c r="X16" s="8">
        <v>248.41453032000004</v>
      </c>
      <c r="Y16" s="8">
        <v>309.51222021720008</v>
      </c>
      <c r="Z16" s="8">
        <v>218.53336251120004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89.350560000000002</v>
      </c>
      <c r="D17" s="27">
        <f t="shared" si="10"/>
        <v>79.680239999999998</v>
      </c>
      <c r="E17" s="27">
        <f t="shared" si="10"/>
        <v>76.563360000000017</v>
      </c>
      <c r="F17" s="27">
        <f t="shared" si="10"/>
        <v>1.0389599999999999</v>
      </c>
      <c r="G17" s="27">
        <f t="shared" si="10"/>
        <v>0.55943999999999994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1.5983999999999998</v>
      </c>
      <c r="D18" s="8">
        <v>1.2387600000000001</v>
      </c>
      <c r="E18" s="8">
        <v>1.1987999999999999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87.752160000000003</v>
      </c>
      <c r="D19" s="8">
        <v>78.441479999999999</v>
      </c>
      <c r="E19" s="8">
        <v>75.364560000000012</v>
      </c>
      <c r="F19" s="8">
        <v>1.0389599999999999</v>
      </c>
      <c r="G19" s="8">
        <v>0.55943999999999994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2754.2546276399999</v>
      </c>
      <c r="D26" s="27">
        <f t="shared" si="14"/>
        <v>2704.33660788</v>
      </c>
      <c r="E26" s="27">
        <f t="shared" si="14"/>
        <v>2275.2427640400001</v>
      </c>
      <c r="F26" s="27">
        <f t="shared" si="14"/>
        <v>2119.1104800000003</v>
      </c>
      <c r="G26" s="27">
        <f t="shared" si="14"/>
        <v>2043.3173349600002</v>
      </c>
      <c r="H26" s="27">
        <f t="shared" si="14"/>
        <v>1976.6154297600006</v>
      </c>
      <c r="I26" s="27">
        <f t="shared" si="14"/>
        <v>1893.5954798400003</v>
      </c>
      <c r="J26" s="27">
        <f t="shared" si="14"/>
        <v>1891.38405384</v>
      </c>
      <c r="K26" s="27">
        <f t="shared" si="14"/>
        <v>1599.0212707200001</v>
      </c>
      <c r="L26" s="27">
        <f t="shared" si="14"/>
        <v>1414.6063934400001</v>
      </c>
      <c r="M26" s="27">
        <f t="shared" si="14"/>
        <v>1223.14709232</v>
      </c>
      <c r="N26" s="27">
        <f t="shared" si="14"/>
        <v>1048.6724410800002</v>
      </c>
      <c r="O26" s="27">
        <f t="shared" si="14"/>
        <v>914.23063367999987</v>
      </c>
      <c r="P26" s="27">
        <f t="shared" si="14"/>
        <v>734.98578299999997</v>
      </c>
      <c r="Q26" s="27">
        <f t="shared" si="14"/>
        <v>614.99675844000012</v>
      </c>
      <c r="R26" s="27">
        <f t="shared" si="14"/>
        <v>575.33795820000012</v>
      </c>
      <c r="S26" s="27">
        <f t="shared" si="14"/>
        <v>518.12974800000006</v>
      </c>
      <c r="T26" s="27">
        <f t="shared" si="14"/>
        <v>474.72434819999989</v>
      </c>
      <c r="U26" s="27">
        <f t="shared" si="14"/>
        <v>480.35450592000018</v>
      </c>
      <c r="V26" s="27">
        <f t="shared" si="14"/>
        <v>507.59573724000006</v>
      </c>
      <c r="W26" s="27">
        <f t="shared" si="14"/>
        <v>451.69594559999996</v>
      </c>
      <c r="X26" s="27">
        <f t="shared" si="14"/>
        <v>488.0527225199998</v>
      </c>
      <c r="Y26" s="27">
        <f t="shared" ref="Y26:Z26" si="15">SUM(Y27,Y33)</f>
        <v>811.77331716000026</v>
      </c>
      <c r="Z26" s="27">
        <f t="shared" si="15"/>
        <v>843.83691227999998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2754.2546276399999</v>
      </c>
      <c r="D33" s="19">
        <f t="shared" si="18"/>
        <v>2704.33660788</v>
      </c>
      <c r="E33" s="19">
        <f t="shared" si="18"/>
        <v>2275.2427640400001</v>
      </c>
      <c r="F33" s="19">
        <f t="shared" si="18"/>
        <v>2119.1104800000003</v>
      </c>
      <c r="G33" s="19">
        <f t="shared" si="18"/>
        <v>2043.3173349600002</v>
      </c>
      <c r="H33" s="19">
        <f t="shared" si="18"/>
        <v>1976.6154297600006</v>
      </c>
      <c r="I33" s="19">
        <f t="shared" si="18"/>
        <v>1893.5954798400003</v>
      </c>
      <c r="J33" s="19">
        <f t="shared" si="18"/>
        <v>1891.38405384</v>
      </c>
      <c r="K33" s="19">
        <f t="shared" si="18"/>
        <v>1599.0212707200001</v>
      </c>
      <c r="L33" s="19">
        <f t="shared" si="18"/>
        <v>1414.6063934400001</v>
      </c>
      <c r="M33" s="19">
        <f t="shared" si="18"/>
        <v>1223.14709232</v>
      </c>
      <c r="N33" s="19">
        <f t="shared" si="18"/>
        <v>1048.6724410800002</v>
      </c>
      <c r="O33" s="19">
        <f t="shared" si="18"/>
        <v>914.23063367999987</v>
      </c>
      <c r="P33" s="19">
        <f t="shared" si="18"/>
        <v>734.98578299999997</v>
      </c>
      <c r="Q33" s="19">
        <f t="shared" si="18"/>
        <v>614.99675844000012</v>
      </c>
      <c r="R33" s="19">
        <f t="shared" si="18"/>
        <v>575.33795820000012</v>
      </c>
      <c r="S33" s="19">
        <f t="shared" si="18"/>
        <v>518.12974800000006</v>
      </c>
      <c r="T33" s="19">
        <f t="shared" si="18"/>
        <v>474.72434819999989</v>
      </c>
      <c r="U33" s="19">
        <f t="shared" si="18"/>
        <v>480.35450592000018</v>
      </c>
      <c r="V33" s="19">
        <f t="shared" si="18"/>
        <v>507.59573724000006</v>
      </c>
      <c r="W33" s="19">
        <f t="shared" si="18"/>
        <v>451.69594559999996</v>
      </c>
      <c r="X33" s="19">
        <f t="shared" si="18"/>
        <v>488.0527225199998</v>
      </c>
      <c r="Y33" s="19">
        <f t="shared" ref="Y33:Z33" si="19">SUM(Y34:Y50)</f>
        <v>811.77331716000026</v>
      </c>
      <c r="Z33" s="19">
        <f t="shared" si="19"/>
        <v>843.83691227999998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223.84732572000001</v>
      </c>
      <c r="D36" s="8">
        <v>259.66273428000005</v>
      </c>
      <c r="E36" s="8">
        <v>250.70899571999999</v>
      </c>
      <c r="F36" s="8">
        <v>70.0243416</v>
      </c>
      <c r="G36" s="8">
        <v>46.458763200000014</v>
      </c>
      <c r="H36" s="8">
        <v>46.443543480000002</v>
      </c>
      <c r="I36" s="8">
        <v>52.211590200000003</v>
      </c>
      <c r="J36" s="8">
        <v>242.13529584000003</v>
      </c>
      <c r="K36" s="8">
        <v>37.763305560000006</v>
      </c>
      <c r="L36" s="8">
        <v>34.854748919999992</v>
      </c>
      <c r="M36" s="8">
        <v>113.27765004</v>
      </c>
      <c r="N36" s="8">
        <v>46.472847119999997</v>
      </c>
      <c r="O36" s="8">
        <v>23.236423560000002</v>
      </c>
      <c r="P36" s="8">
        <v>17.427260880000002</v>
      </c>
      <c r="Q36" s="8">
        <v>17.407725120000002</v>
      </c>
      <c r="R36" s="8">
        <v>14.312897280000001</v>
      </c>
      <c r="S36" s="8">
        <v>13.589847000000001</v>
      </c>
      <c r="T36" s="8">
        <v>13.589847000000001</v>
      </c>
      <c r="U36" s="8">
        <v>13.589847000000001</v>
      </c>
      <c r="V36" s="8">
        <v>16.307816400000004</v>
      </c>
      <c r="W36" s="8">
        <v>13.589847000000001</v>
      </c>
      <c r="X36" s="8">
        <v>65.2312656</v>
      </c>
      <c r="Y36" s="8">
        <v>27.179694000000001</v>
      </c>
      <c r="Z36" s="8">
        <v>206.56567440000003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1548.5418</v>
      </c>
      <c r="D43" s="8">
        <v>1478.4431407199997</v>
      </c>
      <c r="E43" s="8">
        <v>1417.9035592799999</v>
      </c>
      <c r="F43" s="8">
        <v>1363.0443652799997</v>
      </c>
      <c r="G43" s="8">
        <v>1235.9540325599999</v>
      </c>
      <c r="H43" s="8">
        <v>1223.2165093200003</v>
      </c>
      <c r="I43" s="8">
        <v>1213.7982807600001</v>
      </c>
      <c r="J43" s="8">
        <v>1039.4244712800003</v>
      </c>
      <c r="K43" s="8">
        <v>1013.6877332399999</v>
      </c>
      <c r="L43" s="8">
        <v>1039.3516457999999</v>
      </c>
      <c r="M43" s="8">
        <v>963.09136404000003</v>
      </c>
      <c r="N43" s="8">
        <v>871.03622268000015</v>
      </c>
      <c r="O43" s="8">
        <v>766.0768330799998</v>
      </c>
      <c r="P43" s="8">
        <v>670.71440124000003</v>
      </c>
      <c r="Q43" s="8">
        <v>541.38595212000007</v>
      </c>
      <c r="R43" s="8">
        <v>479.05000884000009</v>
      </c>
      <c r="S43" s="8">
        <v>476.43682788000001</v>
      </c>
      <c r="T43" s="8">
        <v>445.5217447199999</v>
      </c>
      <c r="U43" s="8">
        <v>419.92638948000018</v>
      </c>
      <c r="V43" s="8">
        <v>397.61138196000007</v>
      </c>
      <c r="W43" s="8">
        <v>391.26782915999996</v>
      </c>
      <c r="X43" s="8">
        <v>391.59594395999983</v>
      </c>
      <c r="Y43" s="8">
        <v>665.93672964000018</v>
      </c>
      <c r="Z43" s="8">
        <v>546.71741747999988</v>
      </c>
    </row>
    <row r="44" spans="1:26" ht="11.25" customHeight="1" x14ac:dyDescent="0.2">
      <c r="A44" s="28" t="s">
        <v>74</v>
      </c>
      <c r="B44" s="7" t="s">
        <v>75</v>
      </c>
      <c r="C44" s="8">
        <v>981.86550191999993</v>
      </c>
      <c r="D44" s="8">
        <v>966.23073288000012</v>
      </c>
      <c r="E44" s="8">
        <v>606.63020903999995</v>
      </c>
      <c r="F44" s="8">
        <v>686.04177312000024</v>
      </c>
      <c r="G44" s="8">
        <v>760.90453920000016</v>
      </c>
      <c r="H44" s="8">
        <v>706.95537696000019</v>
      </c>
      <c r="I44" s="8">
        <v>627.58560888</v>
      </c>
      <c r="J44" s="8">
        <v>603.93659615999979</v>
      </c>
      <c r="K44" s="8">
        <v>547.5702319200002</v>
      </c>
      <c r="L44" s="8">
        <v>340.39999872000016</v>
      </c>
      <c r="M44" s="8">
        <v>146.77807823999999</v>
      </c>
      <c r="N44" s="8">
        <v>131.16337128000001</v>
      </c>
      <c r="O44" s="8">
        <v>124.91737704000002</v>
      </c>
      <c r="P44" s="8">
        <v>46.844120879999991</v>
      </c>
      <c r="Q44" s="8">
        <v>56.203081199999993</v>
      </c>
      <c r="R44" s="8">
        <v>81.975052079999998</v>
      </c>
      <c r="S44" s="8">
        <v>28.103073120000001</v>
      </c>
      <c r="T44" s="8">
        <v>15.61275648</v>
      </c>
      <c r="U44" s="8">
        <v>46.838269440000005</v>
      </c>
      <c r="V44" s="8">
        <v>93.67653888000001</v>
      </c>
      <c r="W44" s="8">
        <v>46.838269440000005</v>
      </c>
      <c r="X44" s="8">
        <v>31.22551296</v>
      </c>
      <c r="Y44" s="8">
        <v>118.65689352000003</v>
      </c>
      <c r="Z44" s="8">
        <v>90.553820400000021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5.8876905599999994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4666.6897200000012</v>
      </c>
      <c r="D51" s="27">
        <v>4584.9464100000005</v>
      </c>
      <c r="E51" s="27">
        <v>5008.8604500000001</v>
      </c>
      <c r="F51" s="27">
        <v>5426.5268573999992</v>
      </c>
      <c r="G51" s="27">
        <v>5525.1065628000006</v>
      </c>
      <c r="H51" s="27">
        <v>5513.4231768000009</v>
      </c>
      <c r="I51" s="27">
        <v>5319.9176263200015</v>
      </c>
      <c r="J51" s="27">
        <v>5554.1019600000018</v>
      </c>
      <c r="K51" s="27">
        <v>5423.3358894000003</v>
      </c>
      <c r="L51" s="27">
        <v>5390.3752095600003</v>
      </c>
      <c r="M51" s="27">
        <v>5913.0032583600005</v>
      </c>
      <c r="N51" s="27">
        <v>6066.7598494799986</v>
      </c>
      <c r="O51" s="27">
        <v>6155.0664555599997</v>
      </c>
      <c r="P51" s="27">
        <v>6274.1117775599996</v>
      </c>
      <c r="Q51" s="27">
        <v>6236.7087855600012</v>
      </c>
      <c r="R51" s="27">
        <v>6206.2812900000017</v>
      </c>
      <c r="S51" s="27">
        <v>6539.0740074000014</v>
      </c>
      <c r="T51" s="27">
        <v>6624.0735184799996</v>
      </c>
      <c r="U51" s="27">
        <v>6635.3921647199995</v>
      </c>
      <c r="V51" s="27">
        <v>6540.8983120800003</v>
      </c>
      <c r="W51" s="27">
        <v>6608.76797988</v>
      </c>
      <c r="X51" s="27">
        <v>6802.5409476170498</v>
      </c>
      <c r="Y51" s="27">
        <v>6166.1607755360146</v>
      </c>
      <c r="Z51" s="27">
        <v>6057.7153419978968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1.47939</v>
      </c>
      <c r="G52" s="27">
        <f t="shared" si="20"/>
        <v>0</v>
      </c>
      <c r="H52" s="27">
        <f t="shared" si="20"/>
        <v>0.82997972639999995</v>
      </c>
      <c r="I52" s="27">
        <f t="shared" si="20"/>
        <v>0.66313101360000026</v>
      </c>
      <c r="J52" s="27">
        <f t="shared" si="20"/>
        <v>1.0764232116000001</v>
      </c>
      <c r="K52" s="27">
        <f t="shared" si="20"/>
        <v>17.302942799999997</v>
      </c>
      <c r="L52" s="27">
        <f t="shared" si="20"/>
        <v>36.0964810404</v>
      </c>
      <c r="M52" s="27">
        <f t="shared" si="20"/>
        <v>27.444621600000001</v>
      </c>
      <c r="N52" s="27">
        <f t="shared" si="20"/>
        <v>26.928754353599999</v>
      </c>
      <c r="O52" s="27">
        <f t="shared" si="20"/>
        <v>68.296517744400006</v>
      </c>
      <c r="P52" s="27">
        <f t="shared" si="20"/>
        <v>4.4329428000000002</v>
      </c>
      <c r="Q52" s="27">
        <f t="shared" si="20"/>
        <v>1.1438856000000004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10.6258206384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17.302942799999997</v>
      </c>
      <c r="L53" s="8">
        <v>8.8658856000000039</v>
      </c>
      <c r="M53" s="8">
        <v>16.302171600000001</v>
      </c>
      <c r="N53" s="8">
        <v>12.298057199999999</v>
      </c>
      <c r="O53" s="8">
        <v>67.067114400000008</v>
      </c>
      <c r="P53" s="8">
        <v>4.4329428000000002</v>
      </c>
      <c r="Q53" s="8">
        <v>1.1438856000000004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1.47939</v>
      </c>
      <c r="G54" s="45">
        <v>0</v>
      </c>
      <c r="H54" s="45">
        <v>0.82997972639999995</v>
      </c>
      <c r="I54" s="45">
        <v>0.66313101360000026</v>
      </c>
      <c r="J54" s="45">
        <v>1.0764232116000001</v>
      </c>
      <c r="K54" s="45">
        <v>0</v>
      </c>
      <c r="L54" s="45">
        <v>27.230595440399998</v>
      </c>
      <c r="M54" s="45">
        <v>11.14245</v>
      </c>
      <c r="N54" s="45">
        <v>14.6306971536</v>
      </c>
      <c r="O54" s="45">
        <v>1.2294033443999999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10.6258206384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98.237301839999986</v>
      </c>
      <c r="G61" s="49">
        <f t="shared" si="22"/>
        <v>102.43117943999999</v>
      </c>
      <c r="H61" s="49">
        <f t="shared" si="22"/>
        <v>154.28548655999998</v>
      </c>
      <c r="I61" s="49">
        <f t="shared" si="22"/>
        <v>238.28339087999996</v>
      </c>
      <c r="J61" s="49">
        <f t="shared" si="22"/>
        <v>259.12358567999996</v>
      </c>
      <c r="K61" s="49">
        <f t="shared" si="22"/>
        <v>261.32804640000001</v>
      </c>
      <c r="L61" s="49">
        <f t="shared" si="22"/>
        <v>296.38553831999997</v>
      </c>
      <c r="M61" s="49">
        <f t="shared" si="22"/>
        <v>196.71287615999998</v>
      </c>
      <c r="N61" s="49">
        <f t="shared" si="22"/>
        <v>183.50858808000001</v>
      </c>
      <c r="O61" s="49">
        <f t="shared" si="22"/>
        <v>253.52179344000001</v>
      </c>
      <c r="P61" s="49">
        <f t="shared" si="22"/>
        <v>224.78783615999998</v>
      </c>
      <c r="Q61" s="49">
        <f t="shared" si="22"/>
        <v>529.78350816</v>
      </c>
      <c r="R61" s="49">
        <f t="shared" si="22"/>
        <v>223.31525760000002</v>
      </c>
      <c r="S61" s="49">
        <f t="shared" si="22"/>
        <v>224.47579392</v>
      </c>
      <c r="T61" s="49">
        <f t="shared" si="22"/>
        <v>235.25970047999996</v>
      </c>
      <c r="U61" s="49">
        <f t="shared" si="22"/>
        <v>235.38037824000003</v>
      </c>
      <c r="V61" s="49">
        <f t="shared" si="22"/>
        <v>286.80100847999995</v>
      </c>
      <c r="W61" s="49">
        <f t="shared" si="22"/>
        <v>250.03455839999998</v>
      </c>
      <c r="X61" s="49">
        <f t="shared" si="22"/>
        <v>309.89653485698778</v>
      </c>
      <c r="Y61" s="49">
        <f t="shared" ref="Y61:Z61" si="23">SUM(Y62:Y72)</f>
        <v>353.99099855553663</v>
      </c>
      <c r="Z61" s="49">
        <f t="shared" si="23"/>
        <v>427.44361789124468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65.744179199999991</v>
      </c>
      <c r="G62" s="52">
        <v>83.328134399999996</v>
      </c>
      <c r="H62" s="52">
        <v>117.82391039999999</v>
      </c>
      <c r="I62" s="52">
        <v>217.16795519999997</v>
      </c>
      <c r="J62" s="52">
        <v>211.11995519999999</v>
      </c>
      <c r="K62" s="52">
        <v>194.6560896</v>
      </c>
      <c r="L62" s="52">
        <v>202.04795519999999</v>
      </c>
      <c r="M62" s="52">
        <v>132.60804479999999</v>
      </c>
      <c r="N62" s="52">
        <v>124.76782080000001</v>
      </c>
      <c r="O62" s="52">
        <v>209.99986559999999</v>
      </c>
      <c r="P62" s="52">
        <v>184.68817919999998</v>
      </c>
      <c r="Q62" s="52">
        <v>477.56782079999999</v>
      </c>
      <c r="R62" s="52">
        <v>183.3439104</v>
      </c>
      <c r="S62" s="52">
        <v>183.6801792</v>
      </c>
      <c r="T62" s="52">
        <v>192.64008959999998</v>
      </c>
      <c r="U62" s="52">
        <v>187.82386560000003</v>
      </c>
      <c r="V62" s="52">
        <v>236.43204479999997</v>
      </c>
      <c r="W62" s="52">
        <v>206.8641792</v>
      </c>
      <c r="X62" s="52">
        <v>200.3678208</v>
      </c>
      <c r="Y62" s="52">
        <v>198.35182080000001</v>
      </c>
      <c r="Z62" s="52">
        <v>288.4000896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11.083821840000001</v>
      </c>
      <c r="G64" s="52">
        <v>11.46593448</v>
      </c>
      <c r="H64" s="52">
        <v>13.322443680000001</v>
      </c>
      <c r="I64" s="52">
        <v>8.7359126400000022</v>
      </c>
      <c r="J64" s="52">
        <v>17.963421839999999</v>
      </c>
      <c r="K64" s="52">
        <v>25.498156320000003</v>
      </c>
      <c r="L64" s="52">
        <v>25.334421840000012</v>
      </c>
      <c r="M64" s="52">
        <v>31.831712639999996</v>
      </c>
      <c r="N64" s="52">
        <v>38.547578160000008</v>
      </c>
      <c r="O64" s="52">
        <v>40.349443680000007</v>
      </c>
      <c r="P64" s="52">
        <v>38.274556320000016</v>
      </c>
      <c r="Q64" s="52">
        <v>44.335287360000002</v>
      </c>
      <c r="R64" s="52">
        <v>37.947087360000012</v>
      </c>
      <c r="S64" s="52">
        <v>37.237112639999992</v>
      </c>
      <c r="T64" s="52">
        <v>40.786199999999994</v>
      </c>
      <c r="U64" s="52">
        <v>47.556512639999994</v>
      </c>
      <c r="V64" s="52">
        <v>46.082312639999991</v>
      </c>
      <c r="W64" s="52">
        <v>40.786199999999994</v>
      </c>
      <c r="X64" s="52">
        <v>109.52871405698777</v>
      </c>
      <c r="Y64" s="52">
        <v>142.63921775553666</v>
      </c>
      <c r="Z64" s="52">
        <v>139.04352829124468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1.8</v>
      </c>
      <c r="G65" s="52">
        <v>0</v>
      </c>
      <c r="H65" s="52">
        <v>1.0000799999999999</v>
      </c>
      <c r="I65" s="52">
        <v>0.79992000000000019</v>
      </c>
      <c r="J65" s="52">
        <v>1.29996</v>
      </c>
      <c r="K65" s="52">
        <v>0</v>
      </c>
      <c r="L65" s="52">
        <v>32.900039999999997</v>
      </c>
      <c r="M65" s="52">
        <v>13.499999999999998</v>
      </c>
      <c r="N65" s="52">
        <v>17.79984</v>
      </c>
      <c r="O65" s="52">
        <v>1.5001199999999999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12.999959999999998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19.6093008</v>
      </c>
      <c r="G72" s="55">
        <v>7.63711056</v>
      </c>
      <c r="H72" s="55">
        <v>22.139052479999997</v>
      </c>
      <c r="I72" s="55">
        <v>11.579603039999999</v>
      </c>
      <c r="J72" s="55">
        <v>28.740248639999997</v>
      </c>
      <c r="K72" s="55">
        <v>41.173800479999997</v>
      </c>
      <c r="L72" s="55">
        <v>36.103121279999975</v>
      </c>
      <c r="M72" s="55">
        <v>18.773118719999996</v>
      </c>
      <c r="N72" s="55">
        <v>2.3933491199999999</v>
      </c>
      <c r="O72" s="55">
        <v>1.6723641599999997</v>
      </c>
      <c r="P72" s="55">
        <v>1.8251006399999996</v>
      </c>
      <c r="Q72" s="55">
        <v>7.8803999999999998</v>
      </c>
      <c r="R72" s="55">
        <v>2.02425984</v>
      </c>
      <c r="S72" s="55">
        <v>3.5585020799999993</v>
      </c>
      <c r="T72" s="55">
        <v>1.8334108799999997</v>
      </c>
      <c r="U72" s="55">
        <v>0</v>
      </c>
      <c r="V72" s="55">
        <v>4.2866510399999989</v>
      </c>
      <c r="W72" s="55">
        <v>2.3841791999999997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2792.6748906751277</v>
      </c>
      <c r="D2" s="21">
        <f t="shared" ref="D2:X2" si="0">SUM(D3,D17,D22,D25,D26,D51,D52)</f>
        <v>2873.5658425443644</v>
      </c>
      <c r="E2" s="21">
        <f t="shared" si="0"/>
        <v>2887.3446133022671</v>
      </c>
      <c r="F2" s="21">
        <f t="shared" si="0"/>
        <v>2811.943051060799</v>
      </c>
      <c r="G2" s="21">
        <f t="shared" si="0"/>
        <v>2900.2783977935997</v>
      </c>
      <c r="H2" s="21">
        <f t="shared" si="0"/>
        <v>2787.7574775083995</v>
      </c>
      <c r="I2" s="21">
        <f t="shared" si="0"/>
        <v>2852.2323740448001</v>
      </c>
      <c r="J2" s="21">
        <f t="shared" si="0"/>
        <v>2663.2224956904001</v>
      </c>
      <c r="K2" s="21">
        <f t="shared" si="0"/>
        <v>2494.9580971835999</v>
      </c>
      <c r="L2" s="21">
        <f t="shared" si="0"/>
        <v>2057.6617821899999</v>
      </c>
      <c r="M2" s="21">
        <f t="shared" si="0"/>
        <v>2517.1852412400003</v>
      </c>
      <c r="N2" s="21">
        <f t="shared" si="0"/>
        <v>2405.3902070255999</v>
      </c>
      <c r="O2" s="21">
        <f t="shared" si="0"/>
        <v>2340.3257649720003</v>
      </c>
      <c r="P2" s="21">
        <f t="shared" si="0"/>
        <v>2524.0979627664001</v>
      </c>
      <c r="Q2" s="21">
        <f t="shared" si="0"/>
        <v>2110.0634695560002</v>
      </c>
      <c r="R2" s="21">
        <f t="shared" si="0"/>
        <v>2268.0232467637807</v>
      </c>
      <c r="S2" s="21">
        <f t="shared" si="0"/>
        <v>2982.6379770757517</v>
      </c>
      <c r="T2" s="21">
        <f t="shared" si="0"/>
        <v>3113.6280730575513</v>
      </c>
      <c r="U2" s="21">
        <f t="shared" si="0"/>
        <v>2834.1453786700863</v>
      </c>
      <c r="V2" s="21">
        <f t="shared" si="0"/>
        <v>2931.6150419589817</v>
      </c>
      <c r="W2" s="21">
        <f t="shared" si="0"/>
        <v>2791.2387992928029</v>
      </c>
      <c r="X2" s="21">
        <f t="shared" si="0"/>
        <v>2912.5385530329963</v>
      </c>
      <c r="Y2" s="21">
        <f t="shared" ref="Y2:Z2" si="1">SUM(Y3,Y17,Y22,Y25,Y26,Y51,Y52)</f>
        <v>2388.9823816434673</v>
      </c>
      <c r="Z2" s="21">
        <f t="shared" si="1"/>
        <v>2574.8474341541269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77.494067235127744</v>
      </c>
      <c r="D3" s="24">
        <f t="shared" si="2"/>
        <v>71.285090904364395</v>
      </c>
      <c r="E3" s="24">
        <f t="shared" si="2"/>
        <v>77.898198102266917</v>
      </c>
      <c r="F3" s="24">
        <f t="shared" si="2"/>
        <v>114.0128419848</v>
      </c>
      <c r="G3" s="24">
        <f t="shared" si="2"/>
        <v>123.03443116800003</v>
      </c>
      <c r="H3" s="24">
        <f t="shared" si="2"/>
        <v>115.80913854839996</v>
      </c>
      <c r="I3" s="24">
        <f t="shared" si="2"/>
        <v>117.09453176519997</v>
      </c>
      <c r="J3" s="24">
        <f t="shared" si="2"/>
        <v>145.36065089039994</v>
      </c>
      <c r="K3" s="24">
        <f t="shared" si="2"/>
        <v>117.43783554359996</v>
      </c>
      <c r="L3" s="24">
        <f t="shared" si="2"/>
        <v>64.943905949999987</v>
      </c>
      <c r="M3" s="24">
        <f t="shared" si="2"/>
        <v>74.33253959999999</v>
      </c>
      <c r="N3" s="24">
        <f t="shared" si="2"/>
        <v>70.488888465599999</v>
      </c>
      <c r="O3" s="24">
        <f t="shared" si="2"/>
        <v>50.44324338240002</v>
      </c>
      <c r="P3" s="24">
        <f t="shared" si="2"/>
        <v>25.521477299999997</v>
      </c>
      <c r="Q3" s="24">
        <f t="shared" si="2"/>
        <v>0</v>
      </c>
      <c r="R3" s="24">
        <f t="shared" si="2"/>
        <v>12.322826895780583</v>
      </c>
      <c r="S3" s="24">
        <f t="shared" si="2"/>
        <v>715.81483514295189</v>
      </c>
      <c r="T3" s="24">
        <f t="shared" si="2"/>
        <v>726.41989026395106</v>
      </c>
      <c r="U3" s="24">
        <f t="shared" si="2"/>
        <v>513.6677794300864</v>
      </c>
      <c r="V3" s="24">
        <f t="shared" si="2"/>
        <v>709.20239023898148</v>
      </c>
      <c r="W3" s="24">
        <f t="shared" si="2"/>
        <v>629.65791797280281</v>
      </c>
      <c r="X3" s="24">
        <f t="shared" ref="X3:Z3" si="3">SUM(X4,X8,X11)</f>
        <v>650.02770530623957</v>
      </c>
      <c r="Y3" s="24">
        <f t="shared" si="3"/>
        <v>266.36645177902324</v>
      </c>
      <c r="Z3" s="24">
        <f t="shared" si="3"/>
        <v>266.20904972387302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9.9150099326669174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12.322826895780583</v>
      </c>
      <c r="S4" s="19">
        <f t="shared" si="4"/>
        <v>715.81483514295189</v>
      </c>
      <c r="T4" s="19">
        <f t="shared" si="4"/>
        <v>726.41989026395106</v>
      </c>
      <c r="U4" s="19">
        <f t="shared" si="4"/>
        <v>513.6677794300864</v>
      </c>
      <c r="V4" s="19">
        <f t="shared" si="4"/>
        <v>709.20239023898148</v>
      </c>
      <c r="W4" s="19">
        <f t="shared" si="4"/>
        <v>629.65791797280281</v>
      </c>
      <c r="X4" s="19">
        <f t="shared" ref="X4:Z4" si="5">SUM(X5:X7)</f>
        <v>650.02770530623957</v>
      </c>
      <c r="Y4" s="19">
        <f t="shared" si="5"/>
        <v>266.36645177902324</v>
      </c>
      <c r="Z4" s="19">
        <f t="shared" si="5"/>
        <v>266.20904972387302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9.9150099326669174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12.322826895780583</v>
      </c>
      <c r="S7" s="8">
        <v>715.81483514295189</v>
      </c>
      <c r="T7" s="8">
        <v>726.41989026395106</v>
      </c>
      <c r="U7" s="8">
        <v>513.6677794300864</v>
      </c>
      <c r="V7" s="8">
        <v>709.20239023898148</v>
      </c>
      <c r="W7" s="8">
        <v>629.65791797280281</v>
      </c>
      <c r="X7" s="8">
        <v>650.02770530623957</v>
      </c>
      <c r="Y7" s="8">
        <v>266.36645177902324</v>
      </c>
      <c r="Z7" s="8">
        <v>266.20904972387302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77.494067235127744</v>
      </c>
      <c r="D11" s="19">
        <f t="shared" si="8"/>
        <v>71.285090904364395</v>
      </c>
      <c r="E11" s="19">
        <f t="shared" si="8"/>
        <v>67.983188169599998</v>
      </c>
      <c r="F11" s="19">
        <f t="shared" si="8"/>
        <v>114.0128419848</v>
      </c>
      <c r="G11" s="19">
        <f t="shared" si="8"/>
        <v>123.03443116800003</v>
      </c>
      <c r="H11" s="19">
        <f t="shared" si="8"/>
        <v>115.80913854839996</v>
      </c>
      <c r="I11" s="19">
        <f t="shared" si="8"/>
        <v>117.09453176519997</v>
      </c>
      <c r="J11" s="19">
        <f t="shared" si="8"/>
        <v>145.36065089039994</v>
      </c>
      <c r="K11" s="19">
        <f t="shared" si="8"/>
        <v>117.43783554359996</v>
      </c>
      <c r="L11" s="19">
        <f t="shared" si="8"/>
        <v>64.943905949999987</v>
      </c>
      <c r="M11" s="19">
        <f t="shared" si="8"/>
        <v>74.33253959999999</v>
      </c>
      <c r="N11" s="19">
        <f t="shared" si="8"/>
        <v>70.488888465599999</v>
      </c>
      <c r="O11" s="19">
        <f t="shared" si="8"/>
        <v>50.44324338240002</v>
      </c>
      <c r="P11" s="19">
        <f t="shared" si="8"/>
        <v>25.521477299999997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77.494067235127744</v>
      </c>
      <c r="D13" s="8">
        <v>71.285090904364395</v>
      </c>
      <c r="E13" s="8">
        <v>67.983188169599998</v>
      </c>
      <c r="F13" s="8">
        <v>114.0128419848</v>
      </c>
      <c r="G13" s="8">
        <v>123.03443116800003</v>
      </c>
      <c r="H13" s="8">
        <v>115.80913854839996</v>
      </c>
      <c r="I13" s="8">
        <v>117.09453176519997</v>
      </c>
      <c r="J13" s="8">
        <v>145.36065089039994</v>
      </c>
      <c r="K13" s="8">
        <v>117.43783554359996</v>
      </c>
      <c r="L13" s="8">
        <v>64.943905949999987</v>
      </c>
      <c r="M13" s="8">
        <v>74.33253959999999</v>
      </c>
      <c r="N13" s="8">
        <v>70.488888465599999</v>
      </c>
      <c r="O13" s="8">
        <v>50.44324338240002</v>
      </c>
      <c r="P13" s="8">
        <v>25.521477299999997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23.016960000000008</v>
      </c>
      <c r="D17" s="27">
        <f t="shared" si="10"/>
        <v>20.539439999999995</v>
      </c>
      <c r="E17" s="27">
        <f t="shared" si="10"/>
        <v>19.660320000000002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17.462520000000001</v>
      </c>
      <c r="J17" s="27">
        <f t="shared" si="10"/>
        <v>15.54444</v>
      </c>
      <c r="K17" s="27">
        <f t="shared" si="10"/>
        <v>16.823159999999998</v>
      </c>
      <c r="L17" s="27">
        <f t="shared" si="10"/>
        <v>14.665319999999999</v>
      </c>
      <c r="M17" s="27">
        <f t="shared" si="10"/>
        <v>15.54444</v>
      </c>
      <c r="N17" s="27">
        <f t="shared" si="10"/>
        <v>69.210719999999995</v>
      </c>
      <c r="O17" s="27">
        <f t="shared" si="10"/>
        <v>68.33159999999998</v>
      </c>
      <c r="P17" s="27">
        <f t="shared" si="10"/>
        <v>58.301639999999992</v>
      </c>
      <c r="Q17" s="27">
        <f t="shared" si="10"/>
        <v>66.693239999999989</v>
      </c>
      <c r="R17" s="27">
        <f t="shared" si="10"/>
        <v>73.886040000000008</v>
      </c>
      <c r="S17" s="27">
        <f t="shared" si="10"/>
        <v>74.085840000000005</v>
      </c>
      <c r="T17" s="27">
        <f t="shared" si="10"/>
        <v>69.29064000000001</v>
      </c>
      <c r="U17" s="27">
        <f t="shared" si="10"/>
        <v>60.299639999999989</v>
      </c>
      <c r="V17" s="27">
        <f t="shared" si="10"/>
        <v>50.589359999999992</v>
      </c>
      <c r="W17" s="27">
        <f t="shared" si="10"/>
        <v>37.237445279999996</v>
      </c>
      <c r="X17" s="27">
        <f t="shared" si="10"/>
        <v>26.561891520000007</v>
      </c>
      <c r="Y17" s="27">
        <f t="shared" ref="Y17:Z17" si="11">SUM(Y18:Y21)</f>
        <v>17.467155359999996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0.71927999999999992</v>
      </c>
      <c r="D18" s="8">
        <v>0.59939999999999993</v>
      </c>
      <c r="E18" s="8">
        <v>0.51947999999999994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22.297680000000007</v>
      </c>
      <c r="D19" s="8">
        <v>19.940039999999996</v>
      </c>
      <c r="E19" s="8">
        <v>19.140840000000001</v>
      </c>
      <c r="F19" s="8">
        <v>0</v>
      </c>
      <c r="G19" s="8">
        <v>0</v>
      </c>
      <c r="H19" s="8">
        <v>0</v>
      </c>
      <c r="I19" s="8">
        <v>17.462520000000001</v>
      </c>
      <c r="J19" s="8">
        <v>15.54444</v>
      </c>
      <c r="K19" s="8">
        <v>16.823159999999998</v>
      </c>
      <c r="L19" s="8">
        <v>14.665319999999999</v>
      </c>
      <c r="M19" s="8">
        <v>15.54444</v>
      </c>
      <c r="N19" s="8">
        <v>69.210719999999995</v>
      </c>
      <c r="O19" s="8">
        <v>68.33159999999998</v>
      </c>
      <c r="P19" s="8">
        <v>58.301639999999992</v>
      </c>
      <c r="Q19" s="8">
        <v>66.693239999999989</v>
      </c>
      <c r="R19" s="8">
        <v>73.886040000000008</v>
      </c>
      <c r="S19" s="8">
        <v>74.085840000000005</v>
      </c>
      <c r="T19" s="8">
        <v>69.29064000000001</v>
      </c>
      <c r="U19" s="8">
        <v>60.299639999999989</v>
      </c>
      <c r="V19" s="8">
        <v>50.589359999999992</v>
      </c>
      <c r="W19" s="8">
        <v>37.237445279999996</v>
      </c>
      <c r="X19" s="8">
        <v>26.561891520000007</v>
      </c>
      <c r="Y19" s="8">
        <v>17.467155359999996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560.93047344000001</v>
      </c>
      <c r="D26" s="27">
        <f t="shared" si="14"/>
        <v>562.30189164000012</v>
      </c>
      <c r="E26" s="27">
        <f t="shared" si="14"/>
        <v>551.51390519999995</v>
      </c>
      <c r="F26" s="27">
        <f t="shared" si="14"/>
        <v>325.47714768000003</v>
      </c>
      <c r="G26" s="27">
        <f t="shared" si="14"/>
        <v>313.04302776000003</v>
      </c>
      <c r="H26" s="27">
        <f t="shared" si="14"/>
        <v>281.25019835999996</v>
      </c>
      <c r="I26" s="27">
        <f t="shared" si="14"/>
        <v>457.52433156000001</v>
      </c>
      <c r="J26" s="27">
        <f t="shared" si="14"/>
        <v>285.15003479999996</v>
      </c>
      <c r="K26" s="27">
        <f t="shared" si="14"/>
        <v>230.18915195999998</v>
      </c>
      <c r="L26" s="27">
        <f t="shared" si="14"/>
        <v>195.58328436000005</v>
      </c>
      <c r="M26" s="27">
        <f t="shared" si="14"/>
        <v>294.23239056000006</v>
      </c>
      <c r="N26" s="27">
        <f t="shared" si="14"/>
        <v>166.87784736</v>
      </c>
      <c r="O26" s="27">
        <f t="shared" si="14"/>
        <v>173.49937920000002</v>
      </c>
      <c r="P26" s="27">
        <f t="shared" si="14"/>
        <v>176.95210859999997</v>
      </c>
      <c r="Q26" s="27">
        <f t="shared" si="14"/>
        <v>130.83313500000003</v>
      </c>
      <c r="R26" s="27">
        <f t="shared" si="14"/>
        <v>134.76658247999998</v>
      </c>
      <c r="S26" s="27">
        <f t="shared" si="14"/>
        <v>135.45206748000001</v>
      </c>
      <c r="T26" s="27">
        <f t="shared" si="14"/>
        <v>122.71665779999999</v>
      </c>
      <c r="U26" s="27">
        <f t="shared" si="14"/>
        <v>125.57486664000001</v>
      </c>
      <c r="V26" s="27">
        <f t="shared" si="14"/>
        <v>118.27381572000002</v>
      </c>
      <c r="W26" s="27">
        <f t="shared" si="14"/>
        <v>151.70054976</v>
      </c>
      <c r="X26" s="27">
        <f t="shared" si="14"/>
        <v>122.01357240000002</v>
      </c>
      <c r="Y26" s="27">
        <f t="shared" ref="Y26:Z26" si="15">SUM(Y27,Y33)</f>
        <v>213.92254980000001</v>
      </c>
      <c r="Z26" s="27">
        <f t="shared" si="15"/>
        <v>515.29212935999988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560.93047344000001</v>
      </c>
      <c r="D33" s="19">
        <f t="shared" si="18"/>
        <v>562.30189164000012</v>
      </c>
      <c r="E33" s="19">
        <f t="shared" si="18"/>
        <v>551.51390519999995</v>
      </c>
      <c r="F33" s="19">
        <f t="shared" si="18"/>
        <v>325.47714768000003</v>
      </c>
      <c r="G33" s="19">
        <f t="shared" si="18"/>
        <v>313.04302776000003</v>
      </c>
      <c r="H33" s="19">
        <f t="shared" si="18"/>
        <v>281.25019835999996</v>
      </c>
      <c r="I33" s="19">
        <f t="shared" si="18"/>
        <v>457.52433156000001</v>
      </c>
      <c r="J33" s="19">
        <f t="shared" si="18"/>
        <v>285.15003479999996</v>
      </c>
      <c r="K33" s="19">
        <f t="shared" si="18"/>
        <v>230.18915195999998</v>
      </c>
      <c r="L33" s="19">
        <f t="shared" si="18"/>
        <v>195.58328436000005</v>
      </c>
      <c r="M33" s="19">
        <f t="shared" si="18"/>
        <v>294.23239056000006</v>
      </c>
      <c r="N33" s="19">
        <f t="shared" si="18"/>
        <v>166.87784736</v>
      </c>
      <c r="O33" s="19">
        <f t="shared" si="18"/>
        <v>173.49937920000002</v>
      </c>
      <c r="P33" s="19">
        <f t="shared" si="18"/>
        <v>176.95210859999997</v>
      </c>
      <c r="Q33" s="19">
        <f t="shared" si="18"/>
        <v>130.83313500000003</v>
      </c>
      <c r="R33" s="19">
        <f t="shared" si="18"/>
        <v>134.76658247999998</v>
      </c>
      <c r="S33" s="19">
        <f t="shared" si="18"/>
        <v>135.45206748000001</v>
      </c>
      <c r="T33" s="19">
        <f t="shared" si="18"/>
        <v>122.71665779999999</v>
      </c>
      <c r="U33" s="19">
        <f t="shared" si="18"/>
        <v>125.57486664000001</v>
      </c>
      <c r="V33" s="19">
        <f t="shared" si="18"/>
        <v>118.27381572000002</v>
      </c>
      <c r="W33" s="19">
        <f t="shared" si="18"/>
        <v>151.70054976</v>
      </c>
      <c r="X33" s="19">
        <f t="shared" si="18"/>
        <v>122.01357240000002</v>
      </c>
      <c r="Y33" s="19">
        <f t="shared" ref="Y33:Z33" si="19">SUM(Y34:Y50)</f>
        <v>213.92254980000001</v>
      </c>
      <c r="Z33" s="19">
        <f t="shared" si="19"/>
        <v>515.29212935999988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232.80106428000002</v>
      </c>
      <c r="D36" s="8">
        <v>259.66273428000005</v>
      </c>
      <c r="E36" s="8">
        <v>229.81640904000002</v>
      </c>
      <c r="F36" s="8">
        <v>17.5060854</v>
      </c>
      <c r="G36" s="8">
        <v>14.518477080000002</v>
      </c>
      <c r="H36" s="8">
        <v>14.513706720000002</v>
      </c>
      <c r="I36" s="8">
        <v>31.907120759999991</v>
      </c>
      <c r="J36" s="8">
        <v>34.183718280000001</v>
      </c>
      <c r="K36" s="8">
        <v>17.429305320000001</v>
      </c>
      <c r="L36" s="8">
        <v>14.522793120000005</v>
      </c>
      <c r="M36" s="8">
        <v>14.522793120000005</v>
      </c>
      <c r="N36" s="8">
        <v>14.522793120000005</v>
      </c>
      <c r="O36" s="8">
        <v>11.618325360000002</v>
      </c>
      <c r="P36" s="8">
        <v>8.7136304400000011</v>
      </c>
      <c r="Q36" s="8">
        <v>8.703862560000001</v>
      </c>
      <c r="R36" s="8">
        <v>8.5877838000000004</v>
      </c>
      <c r="S36" s="8">
        <v>8.1539082000000018</v>
      </c>
      <c r="T36" s="8">
        <v>8.1539082000000018</v>
      </c>
      <c r="U36" s="8">
        <v>8.1539082000000018</v>
      </c>
      <c r="V36" s="8">
        <v>13.589847000000001</v>
      </c>
      <c r="W36" s="8">
        <v>19.025785800000001</v>
      </c>
      <c r="X36" s="8">
        <v>10.871877599999999</v>
      </c>
      <c r="Y36" s="8">
        <v>10.871877599999999</v>
      </c>
      <c r="Z36" s="8">
        <v>320.72038919999989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325.00251107999992</v>
      </c>
      <c r="D43" s="8">
        <v>299.51225928000002</v>
      </c>
      <c r="E43" s="8">
        <v>315.44369999999992</v>
      </c>
      <c r="F43" s="8">
        <v>292.30787196</v>
      </c>
      <c r="G43" s="8">
        <v>289.13076036000001</v>
      </c>
      <c r="H43" s="8">
        <v>257.35217507999994</v>
      </c>
      <c r="I43" s="8">
        <v>416.25016992000002</v>
      </c>
      <c r="J43" s="8">
        <v>241.57865627999996</v>
      </c>
      <c r="K43" s="8">
        <v>203.37302231999999</v>
      </c>
      <c r="L43" s="8">
        <v>174.81449700000002</v>
      </c>
      <c r="M43" s="8">
        <v>279.70959744000004</v>
      </c>
      <c r="N43" s="8">
        <v>149.41120895999998</v>
      </c>
      <c r="O43" s="8">
        <v>158.93720856000002</v>
      </c>
      <c r="P43" s="8">
        <v>165.29463287999997</v>
      </c>
      <c r="Q43" s="8">
        <v>119.23371720000002</v>
      </c>
      <c r="R43" s="8">
        <v>120.55577975999999</v>
      </c>
      <c r="S43" s="8">
        <v>121.50731268</v>
      </c>
      <c r="T43" s="8">
        <v>114.56274959999999</v>
      </c>
      <c r="U43" s="8">
        <v>114.5254032</v>
      </c>
      <c r="V43" s="8">
        <v>101.78841348</v>
      </c>
      <c r="W43" s="8">
        <v>95.431255919999998</v>
      </c>
      <c r="X43" s="8">
        <v>108.24613956</v>
      </c>
      <c r="Y43" s="8">
        <v>194.36427036000001</v>
      </c>
      <c r="Z43" s="8">
        <v>176.97205187999998</v>
      </c>
    </row>
    <row r="44" spans="1:26" ht="11.25" customHeight="1" x14ac:dyDescent="0.2">
      <c r="A44" s="28" t="s">
        <v>74</v>
      </c>
      <c r="B44" s="7" t="s">
        <v>75</v>
      </c>
      <c r="C44" s="8">
        <v>3.1268980800000001</v>
      </c>
      <c r="D44" s="8">
        <v>3.1268980800000001</v>
      </c>
      <c r="E44" s="8">
        <v>6.253796160000002</v>
      </c>
      <c r="F44" s="8">
        <v>15.663190320000002</v>
      </c>
      <c r="G44" s="8">
        <v>9.3937903200000026</v>
      </c>
      <c r="H44" s="8">
        <v>9.384316560000002</v>
      </c>
      <c r="I44" s="8">
        <v>9.3670408800000011</v>
      </c>
      <c r="J44" s="8">
        <v>9.3876602400000024</v>
      </c>
      <c r="K44" s="8">
        <v>9.3868243200000006</v>
      </c>
      <c r="L44" s="8">
        <v>6.2459942400000026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34.347952799999995</v>
      </c>
      <c r="X44" s="8">
        <v>0</v>
      </c>
      <c r="Y44" s="8">
        <v>0</v>
      </c>
      <c r="Z44" s="8">
        <v>3.1224398400000002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2.9438452800000001</v>
      </c>
      <c r="O50" s="8">
        <v>2.9438452800000001</v>
      </c>
      <c r="P50" s="8">
        <v>2.9438452800000001</v>
      </c>
      <c r="Q50" s="8">
        <v>2.8955552400000002</v>
      </c>
      <c r="R50" s="8">
        <v>5.6230189200000007</v>
      </c>
      <c r="S50" s="8">
        <v>5.7908465999999992</v>
      </c>
      <c r="T50" s="8">
        <v>0</v>
      </c>
      <c r="U50" s="8">
        <v>2.8955552400000002</v>
      </c>
      <c r="V50" s="8">
        <v>2.8955552400000002</v>
      </c>
      <c r="W50" s="8">
        <v>2.8955552400000002</v>
      </c>
      <c r="X50" s="8">
        <v>2.8955552400000002</v>
      </c>
      <c r="Y50" s="8">
        <v>8.6864018400000003</v>
      </c>
      <c r="Z50" s="8">
        <v>14.477248439999999</v>
      </c>
    </row>
    <row r="51" spans="1:26" ht="11.25" customHeight="1" x14ac:dyDescent="0.2">
      <c r="A51" s="25" t="s">
        <v>88</v>
      </c>
      <c r="B51" s="26" t="s">
        <v>89</v>
      </c>
      <c r="C51" s="27">
        <v>2131.2333899999999</v>
      </c>
      <c r="D51" s="27">
        <v>2219.4394200000002</v>
      </c>
      <c r="E51" s="27">
        <v>2238.2721900000001</v>
      </c>
      <c r="F51" s="27">
        <v>2371.7956204799993</v>
      </c>
      <c r="G51" s="27">
        <v>2463.3782197199998</v>
      </c>
      <c r="H51" s="27">
        <v>2389.9512185999997</v>
      </c>
      <c r="I51" s="27">
        <v>2259.65349324</v>
      </c>
      <c r="J51" s="27">
        <v>2217.1673700000001</v>
      </c>
      <c r="K51" s="27">
        <v>2130.5079496799999</v>
      </c>
      <c r="L51" s="27">
        <v>1782.46927188</v>
      </c>
      <c r="M51" s="27">
        <v>2133.0758710800001</v>
      </c>
      <c r="N51" s="27">
        <v>2098.8127512000001</v>
      </c>
      <c r="O51" s="27">
        <v>2047.9695231600001</v>
      </c>
      <c r="P51" s="27">
        <v>2263.2405048000001</v>
      </c>
      <c r="Q51" s="27">
        <v>1912.4547670800002</v>
      </c>
      <c r="R51" s="27">
        <v>2046.96558</v>
      </c>
      <c r="S51" s="27">
        <v>2057.2033363199998</v>
      </c>
      <c r="T51" s="27">
        <v>2195.0367951600001</v>
      </c>
      <c r="U51" s="27">
        <v>2134.6030925999999</v>
      </c>
      <c r="V51" s="27">
        <v>2053.5494760000001</v>
      </c>
      <c r="W51" s="27">
        <v>1972.6428862800001</v>
      </c>
      <c r="X51" s="27">
        <v>2113.9353838067568</v>
      </c>
      <c r="Y51" s="27">
        <v>1891.2262247044441</v>
      </c>
      <c r="Z51" s="27">
        <v>1793.3462550702538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0.65744091600000021</v>
      </c>
      <c r="G52" s="27">
        <f t="shared" si="20"/>
        <v>0.82271914559999992</v>
      </c>
      <c r="H52" s="27">
        <f t="shared" si="20"/>
        <v>0.74692199999999986</v>
      </c>
      <c r="I52" s="27">
        <f t="shared" si="20"/>
        <v>0.49749747959999985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8.2019229599999979E-2</v>
      </c>
      <c r="P52" s="27">
        <f t="shared" si="20"/>
        <v>8.2232066399999984E-2</v>
      </c>
      <c r="Q52" s="27">
        <f t="shared" si="20"/>
        <v>8.2327475999999997E-2</v>
      </c>
      <c r="R52" s="27">
        <f t="shared" si="20"/>
        <v>8.2217387999999988E-2</v>
      </c>
      <c r="S52" s="27">
        <f t="shared" si="20"/>
        <v>8.1898132799999981E-2</v>
      </c>
      <c r="T52" s="27">
        <f t="shared" si="20"/>
        <v>0.16408983360000004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0.65744091600000021</v>
      </c>
      <c r="G54" s="45">
        <v>0.82271914559999992</v>
      </c>
      <c r="H54" s="45">
        <v>0.74692199999999986</v>
      </c>
      <c r="I54" s="45">
        <v>0.49749747959999985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8.2019229599999979E-2</v>
      </c>
      <c r="P54" s="45">
        <v>8.2232066399999984E-2</v>
      </c>
      <c r="Q54" s="45">
        <v>8.2327475999999997E-2</v>
      </c>
      <c r="R54" s="45">
        <v>8.2217387999999988E-2</v>
      </c>
      <c r="S54" s="45">
        <v>8.1898132799999981E-2</v>
      </c>
      <c r="T54" s="45">
        <v>0.16408983360000004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11.439964799999998</v>
      </c>
      <c r="G61" s="49">
        <f t="shared" si="22"/>
        <v>19.479945600000001</v>
      </c>
      <c r="H61" s="49">
        <f t="shared" si="22"/>
        <v>22.963910399999993</v>
      </c>
      <c r="I61" s="49">
        <f t="shared" si="22"/>
        <v>31.38308352</v>
      </c>
      <c r="J61" s="49">
        <f t="shared" si="22"/>
        <v>20.793731040000004</v>
      </c>
      <c r="K61" s="49">
        <f t="shared" si="22"/>
        <v>15.750184319999999</v>
      </c>
      <c r="L61" s="49">
        <f t="shared" si="22"/>
        <v>14.448175200000001</v>
      </c>
      <c r="M61" s="49">
        <f t="shared" si="22"/>
        <v>34.813789919999998</v>
      </c>
      <c r="N61" s="49">
        <f t="shared" si="22"/>
        <v>33.665832720000004</v>
      </c>
      <c r="O61" s="49">
        <f t="shared" si="22"/>
        <v>54.302951520000001</v>
      </c>
      <c r="P61" s="49">
        <f t="shared" si="22"/>
        <v>37.708379999999998</v>
      </c>
      <c r="Q61" s="49">
        <f t="shared" si="22"/>
        <v>28.186379999999996</v>
      </c>
      <c r="R61" s="49">
        <f t="shared" si="22"/>
        <v>29.34859968</v>
      </c>
      <c r="S61" s="49">
        <f t="shared" si="22"/>
        <v>30.423824640000003</v>
      </c>
      <c r="T61" s="49">
        <f t="shared" si="22"/>
        <v>28.798813440000004</v>
      </c>
      <c r="U61" s="49">
        <f t="shared" si="22"/>
        <v>25.13955528</v>
      </c>
      <c r="V61" s="49">
        <f t="shared" si="22"/>
        <v>44.256535199999995</v>
      </c>
      <c r="W61" s="49">
        <f t="shared" si="22"/>
        <v>67.60028736000001</v>
      </c>
      <c r="X61" s="49">
        <f t="shared" si="22"/>
        <v>58.852178418664508</v>
      </c>
      <c r="Y61" s="49">
        <f t="shared" ref="Y61:Z61" si="23">SUM(Y62:Y72)</f>
        <v>61.839261410648163</v>
      </c>
      <c r="Z61" s="49">
        <f t="shared" si="23"/>
        <v>62.033058197293087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10.640044799999998</v>
      </c>
      <c r="G62" s="52">
        <v>18.4798656</v>
      </c>
      <c r="H62" s="52">
        <v>22.063910399999994</v>
      </c>
      <c r="I62" s="52">
        <v>27.888134399999998</v>
      </c>
      <c r="J62" s="52">
        <v>17.919820800000004</v>
      </c>
      <c r="K62" s="52">
        <v>13.328179199999999</v>
      </c>
      <c r="L62" s="52">
        <v>11.760134400000002</v>
      </c>
      <c r="M62" s="52">
        <v>26.768044799999998</v>
      </c>
      <c r="N62" s="52">
        <v>28.224000000000004</v>
      </c>
      <c r="O62" s="52">
        <v>47.711865599999996</v>
      </c>
      <c r="P62" s="52">
        <v>31.6959552</v>
      </c>
      <c r="Q62" s="52">
        <v>22.175999999999998</v>
      </c>
      <c r="R62" s="52">
        <v>25.2</v>
      </c>
      <c r="S62" s="52">
        <v>26.655955200000005</v>
      </c>
      <c r="T62" s="52">
        <v>26.655955200000005</v>
      </c>
      <c r="U62" s="52">
        <v>24.975820800000001</v>
      </c>
      <c r="V62" s="52">
        <v>35.615865599999992</v>
      </c>
      <c r="W62" s="52">
        <v>38.079820799999993</v>
      </c>
      <c r="X62" s="52">
        <v>37.520179199999994</v>
      </c>
      <c r="Y62" s="52">
        <v>40.207910399999996</v>
      </c>
      <c r="Z62" s="52">
        <v>36.848044799999997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0.10928736000000003</v>
      </c>
      <c r="M64" s="52">
        <v>0</v>
      </c>
      <c r="N64" s="52">
        <v>0.65513447999999996</v>
      </c>
      <c r="O64" s="52">
        <v>1.4742</v>
      </c>
      <c r="P64" s="52">
        <v>0.4367563200000002</v>
      </c>
      <c r="Q64" s="52">
        <v>0</v>
      </c>
      <c r="R64" s="52">
        <v>0</v>
      </c>
      <c r="S64" s="52">
        <v>0.10928736000000003</v>
      </c>
      <c r="T64" s="52">
        <v>0.10928736000000003</v>
      </c>
      <c r="U64" s="52">
        <v>0.16373447999999999</v>
      </c>
      <c r="V64" s="52">
        <v>6.4974873600000009</v>
      </c>
      <c r="W64" s="52">
        <v>27.136287360000008</v>
      </c>
      <c r="X64" s="52">
        <v>21.331999218664514</v>
      </c>
      <c r="Y64" s="52">
        <v>21.631351010648164</v>
      </c>
      <c r="Z64" s="52">
        <v>25.185013397293087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0.79992000000000019</v>
      </c>
      <c r="G65" s="52">
        <v>1.0000799999999999</v>
      </c>
      <c r="H65" s="52">
        <v>0.8999999999999998</v>
      </c>
      <c r="I65" s="52">
        <v>0.60011999999999965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0.10007999999999997</v>
      </c>
      <c r="P65" s="52">
        <v>0.10007999999999997</v>
      </c>
      <c r="Q65" s="52">
        <v>0.10007999999999997</v>
      </c>
      <c r="R65" s="52">
        <v>0.10007999999999997</v>
      </c>
      <c r="S65" s="52">
        <v>0.10007999999999997</v>
      </c>
      <c r="T65" s="52">
        <v>0.20016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2.8948291199999998</v>
      </c>
      <c r="J72" s="55">
        <v>2.8739102399999998</v>
      </c>
      <c r="K72" s="55">
        <v>2.4220051199999997</v>
      </c>
      <c r="L72" s="55">
        <v>2.5787534399999998</v>
      </c>
      <c r="M72" s="55">
        <v>8.0457451199999976</v>
      </c>
      <c r="N72" s="55">
        <v>4.7866982399999989</v>
      </c>
      <c r="O72" s="55">
        <v>5.0168059200000004</v>
      </c>
      <c r="P72" s="55">
        <v>5.475588479999999</v>
      </c>
      <c r="Q72" s="55">
        <v>5.9102999999999986</v>
      </c>
      <c r="R72" s="55">
        <v>4.048519680000001</v>
      </c>
      <c r="S72" s="55">
        <v>3.5585020799999993</v>
      </c>
      <c r="T72" s="55">
        <v>1.8334108799999997</v>
      </c>
      <c r="U72" s="55">
        <v>0</v>
      </c>
      <c r="V72" s="55">
        <v>2.1431822399999998</v>
      </c>
      <c r="W72" s="55">
        <v>2.3841791999999997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5754.8212556129129</v>
      </c>
      <c r="D2" s="21">
        <f t="shared" ref="D2:X2" si="0">SUM(D3,D17,D22,D25,D26,D51,D52)</f>
        <v>5795.9897420482048</v>
      </c>
      <c r="E2" s="21">
        <f t="shared" si="0"/>
        <v>5857.8478016290956</v>
      </c>
      <c r="F2" s="21">
        <f t="shared" si="0"/>
        <v>4839.0565305299988</v>
      </c>
      <c r="G2" s="21">
        <f t="shared" si="0"/>
        <v>6033.2067764736012</v>
      </c>
      <c r="H2" s="21">
        <f t="shared" si="0"/>
        <v>5948.3189658779993</v>
      </c>
      <c r="I2" s="21">
        <f t="shared" si="0"/>
        <v>6334.8676496591543</v>
      </c>
      <c r="J2" s="21">
        <f t="shared" si="0"/>
        <v>6073.6784806247688</v>
      </c>
      <c r="K2" s="21">
        <f t="shared" si="0"/>
        <v>6342.5462079781273</v>
      </c>
      <c r="L2" s="21">
        <f t="shared" si="0"/>
        <v>6034.5565899114308</v>
      </c>
      <c r="M2" s="21">
        <f t="shared" si="0"/>
        <v>5983.555201793999</v>
      </c>
      <c r="N2" s="21">
        <f t="shared" si="0"/>
        <v>5559.0846966443987</v>
      </c>
      <c r="O2" s="21">
        <f t="shared" si="0"/>
        <v>5605.3046357267995</v>
      </c>
      <c r="P2" s="21">
        <f t="shared" si="0"/>
        <v>5683.6775011175996</v>
      </c>
      <c r="Q2" s="21">
        <f t="shared" si="0"/>
        <v>4907.7720273654295</v>
      </c>
      <c r="R2" s="21">
        <f t="shared" si="0"/>
        <v>4767.3430177511991</v>
      </c>
      <c r="S2" s="21">
        <f t="shared" si="0"/>
        <v>4910.8629182736004</v>
      </c>
      <c r="T2" s="21">
        <f t="shared" si="0"/>
        <v>5123.6737648139324</v>
      </c>
      <c r="U2" s="21">
        <f t="shared" si="0"/>
        <v>4918.1169689625485</v>
      </c>
      <c r="V2" s="21">
        <f t="shared" si="0"/>
        <v>4870.7033679937749</v>
      </c>
      <c r="W2" s="21">
        <f t="shared" si="0"/>
        <v>4638.3361391762392</v>
      </c>
      <c r="X2" s="21">
        <f t="shared" si="0"/>
        <v>4882.278786364378</v>
      </c>
      <c r="Y2" s="21">
        <f t="shared" ref="Y2:Z2" si="1">SUM(Y3,Y17,Y22,Y25,Y26,Y51,Y52)</f>
        <v>4317.7973942878443</v>
      </c>
      <c r="Z2" s="21">
        <f t="shared" si="1"/>
        <v>4983.417912700399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170.70776061291181</v>
      </c>
      <c r="D3" s="24">
        <f t="shared" si="2"/>
        <v>178.06687800820589</v>
      </c>
      <c r="E3" s="24">
        <f t="shared" si="2"/>
        <v>143.75709862909619</v>
      </c>
      <c r="F3" s="24">
        <f t="shared" si="2"/>
        <v>101.68724444999999</v>
      </c>
      <c r="G3" s="24">
        <f t="shared" si="2"/>
        <v>86.124063168000006</v>
      </c>
      <c r="H3" s="24">
        <f t="shared" si="2"/>
        <v>85.332827751599993</v>
      </c>
      <c r="I3" s="24">
        <f t="shared" si="2"/>
        <v>128.14114940635471</v>
      </c>
      <c r="J3" s="24">
        <f t="shared" si="2"/>
        <v>114.46827652796841</v>
      </c>
      <c r="K3" s="24">
        <f t="shared" si="2"/>
        <v>122.87620405812839</v>
      </c>
      <c r="L3" s="24">
        <f t="shared" si="2"/>
        <v>89.475216911430778</v>
      </c>
      <c r="M3" s="24">
        <f t="shared" si="2"/>
        <v>76.383570317999983</v>
      </c>
      <c r="N3" s="24">
        <f t="shared" si="2"/>
        <v>75.953710192799988</v>
      </c>
      <c r="O3" s="24">
        <f t="shared" si="2"/>
        <v>67.74826621199999</v>
      </c>
      <c r="P3" s="24">
        <f t="shared" si="2"/>
        <v>53.893959424800009</v>
      </c>
      <c r="Q3" s="24">
        <f t="shared" si="2"/>
        <v>61.083981365429075</v>
      </c>
      <c r="R3" s="24">
        <f t="shared" si="2"/>
        <v>33.225892471199998</v>
      </c>
      <c r="S3" s="24">
        <f t="shared" si="2"/>
        <v>13.975443820799999</v>
      </c>
      <c r="T3" s="24">
        <f t="shared" si="2"/>
        <v>153.50382421073292</v>
      </c>
      <c r="U3" s="24">
        <f t="shared" si="2"/>
        <v>51.227639252146375</v>
      </c>
      <c r="V3" s="24">
        <f t="shared" si="2"/>
        <v>56.516126929373094</v>
      </c>
      <c r="W3" s="24">
        <f t="shared" si="2"/>
        <v>56.178779208239035</v>
      </c>
      <c r="X3" s="24">
        <f t="shared" ref="X3:Z3" si="3">SUM(X4,X8,X11)</f>
        <v>60.217931878923466</v>
      </c>
      <c r="Y3" s="24">
        <f t="shared" si="3"/>
        <v>57.941202681088328</v>
      </c>
      <c r="Z3" s="24">
        <f t="shared" si="3"/>
        <v>18.769695589075198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2.3682214082123525</v>
      </c>
      <c r="E4" s="19">
        <f t="shared" si="4"/>
        <v>2.4786666805261683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2.8376584475547006</v>
      </c>
      <c r="J4" s="19">
        <f t="shared" si="4"/>
        <v>2.4586662923684401</v>
      </c>
      <c r="K4" s="19">
        <f t="shared" si="4"/>
        <v>2.5355744401283999</v>
      </c>
      <c r="L4" s="19">
        <f t="shared" si="4"/>
        <v>2.6503439106307676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3.2232514230290885</v>
      </c>
      <c r="R4" s="19">
        <f t="shared" si="4"/>
        <v>0</v>
      </c>
      <c r="S4" s="19">
        <f t="shared" si="4"/>
        <v>0</v>
      </c>
      <c r="T4" s="19">
        <f t="shared" si="4"/>
        <v>138.22548368273291</v>
      </c>
      <c r="U4" s="19">
        <f t="shared" si="4"/>
        <v>32.473087330546377</v>
      </c>
      <c r="V4" s="19">
        <f t="shared" si="4"/>
        <v>38.737836342173097</v>
      </c>
      <c r="W4" s="19">
        <f t="shared" si="4"/>
        <v>38.544150213839032</v>
      </c>
      <c r="X4" s="19">
        <f t="shared" ref="X4:Z4" si="5">SUM(X5:X7)</f>
        <v>41.672702508123457</v>
      </c>
      <c r="Y4" s="19">
        <f t="shared" si="5"/>
        <v>36.161460635488325</v>
      </c>
      <c r="Z4" s="19">
        <f t="shared" si="5"/>
        <v>0.2127967186752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2.3682214082123525</v>
      </c>
      <c r="E7" s="8">
        <v>2.4786666805261683</v>
      </c>
      <c r="F7" s="8">
        <v>0</v>
      </c>
      <c r="G7" s="8">
        <v>0</v>
      </c>
      <c r="H7" s="8">
        <v>0</v>
      </c>
      <c r="I7" s="8">
        <v>2.8376584475547006</v>
      </c>
      <c r="J7" s="8">
        <v>2.4586662923684401</v>
      </c>
      <c r="K7" s="8">
        <v>2.5355744401283999</v>
      </c>
      <c r="L7" s="8">
        <v>2.6503439106307676</v>
      </c>
      <c r="M7" s="8">
        <v>0</v>
      </c>
      <c r="N7" s="8">
        <v>0</v>
      </c>
      <c r="O7" s="8">
        <v>0</v>
      </c>
      <c r="P7" s="8">
        <v>0</v>
      </c>
      <c r="Q7" s="8">
        <v>3.2232514230290885</v>
      </c>
      <c r="R7" s="8">
        <v>0</v>
      </c>
      <c r="S7" s="8">
        <v>0</v>
      </c>
      <c r="T7" s="8">
        <v>138.22548368273291</v>
      </c>
      <c r="U7" s="8">
        <v>32.473087330546377</v>
      </c>
      <c r="V7" s="8">
        <v>38.737836342173097</v>
      </c>
      <c r="W7" s="8">
        <v>38.544150213839032</v>
      </c>
      <c r="X7" s="8">
        <v>41.672702508123457</v>
      </c>
      <c r="Y7" s="8">
        <v>36.161460635488325</v>
      </c>
      <c r="Z7" s="8">
        <v>0.2127967186752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1.140771079759608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1.140771079759608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169.5669895331522</v>
      </c>
      <c r="D11" s="19">
        <f t="shared" si="8"/>
        <v>175.69865659999354</v>
      </c>
      <c r="E11" s="19">
        <f t="shared" si="8"/>
        <v>141.27843194857002</v>
      </c>
      <c r="F11" s="19">
        <f t="shared" si="8"/>
        <v>101.68724444999999</v>
      </c>
      <c r="G11" s="19">
        <f t="shared" si="8"/>
        <v>86.124063168000006</v>
      </c>
      <c r="H11" s="19">
        <f t="shared" si="8"/>
        <v>85.332827751599993</v>
      </c>
      <c r="I11" s="19">
        <f t="shared" si="8"/>
        <v>125.30349095880001</v>
      </c>
      <c r="J11" s="19">
        <f t="shared" si="8"/>
        <v>112.00961023559998</v>
      </c>
      <c r="K11" s="19">
        <f t="shared" si="8"/>
        <v>120.34062961799999</v>
      </c>
      <c r="L11" s="19">
        <f t="shared" si="8"/>
        <v>86.824873000800011</v>
      </c>
      <c r="M11" s="19">
        <f t="shared" si="8"/>
        <v>76.383570317999983</v>
      </c>
      <c r="N11" s="19">
        <f t="shared" si="8"/>
        <v>75.953710192799988</v>
      </c>
      <c r="O11" s="19">
        <f t="shared" si="8"/>
        <v>67.74826621199999</v>
      </c>
      <c r="P11" s="19">
        <f t="shared" si="8"/>
        <v>53.893959424800009</v>
      </c>
      <c r="Q11" s="19">
        <f t="shared" si="8"/>
        <v>57.860729942399985</v>
      </c>
      <c r="R11" s="19">
        <f t="shared" si="8"/>
        <v>33.225892471199998</v>
      </c>
      <c r="S11" s="19">
        <f t="shared" si="8"/>
        <v>13.975443820799999</v>
      </c>
      <c r="T11" s="19">
        <f t="shared" si="8"/>
        <v>15.278340528000005</v>
      </c>
      <c r="U11" s="19">
        <f t="shared" si="8"/>
        <v>18.754551921599994</v>
      </c>
      <c r="V11" s="19">
        <f t="shared" si="8"/>
        <v>17.778290587199997</v>
      </c>
      <c r="W11" s="19">
        <f t="shared" si="8"/>
        <v>17.6346289944</v>
      </c>
      <c r="X11" s="19">
        <f t="shared" si="8"/>
        <v>18.545229370800005</v>
      </c>
      <c r="Y11" s="19">
        <f t="shared" ref="Y11:Z11" si="9">SUM(Y12:Y16)</f>
        <v>21.779742045600003</v>
      </c>
      <c r="Z11" s="19">
        <f t="shared" si="9"/>
        <v>18.556898870399998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161.18780006893229</v>
      </c>
      <c r="D13" s="8">
        <v>167.36469125201097</v>
      </c>
      <c r="E13" s="8">
        <v>132.87635496960004</v>
      </c>
      <c r="F13" s="8">
        <v>101.68724444999999</v>
      </c>
      <c r="G13" s="8">
        <v>86.124063168000006</v>
      </c>
      <c r="H13" s="8">
        <v>85.332827751599993</v>
      </c>
      <c r="I13" s="8">
        <v>107.85023681520001</v>
      </c>
      <c r="J13" s="8">
        <v>98.968995140399983</v>
      </c>
      <c r="K13" s="8">
        <v>105.07571285639999</v>
      </c>
      <c r="L13" s="8">
        <v>74.221606800000004</v>
      </c>
      <c r="M13" s="8">
        <v>61.943912725199986</v>
      </c>
      <c r="N13" s="8">
        <v>61.294702365599989</v>
      </c>
      <c r="O13" s="8">
        <v>59.344970282399991</v>
      </c>
      <c r="P13" s="8">
        <v>45.371396426400004</v>
      </c>
      <c r="Q13" s="8">
        <v>51.436261799999983</v>
      </c>
      <c r="R13" s="8">
        <v>31.099435567199997</v>
      </c>
      <c r="S13" s="8">
        <v>13.975443820799999</v>
      </c>
      <c r="T13" s="8">
        <v>11.010805502400002</v>
      </c>
      <c r="U13" s="8">
        <v>8.1138518999999967</v>
      </c>
      <c r="V13" s="8">
        <v>7.1901141840000005</v>
      </c>
      <c r="W13" s="8">
        <v>6.9300123551999988</v>
      </c>
      <c r="X13" s="8">
        <v>7.633786960800002</v>
      </c>
      <c r="Y13" s="8">
        <v>7.9897799520000001</v>
      </c>
      <c r="Z13" s="8">
        <v>4.3427173679999989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8.3791894642199019</v>
      </c>
      <c r="D16" s="8">
        <v>8.3339653479825575</v>
      </c>
      <c r="E16" s="8">
        <v>8.4020769789699585</v>
      </c>
      <c r="F16" s="8">
        <v>0</v>
      </c>
      <c r="G16" s="8">
        <v>0</v>
      </c>
      <c r="H16" s="8">
        <v>0</v>
      </c>
      <c r="I16" s="8">
        <v>17.453254143600002</v>
      </c>
      <c r="J16" s="8">
        <v>13.0406150952</v>
      </c>
      <c r="K16" s="8">
        <v>15.2649167616</v>
      </c>
      <c r="L16" s="8">
        <v>12.603266200800002</v>
      </c>
      <c r="M16" s="8">
        <v>14.4396575928</v>
      </c>
      <c r="N16" s="8">
        <v>14.6590078272</v>
      </c>
      <c r="O16" s="8">
        <v>8.4032959296000023</v>
      </c>
      <c r="P16" s="8">
        <v>8.5225629984000033</v>
      </c>
      <c r="Q16" s="8">
        <v>6.4244681423999985</v>
      </c>
      <c r="R16" s="8">
        <v>2.1264569040000003</v>
      </c>
      <c r="S16" s="8">
        <v>0</v>
      </c>
      <c r="T16" s="8">
        <v>4.2675350256000018</v>
      </c>
      <c r="U16" s="8">
        <v>10.640700021599997</v>
      </c>
      <c r="V16" s="8">
        <v>10.588176403199997</v>
      </c>
      <c r="W16" s="8">
        <v>10.704616639200001</v>
      </c>
      <c r="X16" s="8">
        <v>10.911442410000003</v>
      </c>
      <c r="Y16" s="8">
        <v>13.789962093600002</v>
      </c>
      <c r="Z16" s="8">
        <v>14.214181502399999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126.43343999999999</v>
      </c>
      <c r="D17" s="27">
        <f t="shared" si="10"/>
        <v>112.88699999999997</v>
      </c>
      <c r="E17" s="27">
        <f t="shared" si="10"/>
        <v>108.41148</v>
      </c>
      <c r="F17" s="27">
        <f t="shared" si="10"/>
        <v>3.9560400000000002</v>
      </c>
      <c r="G17" s="27">
        <f t="shared" si="10"/>
        <v>1.5983999999999998</v>
      </c>
      <c r="H17" s="27">
        <f t="shared" si="10"/>
        <v>1.0789199999999999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26.613360000000007</v>
      </c>
      <c r="P17" s="27">
        <f t="shared" si="10"/>
        <v>28.771200000000007</v>
      </c>
      <c r="Q17" s="27">
        <f t="shared" si="10"/>
        <v>24.615359999999992</v>
      </c>
      <c r="R17" s="27">
        <f t="shared" si="10"/>
        <v>27.25272</v>
      </c>
      <c r="S17" s="27">
        <f t="shared" si="10"/>
        <v>25.81415999999999</v>
      </c>
      <c r="T17" s="27">
        <f t="shared" si="10"/>
        <v>23.496479999999991</v>
      </c>
      <c r="U17" s="27">
        <f t="shared" si="10"/>
        <v>13.62636</v>
      </c>
      <c r="V17" s="27">
        <f t="shared" si="10"/>
        <v>16.223759999999999</v>
      </c>
      <c r="W17" s="27">
        <f t="shared" si="10"/>
        <v>16.960142879999999</v>
      </c>
      <c r="X17" s="27">
        <f t="shared" si="10"/>
        <v>13.701484799999998</v>
      </c>
      <c r="Y17" s="27">
        <f t="shared" ref="Y17:Z17" si="11">SUM(Y18:Y21)</f>
        <v>14.678107199999999</v>
      </c>
      <c r="Z17" s="27">
        <f t="shared" si="11"/>
        <v>17.643299039999999</v>
      </c>
    </row>
    <row r="18" spans="1:26" ht="11.25" customHeight="1" x14ac:dyDescent="0.2">
      <c r="A18" s="29" t="s">
        <v>26</v>
      </c>
      <c r="B18" s="7" t="s">
        <v>27</v>
      </c>
      <c r="C18" s="8">
        <v>1.2787199999999999</v>
      </c>
      <c r="D18" s="8">
        <v>0.999</v>
      </c>
      <c r="E18" s="8">
        <v>0.8791199999999999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125.15472</v>
      </c>
      <c r="D19" s="8">
        <v>111.88799999999998</v>
      </c>
      <c r="E19" s="8">
        <v>107.53236</v>
      </c>
      <c r="F19" s="8">
        <v>3.9560400000000002</v>
      </c>
      <c r="G19" s="8">
        <v>1.5983999999999998</v>
      </c>
      <c r="H19" s="8">
        <v>1.0789199999999999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26.613360000000007</v>
      </c>
      <c r="P19" s="8">
        <v>28.771200000000007</v>
      </c>
      <c r="Q19" s="8">
        <v>24.615359999999992</v>
      </c>
      <c r="R19" s="8">
        <v>27.25272</v>
      </c>
      <c r="S19" s="8">
        <v>25.81415999999999</v>
      </c>
      <c r="T19" s="8">
        <v>23.496479999999991</v>
      </c>
      <c r="U19" s="8">
        <v>13.62636</v>
      </c>
      <c r="V19" s="8">
        <v>16.223759999999999</v>
      </c>
      <c r="W19" s="8">
        <v>16.960142879999999</v>
      </c>
      <c r="X19" s="8">
        <v>13.701484799999998</v>
      </c>
      <c r="Y19" s="8">
        <v>14.678107199999999</v>
      </c>
      <c r="Z19" s="8">
        <v>17.643299039999999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1730.9121750000004</v>
      </c>
      <c r="D26" s="27">
        <f t="shared" si="14"/>
        <v>1758.8293340399996</v>
      </c>
      <c r="E26" s="27">
        <f t="shared" si="14"/>
        <v>2028.9171329999999</v>
      </c>
      <c r="F26" s="27">
        <f t="shared" si="14"/>
        <v>1953.6537805199998</v>
      </c>
      <c r="G26" s="27">
        <f t="shared" si="14"/>
        <v>1599.4756360800002</v>
      </c>
      <c r="H26" s="27">
        <f t="shared" si="14"/>
        <v>1544.3105569200002</v>
      </c>
      <c r="I26" s="27">
        <f t="shared" si="14"/>
        <v>1577.0351235599996</v>
      </c>
      <c r="J26" s="27">
        <f t="shared" si="14"/>
        <v>1661.82245352</v>
      </c>
      <c r="K26" s="27">
        <f t="shared" si="14"/>
        <v>1634.2339755599999</v>
      </c>
      <c r="L26" s="27">
        <f t="shared" si="14"/>
        <v>2112.6521354399997</v>
      </c>
      <c r="M26" s="27">
        <f t="shared" si="14"/>
        <v>1704.6597473999998</v>
      </c>
      <c r="N26" s="27">
        <f t="shared" si="14"/>
        <v>1389.2718520800001</v>
      </c>
      <c r="O26" s="27">
        <f t="shared" si="14"/>
        <v>1300.72326516</v>
      </c>
      <c r="P26" s="27">
        <f t="shared" si="14"/>
        <v>1190.0157613199999</v>
      </c>
      <c r="Q26" s="27">
        <f t="shared" si="14"/>
        <v>939.61331136000013</v>
      </c>
      <c r="R26" s="27">
        <f t="shared" si="14"/>
        <v>715.53728087999991</v>
      </c>
      <c r="S26" s="27">
        <f t="shared" si="14"/>
        <v>730.39916843999981</v>
      </c>
      <c r="T26" s="27">
        <f t="shared" si="14"/>
        <v>702.83661047999999</v>
      </c>
      <c r="U26" s="27">
        <f t="shared" si="14"/>
        <v>669.50212860000011</v>
      </c>
      <c r="V26" s="27">
        <f t="shared" si="14"/>
        <v>625.07915028000002</v>
      </c>
      <c r="W26" s="27">
        <f t="shared" si="14"/>
        <v>699.19504487999984</v>
      </c>
      <c r="X26" s="27">
        <f t="shared" si="14"/>
        <v>625.04231507999998</v>
      </c>
      <c r="Y26" s="27">
        <f t="shared" ref="Y26:Z26" si="15">SUM(Y27,Y33)</f>
        <v>691.98917292000021</v>
      </c>
      <c r="Z26" s="27">
        <f t="shared" si="15"/>
        <v>1765.8148363200003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1730.9121750000004</v>
      </c>
      <c r="D33" s="19">
        <f t="shared" si="18"/>
        <v>1758.8293340399996</v>
      </c>
      <c r="E33" s="19">
        <f t="shared" si="18"/>
        <v>2028.9171329999999</v>
      </c>
      <c r="F33" s="19">
        <f t="shared" si="18"/>
        <v>1953.6537805199998</v>
      </c>
      <c r="G33" s="19">
        <f t="shared" si="18"/>
        <v>1599.4756360800002</v>
      </c>
      <c r="H33" s="19">
        <f t="shared" si="18"/>
        <v>1544.3105569200002</v>
      </c>
      <c r="I33" s="19">
        <f t="shared" si="18"/>
        <v>1577.0351235599996</v>
      </c>
      <c r="J33" s="19">
        <f t="shared" si="18"/>
        <v>1661.82245352</v>
      </c>
      <c r="K33" s="19">
        <f t="shared" si="18"/>
        <v>1634.2339755599999</v>
      </c>
      <c r="L33" s="19">
        <f t="shared" si="18"/>
        <v>2112.6521354399997</v>
      </c>
      <c r="M33" s="19">
        <f t="shared" si="18"/>
        <v>1704.6597473999998</v>
      </c>
      <c r="N33" s="19">
        <f t="shared" si="18"/>
        <v>1389.2718520800001</v>
      </c>
      <c r="O33" s="19">
        <f t="shared" si="18"/>
        <v>1300.72326516</v>
      </c>
      <c r="P33" s="19">
        <f t="shared" si="18"/>
        <v>1190.0157613199999</v>
      </c>
      <c r="Q33" s="19">
        <f t="shared" si="18"/>
        <v>939.61331136000013</v>
      </c>
      <c r="R33" s="19">
        <f t="shared" si="18"/>
        <v>715.53728087999991</v>
      </c>
      <c r="S33" s="19">
        <f t="shared" si="18"/>
        <v>730.39916843999981</v>
      </c>
      <c r="T33" s="19">
        <f t="shared" si="18"/>
        <v>702.83661047999999</v>
      </c>
      <c r="U33" s="19">
        <f t="shared" si="18"/>
        <v>669.50212860000011</v>
      </c>
      <c r="V33" s="19">
        <f t="shared" si="18"/>
        <v>625.07915028000002</v>
      </c>
      <c r="W33" s="19">
        <f t="shared" si="18"/>
        <v>699.19504487999984</v>
      </c>
      <c r="X33" s="19">
        <f t="shared" si="18"/>
        <v>625.04231507999998</v>
      </c>
      <c r="Y33" s="19">
        <f t="shared" ref="Y33:Z33" si="19">SUM(Y34:Y50)</f>
        <v>691.98917292000021</v>
      </c>
      <c r="Z33" s="19">
        <f t="shared" si="19"/>
        <v>1765.8148363200003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158.18536476000003</v>
      </c>
      <c r="D36" s="8">
        <v>164.15467524000002</v>
      </c>
      <c r="E36" s="8">
        <v>161.17002000000002</v>
      </c>
      <c r="F36" s="8">
        <v>353.03935104000004</v>
      </c>
      <c r="G36" s="8">
        <v>78.399276480000012</v>
      </c>
      <c r="H36" s="8">
        <v>60.957250199999997</v>
      </c>
      <c r="I36" s="8">
        <v>252.35613287999999</v>
      </c>
      <c r="J36" s="8">
        <v>276.31901412000008</v>
      </c>
      <c r="K36" s="8">
        <v>156.86306640000001</v>
      </c>
      <c r="L36" s="8">
        <v>171.36882252000001</v>
      </c>
      <c r="M36" s="8">
        <v>153.94156164</v>
      </c>
      <c r="N36" s="8">
        <v>162.65519208000001</v>
      </c>
      <c r="O36" s="8">
        <v>121.99128048000001</v>
      </c>
      <c r="P36" s="8">
        <v>116.18234496000001</v>
      </c>
      <c r="Q36" s="8">
        <v>92.840746320000008</v>
      </c>
      <c r="R36" s="8">
        <v>94.465621799999994</v>
      </c>
      <c r="S36" s="8">
        <v>76.103143199999991</v>
      </c>
      <c r="T36" s="8">
        <v>76.103143199999991</v>
      </c>
      <c r="U36" s="8">
        <v>78.821112600000006</v>
      </c>
      <c r="V36" s="8">
        <v>59.795326800000005</v>
      </c>
      <c r="W36" s="8">
        <v>54.359388000000003</v>
      </c>
      <c r="X36" s="8">
        <v>62.513296200000021</v>
      </c>
      <c r="Y36" s="8">
        <v>106.0008066</v>
      </c>
      <c r="Z36" s="8">
        <v>103.28283720000002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1503.9336592800003</v>
      </c>
      <c r="D43" s="8">
        <v>1507.1198407199997</v>
      </c>
      <c r="E43" s="8">
        <v>1730.1608110799998</v>
      </c>
      <c r="F43" s="8">
        <v>1563.2117326799998</v>
      </c>
      <c r="G43" s="8">
        <v>1477.4257180800003</v>
      </c>
      <c r="H43" s="8">
        <v>1458.3283696800002</v>
      </c>
      <c r="I43" s="8">
        <v>1305.9451875599998</v>
      </c>
      <c r="J43" s="8">
        <v>1360.4698645199999</v>
      </c>
      <c r="K43" s="8">
        <v>1464.92160984</v>
      </c>
      <c r="L43" s="8">
        <v>1916.6025761999999</v>
      </c>
      <c r="M43" s="8">
        <v>1535.2248740399998</v>
      </c>
      <c r="N43" s="8">
        <v>1214.3643454800001</v>
      </c>
      <c r="O43" s="8">
        <v>1166.5982998799998</v>
      </c>
      <c r="P43" s="8">
        <v>1061.6997315599999</v>
      </c>
      <c r="Q43" s="8">
        <v>837.85901472000012</v>
      </c>
      <c r="R43" s="8">
        <v>612.2958285599999</v>
      </c>
      <c r="S43" s="8">
        <v>623.52482399999985</v>
      </c>
      <c r="T43" s="8">
        <v>617.36586911999996</v>
      </c>
      <c r="U43" s="8">
        <v>572.62701600000003</v>
      </c>
      <c r="V43" s="8">
        <v>553.47498180000002</v>
      </c>
      <c r="W43" s="8">
        <v>633.02681519999987</v>
      </c>
      <c r="X43" s="8">
        <v>547.59745871999996</v>
      </c>
      <c r="Y43" s="8">
        <v>583.09281108000016</v>
      </c>
      <c r="Z43" s="8">
        <v>594.12066948000006</v>
      </c>
    </row>
    <row r="44" spans="1:26" ht="11.25" customHeight="1" x14ac:dyDescent="0.2">
      <c r="A44" s="28" t="s">
        <v>74</v>
      </c>
      <c r="B44" s="7" t="s">
        <v>75</v>
      </c>
      <c r="C44" s="8">
        <v>68.793150959999991</v>
      </c>
      <c r="D44" s="8">
        <v>87.554818080000018</v>
      </c>
      <c r="E44" s="8">
        <v>137.58630191999998</v>
      </c>
      <c r="F44" s="8">
        <v>34.458851520000003</v>
      </c>
      <c r="G44" s="8">
        <v>40.706796239999996</v>
      </c>
      <c r="H44" s="8">
        <v>25.024937040000005</v>
      </c>
      <c r="I44" s="8">
        <v>18.733803120000001</v>
      </c>
      <c r="J44" s="8">
        <v>25.033574880000003</v>
      </c>
      <c r="K44" s="8">
        <v>9.3868243200000006</v>
      </c>
      <c r="L44" s="8">
        <v>9.3687127199999995</v>
      </c>
      <c r="M44" s="8">
        <v>9.3687127199999995</v>
      </c>
      <c r="N44" s="8">
        <v>6.2459942400000026</v>
      </c>
      <c r="O44" s="8">
        <v>6.2459942400000026</v>
      </c>
      <c r="P44" s="8">
        <v>6.2459942400000026</v>
      </c>
      <c r="Q44" s="8">
        <v>3.1224398400000002</v>
      </c>
      <c r="R44" s="8">
        <v>3.1528116000000002</v>
      </c>
      <c r="S44" s="8">
        <v>24.980354640000002</v>
      </c>
      <c r="T44" s="8">
        <v>9.3675981600000018</v>
      </c>
      <c r="U44" s="8">
        <v>9.3675981600000018</v>
      </c>
      <c r="V44" s="8">
        <v>3.1224398400000002</v>
      </c>
      <c r="W44" s="8">
        <v>3.1224398400000002</v>
      </c>
      <c r="X44" s="8">
        <v>6.2451583200000016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3.0624749999999996</v>
      </c>
      <c r="L48" s="8">
        <v>15.312024000000001</v>
      </c>
      <c r="M48" s="8">
        <v>6.1245990000000026</v>
      </c>
      <c r="N48" s="8">
        <v>3.0624749999999996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2.9438452800000001</v>
      </c>
      <c r="G50" s="8">
        <v>2.9438452800000001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2.9438452800000001</v>
      </c>
      <c r="O50" s="8">
        <v>5.8876905599999994</v>
      </c>
      <c r="P50" s="8">
        <v>5.8876905599999994</v>
      </c>
      <c r="Q50" s="8">
        <v>5.7911104799999995</v>
      </c>
      <c r="R50" s="8">
        <v>5.6230189200000007</v>
      </c>
      <c r="S50" s="8">
        <v>5.7908465999999992</v>
      </c>
      <c r="T50" s="8">
        <v>0</v>
      </c>
      <c r="U50" s="8">
        <v>8.6864018400000003</v>
      </c>
      <c r="V50" s="8">
        <v>8.6864018400000003</v>
      </c>
      <c r="W50" s="8">
        <v>8.6864018400000003</v>
      </c>
      <c r="X50" s="8">
        <v>8.6864018400000003</v>
      </c>
      <c r="Y50" s="8">
        <v>2.8955552400000002</v>
      </c>
      <c r="Z50" s="8">
        <v>1068.4113296400003</v>
      </c>
    </row>
    <row r="51" spans="1:26" ht="11.25" customHeight="1" x14ac:dyDescent="0.2">
      <c r="A51" s="25" t="s">
        <v>88</v>
      </c>
      <c r="B51" s="26" t="s">
        <v>89</v>
      </c>
      <c r="C51" s="27">
        <v>3726.7678800000008</v>
      </c>
      <c r="D51" s="27">
        <v>3746.206529999999</v>
      </c>
      <c r="E51" s="27">
        <v>3576.7620899999988</v>
      </c>
      <c r="F51" s="27">
        <v>2779.7594655599992</v>
      </c>
      <c r="G51" s="27">
        <v>4345.9263460800012</v>
      </c>
      <c r="H51" s="27">
        <v>4317.5136034799998</v>
      </c>
      <c r="I51" s="27">
        <v>4629.5254447200005</v>
      </c>
      <c r="J51" s="27">
        <v>4297.3048800000006</v>
      </c>
      <c r="K51" s="27">
        <v>4585.0071999599986</v>
      </c>
      <c r="L51" s="27">
        <v>3832.2861231600004</v>
      </c>
      <c r="M51" s="27">
        <v>4201.978144319999</v>
      </c>
      <c r="N51" s="27">
        <v>4093.1618943599988</v>
      </c>
      <c r="O51" s="27">
        <v>4209.2380004399993</v>
      </c>
      <c r="P51" s="27">
        <v>4410.4032878399994</v>
      </c>
      <c r="Q51" s="27">
        <v>3882.3162602400007</v>
      </c>
      <c r="R51" s="27">
        <v>3991.1840099999995</v>
      </c>
      <c r="S51" s="27">
        <v>4136.0161906800004</v>
      </c>
      <c r="T51" s="27">
        <v>4235.3908106399995</v>
      </c>
      <c r="U51" s="27">
        <v>4157.9746956000017</v>
      </c>
      <c r="V51" s="27">
        <v>4140.7822447200015</v>
      </c>
      <c r="W51" s="27">
        <v>3839.4248032800001</v>
      </c>
      <c r="X51" s="27">
        <v>4153.4480985390546</v>
      </c>
      <c r="Y51" s="27">
        <v>3519.2678527635558</v>
      </c>
      <c r="Z51" s="27">
        <v>3181.1900817513233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8.2331145599999989E-2</v>
      </c>
      <c r="H52" s="27">
        <f t="shared" si="20"/>
        <v>8.305772639999999E-2</v>
      </c>
      <c r="I52" s="27">
        <f t="shared" si="20"/>
        <v>0.16593197280000005</v>
      </c>
      <c r="J52" s="27">
        <f t="shared" si="20"/>
        <v>8.2870576799999984E-2</v>
      </c>
      <c r="K52" s="27">
        <f t="shared" si="20"/>
        <v>0.42882839999999994</v>
      </c>
      <c r="L52" s="27">
        <f t="shared" si="20"/>
        <v>0.14311439999999997</v>
      </c>
      <c r="M52" s="27">
        <f t="shared" si="20"/>
        <v>0.53373975600000001</v>
      </c>
      <c r="N52" s="27">
        <f t="shared" si="20"/>
        <v>0.69724001160000015</v>
      </c>
      <c r="O52" s="27">
        <f t="shared" si="20"/>
        <v>0.98174391480000023</v>
      </c>
      <c r="P52" s="27">
        <f t="shared" si="20"/>
        <v>0.59329253279999994</v>
      </c>
      <c r="Q52" s="27">
        <f t="shared" si="20"/>
        <v>0.14311439999999997</v>
      </c>
      <c r="R52" s="27">
        <f t="shared" si="20"/>
        <v>0.14311439999999997</v>
      </c>
      <c r="S52" s="27">
        <f t="shared" si="20"/>
        <v>4.6579553327999994</v>
      </c>
      <c r="T52" s="27">
        <f t="shared" si="20"/>
        <v>8.4460394831999999</v>
      </c>
      <c r="U52" s="27">
        <f t="shared" si="20"/>
        <v>25.786145510400001</v>
      </c>
      <c r="V52" s="27">
        <f t="shared" si="20"/>
        <v>32.102086064399998</v>
      </c>
      <c r="W52" s="27">
        <f t="shared" si="20"/>
        <v>26.577368927999999</v>
      </c>
      <c r="X52" s="27">
        <f t="shared" si="20"/>
        <v>29.868956066399996</v>
      </c>
      <c r="Y52" s="27">
        <f t="shared" ref="Y52:Z52" si="21">SUM(Y53:Y54)</f>
        <v>33.921058723200005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0.42882839999999994</v>
      </c>
      <c r="L53" s="8">
        <v>0.14311439999999997</v>
      </c>
      <c r="M53" s="8">
        <v>0.28622880000000006</v>
      </c>
      <c r="N53" s="8">
        <v>0.28622880000000006</v>
      </c>
      <c r="O53" s="8">
        <v>0.57194280000000008</v>
      </c>
      <c r="P53" s="8">
        <v>0.42882839999999994</v>
      </c>
      <c r="Q53" s="8">
        <v>0.14311439999999997</v>
      </c>
      <c r="R53" s="8">
        <v>0.14311439999999997</v>
      </c>
      <c r="S53" s="8">
        <v>4.5760571999999993</v>
      </c>
      <c r="T53" s="8">
        <v>5.5768284000000001</v>
      </c>
      <c r="U53" s="8">
        <v>5.719942800000001</v>
      </c>
      <c r="V53" s="8">
        <v>0.14311439999999997</v>
      </c>
      <c r="W53" s="8">
        <v>0.14311439999999997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8.2331145599999989E-2</v>
      </c>
      <c r="H54" s="45">
        <v>8.305772639999999E-2</v>
      </c>
      <c r="I54" s="45">
        <v>0.16593197280000005</v>
      </c>
      <c r="J54" s="45">
        <v>8.2870576799999984E-2</v>
      </c>
      <c r="K54" s="45">
        <v>0</v>
      </c>
      <c r="L54" s="45">
        <v>0</v>
      </c>
      <c r="M54" s="45">
        <v>0.24751095599999998</v>
      </c>
      <c r="N54" s="45">
        <v>0.41101121160000009</v>
      </c>
      <c r="O54" s="45">
        <v>0.40980111480000009</v>
      </c>
      <c r="P54" s="45">
        <v>0.16446413280000002</v>
      </c>
      <c r="Q54" s="45">
        <v>0</v>
      </c>
      <c r="R54" s="45">
        <v>0</v>
      </c>
      <c r="S54" s="45">
        <v>8.1898132799999981E-2</v>
      </c>
      <c r="T54" s="45">
        <v>2.8692110832000002</v>
      </c>
      <c r="U54" s="45">
        <v>20.066202710399999</v>
      </c>
      <c r="V54" s="45">
        <v>31.9589716644</v>
      </c>
      <c r="W54" s="45">
        <v>26.434254528</v>
      </c>
      <c r="X54" s="45">
        <v>29.868956066399996</v>
      </c>
      <c r="Y54" s="45">
        <v>33.921058723200005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18.600716159999998</v>
      </c>
      <c r="G61" s="49">
        <f t="shared" si="22"/>
        <v>19.697232959999997</v>
      </c>
      <c r="H61" s="49">
        <f t="shared" si="22"/>
        <v>35.845611839999997</v>
      </c>
      <c r="I61" s="49">
        <f t="shared" si="22"/>
        <v>77.684186879999984</v>
      </c>
      <c r="J61" s="49">
        <f t="shared" si="22"/>
        <v>60.326318159999978</v>
      </c>
      <c r="K61" s="49">
        <f t="shared" si="22"/>
        <v>123.13430784000002</v>
      </c>
      <c r="L61" s="49">
        <f t="shared" si="22"/>
        <v>145.82251872000001</v>
      </c>
      <c r="M61" s="49">
        <f t="shared" si="22"/>
        <v>200.08712376</v>
      </c>
      <c r="N61" s="49">
        <f t="shared" si="22"/>
        <v>141.39202895999998</v>
      </c>
      <c r="O61" s="49">
        <f t="shared" si="22"/>
        <v>158.43543912000001</v>
      </c>
      <c r="P61" s="49">
        <f t="shared" si="22"/>
        <v>454.91056920000005</v>
      </c>
      <c r="Q61" s="49">
        <f t="shared" si="22"/>
        <v>235.35776663999999</v>
      </c>
      <c r="R61" s="49">
        <f t="shared" si="22"/>
        <v>266.45793264000002</v>
      </c>
      <c r="S61" s="49">
        <f t="shared" si="22"/>
        <v>448.33881528000001</v>
      </c>
      <c r="T61" s="49">
        <f t="shared" si="22"/>
        <v>169.45369271999999</v>
      </c>
      <c r="U61" s="49">
        <f t="shared" si="22"/>
        <v>237.00683807999999</v>
      </c>
      <c r="V61" s="49">
        <f t="shared" si="22"/>
        <v>191.94931223999998</v>
      </c>
      <c r="W61" s="49">
        <f t="shared" si="22"/>
        <v>257.05203263999999</v>
      </c>
      <c r="X61" s="49">
        <f t="shared" si="22"/>
        <v>258.07224985396851</v>
      </c>
      <c r="Y61" s="49">
        <f t="shared" ref="Y61:Z61" si="23">SUM(Y62:Y72)</f>
        <v>242.01660128595077</v>
      </c>
      <c r="Z61" s="49">
        <f t="shared" si="23"/>
        <v>196.44398322427298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16.911820799999997</v>
      </c>
      <c r="G62" s="52">
        <v>19.487865599999999</v>
      </c>
      <c r="H62" s="52">
        <v>30.575865599999997</v>
      </c>
      <c r="I62" s="52">
        <v>74.479910399999994</v>
      </c>
      <c r="J62" s="52">
        <v>49.72786559999998</v>
      </c>
      <c r="K62" s="52">
        <v>110.88000000000001</v>
      </c>
      <c r="L62" s="52">
        <v>127.45595519999999</v>
      </c>
      <c r="M62" s="52">
        <v>184.57608959999999</v>
      </c>
      <c r="N62" s="52">
        <v>132.72013439999998</v>
      </c>
      <c r="O62" s="52">
        <v>151.4241792</v>
      </c>
      <c r="P62" s="52">
        <v>444.97595520000004</v>
      </c>
      <c r="Q62" s="52">
        <v>221.3120448</v>
      </c>
      <c r="R62" s="52">
        <v>240.12817920000003</v>
      </c>
      <c r="S62" s="52">
        <v>419.66386560000001</v>
      </c>
      <c r="T62" s="52">
        <v>150.97582080000001</v>
      </c>
      <c r="U62" s="52">
        <v>200.92786560000002</v>
      </c>
      <c r="V62" s="52">
        <v>140.8958208</v>
      </c>
      <c r="W62" s="52">
        <v>208.20804480000001</v>
      </c>
      <c r="X62" s="52">
        <v>170.57617919999998</v>
      </c>
      <c r="Y62" s="52">
        <v>153.55186559999999</v>
      </c>
      <c r="Z62" s="52">
        <v>147.95182079999998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5.4643679999999993E-2</v>
      </c>
      <c r="G64" s="52">
        <v>0.10928736000000003</v>
      </c>
      <c r="H64" s="52">
        <v>2.4023563200000004</v>
      </c>
      <c r="I64" s="52">
        <v>0.10928736000000003</v>
      </c>
      <c r="J64" s="52">
        <v>4.750265520000001</v>
      </c>
      <c r="K64" s="52">
        <v>2.5662873599999991</v>
      </c>
      <c r="L64" s="52">
        <v>2.8937563199999996</v>
      </c>
      <c r="M64" s="52">
        <v>1.80186552</v>
      </c>
      <c r="N64" s="52">
        <v>3.3851563200000014</v>
      </c>
      <c r="O64" s="52">
        <v>3.1667781599999993</v>
      </c>
      <c r="P64" s="52">
        <v>4.2588655200000014</v>
      </c>
      <c r="Q64" s="52">
        <v>8.1354218399999993</v>
      </c>
      <c r="R64" s="52">
        <v>20.256687360000001</v>
      </c>
      <c r="S64" s="52">
        <v>21.457865520000002</v>
      </c>
      <c r="T64" s="52">
        <v>7.6440218399999997</v>
      </c>
      <c r="U64" s="52">
        <v>4.9139999999999997</v>
      </c>
      <c r="V64" s="52">
        <v>5.6237781600000005</v>
      </c>
      <c r="W64" s="52">
        <v>9.3912436800000005</v>
      </c>
      <c r="X64" s="52">
        <v>46.446604093968574</v>
      </c>
      <c r="Y64" s="52">
        <v>44.846404165950787</v>
      </c>
      <c r="Z64" s="52">
        <v>48.492162424272998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0.10007999999999997</v>
      </c>
      <c r="H65" s="52">
        <v>0.10007999999999997</v>
      </c>
      <c r="I65" s="52">
        <v>0.20016</v>
      </c>
      <c r="J65" s="52">
        <v>0.10007999999999997</v>
      </c>
      <c r="K65" s="52">
        <v>0</v>
      </c>
      <c r="L65" s="52">
        <v>0</v>
      </c>
      <c r="M65" s="52">
        <v>0.29987999999999992</v>
      </c>
      <c r="N65" s="52">
        <v>0.50004000000000004</v>
      </c>
      <c r="O65" s="52">
        <v>0.50004000000000004</v>
      </c>
      <c r="P65" s="52">
        <v>0.20016</v>
      </c>
      <c r="Q65" s="52">
        <v>0</v>
      </c>
      <c r="R65" s="52">
        <v>0</v>
      </c>
      <c r="S65" s="52">
        <v>0.10007999999999997</v>
      </c>
      <c r="T65" s="52">
        <v>3.4999199999999995</v>
      </c>
      <c r="U65" s="52">
        <v>24.500159999999997</v>
      </c>
      <c r="V65" s="52">
        <v>38.999879999999997</v>
      </c>
      <c r="W65" s="52">
        <v>32.299919999999993</v>
      </c>
      <c r="X65" s="52">
        <v>36.500039999999991</v>
      </c>
      <c r="Y65" s="52">
        <v>41.500080000000004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1.63425168</v>
      </c>
      <c r="G72" s="55">
        <v>0</v>
      </c>
      <c r="H72" s="55">
        <v>2.7673099199999998</v>
      </c>
      <c r="I72" s="55">
        <v>2.8948291199999998</v>
      </c>
      <c r="J72" s="55">
        <v>5.7481070400000007</v>
      </c>
      <c r="K72" s="55">
        <v>9.6880204800000005</v>
      </c>
      <c r="L72" s="55">
        <v>15.472807199999997</v>
      </c>
      <c r="M72" s="55">
        <v>13.409288639999996</v>
      </c>
      <c r="N72" s="55">
        <v>4.7866982399999989</v>
      </c>
      <c r="O72" s="55">
        <v>3.3444417600000005</v>
      </c>
      <c r="P72" s="55">
        <v>5.475588479999999</v>
      </c>
      <c r="Q72" s="55">
        <v>5.9102999999999986</v>
      </c>
      <c r="R72" s="55">
        <v>6.0730660800000011</v>
      </c>
      <c r="S72" s="55">
        <v>7.1170041599999987</v>
      </c>
      <c r="T72" s="55">
        <v>7.3339300799999991</v>
      </c>
      <c r="U72" s="55">
        <v>6.6648124799999993</v>
      </c>
      <c r="V72" s="55">
        <v>6.4298332799999987</v>
      </c>
      <c r="W72" s="55">
        <v>7.152824159999998</v>
      </c>
      <c r="X72" s="55">
        <v>4.5494265599999988</v>
      </c>
      <c r="Y72" s="55">
        <v>2.1182515199999998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1446.5928528641998</v>
      </c>
      <c r="D2" s="21">
        <f t="shared" ref="D2:X2" si="0">SUM(D3,D17,D22,D25,D26,D51,D52)</f>
        <v>1384.0002021816158</v>
      </c>
      <c r="E2" s="21">
        <f t="shared" si="0"/>
        <v>1255.2632315849132</v>
      </c>
      <c r="F2" s="21">
        <f t="shared" si="0"/>
        <v>1392.1381120892097</v>
      </c>
      <c r="G2" s="21">
        <f t="shared" si="0"/>
        <v>1216.5898043762395</v>
      </c>
      <c r="H2" s="21">
        <f t="shared" si="0"/>
        <v>1135.282590562254</v>
      </c>
      <c r="I2" s="21">
        <f t="shared" si="0"/>
        <v>1091.6388764855737</v>
      </c>
      <c r="J2" s="21">
        <f t="shared" si="0"/>
        <v>1034.5732259816903</v>
      </c>
      <c r="K2" s="21">
        <f t="shared" si="0"/>
        <v>885.39487014928807</v>
      </c>
      <c r="L2" s="21">
        <f t="shared" si="0"/>
        <v>736.52213374169105</v>
      </c>
      <c r="M2" s="21">
        <f t="shared" si="0"/>
        <v>787.58883179494001</v>
      </c>
      <c r="N2" s="21">
        <f t="shared" si="0"/>
        <v>731.54908294100244</v>
      </c>
      <c r="O2" s="21">
        <f t="shared" si="0"/>
        <v>700.36422679098018</v>
      </c>
      <c r="P2" s="21">
        <f t="shared" si="0"/>
        <v>697.40582737687237</v>
      </c>
      <c r="Q2" s="21">
        <f t="shared" si="0"/>
        <v>648.96744797532392</v>
      </c>
      <c r="R2" s="21">
        <f t="shared" si="0"/>
        <v>646.65432601957343</v>
      </c>
      <c r="S2" s="21">
        <f t="shared" si="0"/>
        <v>653.6602557914332</v>
      </c>
      <c r="T2" s="21">
        <f t="shared" si="0"/>
        <v>648.17740844378682</v>
      </c>
      <c r="U2" s="21">
        <f t="shared" si="0"/>
        <v>623.17455221641626</v>
      </c>
      <c r="V2" s="21">
        <f t="shared" si="0"/>
        <v>559.30567592649345</v>
      </c>
      <c r="W2" s="21">
        <f t="shared" si="0"/>
        <v>482.12726745981132</v>
      </c>
      <c r="X2" s="21">
        <f t="shared" si="0"/>
        <v>504.40699730696298</v>
      </c>
      <c r="Y2" s="21">
        <f t="shared" ref="Y2:Z2" si="1">SUM(Y3,Y17,Y22,Y25,Y26,Y51,Y52)</f>
        <v>460.09566048969748</v>
      </c>
      <c r="Z2" s="21">
        <f t="shared" si="1"/>
        <v>404.21475726131922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95.663830384199727</v>
      </c>
      <c r="D3" s="24">
        <f t="shared" si="2"/>
        <v>101.84000042161561</v>
      </c>
      <c r="E3" s="24">
        <f t="shared" si="2"/>
        <v>57.011049704913084</v>
      </c>
      <c r="F3" s="24">
        <f t="shared" si="2"/>
        <v>86.751678729209473</v>
      </c>
      <c r="G3" s="24">
        <f t="shared" si="2"/>
        <v>113.68671517463964</v>
      </c>
      <c r="H3" s="24">
        <f t="shared" si="2"/>
        <v>68.80202264225403</v>
      </c>
      <c r="I3" s="24">
        <f t="shared" si="2"/>
        <v>85.132513459173595</v>
      </c>
      <c r="J3" s="24">
        <f t="shared" si="2"/>
        <v>71.3051177816901</v>
      </c>
      <c r="K3" s="24">
        <f t="shared" si="2"/>
        <v>60.85517610928801</v>
      </c>
      <c r="L3" s="24">
        <f t="shared" si="2"/>
        <v>47.707574021690853</v>
      </c>
      <c r="M3" s="24">
        <f t="shared" si="2"/>
        <v>41.303744994940011</v>
      </c>
      <c r="N3" s="24">
        <f t="shared" si="2"/>
        <v>25.128739061002506</v>
      </c>
      <c r="O3" s="24">
        <f t="shared" si="2"/>
        <v>19.867528630980097</v>
      </c>
      <c r="P3" s="24">
        <f t="shared" si="2"/>
        <v>32.03391577687249</v>
      </c>
      <c r="Q3" s="24">
        <f t="shared" si="2"/>
        <v>25.787057215323895</v>
      </c>
      <c r="R3" s="24">
        <f t="shared" si="2"/>
        <v>24.645303979573328</v>
      </c>
      <c r="S3" s="24">
        <f t="shared" si="2"/>
        <v>20.705332951433327</v>
      </c>
      <c r="T3" s="24">
        <f t="shared" si="2"/>
        <v>17.645709323786679</v>
      </c>
      <c r="U3" s="24">
        <f t="shared" si="2"/>
        <v>20.664946736416226</v>
      </c>
      <c r="V3" s="24">
        <f t="shared" si="2"/>
        <v>17.878973966493415</v>
      </c>
      <c r="W3" s="24">
        <f t="shared" si="2"/>
        <v>11.973185859811311</v>
      </c>
      <c r="X3" s="24">
        <f t="shared" ref="X3:Z3" si="3">SUM(X4,X8,X11)</f>
        <v>12.681427149022895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94.523059304440125</v>
      </c>
      <c r="D4" s="19">
        <f t="shared" si="4"/>
        <v>101.84000042161561</v>
      </c>
      <c r="E4" s="19">
        <f t="shared" si="4"/>
        <v>57.011049704913084</v>
      </c>
      <c r="F4" s="19">
        <f t="shared" si="4"/>
        <v>86.751678729209473</v>
      </c>
      <c r="G4" s="19">
        <f t="shared" si="4"/>
        <v>113.68671517463964</v>
      </c>
      <c r="H4" s="19">
        <f t="shared" si="4"/>
        <v>68.80202264225403</v>
      </c>
      <c r="I4" s="19">
        <f t="shared" si="4"/>
        <v>85.132513459173595</v>
      </c>
      <c r="J4" s="19">
        <f t="shared" si="4"/>
        <v>71.3051177816901</v>
      </c>
      <c r="K4" s="19">
        <f t="shared" si="4"/>
        <v>60.85517610928801</v>
      </c>
      <c r="L4" s="19">
        <f t="shared" si="4"/>
        <v>47.707574021690853</v>
      </c>
      <c r="M4" s="19">
        <f t="shared" si="4"/>
        <v>41.303744994940011</v>
      </c>
      <c r="N4" s="19">
        <f t="shared" si="4"/>
        <v>25.128739061002506</v>
      </c>
      <c r="O4" s="19">
        <f t="shared" si="4"/>
        <v>19.867528630980097</v>
      </c>
      <c r="P4" s="19">
        <f t="shared" si="4"/>
        <v>32.03391577687249</v>
      </c>
      <c r="Q4" s="19">
        <f t="shared" si="4"/>
        <v>25.787057215323895</v>
      </c>
      <c r="R4" s="19">
        <f t="shared" si="4"/>
        <v>24.645303979573328</v>
      </c>
      <c r="S4" s="19">
        <f t="shared" si="4"/>
        <v>20.705332951433327</v>
      </c>
      <c r="T4" s="19">
        <f t="shared" si="4"/>
        <v>17.645709323786679</v>
      </c>
      <c r="U4" s="19">
        <f t="shared" si="4"/>
        <v>20.664946736416226</v>
      </c>
      <c r="V4" s="19">
        <f t="shared" si="4"/>
        <v>17.878973966493415</v>
      </c>
      <c r="W4" s="19">
        <f t="shared" si="4"/>
        <v>11.973185859811311</v>
      </c>
      <c r="X4" s="19">
        <f t="shared" ref="X4:Z4" si="5">SUM(X5:X7)</f>
        <v>12.681427149022895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94.523059304440125</v>
      </c>
      <c r="D7" s="8">
        <v>101.84000042161561</v>
      </c>
      <c r="E7" s="8">
        <v>57.011049704913084</v>
      </c>
      <c r="F7" s="8">
        <v>86.751678729209473</v>
      </c>
      <c r="G7" s="8">
        <v>113.68671517463964</v>
      </c>
      <c r="H7" s="8">
        <v>68.80202264225403</v>
      </c>
      <c r="I7" s="8">
        <v>85.132513459173595</v>
      </c>
      <c r="J7" s="8">
        <v>71.3051177816901</v>
      </c>
      <c r="K7" s="8">
        <v>60.85517610928801</v>
      </c>
      <c r="L7" s="8">
        <v>47.707574021690853</v>
      </c>
      <c r="M7" s="8">
        <v>41.303744994940011</v>
      </c>
      <c r="N7" s="8">
        <v>25.128739061002506</v>
      </c>
      <c r="O7" s="8">
        <v>19.867528630980097</v>
      </c>
      <c r="P7" s="8">
        <v>32.03391577687249</v>
      </c>
      <c r="Q7" s="8">
        <v>25.787057215323895</v>
      </c>
      <c r="R7" s="8">
        <v>24.645303979573328</v>
      </c>
      <c r="S7" s="8">
        <v>20.705332951433327</v>
      </c>
      <c r="T7" s="8">
        <v>17.645709323786679</v>
      </c>
      <c r="U7" s="8">
        <v>20.664946736416226</v>
      </c>
      <c r="V7" s="8">
        <v>17.878973966493415</v>
      </c>
      <c r="W7" s="8">
        <v>11.973185859811311</v>
      </c>
      <c r="X7" s="8">
        <v>12.681427149022895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1.140771079759608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1.140771079759608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13.266719999999999</v>
      </c>
      <c r="D17" s="27">
        <f t="shared" si="10"/>
        <v>11.828159999999999</v>
      </c>
      <c r="E17" s="27">
        <f t="shared" si="10"/>
        <v>11.34864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0.31968000000000002</v>
      </c>
      <c r="D18" s="8">
        <v>0.23976</v>
      </c>
      <c r="E18" s="8">
        <v>0.19980000000000006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12.947039999999999</v>
      </c>
      <c r="D19" s="8">
        <v>11.588399999999998</v>
      </c>
      <c r="E19" s="8">
        <v>11.14884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377.14054248000002</v>
      </c>
      <c r="D26" s="27">
        <f t="shared" si="14"/>
        <v>361.20910175999995</v>
      </c>
      <c r="E26" s="27">
        <f t="shared" si="14"/>
        <v>329.58334188000003</v>
      </c>
      <c r="F26" s="27">
        <f t="shared" si="14"/>
        <v>387.92193948000005</v>
      </c>
      <c r="G26" s="27">
        <f t="shared" si="14"/>
        <v>255.84800795999999</v>
      </c>
      <c r="H26" s="27">
        <f t="shared" si="14"/>
        <v>236.87695439999999</v>
      </c>
      <c r="I26" s="27">
        <f t="shared" si="14"/>
        <v>208.27650024000002</v>
      </c>
      <c r="J26" s="27">
        <f t="shared" si="14"/>
        <v>237.5753382</v>
      </c>
      <c r="K26" s="27">
        <f t="shared" si="14"/>
        <v>154.94717087999999</v>
      </c>
      <c r="L26" s="27">
        <f t="shared" si="14"/>
        <v>145.43491896</v>
      </c>
      <c r="M26" s="27">
        <f t="shared" si="14"/>
        <v>132.72353820000001</v>
      </c>
      <c r="N26" s="27">
        <f t="shared" si="14"/>
        <v>113.72005152</v>
      </c>
      <c r="O26" s="27">
        <f t="shared" si="14"/>
        <v>113.49561384000002</v>
      </c>
      <c r="P26" s="27">
        <f t="shared" si="14"/>
        <v>100.83675888000002</v>
      </c>
      <c r="Q26" s="27">
        <f t="shared" si="14"/>
        <v>73.396396440000018</v>
      </c>
      <c r="R26" s="27">
        <f t="shared" si="14"/>
        <v>69.44646204</v>
      </c>
      <c r="S26" s="27">
        <f t="shared" si="14"/>
        <v>69.489754199999993</v>
      </c>
      <c r="T26" s="27">
        <f t="shared" si="14"/>
        <v>59.999344199999996</v>
      </c>
      <c r="U26" s="27">
        <f t="shared" si="14"/>
        <v>50.436798480000014</v>
      </c>
      <c r="V26" s="27">
        <f t="shared" si="14"/>
        <v>44.069504040000012</v>
      </c>
      <c r="W26" s="27">
        <f t="shared" si="14"/>
        <v>40.890525119999992</v>
      </c>
      <c r="X26" s="27">
        <f t="shared" si="14"/>
        <v>43.818091559999999</v>
      </c>
      <c r="Y26" s="27">
        <f t="shared" ref="Y26:Z26" si="15">SUM(Y27,Y33)</f>
        <v>43.849035719999989</v>
      </c>
      <c r="Z26" s="27">
        <f t="shared" si="15"/>
        <v>37.215781559999989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377.14054248000002</v>
      </c>
      <c r="D33" s="19">
        <f t="shared" si="18"/>
        <v>361.20910175999995</v>
      </c>
      <c r="E33" s="19">
        <f t="shared" si="18"/>
        <v>329.58334188000003</v>
      </c>
      <c r="F33" s="19">
        <f t="shared" si="18"/>
        <v>387.92193948000005</v>
      </c>
      <c r="G33" s="19">
        <f t="shared" si="18"/>
        <v>255.84800795999999</v>
      </c>
      <c r="H33" s="19">
        <f t="shared" si="18"/>
        <v>236.87695439999999</v>
      </c>
      <c r="I33" s="19">
        <f t="shared" si="18"/>
        <v>208.27650024000002</v>
      </c>
      <c r="J33" s="19">
        <f t="shared" si="18"/>
        <v>237.5753382</v>
      </c>
      <c r="K33" s="19">
        <f t="shared" si="18"/>
        <v>154.94717087999999</v>
      </c>
      <c r="L33" s="19">
        <f t="shared" si="18"/>
        <v>145.43491896</v>
      </c>
      <c r="M33" s="19">
        <f t="shared" si="18"/>
        <v>132.72353820000001</v>
      </c>
      <c r="N33" s="19">
        <f t="shared" si="18"/>
        <v>113.72005152</v>
      </c>
      <c r="O33" s="19">
        <f t="shared" si="18"/>
        <v>113.49561384000002</v>
      </c>
      <c r="P33" s="19">
        <f t="shared" si="18"/>
        <v>100.83675888000002</v>
      </c>
      <c r="Q33" s="19">
        <f t="shared" si="18"/>
        <v>73.396396440000018</v>
      </c>
      <c r="R33" s="19">
        <f t="shared" si="18"/>
        <v>69.44646204</v>
      </c>
      <c r="S33" s="19">
        <f t="shared" si="18"/>
        <v>69.489754199999993</v>
      </c>
      <c r="T33" s="19">
        <f t="shared" si="18"/>
        <v>59.999344199999996</v>
      </c>
      <c r="U33" s="19">
        <f t="shared" si="18"/>
        <v>50.436798480000014</v>
      </c>
      <c r="V33" s="19">
        <f t="shared" si="18"/>
        <v>44.069504040000012</v>
      </c>
      <c r="W33" s="19">
        <f t="shared" si="18"/>
        <v>40.890525119999992</v>
      </c>
      <c r="X33" s="19">
        <f t="shared" si="18"/>
        <v>43.818091559999999</v>
      </c>
      <c r="Y33" s="19">
        <f t="shared" ref="Y33:Z33" si="19">SUM(Y34:Y50)</f>
        <v>43.849035719999989</v>
      </c>
      <c r="Z33" s="19">
        <f t="shared" si="19"/>
        <v>37.215781559999989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8.9539657199999994</v>
      </c>
      <c r="F36" s="8">
        <v>96.283583280000016</v>
      </c>
      <c r="G36" s="8">
        <v>8.7111316800000012</v>
      </c>
      <c r="H36" s="8">
        <v>8.7081786000000001</v>
      </c>
      <c r="I36" s="8">
        <v>8.7020452800000019</v>
      </c>
      <c r="J36" s="8">
        <v>2.8485864000000016</v>
      </c>
      <c r="K36" s="8">
        <v>2.9049220799999991</v>
      </c>
      <c r="L36" s="8">
        <v>2.9044677600000011</v>
      </c>
      <c r="M36" s="8">
        <v>2.9044677600000011</v>
      </c>
      <c r="N36" s="8">
        <v>2.9044677600000011</v>
      </c>
      <c r="O36" s="8">
        <v>5.8091626800000009</v>
      </c>
      <c r="P36" s="8">
        <v>5.8091626800000009</v>
      </c>
      <c r="Q36" s="8">
        <v>2.9012875200000003</v>
      </c>
      <c r="R36" s="8">
        <v>2.8626703199999994</v>
      </c>
      <c r="S36" s="8">
        <v>2.7179694000000003</v>
      </c>
      <c r="T36" s="8">
        <v>2.7179694000000003</v>
      </c>
      <c r="U36" s="8">
        <v>2.7179694000000003</v>
      </c>
      <c r="V36" s="8">
        <v>2.7179694000000003</v>
      </c>
      <c r="W36" s="8">
        <v>2.7179694000000003</v>
      </c>
      <c r="X36" s="8">
        <v>2.7179694000000003</v>
      </c>
      <c r="Y36" s="8">
        <v>2.7179694000000003</v>
      </c>
      <c r="Z36" s="8">
        <v>2.7179694000000003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293.13962964000001</v>
      </c>
      <c r="D43" s="8">
        <v>277.20818891999994</v>
      </c>
      <c r="E43" s="8">
        <v>258.09030000000001</v>
      </c>
      <c r="F43" s="8">
        <v>244.64906388000003</v>
      </c>
      <c r="G43" s="8">
        <v>200.16736739999999</v>
      </c>
      <c r="H43" s="8">
        <v>190.63123091999998</v>
      </c>
      <c r="I43" s="8">
        <v>165.22900992000001</v>
      </c>
      <c r="J43" s="8">
        <v>203.43464388000001</v>
      </c>
      <c r="K43" s="8">
        <v>120.75264863999998</v>
      </c>
      <c r="L43" s="8">
        <v>114.4240344</v>
      </c>
      <c r="M43" s="8">
        <v>101.71265363999998</v>
      </c>
      <c r="N43" s="8">
        <v>85.832164079999998</v>
      </c>
      <c r="O43" s="8">
        <v>85.826028600000015</v>
      </c>
      <c r="P43" s="8">
        <v>76.289892120000019</v>
      </c>
      <c r="Q43" s="8">
        <v>58.005628200000011</v>
      </c>
      <c r="R43" s="8">
        <v>60.277889879999996</v>
      </c>
      <c r="S43" s="8">
        <v>60.753789719999986</v>
      </c>
      <c r="T43" s="8">
        <v>57.281374799999995</v>
      </c>
      <c r="U43" s="8">
        <v>47.718829080000013</v>
      </c>
      <c r="V43" s="8">
        <v>41.351534640000011</v>
      </c>
      <c r="W43" s="8">
        <v>38.172555719999991</v>
      </c>
      <c r="X43" s="8">
        <v>38.204566919999998</v>
      </c>
      <c r="Y43" s="8">
        <v>38.235511079999988</v>
      </c>
      <c r="Z43" s="8">
        <v>31.602256919999991</v>
      </c>
    </row>
    <row r="44" spans="1:26" ht="11.25" customHeight="1" x14ac:dyDescent="0.2">
      <c r="A44" s="28" t="s">
        <v>74</v>
      </c>
      <c r="B44" s="7" t="s">
        <v>75</v>
      </c>
      <c r="C44" s="8">
        <v>75.046947120000013</v>
      </c>
      <c r="D44" s="8">
        <v>75.046947120000013</v>
      </c>
      <c r="E44" s="8">
        <v>62.539076160000008</v>
      </c>
      <c r="F44" s="8">
        <v>46.989292320000011</v>
      </c>
      <c r="G44" s="8">
        <v>46.969508880000014</v>
      </c>
      <c r="H44" s="8">
        <v>37.537544879999999</v>
      </c>
      <c r="I44" s="8">
        <v>34.345445040000008</v>
      </c>
      <c r="J44" s="8">
        <v>31.292107920000003</v>
      </c>
      <c r="K44" s="8">
        <v>31.289600160000006</v>
      </c>
      <c r="L44" s="8">
        <v>28.106416800000005</v>
      </c>
      <c r="M44" s="8">
        <v>28.106416800000005</v>
      </c>
      <c r="N44" s="8">
        <v>24.983419680000004</v>
      </c>
      <c r="O44" s="8">
        <v>21.86042256</v>
      </c>
      <c r="P44" s="8">
        <v>18.737704080000004</v>
      </c>
      <c r="Q44" s="8">
        <v>12.489480720000001</v>
      </c>
      <c r="R44" s="8">
        <v>6.3059018400000015</v>
      </c>
      <c r="S44" s="8">
        <v>3.1224398400000002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2.8955552400000002</v>
      </c>
      <c r="T50" s="8">
        <v>0</v>
      </c>
      <c r="U50" s="8">
        <v>0</v>
      </c>
      <c r="V50" s="8">
        <v>0</v>
      </c>
      <c r="W50" s="8">
        <v>0</v>
      </c>
      <c r="X50" s="8">
        <v>2.8955552400000002</v>
      </c>
      <c r="Y50" s="8">
        <v>2.8955552400000002</v>
      </c>
      <c r="Z50" s="8">
        <v>2.8955552400000002</v>
      </c>
    </row>
    <row r="51" spans="1:26" ht="11.25" customHeight="1" x14ac:dyDescent="0.2">
      <c r="A51" s="25" t="s">
        <v>88</v>
      </c>
      <c r="B51" s="26" t="s">
        <v>89</v>
      </c>
      <c r="C51" s="27">
        <v>960.52175999999997</v>
      </c>
      <c r="D51" s="27">
        <v>909.1229400000002</v>
      </c>
      <c r="E51" s="27">
        <v>857.32020000000023</v>
      </c>
      <c r="F51" s="27">
        <v>917.46449388000008</v>
      </c>
      <c r="G51" s="27">
        <v>846.8083839599999</v>
      </c>
      <c r="H51" s="27">
        <v>829.60361352000007</v>
      </c>
      <c r="I51" s="27">
        <v>772.03350180000018</v>
      </c>
      <c r="J51" s="27">
        <v>725.69277000000011</v>
      </c>
      <c r="K51" s="27">
        <v>669.59252316000004</v>
      </c>
      <c r="L51" s="27">
        <v>543.37964076000014</v>
      </c>
      <c r="M51" s="27">
        <v>613.56154859999992</v>
      </c>
      <c r="N51" s="27">
        <v>592.70029235999993</v>
      </c>
      <c r="O51" s="27">
        <v>567.00108432000013</v>
      </c>
      <c r="P51" s="27">
        <v>564.53515271999993</v>
      </c>
      <c r="Q51" s="27">
        <v>549.78399432000003</v>
      </c>
      <c r="R51" s="27">
        <v>552.56256000000008</v>
      </c>
      <c r="S51" s="27">
        <v>563.46516863999989</v>
      </c>
      <c r="T51" s="27">
        <v>570.5323549200001</v>
      </c>
      <c r="U51" s="27">
        <v>552.07280700000001</v>
      </c>
      <c r="V51" s="27">
        <v>497.35719792000003</v>
      </c>
      <c r="W51" s="27">
        <v>429.26355648000003</v>
      </c>
      <c r="X51" s="27">
        <v>447.9074785979401</v>
      </c>
      <c r="Y51" s="27">
        <v>416.24662476969746</v>
      </c>
      <c r="Z51" s="27">
        <v>366.99897570131924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0.24669728159999996</v>
      </c>
      <c r="H52" s="27">
        <f t="shared" si="20"/>
        <v>0</v>
      </c>
      <c r="I52" s="27">
        <f t="shared" si="20"/>
        <v>26.196360986400002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0.24669728159999996</v>
      </c>
      <c r="H54" s="45">
        <v>0</v>
      </c>
      <c r="I54" s="45">
        <v>26.196360986400002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43.008134400000003</v>
      </c>
      <c r="G61" s="49">
        <f t="shared" si="22"/>
        <v>5.5640591999999982</v>
      </c>
      <c r="H61" s="49">
        <f t="shared" si="22"/>
        <v>6.9439104000000027</v>
      </c>
      <c r="I61" s="49">
        <f t="shared" si="22"/>
        <v>39.888259199999993</v>
      </c>
      <c r="J61" s="49">
        <f t="shared" si="22"/>
        <v>9.8992655999999979</v>
      </c>
      <c r="K61" s="49">
        <f t="shared" si="22"/>
        <v>9.7875792000000015</v>
      </c>
      <c r="L61" s="49">
        <f t="shared" si="22"/>
        <v>10.543397759999998</v>
      </c>
      <c r="M61" s="49">
        <f t="shared" si="22"/>
        <v>10.674886319999997</v>
      </c>
      <c r="N61" s="49">
        <f t="shared" si="22"/>
        <v>9.0496022399999969</v>
      </c>
      <c r="O61" s="49">
        <f t="shared" si="22"/>
        <v>10.778579279999999</v>
      </c>
      <c r="P61" s="49">
        <f t="shared" si="22"/>
        <v>9.4078655999999974</v>
      </c>
      <c r="Q61" s="49">
        <f t="shared" si="22"/>
        <v>10.527955200000001</v>
      </c>
      <c r="R61" s="49">
        <f t="shared" si="22"/>
        <v>10.752134399999997</v>
      </c>
      <c r="S61" s="49">
        <f t="shared" si="22"/>
        <v>11.088000000000001</v>
      </c>
      <c r="T61" s="49">
        <f t="shared" si="22"/>
        <v>10.4158656</v>
      </c>
      <c r="U61" s="49">
        <f t="shared" si="22"/>
        <v>7.3348228799999999</v>
      </c>
      <c r="V61" s="49">
        <f t="shared" si="22"/>
        <v>13.60360008</v>
      </c>
      <c r="W61" s="49">
        <f t="shared" si="22"/>
        <v>12.14764488</v>
      </c>
      <c r="X61" s="49">
        <f t="shared" si="22"/>
        <v>11.785691993448692</v>
      </c>
      <c r="Y61" s="49">
        <f t="shared" ref="Y61:Z61" si="23">SUM(Y62:Y72)</f>
        <v>7.6554058878880751</v>
      </c>
      <c r="Z61" s="49">
        <f t="shared" si="23"/>
        <v>8.0184000956145631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43.008134400000003</v>
      </c>
      <c r="G62" s="52">
        <v>5.2641791999999983</v>
      </c>
      <c r="H62" s="52">
        <v>6.9439104000000027</v>
      </c>
      <c r="I62" s="52">
        <v>8.2881791999999983</v>
      </c>
      <c r="J62" s="52">
        <v>9.4078655999999974</v>
      </c>
      <c r="K62" s="52">
        <v>9.296179200000001</v>
      </c>
      <c r="L62" s="52">
        <v>8.9599103999999983</v>
      </c>
      <c r="M62" s="52">
        <v>9.8558207999999965</v>
      </c>
      <c r="N62" s="52">
        <v>8.1760895999999974</v>
      </c>
      <c r="O62" s="52">
        <v>9.6320447999999992</v>
      </c>
      <c r="P62" s="52">
        <v>9.4078655999999974</v>
      </c>
      <c r="Q62" s="52">
        <v>10.527955200000001</v>
      </c>
      <c r="R62" s="52">
        <v>10.752134399999997</v>
      </c>
      <c r="S62" s="52">
        <v>11.088000000000001</v>
      </c>
      <c r="T62" s="52">
        <v>10.4158656</v>
      </c>
      <c r="U62" s="52">
        <v>7.2801792000000001</v>
      </c>
      <c r="V62" s="52">
        <v>13.439865599999999</v>
      </c>
      <c r="W62" s="52">
        <v>11.983910399999999</v>
      </c>
      <c r="X62" s="52">
        <v>7.1680895999999983</v>
      </c>
      <c r="Y62" s="52">
        <v>2.6881344</v>
      </c>
      <c r="Z62" s="52">
        <v>2.7998208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0.49139999999999995</v>
      </c>
      <c r="K64" s="52">
        <v>0.49139999999999995</v>
      </c>
      <c r="L64" s="52">
        <v>1.5834873599999999</v>
      </c>
      <c r="M64" s="52">
        <v>0.81906551999999999</v>
      </c>
      <c r="N64" s="52">
        <v>0.87351264000000006</v>
      </c>
      <c r="O64" s="52">
        <v>1.1465344800000001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5.4643679999999993E-2</v>
      </c>
      <c r="V64" s="52">
        <v>0.16373447999999999</v>
      </c>
      <c r="W64" s="52">
        <v>0.16373447999999999</v>
      </c>
      <c r="X64" s="52">
        <v>4.6176023934486938</v>
      </c>
      <c r="Y64" s="52">
        <v>4.967271487888075</v>
      </c>
      <c r="Z64" s="52">
        <v>5.218579295614564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0.29987999999999992</v>
      </c>
      <c r="H65" s="52">
        <v>0</v>
      </c>
      <c r="I65" s="52">
        <v>31.600079999999998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743.03830743397293</v>
      </c>
      <c r="D2" s="21">
        <f t="shared" ref="D2:X2" si="0">SUM(D3,D17,D22,D25,D26,D51,D52)</f>
        <v>704.90819230213447</v>
      </c>
      <c r="E2" s="21">
        <f t="shared" si="0"/>
        <v>663.47000800105229</v>
      </c>
      <c r="F2" s="21">
        <f t="shared" si="0"/>
        <v>671.40640180053401</v>
      </c>
      <c r="G2" s="21">
        <f t="shared" si="0"/>
        <v>725.74653133800007</v>
      </c>
      <c r="H2" s="21">
        <f t="shared" si="0"/>
        <v>753.34525080360004</v>
      </c>
      <c r="I2" s="21">
        <f t="shared" si="0"/>
        <v>691.28563798555479</v>
      </c>
      <c r="J2" s="21">
        <f t="shared" si="0"/>
        <v>595.12168827360006</v>
      </c>
      <c r="K2" s="21">
        <f t="shared" si="0"/>
        <v>520.4542737168</v>
      </c>
      <c r="L2" s="21">
        <f t="shared" si="0"/>
        <v>429.46701879120008</v>
      </c>
      <c r="M2" s="21">
        <f t="shared" si="0"/>
        <v>563.57006871359999</v>
      </c>
      <c r="N2" s="21">
        <f t="shared" si="0"/>
        <v>435.00037553279992</v>
      </c>
      <c r="O2" s="21">
        <f t="shared" si="0"/>
        <v>410.39663124480012</v>
      </c>
      <c r="P2" s="21">
        <f t="shared" si="0"/>
        <v>432.27509545919997</v>
      </c>
      <c r="Q2" s="21">
        <f t="shared" si="0"/>
        <v>363.59230723560006</v>
      </c>
      <c r="R2" s="21">
        <f t="shared" si="0"/>
        <v>329.58877128</v>
      </c>
      <c r="S2" s="21">
        <f t="shared" si="0"/>
        <v>350.41431466559999</v>
      </c>
      <c r="T2" s="21">
        <f t="shared" si="0"/>
        <v>371.09624559359992</v>
      </c>
      <c r="U2" s="21">
        <f t="shared" si="0"/>
        <v>366.52069001520016</v>
      </c>
      <c r="V2" s="21">
        <f t="shared" si="0"/>
        <v>322.10290445039999</v>
      </c>
      <c r="W2" s="21">
        <f t="shared" si="0"/>
        <v>331.10422322400001</v>
      </c>
      <c r="X2" s="21">
        <f t="shared" si="0"/>
        <v>347.80935866501721</v>
      </c>
      <c r="Y2" s="21">
        <f t="shared" ref="Y2:Z2" si="1">SUM(Y3,Y17,Y22,Y25,Y26,Y51,Y52)</f>
        <v>252.37263823085502</v>
      </c>
      <c r="Z2" s="21">
        <f t="shared" si="1"/>
        <v>235.26803638471972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17.745360993972881</v>
      </c>
      <c r="D3" s="24">
        <f t="shared" si="2"/>
        <v>4.7367838621344145</v>
      </c>
      <c r="E3" s="24">
        <f t="shared" si="2"/>
        <v>4.9573333610523349</v>
      </c>
      <c r="F3" s="24">
        <f t="shared" si="2"/>
        <v>2.7984743205340679</v>
      </c>
      <c r="G3" s="24">
        <f t="shared" si="2"/>
        <v>30.311034137999997</v>
      </c>
      <c r="H3" s="24">
        <f t="shared" si="2"/>
        <v>33.208492957200001</v>
      </c>
      <c r="I3" s="24">
        <f t="shared" si="2"/>
        <v>15.927687465554701</v>
      </c>
      <c r="J3" s="24">
        <f t="shared" si="2"/>
        <v>10.867119753599999</v>
      </c>
      <c r="K3" s="24">
        <f t="shared" si="2"/>
        <v>6.5422608768000012</v>
      </c>
      <c r="L3" s="24">
        <f t="shared" si="2"/>
        <v>6.3018115511999984</v>
      </c>
      <c r="M3" s="24">
        <f t="shared" si="2"/>
        <v>4.1255154335999995</v>
      </c>
      <c r="N3" s="24">
        <f t="shared" si="2"/>
        <v>4.1882372927999985</v>
      </c>
      <c r="O3" s="24">
        <f t="shared" si="2"/>
        <v>4.2016479647999994</v>
      </c>
      <c r="P3" s="24">
        <f t="shared" si="2"/>
        <v>4.2612814992000017</v>
      </c>
      <c r="Q3" s="24">
        <f t="shared" si="2"/>
        <v>2.1413704355999998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1.1608304400000003E-2</v>
      </c>
      <c r="Z3" s="24">
        <f t="shared" si="3"/>
        <v>2.3795666400000002E-2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7.2711102577601388</v>
      </c>
      <c r="D4" s="19">
        <f t="shared" si="4"/>
        <v>4.7367838621344145</v>
      </c>
      <c r="E4" s="19">
        <f t="shared" si="4"/>
        <v>4.9573333610523349</v>
      </c>
      <c r="F4" s="19">
        <f t="shared" si="4"/>
        <v>2.7984743205340679</v>
      </c>
      <c r="G4" s="19">
        <f t="shared" si="4"/>
        <v>0</v>
      </c>
      <c r="H4" s="19">
        <f t="shared" si="4"/>
        <v>0</v>
      </c>
      <c r="I4" s="19">
        <f t="shared" si="4"/>
        <v>2.8376584475547006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7.2711102577601388</v>
      </c>
      <c r="D7" s="8">
        <v>4.7367838621344145</v>
      </c>
      <c r="E7" s="8">
        <v>4.9573333610523349</v>
      </c>
      <c r="F7" s="8">
        <v>2.7984743205340679</v>
      </c>
      <c r="G7" s="8">
        <v>0</v>
      </c>
      <c r="H7" s="8">
        <v>0</v>
      </c>
      <c r="I7" s="8">
        <v>2.8376584475547006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10.47425073621274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30.311034137999997</v>
      </c>
      <c r="H11" s="19">
        <f t="shared" si="8"/>
        <v>33.208492957200001</v>
      </c>
      <c r="I11" s="19">
        <f t="shared" si="8"/>
        <v>13.090029018000001</v>
      </c>
      <c r="J11" s="19">
        <f t="shared" si="8"/>
        <v>10.867119753599999</v>
      </c>
      <c r="K11" s="19">
        <f t="shared" si="8"/>
        <v>6.5422608768000012</v>
      </c>
      <c r="L11" s="19">
        <f t="shared" si="8"/>
        <v>6.3018115511999984</v>
      </c>
      <c r="M11" s="19">
        <f t="shared" si="8"/>
        <v>4.1255154335999995</v>
      </c>
      <c r="N11" s="19">
        <f t="shared" si="8"/>
        <v>4.1882372927999985</v>
      </c>
      <c r="O11" s="19">
        <f t="shared" si="8"/>
        <v>4.2016479647999994</v>
      </c>
      <c r="P11" s="19">
        <f t="shared" si="8"/>
        <v>4.2612814992000017</v>
      </c>
      <c r="Q11" s="19">
        <f t="shared" si="8"/>
        <v>2.1413704355999998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1.1608304400000003E-2</v>
      </c>
      <c r="Z11" s="19">
        <f t="shared" si="9"/>
        <v>2.3795666400000002E-2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10.47425073621274</v>
      </c>
      <c r="D16" s="8">
        <v>0</v>
      </c>
      <c r="E16" s="8">
        <v>0</v>
      </c>
      <c r="F16" s="8">
        <v>0</v>
      </c>
      <c r="G16" s="8">
        <v>30.311034137999997</v>
      </c>
      <c r="H16" s="8">
        <v>33.208492957200001</v>
      </c>
      <c r="I16" s="8">
        <v>13.090029018000001</v>
      </c>
      <c r="J16" s="8">
        <v>10.867119753599999</v>
      </c>
      <c r="K16" s="8">
        <v>6.5422608768000012</v>
      </c>
      <c r="L16" s="8">
        <v>6.3018115511999984</v>
      </c>
      <c r="M16" s="8">
        <v>4.1255154335999995</v>
      </c>
      <c r="N16" s="8">
        <v>4.1882372927999985</v>
      </c>
      <c r="O16" s="8">
        <v>4.2016479647999994</v>
      </c>
      <c r="P16" s="8">
        <v>4.2612814992000017</v>
      </c>
      <c r="Q16" s="8">
        <v>2.1413704355999998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1.1608304400000003E-2</v>
      </c>
      <c r="Z16" s="8">
        <v>2.3795666400000002E-2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38.681279999999994</v>
      </c>
      <c r="D17" s="27">
        <f t="shared" si="10"/>
        <v>34.605360000000005</v>
      </c>
      <c r="E17" s="27">
        <f t="shared" si="10"/>
        <v>33.206760000000003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0.11988</v>
      </c>
      <c r="D18" s="8">
        <v>0.11988</v>
      </c>
      <c r="E18" s="8">
        <v>7.9919999999999991E-2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38.561399999999992</v>
      </c>
      <c r="D19" s="8">
        <v>34.485480000000003</v>
      </c>
      <c r="E19" s="8">
        <v>33.126840000000001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336.41302644000001</v>
      </c>
      <c r="D26" s="27">
        <f t="shared" si="14"/>
        <v>279.56999844000001</v>
      </c>
      <c r="E26" s="27">
        <f t="shared" si="14"/>
        <v>254.10343464000005</v>
      </c>
      <c r="F26" s="27">
        <f t="shared" si="14"/>
        <v>167.28686063999999</v>
      </c>
      <c r="G26" s="27">
        <f t="shared" si="14"/>
        <v>189.07714403999998</v>
      </c>
      <c r="H26" s="27">
        <f t="shared" si="14"/>
        <v>195.25902443999999</v>
      </c>
      <c r="I26" s="27">
        <f t="shared" si="14"/>
        <v>194.85027539999999</v>
      </c>
      <c r="J26" s="27">
        <f t="shared" si="14"/>
        <v>201.43938851999997</v>
      </c>
      <c r="K26" s="27">
        <f t="shared" si="14"/>
        <v>176.18743224000002</v>
      </c>
      <c r="L26" s="27">
        <f t="shared" si="14"/>
        <v>135.01534391999999</v>
      </c>
      <c r="M26" s="27">
        <f t="shared" si="14"/>
        <v>205.05120408000002</v>
      </c>
      <c r="N26" s="27">
        <f t="shared" si="14"/>
        <v>125.65138608000001</v>
      </c>
      <c r="O26" s="27">
        <f t="shared" si="14"/>
        <v>100.88276112</v>
      </c>
      <c r="P26" s="27">
        <f t="shared" si="14"/>
        <v>69.379102799999998</v>
      </c>
      <c r="Q26" s="27">
        <f t="shared" si="14"/>
        <v>51.039224640000008</v>
      </c>
      <c r="R26" s="27">
        <f t="shared" si="14"/>
        <v>40.913291879999989</v>
      </c>
      <c r="S26" s="27">
        <f t="shared" si="14"/>
        <v>44.211167640000014</v>
      </c>
      <c r="T26" s="27">
        <f t="shared" si="14"/>
        <v>47.210350319999989</v>
      </c>
      <c r="U26" s="27">
        <f t="shared" si="14"/>
        <v>53.559238320000013</v>
      </c>
      <c r="V26" s="27">
        <f t="shared" si="14"/>
        <v>47.191943880000011</v>
      </c>
      <c r="W26" s="27">
        <f t="shared" si="14"/>
        <v>44.071371360000008</v>
      </c>
      <c r="X26" s="27">
        <f t="shared" si="14"/>
        <v>47.228489999999987</v>
      </c>
      <c r="Y26" s="27">
        <f t="shared" ref="Y26:Z26" si="15">SUM(Y27,Y33)</f>
        <v>56.821179600000015</v>
      </c>
      <c r="Z26" s="27">
        <f t="shared" si="15"/>
        <v>46.960915680000006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336.41302644000001</v>
      </c>
      <c r="D33" s="19">
        <f t="shared" si="18"/>
        <v>279.56999844000001</v>
      </c>
      <c r="E33" s="19">
        <f t="shared" si="18"/>
        <v>254.10343464000005</v>
      </c>
      <c r="F33" s="19">
        <f t="shared" si="18"/>
        <v>167.28686063999999</v>
      </c>
      <c r="G33" s="19">
        <f t="shared" si="18"/>
        <v>189.07714403999998</v>
      </c>
      <c r="H33" s="19">
        <f t="shared" si="18"/>
        <v>195.25902443999999</v>
      </c>
      <c r="I33" s="19">
        <f t="shared" si="18"/>
        <v>194.85027539999999</v>
      </c>
      <c r="J33" s="19">
        <f t="shared" si="18"/>
        <v>201.43938851999997</v>
      </c>
      <c r="K33" s="19">
        <f t="shared" si="18"/>
        <v>176.18743224000002</v>
      </c>
      <c r="L33" s="19">
        <f t="shared" si="18"/>
        <v>135.01534391999999</v>
      </c>
      <c r="M33" s="19">
        <f t="shared" si="18"/>
        <v>205.05120408000002</v>
      </c>
      <c r="N33" s="19">
        <f t="shared" si="18"/>
        <v>125.65138608000001</v>
      </c>
      <c r="O33" s="19">
        <f t="shared" si="18"/>
        <v>100.88276112</v>
      </c>
      <c r="P33" s="19">
        <f t="shared" si="18"/>
        <v>69.379102799999998</v>
      </c>
      <c r="Q33" s="19">
        <f t="shared" si="18"/>
        <v>51.039224640000008</v>
      </c>
      <c r="R33" s="19">
        <f t="shared" si="18"/>
        <v>40.913291879999989</v>
      </c>
      <c r="S33" s="19">
        <f t="shared" si="18"/>
        <v>44.211167640000014</v>
      </c>
      <c r="T33" s="19">
        <f t="shared" si="18"/>
        <v>47.210350319999989</v>
      </c>
      <c r="U33" s="19">
        <f t="shared" si="18"/>
        <v>53.559238320000013</v>
      </c>
      <c r="V33" s="19">
        <f t="shared" si="18"/>
        <v>47.191943880000011</v>
      </c>
      <c r="W33" s="19">
        <f t="shared" si="18"/>
        <v>44.071371360000008</v>
      </c>
      <c r="X33" s="19">
        <f t="shared" si="18"/>
        <v>47.228489999999987</v>
      </c>
      <c r="Y33" s="19">
        <f t="shared" ref="Y33:Z33" si="19">SUM(Y34:Y50)</f>
        <v>56.821179600000015</v>
      </c>
      <c r="Z33" s="19">
        <f t="shared" si="19"/>
        <v>46.960915680000006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23.877014760000002</v>
      </c>
      <c r="D36" s="8">
        <v>26.86167</v>
      </c>
      <c r="E36" s="8">
        <v>23.877014760000002</v>
      </c>
      <c r="F36" s="8">
        <v>2.9176430400000011</v>
      </c>
      <c r="G36" s="8">
        <v>5.8073454</v>
      </c>
      <c r="H36" s="8">
        <v>5.8055281200000017</v>
      </c>
      <c r="I36" s="8">
        <v>5.8012120800000009</v>
      </c>
      <c r="J36" s="8">
        <v>5.6973999600000003</v>
      </c>
      <c r="K36" s="8">
        <v>5.8098441600000017</v>
      </c>
      <c r="L36" s="8">
        <v>5.8091626800000009</v>
      </c>
      <c r="M36" s="8">
        <v>2.9044677600000011</v>
      </c>
      <c r="N36" s="8">
        <v>2.9044677600000011</v>
      </c>
      <c r="O36" s="8">
        <v>0</v>
      </c>
      <c r="P36" s="8">
        <v>2.9044677600000011</v>
      </c>
      <c r="Q36" s="8">
        <v>2.9012875200000003</v>
      </c>
      <c r="R36" s="8">
        <v>2.8626703199999994</v>
      </c>
      <c r="S36" s="8">
        <v>2.7179694000000003</v>
      </c>
      <c r="T36" s="8">
        <v>2.7179694000000003</v>
      </c>
      <c r="U36" s="8">
        <v>2.7179694000000003</v>
      </c>
      <c r="V36" s="8">
        <v>2.7179694000000003</v>
      </c>
      <c r="W36" s="8">
        <v>2.7179694000000003</v>
      </c>
      <c r="X36" s="8">
        <v>2.7179694000000003</v>
      </c>
      <c r="Y36" s="8">
        <v>2.7179694000000003</v>
      </c>
      <c r="Z36" s="8">
        <v>2.7179694000000003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159.31494071999998</v>
      </c>
      <c r="D43" s="8">
        <v>137.01087035999998</v>
      </c>
      <c r="E43" s="8">
        <v>105.14798892000002</v>
      </c>
      <c r="F43" s="8">
        <v>104.84948447999999</v>
      </c>
      <c r="G43" s="8">
        <v>114.38135279999997</v>
      </c>
      <c r="H43" s="8">
        <v>114.37868519999998</v>
      </c>
      <c r="I43" s="8">
        <v>98.501930279999996</v>
      </c>
      <c r="J43" s="8">
        <v>111.25332503999996</v>
      </c>
      <c r="K43" s="8">
        <v>92.153309039999996</v>
      </c>
      <c r="L43" s="8">
        <v>66.747353399999994</v>
      </c>
      <c r="M43" s="8">
        <v>130.31919576000001</v>
      </c>
      <c r="N43" s="8">
        <v>54.042374879999997</v>
      </c>
      <c r="O43" s="8">
        <v>54.038640239999999</v>
      </c>
      <c r="P43" s="8">
        <v>50.859928079999989</v>
      </c>
      <c r="Q43" s="8">
        <v>41.893057440000007</v>
      </c>
      <c r="R43" s="8">
        <v>34.897809959999989</v>
      </c>
      <c r="S43" s="8">
        <v>38.370758400000014</v>
      </c>
      <c r="T43" s="8">
        <v>41.36994107999999</v>
      </c>
      <c r="U43" s="8">
        <v>47.718829080000013</v>
      </c>
      <c r="V43" s="8">
        <v>41.351534640000011</v>
      </c>
      <c r="W43" s="8">
        <v>41.353401960000006</v>
      </c>
      <c r="X43" s="8">
        <v>41.388080759999987</v>
      </c>
      <c r="Y43" s="8">
        <v>50.980770360000015</v>
      </c>
      <c r="Z43" s="8">
        <v>44.242946280000005</v>
      </c>
    </row>
    <row r="44" spans="1:26" ht="11.25" customHeight="1" x14ac:dyDescent="0.2">
      <c r="A44" s="28" t="s">
        <v>74</v>
      </c>
      <c r="B44" s="7" t="s">
        <v>75</v>
      </c>
      <c r="C44" s="8">
        <v>153.22107096000002</v>
      </c>
      <c r="D44" s="8">
        <v>115.69745808</v>
      </c>
      <c r="E44" s="8">
        <v>125.07843096000003</v>
      </c>
      <c r="F44" s="8">
        <v>59.519733119999991</v>
      </c>
      <c r="G44" s="8">
        <v>68.888445840000003</v>
      </c>
      <c r="H44" s="8">
        <v>75.074811120000007</v>
      </c>
      <c r="I44" s="8">
        <v>90.547133040000006</v>
      </c>
      <c r="J44" s="8">
        <v>84.488663520000017</v>
      </c>
      <c r="K44" s="8">
        <v>78.224279040000013</v>
      </c>
      <c r="L44" s="8">
        <v>62.458827840000005</v>
      </c>
      <c r="M44" s="8">
        <v>71.827540560000017</v>
      </c>
      <c r="N44" s="8">
        <v>68.704543440000009</v>
      </c>
      <c r="O44" s="8">
        <v>46.844120879999991</v>
      </c>
      <c r="P44" s="8">
        <v>15.614706960000001</v>
      </c>
      <c r="Q44" s="8">
        <v>6.2448796800000013</v>
      </c>
      <c r="R44" s="8">
        <v>3.1528116000000002</v>
      </c>
      <c r="S44" s="8">
        <v>3.1224398400000002</v>
      </c>
      <c r="T44" s="8">
        <v>3.1224398400000002</v>
      </c>
      <c r="U44" s="8">
        <v>3.1224398400000002</v>
      </c>
      <c r="V44" s="8">
        <v>3.1224398400000002</v>
      </c>
      <c r="W44" s="8">
        <v>0</v>
      </c>
      <c r="X44" s="8">
        <v>3.1224398400000002</v>
      </c>
      <c r="Y44" s="8">
        <v>3.1224398400000002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350.19864000000013</v>
      </c>
      <c r="D51" s="27">
        <v>385.99605000000008</v>
      </c>
      <c r="E51" s="27">
        <v>371.20247999999998</v>
      </c>
      <c r="F51" s="27">
        <v>501.32106684000001</v>
      </c>
      <c r="G51" s="27">
        <v>506.35835316000004</v>
      </c>
      <c r="H51" s="27">
        <v>524.79467567999995</v>
      </c>
      <c r="I51" s="27">
        <v>480.50767512000004</v>
      </c>
      <c r="J51" s="27">
        <v>382.81518000000011</v>
      </c>
      <c r="K51" s="27">
        <v>337.72458059999997</v>
      </c>
      <c r="L51" s="27">
        <v>288.14986332000007</v>
      </c>
      <c r="M51" s="27">
        <v>354.39334920000005</v>
      </c>
      <c r="N51" s="27">
        <v>305.1607521599999</v>
      </c>
      <c r="O51" s="27">
        <v>305.31222216000015</v>
      </c>
      <c r="P51" s="27">
        <v>358.63471115999999</v>
      </c>
      <c r="Q51" s="27">
        <v>310.41171216000004</v>
      </c>
      <c r="R51" s="27">
        <v>287.79300000000001</v>
      </c>
      <c r="S51" s="27">
        <v>305.15974236</v>
      </c>
      <c r="T51" s="27">
        <v>322.55516303999997</v>
      </c>
      <c r="U51" s="27">
        <v>293.40930564000013</v>
      </c>
      <c r="V51" s="27">
        <v>255.64460328000001</v>
      </c>
      <c r="W51" s="27">
        <v>266.49934740000003</v>
      </c>
      <c r="X51" s="27">
        <v>279.25057019861725</v>
      </c>
      <c r="Y51" s="27">
        <v>176.74514448005499</v>
      </c>
      <c r="Z51" s="27">
        <v>154.84231515031973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8.305772639999999E-2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0.88247939999999991</v>
      </c>
      <c r="S52" s="27">
        <f t="shared" si="20"/>
        <v>1.0434046655999998</v>
      </c>
      <c r="T52" s="27">
        <f t="shared" si="20"/>
        <v>1.3307322336</v>
      </c>
      <c r="U52" s="27">
        <f t="shared" si="20"/>
        <v>19.552146055200001</v>
      </c>
      <c r="V52" s="27">
        <f t="shared" si="20"/>
        <v>19.266357290400002</v>
      </c>
      <c r="W52" s="27">
        <f t="shared" si="20"/>
        <v>20.533504464</v>
      </c>
      <c r="X52" s="27">
        <f t="shared" si="20"/>
        <v>21.330298466400002</v>
      </c>
      <c r="Y52" s="27">
        <f t="shared" ref="Y52:Z52" si="21">SUM(Y53:Y54)</f>
        <v>18.794705846400003</v>
      </c>
      <c r="Z52" s="27">
        <f t="shared" si="21"/>
        <v>33.441009888000004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0.14311439999999997</v>
      </c>
      <c r="S53" s="8">
        <v>0.14311439999999997</v>
      </c>
      <c r="T53" s="8">
        <v>0.42882839999999994</v>
      </c>
      <c r="U53" s="8">
        <v>18.733057200000001</v>
      </c>
      <c r="V53" s="8">
        <v>18.446828400000001</v>
      </c>
      <c r="W53" s="8">
        <v>18.733057200000001</v>
      </c>
      <c r="X53" s="8">
        <v>19.448114400000001</v>
      </c>
      <c r="Y53" s="8">
        <v>17.159828400000002</v>
      </c>
      <c r="Z53" s="8">
        <v>31.888771200000001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8.305772639999999E-2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0.73936499999999994</v>
      </c>
      <c r="S54" s="45">
        <v>0.90029026559999992</v>
      </c>
      <c r="T54" s="45">
        <v>0.90190383360000004</v>
      </c>
      <c r="U54" s="45">
        <v>0.81908885519999985</v>
      </c>
      <c r="V54" s="45">
        <v>0.81952889039999999</v>
      </c>
      <c r="W54" s="45">
        <v>1.8004472639999998</v>
      </c>
      <c r="X54" s="45">
        <v>1.8821840663999998</v>
      </c>
      <c r="Y54" s="45">
        <v>1.6348774464000002</v>
      </c>
      <c r="Z54" s="45">
        <v>1.5522386879999999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1880.4800447999999</v>
      </c>
      <c r="G61" s="49">
        <f t="shared" si="22"/>
        <v>2880.4160447999998</v>
      </c>
      <c r="H61" s="49">
        <f t="shared" si="22"/>
        <v>3196.1322144000005</v>
      </c>
      <c r="I61" s="49">
        <f t="shared" si="22"/>
        <v>2586.7521791999998</v>
      </c>
      <c r="J61" s="49">
        <f t="shared" si="22"/>
        <v>3375.3060446399995</v>
      </c>
      <c r="K61" s="49">
        <f t="shared" si="22"/>
        <v>3194.7999551999997</v>
      </c>
      <c r="L61" s="49">
        <f t="shared" si="22"/>
        <v>3922.80284304</v>
      </c>
      <c r="M61" s="49">
        <f t="shared" si="22"/>
        <v>5146.6238208000004</v>
      </c>
      <c r="N61" s="49">
        <f t="shared" si="22"/>
        <v>6292.8319104000002</v>
      </c>
      <c r="O61" s="49">
        <f t="shared" si="22"/>
        <v>6405.6518985600005</v>
      </c>
      <c r="P61" s="49">
        <f t="shared" si="22"/>
        <v>5735.6040873599995</v>
      </c>
      <c r="Q61" s="49">
        <f t="shared" si="22"/>
        <v>5869.9086667199981</v>
      </c>
      <c r="R61" s="49">
        <f t="shared" si="22"/>
        <v>5631.7407321599994</v>
      </c>
      <c r="S61" s="49">
        <f t="shared" si="22"/>
        <v>6232.6257069599978</v>
      </c>
      <c r="T61" s="49">
        <f t="shared" si="22"/>
        <v>5789.0607501600007</v>
      </c>
      <c r="U61" s="49">
        <f t="shared" si="22"/>
        <v>5629.618524239997</v>
      </c>
      <c r="V61" s="49">
        <f t="shared" si="22"/>
        <v>5408.2155736799987</v>
      </c>
      <c r="W61" s="49">
        <f t="shared" si="22"/>
        <v>5331.2680497599995</v>
      </c>
      <c r="X61" s="49">
        <f t="shared" si="22"/>
        <v>6140.3933545874397</v>
      </c>
      <c r="Y61" s="49">
        <f t="shared" ref="Y61:Z61" si="23">SUM(Y62:Y72)</f>
        <v>6118.4226903220861</v>
      </c>
      <c r="Z61" s="49">
        <f t="shared" si="23"/>
        <v>5919.5598109039674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1880.4800447999999</v>
      </c>
      <c r="G62" s="52">
        <v>2880.4160447999998</v>
      </c>
      <c r="H62" s="52">
        <v>3196.0321344000004</v>
      </c>
      <c r="I62" s="52">
        <v>2586.7521791999998</v>
      </c>
      <c r="J62" s="52">
        <v>3372.4321343999995</v>
      </c>
      <c r="K62" s="52">
        <v>3194.7999551999997</v>
      </c>
      <c r="L62" s="52">
        <v>3920.2240895999998</v>
      </c>
      <c r="M62" s="52">
        <v>5146.6238208000004</v>
      </c>
      <c r="N62" s="52">
        <v>6292.8319104000002</v>
      </c>
      <c r="O62" s="52">
        <v>6403.4881344000005</v>
      </c>
      <c r="P62" s="52">
        <v>5734.5119999999997</v>
      </c>
      <c r="Q62" s="52">
        <v>5869.4719103999978</v>
      </c>
      <c r="R62" s="52">
        <v>5630.2400447999999</v>
      </c>
      <c r="S62" s="52">
        <v>6227.3119103999979</v>
      </c>
      <c r="T62" s="52">
        <v>5785.4720448000007</v>
      </c>
      <c r="U62" s="52">
        <v>5623.5199103999976</v>
      </c>
      <c r="V62" s="52">
        <v>5402.6558207999988</v>
      </c>
      <c r="W62" s="52">
        <v>5323.8080448000001</v>
      </c>
      <c r="X62" s="52">
        <v>6133.0078655999978</v>
      </c>
      <c r="Y62" s="52">
        <v>6112.2878208000011</v>
      </c>
      <c r="Z62" s="52">
        <v>5915.5040448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0.49139999999999995</v>
      </c>
      <c r="P64" s="52">
        <v>1.0920873600000003</v>
      </c>
      <c r="Q64" s="52">
        <v>0.4367563200000002</v>
      </c>
      <c r="R64" s="52">
        <v>0.60068736</v>
      </c>
      <c r="S64" s="52">
        <v>0.65513447999999996</v>
      </c>
      <c r="T64" s="52">
        <v>0.65513447999999996</v>
      </c>
      <c r="U64" s="52">
        <v>0.65513447999999996</v>
      </c>
      <c r="V64" s="52">
        <v>0.27302184000000007</v>
      </c>
      <c r="W64" s="52">
        <v>0.49139999999999995</v>
      </c>
      <c r="X64" s="52">
        <v>2.8107357074420052</v>
      </c>
      <c r="Y64" s="52">
        <v>2.0164580020855238</v>
      </c>
      <c r="Z64" s="52">
        <v>2.1556861039668935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0.10007999999999997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0.8999999999999998</v>
      </c>
      <c r="S65" s="52">
        <v>1.1001599999999998</v>
      </c>
      <c r="T65" s="52">
        <v>1.1001599999999998</v>
      </c>
      <c r="U65" s="52">
        <v>1.0000799999999999</v>
      </c>
      <c r="V65" s="52">
        <v>1.0000799999999999</v>
      </c>
      <c r="W65" s="52">
        <v>2.1999599999999995</v>
      </c>
      <c r="X65" s="52">
        <v>2.3000399999999996</v>
      </c>
      <c r="Y65" s="52">
        <v>2.0001600000000002</v>
      </c>
      <c r="Z65" s="52">
        <v>1.9000799999999995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2.8739102399999998</v>
      </c>
      <c r="K72" s="55">
        <v>0</v>
      </c>
      <c r="L72" s="55">
        <v>2.5787534399999998</v>
      </c>
      <c r="M72" s="55">
        <v>0</v>
      </c>
      <c r="N72" s="55">
        <v>0</v>
      </c>
      <c r="O72" s="55">
        <v>1.6723641599999997</v>
      </c>
      <c r="P72" s="55">
        <v>0</v>
      </c>
      <c r="Q72" s="55">
        <v>0</v>
      </c>
      <c r="R72" s="55">
        <v>0</v>
      </c>
      <c r="S72" s="55">
        <v>3.5585020799999993</v>
      </c>
      <c r="T72" s="55">
        <v>1.8334108799999997</v>
      </c>
      <c r="U72" s="55">
        <v>4.4433993599999999</v>
      </c>
      <c r="V72" s="55">
        <v>4.2866510399999989</v>
      </c>
      <c r="W72" s="55">
        <v>4.7686449599999978</v>
      </c>
      <c r="X72" s="55">
        <v>2.2747132799999998</v>
      </c>
      <c r="Y72" s="55">
        <v>2.1182515199999998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811.0076085218891</v>
      </c>
      <c r="D2" s="21">
        <f t="shared" ref="D2:X2" si="0">SUM(D3,D17,D22,D25,D26,D51,D52)</f>
        <v>854.44907877256173</v>
      </c>
      <c r="E2" s="21">
        <f t="shared" si="0"/>
        <v>834.41552692973846</v>
      </c>
      <c r="F2" s="21">
        <f t="shared" si="0"/>
        <v>956.56915169884655</v>
      </c>
      <c r="G2" s="21">
        <f t="shared" si="0"/>
        <v>1414.0792431052687</v>
      </c>
      <c r="H2" s="21">
        <f t="shared" si="0"/>
        <v>879.20442102084576</v>
      </c>
      <c r="I2" s="21">
        <f t="shared" si="0"/>
        <v>716.30081544090149</v>
      </c>
      <c r="J2" s="21">
        <f t="shared" si="0"/>
        <v>762.59735385239992</v>
      </c>
      <c r="K2" s="21">
        <f t="shared" si="0"/>
        <v>981.49043482680008</v>
      </c>
      <c r="L2" s="21">
        <f t="shared" si="0"/>
        <v>696.2183142048616</v>
      </c>
      <c r="M2" s="21">
        <f t="shared" si="0"/>
        <v>686.44111646489898</v>
      </c>
      <c r="N2" s="21">
        <f t="shared" si="0"/>
        <v>640.29875771439754</v>
      </c>
      <c r="O2" s="21">
        <f t="shared" si="0"/>
        <v>551.7458332781016</v>
      </c>
      <c r="P2" s="21">
        <f t="shared" si="0"/>
        <v>672.29375015414485</v>
      </c>
      <c r="Q2" s="21">
        <f t="shared" si="0"/>
        <v>597.28052486362196</v>
      </c>
      <c r="R2" s="21">
        <f t="shared" si="0"/>
        <v>586.57129820014222</v>
      </c>
      <c r="S2" s="21">
        <f t="shared" si="0"/>
        <v>631.53825202473627</v>
      </c>
      <c r="T2" s="21">
        <f t="shared" si="0"/>
        <v>589.52775196110258</v>
      </c>
      <c r="U2" s="21">
        <f t="shared" si="0"/>
        <v>596.17905028733253</v>
      </c>
      <c r="V2" s="21">
        <f t="shared" si="0"/>
        <v>571.01435460959988</v>
      </c>
      <c r="W2" s="21">
        <f t="shared" si="0"/>
        <v>506.62245073680003</v>
      </c>
      <c r="X2" s="21">
        <f t="shared" si="0"/>
        <v>568.01318574904644</v>
      </c>
      <c r="Y2" s="21">
        <f t="shared" ref="Y2:Z2" si="1">SUM(Y3,Y17,Y22,Y25,Y26,Y51,Y52)</f>
        <v>553.87449427075535</v>
      </c>
      <c r="Z2" s="21">
        <f t="shared" si="1"/>
        <v>383.32524154160569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203.33918792188894</v>
      </c>
      <c r="D3" s="24">
        <f t="shared" si="2"/>
        <v>256.88436165256167</v>
      </c>
      <c r="E3" s="24">
        <f t="shared" si="2"/>
        <v>275.18033704973828</v>
      </c>
      <c r="F3" s="24">
        <f t="shared" si="2"/>
        <v>387.99154889884653</v>
      </c>
      <c r="G3" s="24">
        <f t="shared" si="2"/>
        <v>816.19240914526836</v>
      </c>
      <c r="H3" s="24">
        <f t="shared" si="2"/>
        <v>346.88401410084583</v>
      </c>
      <c r="I3" s="24">
        <f t="shared" si="2"/>
        <v>223.33813381410144</v>
      </c>
      <c r="J3" s="24">
        <f t="shared" si="2"/>
        <v>254.14176489239998</v>
      </c>
      <c r="K3" s="24">
        <f t="shared" si="2"/>
        <v>261.55887514680006</v>
      </c>
      <c r="L3" s="24">
        <f t="shared" si="2"/>
        <v>219.44180652486148</v>
      </c>
      <c r="M3" s="24">
        <f t="shared" si="2"/>
        <v>221.76494822489886</v>
      </c>
      <c r="N3" s="24">
        <f t="shared" si="2"/>
        <v>276.5389702743974</v>
      </c>
      <c r="O3" s="24">
        <f t="shared" si="2"/>
        <v>215.38929119810152</v>
      </c>
      <c r="P3" s="24">
        <f t="shared" si="2"/>
        <v>278.54395931414501</v>
      </c>
      <c r="Q3" s="24">
        <f t="shared" si="2"/>
        <v>264.86023718362185</v>
      </c>
      <c r="R3" s="24">
        <f t="shared" si="2"/>
        <v>252.56550824014215</v>
      </c>
      <c r="S3" s="24">
        <f t="shared" si="2"/>
        <v>285.69761650473629</v>
      </c>
      <c r="T3" s="24">
        <f t="shared" si="2"/>
        <v>248.31953308110261</v>
      </c>
      <c r="U3" s="24">
        <f t="shared" si="2"/>
        <v>274.55973316733252</v>
      </c>
      <c r="V3" s="24">
        <f t="shared" si="2"/>
        <v>258.02796924959995</v>
      </c>
      <c r="W3" s="24">
        <f t="shared" si="2"/>
        <v>224.54250421680001</v>
      </c>
      <c r="X3" s="24">
        <f t="shared" ref="X3:Z3" si="3">SUM(X4,X8,X11)</f>
        <v>255.95125475040001</v>
      </c>
      <c r="Y3" s="24">
        <f t="shared" si="3"/>
        <v>249.24209452560001</v>
      </c>
      <c r="Z3" s="24">
        <f t="shared" si="3"/>
        <v>120.80563668359997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72.710072042770165</v>
      </c>
      <c r="D4" s="19">
        <f t="shared" si="4"/>
        <v>94.734995151268834</v>
      </c>
      <c r="E4" s="19">
        <f t="shared" si="4"/>
        <v>39.66003973066767</v>
      </c>
      <c r="F4" s="19">
        <f t="shared" si="4"/>
        <v>44.793693027646583</v>
      </c>
      <c r="G4" s="19">
        <f t="shared" si="4"/>
        <v>599.70055487206844</v>
      </c>
      <c r="H4" s="19">
        <f t="shared" si="4"/>
        <v>101.91932556084576</v>
      </c>
      <c r="I4" s="19">
        <f t="shared" si="4"/>
        <v>31.215277935301419</v>
      </c>
      <c r="J4" s="19">
        <f t="shared" si="4"/>
        <v>0</v>
      </c>
      <c r="K4" s="19">
        <f t="shared" si="4"/>
        <v>0</v>
      </c>
      <c r="L4" s="19">
        <f t="shared" si="4"/>
        <v>5.3006878212615343</v>
      </c>
      <c r="M4" s="19">
        <f t="shared" si="4"/>
        <v>5.1631423076988465</v>
      </c>
      <c r="N4" s="19">
        <f t="shared" si="4"/>
        <v>2.5130481087973804</v>
      </c>
      <c r="O4" s="19">
        <f t="shared" si="4"/>
        <v>5.6765357789015036</v>
      </c>
      <c r="P4" s="19">
        <f t="shared" si="4"/>
        <v>64.067831553744981</v>
      </c>
      <c r="Q4" s="19">
        <f t="shared" si="4"/>
        <v>6.4468514564219026</v>
      </c>
      <c r="R4" s="19">
        <f t="shared" si="4"/>
        <v>3.0807941769421077</v>
      </c>
      <c r="S4" s="19">
        <f t="shared" si="4"/>
        <v>2.9578548135363474</v>
      </c>
      <c r="T4" s="19">
        <f t="shared" si="4"/>
        <v>2.9408930427026045</v>
      </c>
      <c r="U4" s="19">
        <f t="shared" si="4"/>
        <v>2.9520351485325369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2.8172616912000001</v>
      </c>
      <c r="G5" s="8">
        <v>11.372027990400001</v>
      </c>
      <c r="H5" s="8">
        <v>2.8444129559999998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72.710072042770165</v>
      </c>
      <c r="D7" s="8">
        <v>94.734995151268834</v>
      </c>
      <c r="E7" s="8">
        <v>39.66003973066767</v>
      </c>
      <c r="F7" s="8">
        <v>41.976431336446581</v>
      </c>
      <c r="G7" s="8">
        <v>588.32852688166838</v>
      </c>
      <c r="H7" s="8">
        <v>99.074912604845764</v>
      </c>
      <c r="I7" s="8">
        <v>31.215277935301419</v>
      </c>
      <c r="J7" s="8">
        <v>0</v>
      </c>
      <c r="K7" s="8">
        <v>0</v>
      </c>
      <c r="L7" s="8">
        <v>5.3006878212615343</v>
      </c>
      <c r="M7" s="8">
        <v>5.1631423076988465</v>
      </c>
      <c r="N7" s="8">
        <v>2.5130481087973804</v>
      </c>
      <c r="O7" s="8">
        <v>5.6765357789015036</v>
      </c>
      <c r="P7" s="8">
        <v>64.067831553744981</v>
      </c>
      <c r="Q7" s="8">
        <v>6.4468514564219026</v>
      </c>
      <c r="R7" s="8">
        <v>3.0807941769421077</v>
      </c>
      <c r="S7" s="8">
        <v>2.9578548135363474</v>
      </c>
      <c r="T7" s="8">
        <v>2.9408930427026045</v>
      </c>
      <c r="U7" s="8">
        <v>2.9520351485325369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2.3557480584000001</v>
      </c>
      <c r="K8" s="19">
        <f t="shared" si="6"/>
        <v>2.0563660523999996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2.3557480584000001</v>
      </c>
      <c r="K10" s="8">
        <v>2.0563660523999996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130.62911587911876</v>
      </c>
      <c r="D11" s="19">
        <f t="shared" si="8"/>
        <v>162.14936650129283</v>
      </c>
      <c r="E11" s="19">
        <f t="shared" si="8"/>
        <v>235.52029731907064</v>
      </c>
      <c r="F11" s="19">
        <f t="shared" si="8"/>
        <v>343.19785587119992</v>
      </c>
      <c r="G11" s="19">
        <f t="shared" si="8"/>
        <v>216.49185427319998</v>
      </c>
      <c r="H11" s="19">
        <f t="shared" si="8"/>
        <v>244.96468854000005</v>
      </c>
      <c r="I11" s="19">
        <f t="shared" si="8"/>
        <v>192.12285587880001</v>
      </c>
      <c r="J11" s="19">
        <f t="shared" si="8"/>
        <v>251.78601683399998</v>
      </c>
      <c r="K11" s="19">
        <f t="shared" si="8"/>
        <v>259.50250909440007</v>
      </c>
      <c r="L11" s="19">
        <f t="shared" si="8"/>
        <v>214.14111870359994</v>
      </c>
      <c r="M11" s="19">
        <f t="shared" si="8"/>
        <v>216.60180591720001</v>
      </c>
      <c r="N11" s="19">
        <f t="shared" si="8"/>
        <v>274.02592216560004</v>
      </c>
      <c r="O11" s="19">
        <f t="shared" si="8"/>
        <v>209.71275541920002</v>
      </c>
      <c r="P11" s="19">
        <f t="shared" si="8"/>
        <v>214.47612776040003</v>
      </c>
      <c r="Q11" s="19">
        <f t="shared" si="8"/>
        <v>258.41338572719997</v>
      </c>
      <c r="R11" s="19">
        <f t="shared" si="8"/>
        <v>249.48471406320004</v>
      </c>
      <c r="S11" s="19">
        <f t="shared" si="8"/>
        <v>282.73976169119993</v>
      </c>
      <c r="T11" s="19">
        <f t="shared" si="8"/>
        <v>245.37864003839999</v>
      </c>
      <c r="U11" s="19">
        <f t="shared" si="8"/>
        <v>271.60769801879997</v>
      </c>
      <c r="V11" s="19">
        <f t="shared" si="8"/>
        <v>258.02796924959995</v>
      </c>
      <c r="W11" s="19">
        <f t="shared" si="8"/>
        <v>224.54250421680001</v>
      </c>
      <c r="X11" s="19">
        <f t="shared" si="8"/>
        <v>255.95125475040001</v>
      </c>
      <c r="Y11" s="19">
        <f t="shared" ref="Y11:Z11" si="9">SUM(Y12:Y16)</f>
        <v>249.24209452560001</v>
      </c>
      <c r="Z11" s="19">
        <f t="shared" si="9"/>
        <v>120.80563668359997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21.69824534592475</v>
      </c>
      <c r="D13" s="8">
        <v>43.390975695695893</v>
      </c>
      <c r="E13" s="8">
        <v>40.171830969600002</v>
      </c>
      <c r="F13" s="8">
        <v>101.68724444999999</v>
      </c>
      <c r="G13" s="8">
        <v>58.441287167999974</v>
      </c>
      <c r="H13" s="8">
        <v>45.714083250000009</v>
      </c>
      <c r="I13" s="8">
        <v>15.407287315199998</v>
      </c>
      <c r="J13" s="8">
        <v>6.1856836403999997</v>
      </c>
      <c r="K13" s="8">
        <v>0</v>
      </c>
      <c r="L13" s="8">
        <v>6.1852634316000001</v>
      </c>
      <c r="M13" s="8">
        <v>6.1945080251999993</v>
      </c>
      <c r="N13" s="8">
        <v>12.258786434399999</v>
      </c>
      <c r="O13" s="8">
        <v>5.9346088823999992</v>
      </c>
      <c r="P13" s="8">
        <v>5.6715581735999994</v>
      </c>
      <c r="Q13" s="8">
        <v>5.7152598888000004</v>
      </c>
      <c r="R13" s="8">
        <v>2.8270922327999997</v>
      </c>
      <c r="S13" s="8">
        <v>2.7949482792000002</v>
      </c>
      <c r="T13" s="8">
        <v>0</v>
      </c>
      <c r="U13" s="8">
        <v>16.227703799999997</v>
      </c>
      <c r="V13" s="8">
        <v>16.617334272000004</v>
      </c>
      <c r="W13" s="8">
        <v>8.4304123199999985</v>
      </c>
      <c r="X13" s="8">
        <v>5.4860087303999991</v>
      </c>
      <c r="Y13" s="8">
        <v>5.2981505279999981</v>
      </c>
      <c r="Z13" s="8">
        <v>5.0688427020000004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108.93087053319401</v>
      </c>
      <c r="D16" s="8">
        <v>118.75839080559695</v>
      </c>
      <c r="E16" s="8">
        <v>195.34846634947064</v>
      </c>
      <c r="F16" s="8">
        <v>241.51061142119994</v>
      </c>
      <c r="G16" s="8">
        <v>158.0505671052</v>
      </c>
      <c r="H16" s="8">
        <v>199.25060529000004</v>
      </c>
      <c r="I16" s="8">
        <v>176.71556856360002</v>
      </c>
      <c r="J16" s="8">
        <v>245.60033319359999</v>
      </c>
      <c r="K16" s="8">
        <v>259.50250909440007</v>
      </c>
      <c r="L16" s="8">
        <v>207.95585527199995</v>
      </c>
      <c r="M16" s="8">
        <v>210.407297892</v>
      </c>
      <c r="N16" s="8">
        <v>261.76713573120003</v>
      </c>
      <c r="O16" s="8">
        <v>203.77814653680002</v>
      </c>
      <c r="P16" s="8">
        <v>208.80456958680003</v>
      </c>
      <c r="Q16" s="8">
        <v>252.69812583839996</v>
      </c>
      <c r="R16" s="8">
        <v>246.65762183040005</v>
      </c>
      <c r="S16" s="8">
        <v>279.94481341199992</v>
      </c>
      <c r="T16" s="8">
        <v>245.37864003839999</v>
      </c>
      <c r="U16" s="8">
        <v>255.37999421879996</v>
      </c>
      <c r="V16" s="8">
        <v>241.41063497759993</v>
      </c>
      <c r="W16" s="8">
        <v>216.11209189680002</v>
      </c>
      <c r="X16" s="8">
        <v>250.46524602000002</v>
      </c>
      <c r="Y16" s="8">
        <v>243.9439439976</v>
      </c>
      <c r="Z16" s="8">
        <v>115.73679398159997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0.11988</v>
      </c>
      <c r="D17" s="27">
        <f t="shared" si="10"/>
        <v>7.9919999999999991E-2</v>
      </c>
      <c r="E17" s="27">
        <f t="shared" si="10"/>
        <v>7.9919999999999991E-2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0.11988</v>
      </c>
      <c r="D18" s="8">
        <v>7.9919999999999991E-2</v>
      </c>
      <c r="E18" s="8">
        <v>7.9919999999999991E-2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305.11344059999999</v>
      </c>
      <c r="D26" s="27">
        <f t="shared" si="14"/>
        <v>276.31790712000003</v>
      </c>
      <c r="E26" s="27">
        <f t="shared" si="14"/>
        <v>231.82859988000001</v>
      </c>
      <c r="F26" s="27">
        <f t="shared" si="14"/>
        <v>309.96479340000002</v>
      </c>
      <c r="G26" s="27">
        <f t="shared" si="14"/>
        <v>277.98603120000001</v>
      </c>
      <c r="H26" s="27">
        <f t="shared" si="14"/>
        <v>254.47312908000001</v>
      </c>
      <c r="I26" s="27">
        <f t="shared" si="14"/>
        <v>210.84965747999996</v>
      </c>
      <c r="J26" s="27">
        <f t="shared" si="14"/>
        <v>210.76654895999999</v>
      </c>
      <c r="K26" s="27">
        <f t="shared" si="14"/>
        <v>245.07735084000004</v>
      </c>
      <c r="L26" s="27">
        <f t="shared" si="14"/>
        <v>141.72103044000002</v>
      </c>
      <c r="M26" s="27">
        <f t="shared" si="14"/>
        <v>121.03718904</v>
      </c>
      <c r="N26" s="27">
        <f t="shared" si="14"/>
        <v>112.57284528000001</v>
      </c>
      <c r="O26" s="27">
        <f t="shared" si="14"/>
        <v>90.975949920000033</v>
      </c>
      <c r="P26" s="27">
        <f t="shared" si="14"/>
        <v>87.625285560000023</v>
      </c>
      <c r="Q26" s="27">
        <f t="shared" si="14"/>
        <v>87.645575520000023</v>
      </c>
      <c r="R26" s="27">
        <f t="shared" si="14"/>
        <v>92.310159959999993</v>
      </c>
      <c r="S26" s="27">
        <f t="shared" si="14"/>
        <v>93.493029239999998</v>
      </c>
      <c r="T26" s="27">
        <f t="shared" si="14"/>
        <v>101.4679656</v>
      </c>
      <c r="U26" s="27">
        <f t="shared" si="14"/>
        <v>89.868399479999979</v>
      </c>
      <c r="V26" s="27">
        <f t="shared" si="14"/>
        <v>93.207050640000006</v>
      </c>
      <c r="W26" s="27">
        <f t="shared" si="14"/>
        <v>83.786126400000001</v>
      </c>
      <c r="X26" s="27">
        <f t="shared" si="14"/>
        <v>93.027652199999991</v>
      </c>
      <c r="Y26" s="27">
        <f t="shared" ref="Y26:Z26" si="15">SUM(Y27,Y33)</f>
        <v>92.939382719999983</v>
      </c>
      <c r="Z26" s="27">
        <f t="shared" si="15"/>
        <v>95.486268600000017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305.11344059999999</v>
      </c>
      <c r="D33" s="19">
        <f t="shared" si="18"/>
        <v>276.31790712000003</v>
      </c>
      <c r="E33" s="19">
        <f t="shared" si="18"/>
        <v>231.82859988000001</v>
      </c>
      <c r="F33" s="19">
        <f t="shared" si="18"/>
        <v>309.96479340000002</v>
      </c>
      <c r="G33" s="19">
        <f t="shared" si="18"/>
        <v>277.98603120000001</v>
      </c>
      <c r="H33" s="19">
        <f t="shared" si="18"/>
        <v>254.47312908000001</v>
      </c>
      <c r="I33" s="19">
        <f t="shared" si="18"/>
        <v>210.84965747999996</v>
      </c>
      <c r="J33" s="19">
        <f t="shared" si="18"/>
        <v>210.76654895999999</v>
      </c>
      <c r="K33" s="19">
        <f t="shared" si="18"/>
        <v>245.07735084000004</v>
      </c>
      <c r="L33" s="19">
        <f t="shared" si="18"/>
        <v>141.72103044000002</v>
      </c>
      <c r="M33" s="19">
        <f t="shared" si="18"/>
        <v>121.03718904</v>
      </c>
      <c r="N33" s="19">
        <f t="shared" si="18"/>
        <v>112.57284528000001</v>
      </c>
      <c r="O33" s="19">
        <f t="shared" si="18"/>
        <v>90.975949920000033</v>
      </c>
      <c r="P33" s="19">
        <f t="shared" si="18"/>
        <v>87.625285560000023</v>
      </c>
      <c r="Q33" s="19">
        <f t="shared" si="18"/>
        <v>87.645575520000023</v>
      </c>
      <c r="R33" s="19">
        <f t="shared" si="18"/>
        <v>92.310159959999993</v>
      </c>
      <c r="S33" s="19">
        <f t="shared" si="18"/>
        <v>93.493029239999998</v>
      </c>
      <c r="T33" s="19">
        <f t="shared" si="18"/>
        <v>101.4679656</v>
      </c>
      <c r="U33" s="19">
        <f t="shared" si="18"/>
        <v>89.868399479999979</v>
      </c>
      <c r="V33" s="19">
        <f t="shared" si="18"/>
        <v>93.207050640000006</v>
      </c>
      <c r="W33" s="19">
        <f t="shared" si="18"/>
        <v>83.786126400000001</v>
      </c>
      <c r="X33" s="19">
        <f t="shared" si="18"/>
        <v>93.027652199999991</v>
      </c>
      <c r="Y33" s="19">
        <f t="shared" ref="Y33:Z33" si="19">SUM(Y34:Y50)</f>
        <v>92.939382719999983</v>
      </c>
      <c r="Z33" s="19">
        <f t="shared" si="19"/>
        <v>95.486268600000017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61.271412480000009</v>
      </c>
      <c r="G36" s="8">
        <v>52.266108599999995</v>
      </c>
      <c r="H36" s="8">
        <v>29.027186279999999</v>
      </c>
      <c r="I36" s="8">
        <v>23.205075480000005</v>
      </c>
      <c r="J36" s="8">
        <v>19.94055912</v>
      </c>
      <c r="K36" s="8">
        <v>37.763305560000006</v>
      </c>
      <c r="L36" s="8">
        <v>20.331955799999999</v>
      </c>
      <c r="M36" s="8">
        <v>26.141118480000003</v>
      </c>
      <c r="N36" s="8">
        <v>8.7136304400000011</v>
      </c>
      <c r="O36" s="8">
        <v>2.9044677600000011</v>
      </c>
      <c r="P36" s="8">
        <v>2.9044677600000011</v>
      </c>
      <c r="Q36" s="8">
        <v>8.703862560000001</v>
      </c>
      <c r="R36" s="8">
        <v>20.03823792</v>
      </c>
      <c r="S36" s="8">
        <v>8.1539082000000018</v>
      </c>
      <c r="T36" s="8">
        <v>8.1539082000000018</v>
      </c>
      <c r="U36" s="8">
        <v>8.1539082000000018</v>
      </c>
      <c r="V36" s="8">
        <v>8.1539082000000018</v>
      </c>
      <c r="W36" s="8">
        <v>8.1539082000000018</v>
      </c>
      <c r="X36" s="8">
        <v>8.1539082000000018</v>
      </c>
      <c r="Y36" s="8">
        <v>8.1539082000000018</v>
      </c>
      <c r="Z36" s="8">
        <v>8.1539082000000018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264.46292963999997</v>
      </c>
      <c r="D43" s="8">
        <v>229.4136</v>
      </c>
      <c r="E43" s="8">
        <v>191.17808892000002</v>
      </c>
      <c r="F43" s="8">
        <v>190.63549908000002</v>
      </c>
      <c r="G43" s="8">
        <v>149.33118096000001</v>
      </c>
      <c r="H43" s="8">
        <v>142.97348988000002</v>
      </c>
      <c r="I43" s="8">
        <v>123.92175743999996</v>
      </c>
      <c r="J43" s="8">
        <v>120.78946152</v>
      </c>
      <c r="K43" s="8">
        <v>165.24074736000003</v>
      </c>
      <c r="L43" s="8">
        <v>79.461135000000013</v>
      </c>
      <c r="M43" s="8">
        <v>79.463002320000001</v>
      </c>
      <c r="N43" s="8">
        <v>76.295227319999995</v>
      </c>
      <c r="O43" s="8">
        <v>66.75348888000002</v>
      </c>
      <c r="P43" s="8">
        <v>57.217352400000017</v>
      </c>
      <c r="Q43" s="8">
        <v>48.337979040000008</v>
      </c>
      <c r="R43" s="8">
        <v>47.587849919999996</v>
      </c>
      <c r="S43" s="8">
        <v>54.358485479999992</v>
      </c>
      <c r="T43" s="8">
        <v>54.099194759999996</v>
      </c>
      <c r="U43" s="8">
        <v>54.081321839999987</v>
      </c>
      <c r="V43" s="8">
        <v>54.075186360000004</v>
      </c>
      <c r="W43" s="8">
        <v>50.89674096000001</v>
      </c>
      <c r="X43" s="8">
        <v>54.122936399999993</v>
      </c>
      <c r="Y43" s="8">
        <v>47.794588919999995</v>
      </c>
      <c r="Z43" s="8">
        <v>50.563557720000006</v>
      </c>
    </row>
    <row r="44" spans="1:26" ht="11.25" customHeight="1" x14ac:dyDescent="0.2">
      <c r="A44" s="28" t="s">
        <v>74</v>
      </c>
      <c r="B44" s="7" t="s">
        <v>75</v>
      </c>
      <c r="C44" s="8">
        <v>40.650510959999998</v>
      </c>
      <c r="D44" s="8">
        <v>46.904307120000013</v>
      </c>
      <c r="E44" s="8">
        <v>40.650510959999998</v>
      </c>
      <c r="F44" s="8">
        <v>31.326102000000006</v>
      </c>
      <c r="G44" s="8">
        <v>40.706796239999996</v>
      </c>
      <c r="H44" s="8">
        <v>40.665557520000007</v>
      </c>
      <c r="I44" s="8">
        <v>24.978404160000007</v>
      </c>
      <c r="J44" s="8">
        <v>31.292107920000003</v>
      </c>
      <c r="K44" s="8">
        <v>12.515951520000002</v>
      </c>
      <c r="L44" s="8">
        <v>6.2459942400000026</v>
      </c>
      <c r="M44" s="8">
        <v>6.2459942400000026</v>
      </c>
      <c r="N44" s="8">
        <v>6.2459942400000026</v>
      </c>
      <c r="O44" s="8">
        <v>0</v>
      </c>
      <c r="P44" s="8">
        <v>3.1229971200000004</v>
      </c>
      <c r="Q44" s="8">
        <v>6.2448796800000013</v>
      </c>
      <c r="R44" s="8">
        <v>3.1528116000000002</v>
      </c>
      <c r="S44" s="8">
        <v>6.2451583200000016</v>
      </c>
      <c r="T44" s="8">
        <v>3.1224398400000002</v>
      </c>
      <c r="U44" s="8">
        <v>3.1224398400000002</v>
      </c>
      <c r="V44" s="8">
        <v>3.1224398400000002</v>
      </c>
      <c r="W44" s="8">
        <v>0</v>
      </c>
      <c r="X44" s="8">
        <v>0</v>
      </c>
      <c r="Y44" s="8">
        <v>0</v>
      </c>
      <c r="Z44" s="8">
        <v>3.1224398400000002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6.1245990000000026</v>
      </c>
      <c r="G48" s="8">
        <v>9.1870739999999991</v>
      </c>
      <c r="H48" s="8">
        <v>15.312024000000001</v>
      </c>
      <c r="I48" s="8">
        <v>12.249549000000002</v>
      </c>
      <c r="J48" s="8">
        <v>12.249549000000002</v>
      </c>
      <c r="K48" s="8">
        <v>3.0624749999999996</v>
      </c>
      <c r="L48" s="8">
        <v>9.1870739999999991</v>
      </c>
      <c r="M48" s="8">
        <v>9.1870739999999991</v>
      </c>
      <c r="N48" s="8">
        <v>18.374148000000005</v>
      </c>
      <c r="O48" s="8">
        <v>18.374148000000005</v>
      </c>
      <c r="P48" s="8">
        <v>21.436623000000001</v>
      </c>
      <c r="Q48" s="8">
        <v>21.463298999999999</v>
      </c>
      <c r="R48" s="8">
        <v>18.719882999999999</v>
      </c>
      <c r="S48" s="8">
        <v>21.839922000000001</v>
      </c>
      <c r="T48" s="8">
        <v>18.719882999999999</v>
      </c>
      <c r="U48" s="8">
        <v>18.719882999999999</v>
      </c>
      <c r="V48" s="8">
        <v>24.959961000000003</v>
      </c>
      <c r="W48" s="8">
        <v>21.839922000000001</v>
      </c>
      <c r="X48" s="8">
        <v>24.959961000000003</v>
      </c>
      <c r="Y48" s="8">
        <v>31.200038999999997</v>
      </c>
      <c r="Z48" s="8">
        <v>24.959961000000003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20.607180840000002</v>
      </c>
      <c r="G50" s="8">
        <v>26.494871399999997</v>
      </c>
      <c r="H50" s="8">
        <v>26.494871399999997</v>
      </c>
      <c r="I50" s="8">
        <v>26.494871399999997</v>
      </c>
      <c r="J50" s="8">
        <v>26.494871399999997</v>
      </c>
      <c r="K50" s="8">
        <v>26.494871399999997</v>
      </c>
      <c r="L50" s="8">
        <v>26.494871399999997</v>
      </c>
      <c r="M50" s="8">
        <v>0</v>
      </c>
      <c r="N50" s="8">
        <v>2.9438452800000001</v>
      </c>
      <c r="O50" s="8">
        <v>2.9438452800000001</v>
      </c>
      <c r="P50" s="8">
        <v>2.9438452800000001</v>
      </c>
      <c r="Q50" s="8">
        <v>2.8955552400000002</v>
      </c>
      <c r="R50" s="8">
        <v>2.8113775200000002</v>
      </c>
      <c r="S50" s="8">
        <v>2.8955552400000002</v>
      </c>
      <c r="T50" s="8">
        <v>17.372539799999998</v>
      </c>
      <c r="U50" s="8">
        <v>5.7908465999999992</v>
      </c>
      <c r="V50" s="8">
        <v>2.8955552400000002</v>
      </c>
      <c r="W50" s="8">
        <v>2.8955552400000002</v>
      </c>
      <c r="X50" s="8">
        <v>5.7908465999999992</v>
      </c>
      <c r="Y50" s="8">
        <v>5.7908465999999992</v>
      </c>
      <c r="Z50" s="8">
        <v>8.6864018400000003</v>
      </c>
    </row>
    <row r="51" spans="1:26" ht="11.25" customHeight="1" x14ac:dyDescent="0.2">
      <c r="A51" s="25" t="s">
        <v>88</v>
      </c>
      <c r="B51" s="26" t="s">
        <v>89</v>
      </c>
      <c r="C51" s="27">
        <v>302.43510000000015</v>
      </c>
      <c r="D51" s="27">
        <v>321.16688999999991</v>
      </c>
      <c r="E51" s="27">
        <v>327.32667000000015</v>
      </c>
      <c r="F51" s="27">
        <v>258.61280940000012</v>
      </c>
      <c r="G51" s="27">
        <v>319.9008027600002</v>
      </c>
      <c r="H51" s="27">
        <v>277.84727783999989</v>
      </c>
      <c r="I51" s="27">
        <v>281.7814586400001</v>
      </c>
      <c r="J51" s="27">
        <v>297.68903999999992</v>
      </c>
      <c r="K51" s="27">
        <v>474.85420883999996</v>
      </c>
      <c r="L51" s="27">
        <v>335.05547724000002</v>
      </c>
      <c r="M51" s="27">
        <v>343.63897920000011</v>
      </c>
      <c r="N51" s="27">
        <v>251.18694216000011</v>
      </c>
      <c r="O51" s="27">
        <v>245.38059216000008</v>
      </c>
      <c r="P51" s="27">
        <v>306.12450527999988</v>
      </c>
      <c r="Q51" s="27">
        <v>244.77471216000006</v>
      </c>
      <c r="R51" s="27">
        <v>241.69563000000008</v>
      </c>
      <c r="S51" s="27">
        <v>252.34760627999998</v>
      </c>
      <c r="T51" s="27">
        <v>239.74025327999999</v>
      </c>
      <c r="U51" s="27">
        <v>231.75091764000001</v>
      </c>
      <c r="V51" s="27">
        <v>219.77933472000001</v>
      </c>
      <c r="W51" s="27">
        <v>198.29382012000002</v>
      </c>
      <c r="X51" s="27">
        <v>219.03427879864645</v>
      </c>
      <c r="Y51" s="27">
        <v>211.69301702515531</v>
      </c>
      <c r="Z51" s="27">
        <v>167.03333625800573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0.33156550680000008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0.33156550680000008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0.11208959999999998</v>
      </c>
      <c r="G61" s="49">
        <f t="shared" si="22"/>
        <v>0.4479552</v>
      </c>
      <c r="H61" s="49">
        <f t="shared" si="22"/>
        <v>0.33586559999999993</v>
      </c>
      <c r="I61" s="49">
        <f t="shared" si="22"/>
        <v>3.6306547199999999</v>
      </c>
      <c r="J61" s="49">
        <f t="shared" si="22"/>
        <v>2.9859998399999998</v>
      </c>
      <c r="K61" s="49">
        <f t="shared" si="22"/>
        <v>17.696044800000003</v>
      </c>
      <c r="L61" s="49">
        <f t="shared" si="22"/>
        <v>70.683210719999991</v>
      </c>
      <c r="M61" s="49">
        <f t="shared" si="22"/>
        <v>69.315785279999986</v>
      </c>
      <c r="N61" s="49">
        <f t="shared" si="22"/>
        <v>27.70543872</v>
      </c>
      <c r="O61" s="49">
        <f t="shared" si="22"/>
        <v>2.6248874400000002</v>
      </c>
      <c r="P61" s="49">
        <f t="shared" si="22"/>
        <v>7.0560907199999994</v>
      </c>
      <c r="Q61" s="49">
        <f t="shared" si="22"/>
        <v>10.367113680000003</v>
      </c>
      <c r="R61" s="49">
        <f t="shared" si="22"/>
        <v>93.337932240000001</v>
      </c>
      <c r="S61" s="49">
        <f t="shared" si="22"/>
        <v>91.760119920000022</v>
      </c>
      <c r="T61" s="49">
        <f t="shared" si="22"/>
        <v>28.551055679999994</v>
      </c>
      <c r="U61" s="49">
        <f t="shared" si="22"/>
        <v>37.564634159999997</v>
      </c>
      <c r="V61" s="49">
        <f t="shared" si="22"/>
        <v>20.688981120000001</v>
      </c>
      <c r="W61" s="49">
        <f t="shared" si="22"/>
        <v>11.185843679999998</v>
      </c>
      <c r="X61" s="49">
        <f t="shared" si="22"/>
        <v>6.7966865600339474</v>
      </c>
      <c r="Y61" s="49">
        <f t="shared" ref="Y61:Z61" si="23">SUM(Y62:Y72)</f>
        <v>7.3430832717739802</v>
      </c>
      <c r="Z61" s="49">
        <f t="shared" si="23"/>
        <v>7.5867842075024505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0.11208959999999998</v>
      </c>
      <c r="G62" s="52">
        <v>0.4479552</v>
      </c>
      <c r="H62" s="52">
        <v>0.33586559999999993</v>
      </c>
      <c r="I62" s="52">
        <v>0.33586559999999993</v>
      </c>
      <c r="J62" s="52">
        <v>0.11208959999999998</v>
      </c>
      <c r="K62" s="52">
        <v>17.696044800000003</v>
      </c>
      <c r="L62" s="52">
        <v>60.367910399999992</v>
      </c>
      <c r="M62" s="52">
        <v>63.951955199999979</v>
      </c>
      <c r="N62" s="52">
        <v>25.3120896</v>
      </c>
      <c r="O62" s="52">
        <v>2.3518656</v>
      </c>
      <c r="P62" s="52">
        <v>2.6881344</v>
      </c>
      <c r="Q62" s="52">
        <v>6.2721792000000018</v>
      </c>
      <c r="R62" s="52">
        <v>90.607910399999994</v>
      </c>
      <c r="S62" s="52">
        <v>87.360134400000021</v>
      </c>
      <c r="T62" s="52">
        <v>24.752044799999997</v>
      </c>
      <c r="U62" s="52">
        <v>31.247999999999998</v>
      </c>
      <c r="V62" s="52">
        <v>14.559955199999999</v>
      </c>
      <c r="W62" s="52">
        <v>4.8158207999999991</v>
      </c>
      <c r="X62" s="52">
        <v>4.5920447999999991</v>
      </c>
      <c r="Y62" s="52">
        <v>4.9279104</v>
      </c>
      <c r="Z62" s="52">
        <v>5.1520895999999974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0.27302184000000007</v>
      </c>
      <c r="P64" s="52">
        <v>4.3679563199999993</v>
      </c>
      <c r="Q64" s="52">
        <v>4.09493448</v>
      </c>
      <c r="R64" s="52">
        <v>2.7300218400000009</v>
      </c>
      <c r="S64" s="52">
        <v>2.6207344799999999</v>
      </c>
      <c r="T64" s="52">
        <v>1.9656</v>
      </c>
      <c r="U64" s="52">
        <v>4.09493448</v>
      </c>
      <c r="V64" s="52">
        <v>3.985843679999999</v>
      </c>
      <c r="W64" s="52">
        <v>3.985843679999999</v>
      </c>
      <c r="X64" s="52">
        <v>2.2046417600339479</v>
      </c>
      <c r="Y64" s="52">
        <v>2.4151728717739802</v>
      </c>
      <c r="Z64" s="52">
        <v>2.4346946075024536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0.39995999999999998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2.8948291199999998</v>
      </c>
      <c r="J72" s="55">
        <v>2.8739102399999998</v>
      </c>
      <c r="K72" s="55">
        <v>0</v>
      </c>
      <c r="L72" s="55">
        <v>10.31530032</v>
      </c>
      <c r="M72" s="55">
        <v>5.3638300800000005</v>
      </c>
      <c r="N72" s="55">
        <v>2.3933491199999999</v>
      </c>
      <c r="O72" s="55">
        <v>0</v>
      </c>
      <c r="P72" s="55">
        <v>0</v>
      </c>
      <c r="Q72" s="55">
        <v>0</v>
      </c>
      <c r="R72" s="55">
        <v>0</v>
      </c>
      <c r="S72" s="55">
        <v>1.7792510399999997</v>
      </c>
      <c r="T72" s="55">
        <v>1.8334108799999997</v>
      </c>
      <c r="U72" s="55">
        <v>2.22169968</v>
      </c>
      <c r="V72" s="55">
        <v>2.1431822399999998</v>
      </c>
      <c r="W72" s="55">
        <v>2.3841791999999997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1994.1461992800002</v>
      </c>
      <c r="D2" s="21">
        <f t="shared" ref="D2:X2" si="0">SUM(D3,D17,D22,D25,D26,D51,D52)</f>
        <v>1797.6197689199998</v>
      </c>
      <c r="E2" s="21">
        <f t="shared" si="0"/>
        <v>1677.8337299999996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0.15983999999999998</v>
      </c>
      <c r="D17" s="27">
        <f t="shared" si="10"/>
        <v>0.11988</v>
      </c>
      <c r="E17" s="27">
        <f t="shared" si="10"/>
        <v>7.9919999999999991E-2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0.15983999999999998</v>
      </c>
      <c r="D18" s="8">
        <v>0.11988</v>
      </c>
      <c r="E18" s="8">
        <v>7.9919999999999991E-2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1561.2870592800002</v>
      </c>
      <c r="D26" s="27">
        <f t="shared" si="14"/>
        <v>1395.5994889199999</v>
      </c>
      <c r="E26" s="27">
        <f t="shared" si="14"/>
        <v>1405.1582999999998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1561.2870592800002</v>
      </c>
      <c r="D33" s="19">
        <f t="shared" si="18"/>
        <v>1395.5994889199999</v>
      </c>
      <c r="E33" s="19">
        <f t="shared" si="18"/>
        <v>1405.1582999999998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1561.2870592800002</v>
      </c>
      <c r="D43" s="8">
        <v>1395.5994889199999</v>
      </c>
      <c r="E43" s="8">
        <v>1405.1582999999998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432.69929999999999</v>
      </c>
      <c r="D51" s="27">
        <v>401.9004000000001</v>
      </c>
      <c r="E51" s="27">
        <v>272.59550999999993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4733.0834019842487</v>
      </c>
      <c r="D2" s="21">
        <f t="shared" ref="D2:X2" si="0">SUM(D3,D17,D22,D25,D26,D51,D52)</f>
        <v>3046.7014708827419</v>
      </c>
      <c r="E2" s="21">
        <f t="shared" si="0"/>
        <v>2700.2391250621522</v>
      </c>
      <c r="F2" s="21">
        <f t="shared" si="0"/>
        <v>2365.3925243028002</v>
      </c>
      <c r="G2" s="21">
        <f t="shared" si="0"/>
        <v>2255.9968172880003</v>
      </c>
      <c r="H2" s="21">
        <f t="shared" si="0"/>
        <v>2266.5116795520003</v>
      </c>
      <c r="I2" s="21">
        <f t="shared" si="0"/>
        <v>2508.8347511784</v>
      </c>
      <c r="J2" s="21">
        <f t="shared" si="0"/>
        <v>2809.1402623583999</v>
      </c>
      <c r="K2" s="21">
        <f t="shared" si="0"/>
        <v>3194.0402525280001</v>
      </c>
      <c r="L2" s="21">
        <f t="shared" si="0"/>
        <v>2128.8054581304004</v>
      </c>
      <c r="M2" s="21">
        <f t="shared" si="0"/>
        <v>3838.3264568712002</v>
      </c>
      <c r="N2" s="21">
        <f t="shared" si="0"/>
        <v>3344.2646783712003</v>
      </c>
      <c r="O2" s="21">
        <f t="shared" si="0"/>
        <v>3327.6615100272006</v>
      </c>
      <c r="P2" s="21">
        <f t="shared" si="0"/>
        <v>3124.9269359436598</v>
      </c>
      <c r="Q2" s="21">
        <f t="shared" si="0"/>
        <v>3259.5152851656003</v>
      </c>
      <c r="R2" s="21">
        <f t="shared" si="0"/>
        <v>3265.8936760452002</v>
      </c>
      <c r="S2" s="21">
        <f t="shared" si="0"/>
        <v>3269.7953618400002</v>
      </c>
      <c r="T2" s="21">
        <f t="shared" si="0"/>
        <v>3336.4999447200003</v>
      </c>
      <c r="U2" s="21">
        <f t="shared" si="0"/>
        <v>6257.1803702128145</v>
      </c>
      <c r="V2" s="21">
        <f t="shared" si="0"/>
        <v>7837.5430860783827</v>
      </c>
      <c r="W2" s="21">
        <f t="shared" si="0"/>
        <v>7654.7667623786774</v>
      </c>
      <c r="X2" s="21">
        <f t="shared" si="0"/>
        <v>8430.3194350976773</v>
      </c>
      <c r="Y2" s="21">
        <f t="shared" ref="Y2:Z2" si="1">SUM(Y3,Y17,Y22,Y25,Y26,Y51,Y52)</f>
        <v>8852.7804328303355</v>
      </c>
      <c r="Z2" s="21">
        <f t="shared" si="1"/>
        <v>8144.400783974108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73.93646390424864</v>
      </c>
      <c r="D3" s="24">
        <f t="shared" si="2"/>
        <v>67.791037442741555</v>
      </c>
      <c r="E3" s="24">
        <f t="shared" si="2"/>
        <v>51.197858022151898</v>
      </c>
      <c r="F3" s="24">
        <f t="shared" si="2"/>
        <v>21.747287614800001</v>
      </c>
      <c r="G3" s="24">
        <f t="shared" si="2"/>
        <v>21.848182487999999</v>
      </c>
      <c r="H3" s="24">
        <f t="shared" si="2"/>
        <v>27.167991311999998</v>
      </c>
      <c r="I3" s="24">
        <f t="shared" si="2"/>
        <v>210.54846597840003</v>
      </c>
      <c r="J3" s="24">
        <f t="shared" si="2"/>
        <v>90.110753026799998</v>
      </c>
      <c r="K3" s="24">
        <f t="shared" si="2"/>
        <v>39.252489408000002</v>
      </c>
      <c r="L3" s="24">
        <f t="shared" si="2"/>
        <v>33.609066770399998</v>
      </c>
      <c r="M3" s="24">
        <f t="shared" si="2"/>
        <v>35.067941911199995</v>
      </c>
      <c r="N3" s="24">
        <f t="shared" si="2"/>
        <v>35.600194291200005</v>
      </c>
      <c r="O3" s="24">
        <f t="shared" si="2"/>
        <v>25.2095318376</v>
      </c>
      <c r="P3" s="24">
        <f t="shared" si="2"/>
        <v>37.293928717259547</v>
      </c>
      <c r="Q3" s="24">
        <f t="shared" si="2"/>
        <v>40.688536125599988</v>
      </c>
      <c r="R3" s="24">
        <f t="shared" si="2"/>
        <v>10.6319289252</v>
      </c>
      <c r="S3" s="24">
        <f t="shared" si="2"/>
        <v>0</v>
      </c>
      <c r="T3" s="24">
        <f t="shared" si="2"/>
        <v>0</v>
      </c>
      <c r="U3" s="24">
        <f t="shared" si="2"/>
        <v>138.74950581281581</v>
      </c>
      <c r="V3" s="24">
        <f t="shared" si="2"/>
        <v>146.01239311838188</v>
      </c>
      <c r="W3" s="24">
        <f t="shared" si="2"/>
        <v>0.80902317867822005</v>
      </c>
      <c r="X3" s="24">
        <f t="shared" ref="X3:Z3" si="3">SUM(X4,X8,X11)</f>
        <v>0.88180468930646372</v>
      </c>
      <c r="Y3" s="24">
        <f t="shared" si="3"/>
        <v>19.278438344885284</v>
      </c>
      <c r="Z3" s="24">
        <f t="shared" si="3"/>
        <v>11.04095774846275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16.965694927033383</v>
      </c>
      <c r="D4" s="19">
        <f t="shared" si="4"/>
        <v>4.7367838621344145</v>
      </c>
      <c r="E4" s="19">
        <f t="shared" si="4"/>
        <v>9.9150099326669174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3.2033214984595428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138.74950581281581</v>
      </c>
      <c r="V4" s="19">
        <f t="shared" si="4"/>
        <v>146.01239311838188</v>
      </c>
      <c r="W4" s="19">
        <f t="shared" si="4"/>
        <v>0.80902317867822005</v>
      </c>
      <c r="X4" s="19">
        <f t="shared" ref="X4:Z4" si="5">SUM(X5:X7)</f>
        <v>0.88180468930646372</v>
      </c>
      <c r="Y4" s="19">
        <f t="shared" si="5"/>
        <v>19.278438344885284</v>
      </c>
      <c r="Z4" s="19">
        <f t="shared" si="5"/>
        <v>11.04095774846275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16.965694927033383</v>
      </c>
      <c r="D7" s="8">
        <v>4.7367838621344145</v>
      </c>
      <c r="E7" s="8">
        <v>9.9150099326669174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3.2033214984595428</v>
      </c>
      <c r="Q7" s="8">
        <v>0</v>
      </c>
      <c r="R7" s="8">
        <v>0</v>
      </c>
      <c r="S7" s="8">
        <v>0</v>
      </c>
      <c r="T7" s="8">
        <v>0</v>
      </c>
      <c r="U7" s="8">
        <v>138.74950581281581</v>
      </c>
      <c r="V7" s="8">
        <v>146.01239311838188</v>
      </c>
      <c r="W7" s="8">
        <v>0.80902317867822005</v>
      </c>
      <c r="X7" s="8">
        <v>0.88180468930646372</v>
      </c>
      <c r="Y7" s="8">
        <v>19.278438344885284</v>
      </c>
      <c r="Z7" s="8">
        <v>11.04095774846275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56.970768977215258</v>
      </c>
      <c r="D11" s="19">
        <f t="shared" si="8"/>
        <v>63.054253580607146</v>
      </c>
      <c r="E11" s="19">
        <f t="shared" si="8"/>
        <v>41.282848089484979</v>
      </c>
      <c r="F11" s="19">
        <f t="shared" si="8"/>
        <v>21.747287614800001</v>
      </c>
      <c r="G11" s="19">
        <f t="shared" si="8"/>
        <v>21.848182487999999</v>
      </c>
      <c r="H11" s="19">
        <f t="shared" si="8"/>
        <v>27.167991311999998</v>
      </c>
      <c r="I11" s="19">
        <f t="shared" si="8"/>
        <v>210.54846597840003</v>
      </c>
      <c r="J11" s="19">
        <f t="shared" si="8"/>
        <v>90.110753026799998</v>
      </c>
      <c r="K11" s="19">
        <f t="shared" si="8"/>
        <v>39.252489408000002</v>
      </c>
      <c r="L11" s="19">
        <f t="shared" si="8"/>
        <v>33.609066770399998</v>
      </c>
      <c r="M11" s="19">
        <f t="shared" si="8"/>
        <v>35.067941911199995</v>
      </c>
      <c r="N11" s="19">
        <f t="shared" si="8"/>
        <v>35.600194291200005</v>
      </c>
      <c r="O11" s="19">
        <f t="shared" si="8"/>
        <v>25.2095318376</v>
      </c>
      <c r="P11" s="19">
        <f t="shared" si="8"/>
        <v>34.090607218800002</v>
      </c>
      <c r="Q11" s="19">
        <f t="shared" si="8"/>
        <v>40.688536125599988</v>
      </c>
      <c r="R11" s="19">
        <f t="shared" si="8"/>
        <v>10.6319289252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3.0662679431999993</v>
      </c>
      <c r="G12" s="8">
        <v>3.0494589047999998</v>
      </c>
      <c r="H12" s="8">
        <v>3.0740968103999999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46.496518241002519</v>
      </c>
      <c r="D13" s="8">
        <v>58.887446736088584</v>
      </c>
      <c r="E13" s="8">
        <v>37.0818096</v>
      </c>
      <c r="F13" s="8">
        <v>12.3255975348</v>
      </c>
      <c r="G13" s="8">
        <v>12.303327168000001</v>
      </c>
      <c r="H13" s="8">
        <v>15.238155398399996</v>
      </c>
      <c r="I13" s="8">
        <v>175.64160405000001</v>
      </c>
      <c r="J13" s="8">
        <v>61.855670540399998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10.47425073621274</v>
      </c>
      <c r="D16" s="8">
        <v>4.1668068445185602</v>
      </c>
      <c r="E16" s="8">
        <v>4.2010384894849793</v>
      </c>
      <c r="F16" s="8">
        <v>6.3554221368000006</v>
      </c>
      <c r="G16" s="8">
        <v>6.4953964151999992</v>
      </c>
      <c r="H16" s="8">
        <v>8.855739103200003</v>
      </c>
      <c r="I16" s="8">
        <v>34.906861928400005</v>
      </c>
      <c r="J16" s="8">
        <v>28.255082486399999</v>
      </c>
      <c r="K16" s="8">
        <v>39.252489408000002</v>
      </c>
      <c r="L16" s="8">
        <v>33.609066770399998</v>
      </c>
      <c r="M16" s="8">
        <v>35.067941911199995</v>
      </c>
      <c r="N16" s="8">
        <v>35.600194291200005</v>
      </c>
      <c r="O16" s="8">
        <v>25.2095318376</v>
      </c>
      <c r="P16" s="8">
        <v>34.090607218800002</v>
      </c>
      <c r="Q16" s="8">
        <v>40.688536125599988</v>
      </c>
      <c r="R16" s="8">
        <v>10.6319289252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27.492479999999993</v>
      </c>
      <c r="D17" s="27">
        <f t="shared" si="10"/>
        <v>24.49547999999999</v>
      </c>
      <c r="E17" s="27">
        <f t="shared" si="10"/>
        <v>23.496479999999991</v>
      </c>
      <c r="F17" s="27">
        <f t="shared" si="10"/>
        <v>0</v>
      </c>
      <c r="G17" s="27">
        <f t="shared" si="10"/>
        <v>0</v>
      </c>
      <c r="H17" s="27">
        <f t="shared" si="10"/>
        <v>3.9959999999999996E-2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0.23976</v>
      </c>
      <c r="N17" s="27">
        <f t="shared" si="10"/>
        <v>0.43956000000000001</v>
      </c>
      <c r="O17" s="27">
        <f t="shared" si="10"/>
        <v>0.83916000000000002</v>
      </c>
      <c r="P17" s="27">
        <f t="shared" si="10"/>
        <v>1.3586399999999998</v>
      </c>
      <c r="Q17" s="27">
        <f t="shared" si="10"/>
        <v>0.95904</v>
      </c>
      <c r="R17" s="27">
        <f t="shared" si="10"/>
        <v>0.95904</v>
      </c>
      <c r="S17" s="27">
        <f t="shared" si="10"/>
        <v>0.999</v>
      </c>
      <c r="T17" s="27">
        <f t="shared" si="10"/>
        <v>0.79920000000000002</v>
      </c>
      <c r="U17" s="27">
        <f t="shared" si="10"/>
        <v>0.75924000000000014</v>
      </c>
      <c r="V17" s="27">
        <f t="shared" si="10"/>
        <v>0.59939999999999993</v>
      </c>
      <c r="W17" s="27">
        <f t="shared" si="10"/>
        <v>0.53498447999999998</v>
      </c>
      <c r="X17" s="27">
        <f t="shared" si="10"/>
        <v>0.85898015999999999</v>
      </c>
      <c r="Y17" s="27">
        <f t="shared" ref="Y17:Z17" si="11">SUM(Y18:Y21)</f>
        <v>0.37786175999999994</v>
      </c>
      <c r="Z17" s="27">
        <f t="shared" si="11"/>
        <v>0.36011951999999997</v>
      </c>
    </row>
    <row r="18" spans="1:26" ht="11.25" customHeight="1" x14ac:dyDescent="0.2">
      <c r="A18" s="29" t="s">
        <v>26</v>
      </c>
      <c r="B18" s="7" t="s">
        <v>27</v>
      </c>
      <c r="C18" s="8">
        <v>0.55943999999999994</v>
      </c>
      <c r="D18" s="8">
        <v>0.3995999999999999</v>
      </c>
      <c r="E18" s="8">
        <v>0.35963999999999996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26.933039999999995</v>
      </c>
      <c r="D19" s="8">
        <v>24.09587999999999</v>
      </c>
      <c r="E19" s="8">
        <v>23.136839999999992</v>
      </c>
      <c r="F19" s="8">
        <v>0</v>
      </c>
      <c r="G19" s="8">
        <v>0</v>
      </c>
      <c r="H19" s="8">
        <v>3.9959999999999996E-2</v>
      </c>
      <c r="I19" s="8">
        <v>0</v>
      </c>
      <c r="J19" s="8">
        <v>0</v>
      </c>
      <c r="K19" s="8">
        <v>0</v>
      </c>
      <c r="L19" s="8">
        <v>0</v>
      </c>
      <c r="M19" s="8">
        <v>0.23976</v>
      </c>
      <c r="N19" s="8">
        <v>0.43956000000000001</v>
      </c>
      <c r="O19" s="8">
        <v>0.83916000000000002</v>
      </c>
      <c r="P19" s="8">
        <v>1.3586399999999998</v>
      </c>
      <c r="Q19" s="8">
        <v>0.95904</v>
      </c>
      <c r="R19" s="8">
        <v>0.95904</v>
      </c>
      <c r="S19" s="8">
        <v>0.999</v>
      </c>
      <c r="T19" s="8">
        <v>0.79920000000000002</v>
      </c>
      <c r="U19" s="8">
        <v>0.75924000000000014</v>
      </c>
      <c r="V19" s="8">
        <v>0.59939999999999993</v>
      </c>
      <c r="W19" s="8">
        <v>0.53498447999999998</v>
      </c>
      <c r="X19" s="8">
        <v>0.85898015999999999</v>
      </c>
      <c r="Y19" s="8">
        <v>0.37786175999999994</v>
      </c>
      <c r="Z19" s="8">
        <v>0.36011951999999997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3065.9595580799996</v>
      </c>
      <c r="D26" s="27">
        <f t="shared" si="14"/>
        <v>1446.12718344</v>
      </c>
      <c r="E26" s="27">
        <f t="shared" si="14"/>
        <v>1185.7719470400002</v>
      </c>
      <c r="F26" s="27">
        <f t="shared" si="14"/>
        <v>852.61209299999996</v>
      </c>
      <c r="G26" s="27">
        <f t="shared" si="14"/>
        <v>749.86098336000032</v>
      </c>
      <c r="H26" s="27">
        <f t="shared" si="14"/>
        <v>707.02876512</v>
      </c>
      <c r="I26" s="27">
        <f t="shared" si="14"/>
        <v>746.34284159999993</v>
      </c>
      <c r="J26" s="27">
        <f t="shared" si="14"/>
        <v>954.88066512</v>
      </c>
      <c r="K26" s="27">
        <f t="shared" si="14"/>
        <v>1654.91184492</v>
      </c>
      <c r="L26" s="27">
        <f t="shared" si="14"/>
        <v>739.54152288000012</v>
      </c>
      <c r="M26" s="27">
        <f t="shared" si="14"/>
        <v>1034.46007416</v>
      </c>
      <c r="N26" s="27">
        <f t="shared" si="14"/>
        <v>652.75334135999992</v>
      </c>
      <c r="O26" s="27">
        <f t="shared" si="14"/>
        <v>585.11798820000013</v>
      </c>
      <c r="P26" s="27">
        <f t="shared" si="14"/>
        <v>511.48354068000015</v>
      </c>
      <c r="Q26" s="27">
        <f t="shared" si="14"/>
        <v>507.83298912000004</v>
      </c>
      <c r="R26" s="27">
        <f t="shared" si="14"/>
        <v>529.91279712000005</v>
      </c>
      <c r="S26" s="27">
        <f t="shared" si="14"/>
        <v>345.71995415999999</v>
      </c>
      <c r="T26" s="27">
        <f t="shared" si="14"/>
        <v>323.24491943999999</v>
      </c>
      <c r="U26" s="27">
        <f t="shared" si="14"/>
        <v>4396.1260258799994</v>
      </c>
      <c r="V26" s="27">
        <f t="shared" si="14"/>
        <v>4540.8439688400003</v>
      </c>
      <c r="W26" s="27">
        <f t="shared" si="14"/>
        <v>4594.5847364399988</v>
      </c>
      <c r="X26" s="27">
        <f t="shared" si="14"/>
        <v>5284.1094004800007</v>
      </c>
      <c r="Y26" s="27">
        <f t="shared" ref="Y26:Z26" si="15">SUM(Y27,Y33)</f>
        <v>5881.5328528800001</v>
      </c>
      <c r="Z26" s="27">
        <f t="shared" si="15"/>
        <v>5372.5989124800017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3065.9595580799996</v>
      </c>
      <c r="D33" s="19">
        <f t="shared" si="18"/>
        <v>1446.12718344</v>
      </c>
      <c r="E33" s="19">
        <f t="shared" si="18"/>
        <v>1185.7719470400002</v>
      </c>
      <c r="F33" s="19">
        <f t="shared" si="18"/>
        <v>852.61209299999996</v>
      </c>
      <c r="G33" s="19">
        <f t="shared" si="18"/>
        <v>749.86098336000032</v>
      </c>
      <c r="H33" s="19">
        <f t="shared" si="18"/>
        <v>707.02876512</v>
      </c>
      <c r="I33" s="19">
        <f t="shared" si="18"/>
        <v>746.34284159999993</v>
      </c>
      <c r="J33" s="19">
        <f t="shared" si="18"/>
        <v>954.88066512</v>
      </c>
      <c r="K33" s="19">
        <f t="shared" si="18"/>
        <v>1654.91184492</v>
      </c>
      <c r="L33" s="19">
        <f t="shared" si="18"/>
        <v>739.54152288000012</v>
      </c>
      <c r="M33" s="19">
        <f t="shared" si="18"/>
        <v>1034.46007416</v>
      </c>
      <c r="N33" s="19">
        <f t="shared" si="18"/>
        <v>652.75334135999992</v>
      </c>
      <c r="O33" s="19">
        <f t="shared" si="18"/>
        <v>585.11798820000013</v>
      </c>
      <c r="P33" s="19">
        <f t="shared" si="18"/>
        <v>511.48354068000015</v>
      </c>
      <c r="Q33" s="19">
        <f t="shared" si="18"/>
        <v>507.83298912000004</v>
      </c>
      <c r="R33" s="19">
        <f t="shared" si="18"/>
        <v>529.91279712000005</v>
      </c>
      <c r="S33" s="19">
        <f t="shared" si="18"/>
        <v>345.71995415999999</v>
      </c>
      <c r="T33" s="19">
        <f t="shared" si="18"/>
        <v>323.24491943999999</v>
      </c>
      <c r="U33" s="19">
        <f t="shared" si="18"/>
        <v>4396.1260258799994</v>
      </c>
      <c r="V33" s="19">
        <f t="shared" si="18"/>
        <v>4540.8439688400003</v>
      </c>
      <c r="W33" s="19">
        <f t="shared" si="18"/>
        <v>4594.5847364399988</v>
      </c>
      <c r="X33" s="19">
        <f t="shared" si="18"/>
        <v>5284.1094004800007</v>
      </c>
      <c r="Y33" s="19">
        <f t="shared" ref="Y33:Z33" si="19">SUM(Y34:Y50)</f>
        <v>5881.5328528800001</v>
      </c>
      <c r="Z33" s="19">
        <f t="shared" si="19"/>
        <v>5372.5989124800017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60.694479360000017</v>
      </c>
      <c r="G34" s="8">
        <v>0</v>
      </c>
      <c r="H34" s="8">
        <v>45.359585279999997</v>
      </c>
      <c r="I34" s="8">
        <v>101.17944575999999</v>
      </c>
      <c r="J34" s="8">
        <v>108.29127168000001</v>
      </c>
      <c r="K34" s="8">
        <v>65.617827840000018</v>
      </c>
      <c r="L34" s="8">
        <v>124.69531392</v>
      </c>
      <c r="M34" s="8">
        <v>141.81018624000001</v>
      </c>
      <c r="N34" s="8">
        <v>144.25537536000002</v>
      </c>
      <c r="O34" s="8">
        <v>95.355118080000011</v>
      </c>
      <c r="P34" s="8">
        <v>61.125166080000014</v>
      </c>
      <c r="Q34" s="8">
        <v>161.28025344000002</v>
      </c>
      <c r="R34" s="8">
        <v>212.10916608000002</v>
      </c>
      <c r="S34" s="8">
        <v>17.107200000000002</v>
      </c>
      <c r="T34" s="8">
        <v>12.96</v>
      </c>
      <c r="U34" s="8">
        <v>81.23058432000002</v>
      </c>
      <c r="V34" s="8">
        <v>102.19322879999999</v>
      </c>
      <c r="W34" s="8">
        <v>141.4983168</v>
      </c>
      <c r="X34" s="8">
        <v>149.35933439999999</v>
      </c>
      <c r="Y34" s="8">
        <v>125.7762816</v>
      </c>
      <c r="Z34" s="8">
        <v>94.332211200000003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680.49571572000013</v>
      </c>
      <c r="D36" s="8">
        <v>689.44945428000017</v>
      </c>
      <c r="E36" s="8">
        <v>492.46402572000005</v>
      </c>
      <c r="F36" s="8">
        <v>20.423728440000005</v>
      </c>
      <c r="G36" s="8">
        <v>29.036727000000003</v>
      </c>
      <c r="H36" s="8">
        <v>20.319007679999999</v>
      </c>
      <c r="I36" s="8">
        <v>26.105908680000006</v>
      </c>
      <c r="J36" s="8">
        <v>179.46503208000001</v>
      </c>
      <c r="K36" s="8">
        <v>90.050994360000004</v>
      </c>
      <c r="L36" s="8">
        <v>78.423128280000014</v>
      </c>
      <c r="M36" s="8">
        <v>98.754856920000009</v>
      </c>
      <c r="N36" s="8">
        <v>29.045586240000002</v>
      </c>
      <c r="O36" s="8">
        <v>58.091172480000004</v>
      </c>
      <c r="P36" s="8">
        <v>37.759216679999994</v>
      </c>
      <c r="Q36" s="8">
        <v>37.716510599999992</v>
      </c>
      <c r="R36" s="8">
        <v>17.175567600000001</v>
      </c>
      <c r="S36" s="8">
        <v>16.307816400000004</v>
      </c>
      <c r="T36" s="8">
        <v>27.179694000000001</v>
      </c>
      <c r="U36" s="8">
        <v>32.6156328</v>
      </c>
      <c r="V36" s="8">
        <v>27.179694000000001</v>
      </c>
      <c r="W36" s="8">
        <v>19.025785800000001</v>
      </c>
      <c r="X36" s="8">
        <v>19.025785800000001</v>
      </c>
      <c r="Y36" s="8">
        <v>342.46414440000007</v>
      </c>
      <c r="Z36" s="8">
        <v>24.461724600000004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205.10524187999999</v>
      </c>
      <c r="V37" s="8">
        <v>213.89542020000002</v>
      </c>
      <c r="W37" s="8">
        <v>219.75545592000003</v>
      </c>
      <c r="X37" s="8">
        <v>213.89542020000002</v>
      </c>
      <c r="Y37" s="8">
        <v>210.96527759999998</v>
      </c>
      <c r="Z37" s="8">
        <v>208.035135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662.75028143999998</v>
      </c>
      <c r="D43" s="8">
        <v>669.12291107999988</v>
      </c>
      <c r="E43" s="8">
        <v>624.51477036000006</v>
      </c>
      <c r="F43" s="8">
        <v>730.76981327999988</v>
      </c>
      <c r="G43" s="8">
        <v>692.64260676000026</v>
      </c>
      <c r="H43" s="8">
        <v>613.19694384000002</v>
      </c>
      <c r="I43" s="8">
        <v>587.83420331999992</v>
      </c>
      <c r="J43" s="8">
        <v>642.09078648000002</v>
      </c>
      <c r="K43" s="8">
        <v>1458.5663196</v>
      </c>
      <c r="L43" s="8">
        <v>505.37281860000007</v>
      </c>
      <c r="M43" s="8">
        <v>762.84476891999998</v>
      </c>
      <c r="N43" s="8">
        <v>457.77083039999997</v>
      </c>
      <c r="O43" s="8">
        <v>416.41529436000013</v>
      </c>
      <c r="P43" s="8">
        <v>397.34275464000012</v>
      </c>
      <c r="Q43" s="8">
        <v>299.69579016</v>
      </c>
      <c r="R43" s="8">
        <v>288.69914267999997</v>
      </c>
      <c r="S43" s="8">
        <v>297.37337759999997</v>
      </c>
      <c r="T43" s="8">
        <v>276.86006712</v>
      </c>
      <c r="U43" s="8">
        <v>4062.4704338399997</v>
      </c>
      <c r="V43" s="8">
        <v>4182.8714928000009</v>
      </c>
      <c r="W43" s="8">
        <v>4208.5143313199987</v>
      </c>
      <c r="X43" s="8">
        <v>4215.2276134800004</v>
      </c>
      <c r="Y43" s="8">
        <v>4097.5819185600003</v>
      </c>
      <c r="Z43" s="8">
        <v>4016.6357306400014</v>
      </c>
    </row>
    <row r="44" spans="1:26" ht="11.25" customHeight="1" x14ac:dyDescent="0.2">
      <c r="A44" s="28" t="s">
        <v>74</v>
      </c>
      <c r="B44" s="7" t="s">
        <v>75</v>
      </c>
      <c r="C44" s="8">
        <v>81.301021920000025</v>
      </c>
      <c r="D44" s="8">
        <v>87.554818080000018</v>
      </c>
      <c r="E44" s="8">
        <v>68.793150959999991</v>
      </c>
      <c r="F44" s="8">
        <v>40.724071920000014</v>
      </c>
      <c r="G44" s="8">
        <v>28.181649600000004</v>
      </c>
      <c r="H44" s="8">
        <v>28.153228320000004</v>
      </c>
      <c r="I44" s="8">
        <v>31.223283840000001</v>
      </c>
      <c r="J44" s="8">
        <v>25.033574880000003</v>
      </c>
      <c r="K44" s="8">
        <v>40.676703120000013</v>
      </c>
      <c r="L44" s="8">
        <v>28.106416800000005</v>
      </c>
      <c r="M44" s="8">
        <v>28.106416800000005</v>
      </c>
      <c r="N44" s="8">
        <v>18.737704080000004</v>
      </c>
      <c r="O44" s="8">
        <v>9.3687127199999995</v>
      </c>
      <c r="P44" s="8">
        <v>9.3687127199999995</v>
      </c>
      <c r="Q44" s="8">
        <v>6.2448796800000013</v>
      </c>
      <c r="R44" s="8">
        <v>6.3059018400000015</v>
      </c>
      <c r="S44" s="8">
        <v>6.2451583200000016</v>
      </c>
      <c r="T44" s="8">
        <v>6.2451583200000016</v>
      </c>
      <c r="U44" s="8">
        <v>3.1224398400000002</v>
      </c>
      <c r="V44" s="8">
        <v>3.1224398400000002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680.81039999999996</v>
      </c>
      <c r="Y45" s="8">
        <v>753.64127999999994</v>
      </c>
      <c r="Z45" s="8">
        <v>737.80848000000003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1641.4125389999997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336.62670227999996</v>
      </c>
      <c r="Z49" s="8">
        <v>282.63922919999999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2.9438452800000001</v>
      </c>
      <c r="M50" s="8">
        <v>2.9438452800000001</v>
      </c>
      <c r="N50" s="8">
        <v>2.9438452800000001</v>
      </c>
      <c r="O50" s="8">
        <v>5.8876905599999994</v>
      </c>
      <c r="P50" s="8">
        <v>5.8876905599999994</v>
      </c>
      <c r="Q50" s="8">
        <v>2.8955552400000002</v>
      </c>
      <c r="R50" s="8">
        <v>5.6230189200000007</v>
      </c>
      <c r="S50" s="8">
        <v>8.6864018400000003</v>
      </c>
      <c r="T50" s="8">
        <v>0</v>
      </c>
      <c r="U50" s="8">
        <v>11.581693200000002</v>
      </c>
      <c r="V50" s="8">
        <v>11.581693200000002</v>
      </c>
      <c r="W50" s="8">
        <v>5.7908465999999992</v>
      </c>
      <c r="X50" s="8">
        <v>5.7908465999999992</v>
      </c>
      <c r="Y50" s="8">
        <v>14.477248439999999</v>
      </c>
      <c r="Z50" s="8">
        <v>8.6864018400000003</v>
      </c>
    </row>
    <row r="51" spans="1:26" ht="11.25" customHeight="1" x14ac:dyDescent="0.2">
      <c r="A51" s="25" t="s">
        <v>88</v>
      </c>
      <c r="B51" s="26" t="s">
        <v>89</v>
      </c>
      <c r="C51" s="27">
        <v>1565.6949000000002</v>
      </c>
      <c r="D51" s="27">
        <v>1508.2877700000001</v>
      </c>
      <c r="E51" s="27">
        <v>1439.7728400000001</v>
      </c>
      <c r="F51" s="27">
        <v>1490.12894052</v>
      </c>
      <c r="G51" s="27">
        <v>1484.28765144</v>
      </c>
      <c r="H51" s="27">
        <v>1532.2749631200002</v>
      </c>
      <c r="I51" s="27">
        <v>1551.9434436000001</v>
      </c>
      <c r="J51" s="27">
        <v>1763.8176600000002</v>
      </c>
      <c r="K51" s="27">
        <v>1498.7320326000001</v>
      </c>
      <c r="L51" s="27">
        <v>1354.5109828800003</v>
      </c>
      <c r="M51" s="27">
        <v>2767.8436236000002</v>
      </c>
      <c r="N51" s="27">
        <v>2654.7565255200002</v>
      </c>
      <c r="O51" s="27">
        <v>2715.6977535600004</v>
      </c>
      <c r="P51" s="27">
        <v>2574.5654800800003</v>
      </c>
      <c r="Q51" s="27">
        <v>2709.8916055200007</v>
      </c>
      <c r="R51" s="27">
        <v>2724.3899100000003</v>
      </c>
      <c r="S51" s="27">
        <v>2922.6475792800002</v>
      </c>
      <c r="T51" s="27">
        <v>3012.0269968800003</v>
      </c>
      <c r="U51" s="27">
        <v>1713.6804841200001</v>
      </c>
      <c r="V51" s="27">
        <v>3149.6584957200002</v>
      </c>
      <c r="W51" s="27">
        <v>3058.6949038800003</v>
      </c>
      <c r="X51" s="27">
        <v>3144.3261353683697</v>
      </c>
      <c r="Y51" s="27">
        <v>2951.4481654454503</v>
      </c>
      <c r="Z51" s="27">
        <v>2760.2576798256446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0.90420316799999989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0.3311842116</v>
      </c>
      <c r="K52" s="27">
        <f t="shared" si="20"/>
        <v>1.1438856000000004</v>
      </c>
      <c r="L52" s="27">
        <f t="shared" si="20"/>
        <v>1.1438856000000004</v>
      </c>
      <c r="M52" s="27">
        <f t="shared" si="20"/>
        <v>0.71505720000000017</v>
      </c>
      <c r="N52" s="27">
        <f t="shared" si="20"/>
        <v>0.71505720000000017</v>
      </c>
      <c r="O52" s="27">
        <f t="shared" si="20"/>
        <v>0.79707642960000014</v>
      </c>
      <c r="P52" s="27">
        <f t="shared" si="20"/>
        <v>0.22534646639999995</v>
      </c>
      <c r="Q52" s="27">
        <f t="shared" si="20"/>
        <v>0.14311439999999997</v>
      </c>
      <c r="R52" s="27">
        <f t="shared" si="20"/>
        <v>0</v>
      </c>
      <c r="S52" s="27">
        <f t="shared" si="20"/>
        <v>0.42882839999999994</v>
      </c>
      <c r="T52" s="27">
        <f t="shared" si="20"/>
        <v>0.42882839999999994</v>
      </c>
      <c r="U52" s="27">
        <f t="shared" si="20"/>
        <v>7.8651144000000022</v>
      </c>
      <c r="V52" s="27">
        <f t="shared" si="20"/>
        <v>0.42882839999999994</v>
      </c>
      <c r="W52" s="27">
        <f t="shared" si="20"/>
        <v>0.14311439999999997</v>
      </c>
      <c r="X52" s="27">
        <f t="shared" si="20"/>
        <v>0.14311439999999997</v>
      </c>
      <c r="Y52" s="27">
        <f t="shared" ref="Y52:Z52" si="21">SUM(Y53:Y54)</f>
        <v>0.14311439999999997</v>
      </c>
      <c r="Z52" s="27">
        <f t="shared" si="21"/>
        <v>0.14311439999999997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1.1438856000000004</v>
      </c>
      <c r="L53" s="8">
        <v>1.1438856000000004</v>
      </c>
      <c r="M53" s="8">
        <v>0.71505720000000017</v>
      </c>
      <c r="N53" s="8">
        <v>0.71505720000000017</v>
      </c>
      <c r="O53" s="8">
        <v>0.71505720000000017</v>
      </c>
      <c r="P53" s="8">
        <v>0.14311439999999997</v>
      </c>
      <c r="Q53" s="8">
        <v>0.14311439999999997</v>
      </c>
      <c r="R53" s="8">
        <v>0</v>
      </c>
      <c r="S53" s="8">
        <v>0.42882839999999994</v>
      </c>
      <c r="T53" s="8">
        <v>0.42882839999999994</v>
      </c>
      <c r="U53" s="8">
        <v>7.8651144000000022</v>
      </c>
      <c r="V53" s="8">
        <v>0.42882839999999994</v>
      </c>
      <c r="W53" s="8">
        <v>0.14311439999999997</v>
      </c>
      <c r="X53" s="8">
        <v>0.14311439999999997</v>
      </c>
      <c r="Y53" s="8">
        <v>0.14311439999999997</v>
      </c>
      <c r="Z53" s="8">
        <v>0.14311439999999997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0.90420316799999989</v>
      </c>
      <c r="G54" s="45">
        <v>0</v>
      </c>
      <c r="H54" s="45">
        <v>0</v>
      </c>
      <c r="I54" s="45">
        <v>0</v>
      </c>
      <c r="J54" s="45">
        <v>0.3311842116</v>
      </c>
      <c r="K54" s="45">
        <v>0</v>
      </c>
      <c r="L54" s="45">
        <v>0</v>
      </c>
      <c r="M54" s="45">
        <v>0</v>
      </c>
      <c r="N54" s="45">
        <v>0</v>
      </c>
      <c r="O54" s="45">
        <v>8.2019229599999979E-2</v>
      </c>
      <c r="P54" s="45">
        <v>8.2232066399999984E-2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1839.9626229600001</v>
      </c>
      <c r="D61" s="49">
        <f t="shared" si="22"/>
        <v>2257.0521321599999</v>
      </c>
      <c r="E61" s="49">
        <f t="shared" si="22"/>
        <v>2537.5868884800002</v>
      </c>
      <c r="F61" s="49">
        <f t="shared" si="22"/>
        <v>293.97661271999999</v>
      </c>
      <c r="G61" s="49">
        <f t="shared" si="22"/>
        <v>472.42577591999969</v>
      </c>
      <c r="H61" s="49">
        <f t="shared" si="22"/>
        <v>528.37397927999996</v>
      </c>
      <c r="I61" s="49">
        <f t="shared" si="22"/>
        <v>436.59973223999998</v>
      </c>
      <c r="J61" s="49">
        <f t="shared" si="22"/>
        <v>680.4276955199997</v>
      </c>
      <c r="K61" s="49">
        <f t="shared" si="22"/>
        <v>829.32342191999999</v>
      </c>
      <c r="L61" s="49">
        <f t="shared" si="22"/>
        <v>534.36453048000021</v>
      </c>
      <c r="M61" s="49">
        <f t="shared" si="22"/>
        <v>452.60527031999993</v>
      </c>
      <c r="N61" s="49">
        <f t="shared" si="22"/>
        <v>451.96879895999996</v>
      </c>
      <c r="O61" s="49">
        <f t="shared" si="22"/>
        <v>529.65138816000001</v>
      </c>
      <c r="P61" s="49">
        <f t="shared" si="22"/>
        <v>492.30498815999988</v>
      </c>
      <c r="Q61" s="49">
        <f t="shared" si="22"/>
        <v>459.21953447999999</v>
      </c>
      <c r="R61" s="49">
        <f t="shared" si="22"/>
        <v>609.64691255999981</v>
      </c>
      <c r="S61" s="49">
        <f t="shared" si="22"/>
        <v>523.3689115200001</v>
      </c>
      <c r="T61" s="49">
        <f t="shared" si="22"/>
        <v>508.47309071999985</v>
      </c>
      <c r="U61" s="49">
        <f t="shared" si="22"/>
        <v>659.17613376000008</v>
      </c>
      <c r="V61" s="49">
        <f t="shared" si="22"/>
        <v>673.05719808000003</v>
      </c>
      <c r="W61" s="49">
        <f t="shared" si="22"/>
        <v>691.48803887999998</v>
      </c>
      <c r="X61" s="49">
        <f t="shared" si="22"/>
        <v>693.34973579164034</v>
      </c>
      <c r="Y61" s="49">
        <f t="shared" ref="Y61:Z61" si="23">SUM(Y62:Y72)</f>
        <v>635.67518282335902</v>
      </c>
      <c r="Z61" s="49">
        <f t="shared" si="23"/>
        <v>634.66776353311593</v>
      </c>
    </row>
    <row r="62" spans="1:26" ht="11.25" customHeight="1" x14ac:dyDescent="0.2">
      <c r="A62" s="50" t="s">
        <v>92</v>
      </c>
      <c r="B62" s="51" t="s">
        <v>93</v>
      </c>
      <c r="C62" s="52">
        <v>1568.0000448000001</v>
      </c>
      <c r="D62" s="52">
        <v>1568.0000448000001</v>
      </c>
      <c r="E62" s="52">
        <v>1568.0000448000001</v>
      </c>
      <c r="F62" s="52">
        <v>288.51217919999999</v>
      </c>
      <c r="G62" s="52">
        <v>470.62391039999972</v>
      </c>
      <c r="H62" s="52">
        <v>526.73604479999995</v>
      </c>
      <c r="I62" s="52">
        <v>435.34391039999997</v>
      </c>
      <c r="J62" s="52">
        <v>678.60817919999977</v>
      </c>
      <c r="K62" s="52">
        <v>827.90386560000002</v>
      </c>
      <c r="L62" s="52">
        <v>525.61595520000014</v>
      </c>
      <c r="M62" s="52">
        <v>446.31982079999995</v>
      </c>
      <c r="N62" s="52">
        <v>447.32782079999998</v>
      </c>
      <c r="O62" s="52">
        <v>527.96782079999991</v>
      </c>
      <c r="P62" s="52">
        <v>488.6558207999999</v>
      </c>
      <c r="Q62" s="52">
        <v>455.61599999999999</v>
      </c>
      <c r="R62" s="52">
        <v>606.48013439999977</v>
      </c>
      <c r="S62" s="52">
        <v>516.54395520000014</v>
      </c>
      <c r="T62" s="52">
        <v>501.64813439999983</v>
      </c>
      <c r="U62" s="52">
        <v>503.88791040000001</v>
      </c>
      <c r="V62" s="52">
        <v>516.99191040000005</v>
      </c>
      <c r="W62" s="52">
        <v>463.90417919999999</v>
      </c>
      <c r="X62" s="52">
        <v>473.76000000000005</v>
      </c>
      <c r="Y62" s="52">
        <v>420.44808959999995</v>
      </c>
      <c r="Z62" s="52">
        <v>404.76804479999998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271.96257816000008</v>
      </c>
      <c r="D64" s="52">
        <v>689.05208735999997</v>
      </c>
      <c r="E64" s="52">
        <v>969.58684368000002</v>
      </c>
      <c r="F64" s="52">
        <v>2.7300218400000009</v>
      </c>
      <c r="G64" s="52">
        <v>1.80186552</v>
      </c>
      <c r="H64" s="52">
        <v>1.6379344800000002</v>
      </c>
      <c r="I64" s="52">
        <v>1.2558218400000001</v>
      </c>
      <c r="J64" s="52">
        <v>1.4195563200000001</v>
      </c>
      <c r="K64" s="52">
        <v>1.4195563200000001</v>
      </c>
      <c r="L64" s="52">
        <v>6.16982184</v>
      </c>
      <c r="M64" s="52">
        <v>3.6035344800000004</v>
      </c>
      <c r="N64" s="52">
        <v>4.6409781600000004</v>
      </c>
      <c r="O64" s="52">
        <v>1.5834873599999999</v>
      </c>
      <c r="P64" s="52">
        <v>3.5490873600000006</v>
      </c>
      <c r="Q64" s="52">
        <v>3.6035344800000004</v>
      </c>
      <c r="R64" s="52">
        <v>3.1667781599999993</v>
      </c>
      <c r="S64" s="52">
        <v>6.824956320000001</v>
      </c>
      <c r="T64" s="52">
        <v>6.824956320000001</v>
      </c>
      <c r="U64" s="52">
        <v>6.824956320000001</v>
      </c>
      <c r="V64" s="52">
        <v>7.4256436800000012</v>
      </c>
      <c r="W64" s="52">
        <v>6.9342436799999998</v>
      </c>
      <c r="X64" s="52">
        <v>35.525085231640382</v>
      </c>
      <c r="Y64" s="52">
        <v>37.330793543359043</v>
      </c>
      <c r="Z64" s="52">
        <v>41.376197453115999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1.1001599999999998</v>
      </c>
      <c r="G65" s="52">
        <v>0</v>
      </c>
      <c r="H65" s="52">
        <v>0</v>
      </c>
      <c r="I65" s="52">
        <v>0</v>
      </c>
      <c r="J65" s="52">
        <v>0.39995999999999998</v>
      </c>
      <c r="K65" s="52">
        <v>0</v>
      </c>
      <c r="L65" s="52">
        <v>0</v>
      </c>
      <c r="M65" s="52">
        <v>0</v>
      </c>
      <c r="N65" s="52">
        <v>0</v>
      </c>
      <c r="O65" s="52">
        <v>0.10007999999999997</v>
      </c>
      <c r="P65" s="52">
        <v>0.10007999999999997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9.3956414399999986</v>
      </c>
      <c r="V67" s="52">
        <v>9.3956414399999986</v>
      </c>
      <c r="W67" s="52">
        <v>9.3956414399999986</v>
      </c>
      <c r="X67" s="52">
        <v>9.3956414399999986</v>
      </c>
      <c r="Y67" s="52">
        <v>9.3956414399999986</v>
      </c>
      <c r="Z67" s="52">
        <v>9.3956414399999986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139.06762560000001</v>
      </c>
      <c r="V69" s="52">
        <v>139.24400256000001</v>
      </c>
      <c r="W69" s="52">
        <v>211.25397455999999</v>
      </c>
      <c r="X69" s="52">
        <v>174.66900911999997</v>
      </c>
      <c r="Y69" s="52">
        <v>168.50065823999998</v>
      </c>
      <c r="Z69" s="52">
        <v>179.12787983999996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1.63425168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2.5787534399999998</v>
      </c>
      <c r="M72" s="55">
        <v>2.6819150399999994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174935.95522076046</v>
      </c>
      <c r="D2" s="21">
        <f t="shared" ref="D2:X2" si="0">SUM(D3,D17,D22,D25,D26,D51,D52)</f>
        <v>170967.44926760037</v>
      </c>
      <c r="E2" s="21">
        <f t="shared" si="0"/>
        <v>168537.2192995052</v>
      </c>
      <c r="F2" s="21">
        <f t="shared" si="0"/>
        <v>163764.03155975998</v>
      </c>
      <c r="G2" s="21">
        <f t="shared" si="0"/>
        <v>163758.23706563999</v>
      </c>
      <c r="H2" s="21">
        <f t="shared" si="0"/>
        <v>155437.05710916003</v>
      </c>
      <c r="I2" s="21">
        <f t="shared" si="0"/>
        <v>153340.42576572002</v>
      </c>
      <c r="J2" s="21">
        <f t="shared" si="0"/>
        <v>148283.10677592002</v>
      </c>
      <c r="K2" s="21">
        <f t="shared" si="0"/>
        <v>148817.62386360002</v>
      </c>
      <c r="L2" s="21">
        <f t="shared" si="0"/>
        <v>147040.82432459999</v>
      </c>
      <c r="M2" s="21">
        <f t="shared" si="0"/>
        <v>148158.81631043999</v>
      </c>
      <c r="N2" s="21">
        <f t="shared" si="0"/>
        <v>150008.67008676002</v>
      </c>
      <c r="O2" s="21">
        <f t="shared" si="0"/>
        <v>148622.31434844001</v>
      </c>
      <c r="P2" s="21">
        <f t="shared" si="0"/>
        <v>152505.87759792004</v>
      </c>
      <c r="Q2" s="21">
        <f t="shared" si="0"/>
        <v>156075.88694363998</v>
      </c>
      <c r="R2" s="21">
        <f t="shared" si="0"/>
        <v>156084.20576999997</v>
      </c>
      <c r="S2" s="21">
        <f t="shared" si="0"/>
        <v>160292.24536895999</v>
      </c>
      <c r="T2" s="21">
        <f t="shared" si="0"/>
        <v>162246.53727611998</v>
      </c>
      <c r="U2" s="21">
        <f t="shared" si="0"/>
        <v>156430.23233256003</v>
      </c>
      <c r="V2" s="21">
        <f t="shared" si="0"/>
        <v>158800.74686028002</v>
      </c>
      <c r="W2" s="21">
        <f t="shared" si="0"/>
        <v>141215.54025959998</v>
      </c>
      <c r="X2" s="21">
        <f t="shared" si="0"/>
        <v>138843.12067249985</v>
      </c>
      <c r="Y2" s="21">
        <f t="shared" ref="Y2:Z2" si="1">SUM(Y3,Y17,Y22,Y25,Y26,Y51,Y52)</f>
        <v>140223.34867288239</v>
      </c>
      <c r="Z2" s="21">
        <f t="shared" si="1"/>
        <v>135155.9234296564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29.026731080490002</v>
      </c>
      <c r="D3" s="24">
        <f t="shared" si="2"/>
        <v>95.758132280392843</v>
      </c>
      <c r="E3" s="24">
        <f t="shared" si="2"/>
        <v>88.185894705222324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29.026731080490002</v>
      </c>
      <c r="D4" s="19">
        <f t="shared" si="5"/>
        <v>95.758132280392843</v>
      </c>
      <c r="E4" s="19">
        <f t="shared" si="5"/>
        <v>88.185894705222324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29.026731080490002</v>
      </c>
      <c r="D7" s="8">
        <f>FC_TRA_RAIL_E!D7+FC_TRA_ROAD_E!D7+FC_TRA_DAVI_E!D7+FC_TRA_DNAVI_E!D7+FC_TRA_PIPE_E!D7</f>
        <v>95.758132280392843</v>
      </c>
      <c r="E7" s="8">
        <f>FC_TRA_RAIL_E!E7+FC_TRA_ROAD_E!E7+FC_TRA_DAVI_E!E7+FC_TRA_DNAVI_E!E7+FC_TRA_PIPE_E!E7</f>
        <v>88.185894705222324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174863.30512967997</v>
      </c>
      <c r="D26" s="27">
        <f t="shared" si="20"/>
        <v>170812.51685531996</v>
      </c>
      <c r="E26" s="27">
        <f t="shared" si="20"/>
        <v>168371.8341948</v>
      </c>
      <c r="F26" s="27">
        <f t="shared" si="20"/>
        <v>161550.57439691998</v>
      </c>
      <c r="G26" s="27">
        <f t="shared" si="20"/>
        <v>161461.52431631999</v>
      </c>
      <c r="H26" s="27">
        <f t="shared" si="20"/>
        <v>153462.33686232002</v>
      </c>
      <c r="I26" s="27">
        <f t="shared" si="20"/>
        <v>151606.46789172001</v>
      </c>
      <c r="J26" s="27">
        <f t="shared" si="20"/>
        <v>146671.97087592003</v>
      </c>
      <c r="K26" s="27">
        <f t="shared" si="20"/>
        <v>147421.28474316001</v>
      </c>
      <c r="L26" s="27">
        <f t="shared" si="20"/>
        <v>145937.90783916001</v>
      </c>
      <c r="M26" s="27">
        <f t="shared" si="20"/>
        <v>146982.33508716</v>
      </c>
      <c r="N26" s="27">
        <f t="shared" si="20"/>
        <v>148873.00195008001</v>
      </c>
      <c r="O26" s="27">
        <f t="shared" si="20"/>
        <v>147511.99198980001</v>
      </c>
      <c r="P26" s="27">
        <f t="shared" si="20"/>
        <v>151441.13215836004</v>
      </c>
      <c r="Q26" s="27">
        <f t="shared" si="20"/>
        <v>155021.91122303999</v>
      </c>
      <c r="R26" s="27">
        <f t="shared" si="20"/>
        <v>155082.28220999998</v>
      </c>
      <c r="S26" s="27">
        <f t="shared" si="20"/>
        <v>159245.18980776001</v>
      </c>
      <c r="T26" s="27">
        <f t="shared" si="20"/>
        <v>161173.18349351999</v>
      </c>
      <c r="U26" s="27">
        <f t="shared" si="20"/>
        <v>154990.17573876004</v>
      </c>
      <c r="V26" s="27">
        <f t="shared" si="20"/>
        <v>156961.03061268001</v>
      </c>
      <c r="W26" s="27">
        <f t="shared" ref="W26:X26" si="21">SUM(W27,W33)</f>
        <v>140104.55668391997</v>
      </c>
      <c r="X26" s="27">
        <f t="shared" si="21"/>
        <v>137549.74322448001</v>
      </c>
      <c r="Y26" s="27">
        <f t="shared" ref="Y26:Z26" si="22">SUM(Y27,Y33)</f>
        <v>138250.34092908003</v>
      </c>
      <c r="Z26" s="27">
        <f t="shared" si="22"/>
        <v>133454.93341319999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174863.30512967997</v>
      </c>
      <c r="D33" s="19">
        <f t="shared" si="26"/>
        <v>170812.51685531996</v>
      </c>
      <c r="E33" s="19">
        <f t="shared" si="26"/>
        <v>168371.8341948</v>
      </c>
      <c r="F33" s="19">
        <f t="shared" si="26"/>
        <v>161550.57439691998</v>
      </c>
      <c r="G33" s="19">
        <f t="shared" si="26"/>
        <v>161461.52431631999</v>
      </c>
      <c r="H33" s="19">
        <f t="shared" si="26"/>
        <v>153462.33686232002</v>
      </c>
      <c r="I33" s="19">
        <f t="shared" si="26"/>
        <v>151606.46789172001</v>
      </c>
      <c r="J33" s="19">
        <f t="shared" si="26"/>
        <v>146671.97087592003</v>
      </c>
      <c r="K33" s="19">
        <f t="shared" si="26"/>
        <v>147421.28474316001</v>
      </c>
      <c r="L33" s="19">
        <f t="shared" si="26"/>
        <v>145937.90783916001</v>
      </c>
      <c r="M33" s="19">
        <f t="shared" si="26"/>
        <v>146982.33508716</v>
      </c>
      <c r="N33" s="19">
        <f t="shared" si="26"/>
        <v>148873.00195008001</v>
      </c>
      <c r="O33" s="19">
        <f t="shared" si="26"/>
        <v>147511.99198980001</v>
      </c>
      <c r="P33" s="19">
        <f t="shared" si="26"/>
        <v>151441.13215836004</v>
      </c>
      <c r="Q33" s="19">
        <f t="shared" si="26"/>
        <v>155021.91122303999</v>
      </c>
      <c r="R33" s="19">
        <f t="shared" si="26"/>
        <v>155082.28220999998</v>
      </c>
      <c r="S33" s="19">
        <f t="shared" si="26"/>
        <v>159245.18980776001</v>
      </c>
      <c r="T33" s="19">
        <f t="shared" si="26"/>
        <v>161173.18349351999</v>
      </c>
      <c r="U33" s="19">
        <f t="shared" si="26"/>
        <v>154990.17573876004</v>
      </c>
      <c r="V33" s="19">
        <f t="shared" si="26"/>
        <v>156961.03061268001</v>
      </c>
      <c r="W33" s="19">
        <f t="shared" ref="W33:X33" si="27">SUM(W34:W50)</f>
        <v>140104.55668391997</v>
      </c>
      <c r="X33" s="19">
        <f t="shared" si="27"/>
        <v>137549.74322448001</v>
      </c>
      <c r="Y33" s="19">
        <f t="shared" ref="Y33:Z33" si="28">SUM(Y34:Y50)</f>
        <v>138250.34092908003</v>
      </c>
      <c r="Z33" s="19">
        <f t="shared" si="28"/>
        <v>133454.93341319999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188.03169000000003</v>
      </c>
      <c r="D36" s="8">
        <f>FC_TRA_RAIL_E!D36+FC_TRA_ROAD_E!D36+FC_TRA_DAVI_E!D36+FC_TRA_DNAVI_E!D36+FC_TRA_PIPE_E!D36</f>
        <v>185.04703476</v>
      </c>
      <c r="E36" s="8">
        <f>FC_TRA_RAIL_E!E36+FC_TRA_ROAD_E!E36+FC_TRA_DAVI_E!E36+FC_TRA_DNAVI_E!E36+FC_TRA_PIPE_E!E36</f>
        <v>217.87801524000002</v>
      </c>
      <c r="F36" s="8">
        <f>FC_TRA_RAIL_E!F36+FC_TRA_ROAD_E!F36+FC_TRA_DAVI_E!F36+FC_TRA_DNAVI_E!F36+FC_TRA_PIPE_E!F36</f>
        <v>218.82618108000003</v>
      </c>
      <c r="G36" s="8">
        <f>FC_TRA_RAIL_E!G36+FC_TRA_ROAD_E!G36+FC_TRA_DAVI_E!G36+FC_TRA_DNAVI_E!G36+FC_TRA_PIPE_E!G36</f>
        <v>293.27105628000004</v>
      </c>
      <c r="H36" s="8">
        <f>FC_TRA_RAIL_E!H36+FC_TRA_ROAD_E!H36+FC_TRA_DAVI_E!H36+FC_TRA_DNAVI_E!H36+FC_TRA_PIPE_E!H36</f>
        <v>322.2026082000001</v>
      </c>
      <c r="I36" s="8">
        <f>FC_TRA_RAIL_E!I36+FC_TRA_ROAD_E!I36+FC_TRA_DAVI_E!I36+FC_TRA_DNAVI_E!I36+FC_TRA_PIPE_E!I36</f>
        <v>464.10309972000005</v>
      </c>
      <c r="J36" s="8">
        <f>FC_TRA_RAIL_E!J36+FC_TRA_ROAD_E!J36+FC_TRA_DAVI_E!J36+FC_TRA_DNAVI_E!J36+FC_TRA_PIPE_E!J36</f>
        <v>734.9516467200001</v>
      </c>
      <c r="K36" s="8">
        <f>FC_TRA_RAIL_E!K36+FC_TRA_ROAD_E!K36+FC_TRA_DAVI_E!K36+FC_TRA_DNAVI_E!K36+FC_TRA_PIPE_E!K36</f>
        <v>1161.9486147600003</v>
      </c>
      <c r="L36" s="8">
        <f>FC_TRA_RAIL_E!L36+FC_TRA_ROAD_E!L36+FC_TRA_DAVI_E!L36+FC_TRA_DNAVI_E!L36+FC_TRA_PIPE_E!L36</f>
        <v>1678.8332491200003</v>
      </c>
      <c r="M36" s="8">
        <f>FC_TRA_RAIL_E!M36+FC_TRA_ROAD_E!M36+FC_TRA_DAVI_E!M36+FC_TRA_DNAVI_E!M36+FC_TRA_PIPE_E!M36</f>
        <v>1635.2650969200004</v>
      </c>
      <c r="N36" s="8">
        <f>FC_TRA_RAIL_E!N36+FC_TRA_ROAD_E!N36+FC_TRA_DAVI_E!N36+FC_TRA_DNAVI_E!N36+FC_TRA_PIPE_E!N36</f>
        <v>1667.2151509200003</v>
      </c>
      <c r="O36" s="8">
        <f>FC_TRA_RAIL_E!O36+FC_TRA_ROAD_E!O36+FC_TRA_DAVI_E!O36+FC_TRA_DNAVI_E!O36+FC_TRA_PIPE_E!O36</f>
        <v>1661.4059882400002</v>
      </c>
      <c r="P36" s="8">
        <f>FC_TRA_RAIL_E!P36+FC_TRA_ROAD_E!P36+FC_TRA_DAVI_E!P36+FC_TRA_DNAVI_E!P36+FC_TRA_PIPE_E!P36</f>
        <v>1617.8376088800005</v>
      </c>
      <c r="Q36" s="8">
        <f>FC_TRA_RAIL_E!Q36+FC_TRA_ROAD_E!Q36+FC_TRA_DAVI_E!Q36+FC_TRA_DNAVI_E!Q36+FC_TRA_PIPE_E!Q36</f>
        <v>1705.9495654800003</v>
      </c>
      <c r="R36" s="8">
        <f>FC_TRA_RAIL_E!R36+FC_TRA_ROAD_E!R36+FC_TRA_DAVI_E!R36+FC_TRA_DNAVI_E!R36+FC_TRA_PIPE_E!R36</f>
        <v>1568.70199224</v>
      </c>
      <c r="S36" s="8">
        <f>FC_TRA_RAIL_E!S36+FC_TRA_ROAD_E!S36+FC_TRA_DAVI_E!S36+FC_TRA_DNAVI_E!S36+FC_TRA_PIPE_E!S36</f>
        <v>1416.0620573999997</v>
      </c>
      <c r="T36" s="8">
        <f>FC_TRA_RAIL_E!T36+FC_TRA_ROAD_E!T36+FC_TRA_DAVI_E!T36+FC_TRA_DNAVI_E!T36+FC_TRA_PIPE_E!T36</f>
        <v>1312.7792202000001</v>
      </c>
      <c r="U36" s="8">
        <f>FC_TRA_RAIL_E!U36+FC_TRA_ROAD_E!U36+FC_TRA_DAVI_E!U36+FC_TRA_DNAVI_E!U36+FC_TRA_PIPE_E!U36</f>
        <v>1456.8315984000003</v>
      </c>
      <c r="V36" s="8">
        <f>FC_TRA_RAIL_E!V36+FC_TRA_ROAD_E!V36+FC_TRA_DAVI_E!V36+FC_TRA_DNAVI_E!V36+FC_TRA_PIPE_E!V36</f>
        <v>1263.8557710000005</v>
      </c>
      <c r="W36" s="8">
        <f>FC_TRA_RAIL_E!W36+FC_TRA_ROAD_E!W36+FC_TRA_DAVI_E!W36+FC_TRA_DNAVI_E!W36+FC_TRA_PIPE_E!W36</f>
        <v>945.85335120000002</v>
      </c>
      <c r="X36" s="8">
        <f>FC_TRA_RAIL_E!X36+FC_TRA_ROAD_E!X36+FC_TRA_DAVI_E!X36+FC_TRA_DNAVI_E!X36+FC_TRA_PIPE_E!X36</f>
        <v>896.92990199999997</v>
      </c>
      <c r="Y36" s="8">
        <f>FC_TRA_RAIL_E!Y36+FC_TRA_ROAD_E!Y36+FC_TRA_DAVI_E!Y36+FC_TRA_DNAVI_E!Y36+FC_TRA_PIPE_E!Y36</f>
        <v>619.6970232000001</v>
      </c>
      <c r="Z36" s="8">
        <f>FC_TRA_RAIL_E!Z36+FC_TRA_ROAD_E!Z36+FC_TRA_DAVI_E!Z36+FC_TRA_DNAVI_E!Z36+FC_TRA_PIPE_E!Z36</f>
        <v>799.08300360000021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87743.384106839963</v>
      </c>
      <c r="D37" s="8">
        <f>FC_TRA_RAIL_E!D37+FC_TRA_ROAD_E!D37+FC_TRA_DAVI_E!D37+FC_TRA_DNAVI_E!D37+FC_TRA_PIPE_E!D37</f>
        <v>85112.402704560009</v>
      </c>
      <c r="E37" s="8">
        <f>FC_TRA_RAIL_E!E37+FC_TRA_ROAD_E!E37+FC_TRA_DAVI_E!E37+FC_TRA_DNAVI_E!E37+FC_TRA_PIPE_E!E37</f>
        <v>82797.63021684</v>
      </c>
      <c r="F37" s="8">
        <f>FC_TRA_RAIL_E!F37+FC_TRA_ROAD_E!F37+FC_TRA_DAVI_E!F37+FC_TRA_DNAVI_E!F37+FC_TRA_PIPE_E!F37</f>
        <v>76853.469092399988</v>
      </c>
      <c r="G37" s="8">
        <f>FC_TRA_RAIL_E!G37+FC_TRA_ROAD_E!G37+FC_TRA_DAVI_E!G37+FC_TRA_DNAVI_E!G37+FC_TRA_PIPE_E!G37</f>
        <v>74333.831612039983</v>
      </c>
      <c r="H37" s="8">
        <f>FC_TRA_RAIL_E!H37+FC_TRA_ROAD_E!H37+FC_TRA_DAVI_E!H37+FC_TRA_DNAVI_E!H37+FC_TRA_PIPE_E!H37</f>
        <v>68826.839530680008</v>
      </c>
      <c r="I37" s="8">
        <f>FC_TRA_RAIL_E!I37+FC_TRA_ROAD_E!I37+FC_TRA_DAVI_E!I37+FC_TRA_DNAVI_E!I37+FC_TRA_PIPE_E!I37</f>
        <v>65552.819436720005</v>
      </c>
      <c r="J37" s="8">
        <f>FC_TRA_RAIL_E!J37+FC_TRA_ROAD_E!J37+FC_TRA_DAVI_E!J37+FC_TRA_DNAVI_E!J37+FC_TRA_PIPE_E!J37</f>
        <v>61865.398009800017</v>
      </c>
      <c r="K37" s="8">
        <f>FC_TRA_RAIL_E!K37+FC_TRA_ROAD_E!K37+FC_TRA_DAVI_E!K37+FC_TRA_DNAVI_E!K37+FC_TRA_PIPE_E!K37</f>
        <v>60178.598865000007</v>
      </c>
      <c r="L37" s="8">
        <f>FC_TRA_RAIL_E!L37+FC_TRA_ROAD_E!L37+FC_TRA_DAVI_E!L37+FC_TRA_DNAVI_E!L37+FC_TRA_PIPE_E!L37</f>
        <v>57218.401908360007</v>
      </c>
      <c r="M37" s="8">
        <f>FC_TRA_RAIL_E!M37+FC_TRA_ROAD_E!M37+FC_TRA_DAVI_E!M37+FC_TRA_DNAVI_E!M37+FC_TRA_PIPE_E!M37</f>
        <v>54719.887151160001</v>
      </c>
      <c r="N37" s="8">
        <f>FC_TRA_RAIL_E!N37+FC_TRA_ROAD_E!N37+FC_TRA_DAVI_E!N37+FC_TRA_DNAVI_E!N37+FC_TRA_PIPE_E!N37</f>
        <v>54487.537445879992</v>
      </c>
      <c r="O37" s="8">
        <f>FC_TRA_RAIL_E!O37+FC_TRA_ROAD_E!O37+FC_TRA_DAVI_E!O37+FC_TRA_DNAVI_E!O37+FC_TRA_PIPE_E!O37</f>
        <v>51116.956616880001</v>
      </c>
      <c r="P37" s="8">
        <f>FC_TRA_RAIL_E!P37+FC_TRA_ROAD_E!P37+FC_TRA_DAVI_E!P37+FC_TRA_DNAVI_E!P37+FC_TRA_PIPE_E!P37</f>
        <v>51038.500645440028</v>
      </c>
      <c r="Q37" s="8">
        <f>FC_TRA_RAIL_E!Q37+FC_TRA_ROAD_E!Q37+FC_TRA_DAVI_E!Q37+FC_TRA_DNAVI_E!Q37+FC_TRA_PIPE_E!Q37</f>
        <v>51304.043415239998</v>
      </c>
      <c r="R37" s="8">
        <f>FC_TRA_RAIL_E!R37+FC_TRA_ROAD_E!R37+FC_TRA_DAVI_E!R37+FC_TRA_DNAVI_E!R37+FC_TRA_PIPE_E!R37</f>
        <v>49110.958539719992</v>
      </c>
      <c r="S37" s="8">
        <f>FC_TRA_RAIL_E!S37+FC_TRA_ROAD_E!S37+FC_TRA_DAVI_E!S37+FC_TRA_DNAVI_E!S37+FC_TRA_PIPE_E!S37</f>
        <v>49146.119502479989</v>
      </c>
      <c r="T37" s="8">
        <f>FC_TRA_RAIL_E!T37+FC_TRA_ROAD_E!T37+FC_TRA_DAVI_E!T37+FC_TRA_DNAVI_E!T37+FC_TRA_PIPE_E!T37</f>
        <v>49866.917617440005</v>
      </c>
      <c r="U37" s="8">
        <f>FC_TRA_RAIL_E!U37+FC_TRA_ROAD_E!U37+FC_TRA_DAVI_E!U37+FC_TRA_DNAVI_E!U37+FC_TRA_PIPE_E!U37</f>
        <v>47622.481275600003</v>
      </c>
      <c r="V37" s="8">
        <f>FC_TRA_RAIL_E!V37+FC_TRA_ROAD_E!V37+FC_TRA_DAVI_E!V37+FC_TRA_DNAVI_E!V37+FC_TRA_PIPE_E!V37</f>
        <v>48120.593792039996</v>
      </c>
      <c r="W37" s="8">
        <f>FC_TRA_RAIL_E!W37+FC_TRA_ROAD_E!W37+FC_TRA_DAVI_E!W37+FC_TRA_DNAVI_E!W37+FC_TRA_PIPE_E!W37</f>
        <v>43274.252692439994</v>
      </c>
      <c r="X37" s="8">
        <f>FC_TRA_RAIL_E!X37+FC_TRA_ROAD_E!X37+FC_TRA_DAVI_E!X37+FC_TRA_DNAVI_E!X37+FC_TRA_PIPE_E!X37</f>
        <v>42928.503848999993</v>
      </c>
      <c r="Y37" s="8">
        <f>FC_TRA_RAIL_E!Y37+FC_TRA_ROAD_E!Y37+FC_TRA_DAVI_E!Y37+FC_TRA_DNAVI_E!Y37+FC_TRA_PIPE_E!Y37</f>
        <v>44528.324037120015</v>
      </c>
      <c r="Z37" s="8">
        <f>FC_TRA_RAIL_E!Z37+FC_TRA_ROAD_E!Z37+FC_TRA_DAVI_E!Z37+FC_TRA_DNAVI_E!Z37+FC_TRA_PIPE_E!Z37</f>
        <v>44247.036833999984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80.625888000000003</v>
      </c>
      <c r="D38" s="8">
        <f>FC_TRA_RAIL_E!D38+FC_TRA_ROAD_E!D38+FC_TRA_DAVI_E!D38+FC_TRA_DNAVI_E!D38+FC_TRA_PIPE_E!D38</f>
        <v>71.323056000000008</v>
      </c>
      <c r="E38" s="8">
        <f>FC_TRA_RAIL_E!E38+FC_TRA_ROAD_E!E38+FC_TRA_DAVI_E!E38+FC_TRA_DNAVI_E!E38+FC_TRA_PIPE_E!E38</f>
        <v>58.919111999999998</v>
      </c>
      <c r="F38" s="8">
        <f>FC_TRA_RAIL_E!F38+FC_TRA_ROAD_E!F38+FC_TRA_DAVI_E!F38+FC_TRA_DNAVI_E!F38+FC_TRA_PIPE_E!F38</f>
        <v>54.830159999999985</v>
      </c>
      <c r="G38" s="8">
        <f>FC_TRA_RAIL_E!G38+FC_TRA_ROAD_E!G38+FC_TRA_DAVI_E!G38+FC_TRA_DNAVI_E!G38+FC_TRA_PIPE_E!G38</f>
        <v>45.691883999999988</v>
      </c>
      <c r="H38" s="8">
        <f>FC_TRA_RAIL_E!H38+FC_TRA_ROAD_E!H38+FC_TRA_DAVI_E!H38+FC_TRA_DNAVI_E!H38+FC_TRA_PIPE_E!H38</f>
        <v>48.737807999999994</v>
      </c>
      <c r="I38" s="8">
        <f>FC_TRA_RAIL_E!I38+FC_TRA_ROAD_E!I38+FC_TRA_DAVI_E!I38+FC_TRA_DNAVI_E!I38+FC_TRA_PIPE_E!I38</f>
        <v>45.691883999999988</v>
      </c>
      <c r="J38" s="8">
        <f>FC_TRA_RAIL_E!J38+FC_TRA_ROAD_E!J38+FC_TRA_DAVI_E!J38+FC_TRA_DNAVI_E!J38+FC_TRA_PIPE_E!J38</f>
        <v>42.645707999999992</v>
      </c>
      <c r="K38" s="8">
        <f>FC_TRA_RAIL_E!K38+FC_TRA_ROAD_E!K38+FC_TRA_DAVI_E!K38+FC_TRA_DNAVI_E!K38+FC_TRA_PIPE_E!K38</f>
        <v>45.691883999999988</v>
      </c>
      <c r="L38" s="8">
        <f>FC_TRA_RAIL_E!L38+FC_TRA_ROAD_E!L38+FC_TRA_DAVI_E!L38+FC_TRA_DNAVI_E!L38+FC_TRA_PIPE_E!L38</f>
        <v>45.691883999999988</v>
      </c>
      <c r="M38" s="8">
        <f>FC_TRA_RAIL_E!M38+FC_TRA_ROAD_E!M38+FC_TRA_DAVI_E!M38+FC_TRA_DNAVI_E!M38+FC_TRA_PIPE_E!M38</f>
        <v>39.599531999999996</v>
      </c>
      <c r="N38" s="8">
        <f>FC_TRA_RAIL_E!N38+FC_TRA_ROAD_E!N38+FC_TRA_DAVI_E!N38+FC_TRA_DNAVI_E!N38+FC_TRA_PIPE_E!N38</f>
        <v>45.691883999999988</v>
      </c>
      <c r="O38" s="8">
        <f>FC_TRA_RAIL_E!O38+FC_TRA_ROAD_E!O38+FC_TRA_DAVI_E!O38+FC_TRA_DNAVI_E!O38+FC_TRA_PIPE_E!O38</f>
        <v>42.645707999999992</v>
      </c>
      <c r="P38" s="8">
        <f>FC_TRA_RAIL_E!P38+FC_TRA_ROAD_E!P38+FC_TRA_DAVI_E!P38+FC_TRA_DNAVI_E!P38+FC_TRA_PIPE_E!P38</f>
        <v>36.553356000000001</v>
      </c>
      <c r="Q38" s="8">
        <f>FC_TRA_RAIL_E!Q38+FC_TRA_ROAD_E!Q38+FC_TRA_DAVI_E!Q38+FC_TRA_DNAVI_E!Q38+FC_TRA_PIPE_E!Q38</f>
        <v>36.553355999999994</v>
      </c>
      <c r="R38" s="8">
        <f>FC_TRA_RAIL_E!R38+FC_TRA_ROAD_E!R38+FC_TRA_DAVI_E!R38+FC_TRA_DNAVI_E!R38+FC_TRA_PIPE_E!R38</f>
        <v>39.599531999999996</v>
      </c>
      <c r="S38" s="8">
        <f>FC_TRA_RAIL_E!S38+FC_TRA_ROAD_E!S38+FC_TRA_DAVI_E!S38+FC_TRA_DNAVI_E!S38+FC_TRA_PIPE_E!S38</f>
        <v>30.461255999999988</v>
      </c>
      <c r="T38" s="8">
        <f>FC_TRA_RAIL_E!T38+FC_TRA_ROAD_E!T38+FC_TRA_DAVI_E!T38+FC_TRA_DNAVI_E!T38+FC_TRA_PIPE_E!T38</f>
        <v>30.461255999999988</v>
      </c>
      <c r="U38" s="8">
        <f>FC_TRA_RAIL_E!U38+FC_TRA_ROAD_E!U38+FC_TRA_DAVI_E!U38+FC_TRA_DNAVI_E!U38+FC_TRA_PIPE_E!U38</f>
        <v>27.415079999999996</v>
      </c>
      <c r="V38" s="8">
        <f>FC_TRA_RAIL_E!V38+FC_TRA_ROAD_E!V38+FC_TRA_DAVI_E!V38+FC_TRA_DNAVI_E!V38+FC_TRA_PIPE_E!V38</f>
        <v>24.368904000000004</v>
      </c>
      <c r="W38" s="8">
        <f>FC_TRA_RAIL_E!W38+FC_TRA_ROAD_E!W38+FC_TRA_DAVI_E!W38+FC_TRA_DNAVI_E!W38+FC_TRA_PIPE_E!W38</f>
        <v>15.230628000000003</v>
      </c>
      <c r="X38" s="8">
        <f>FC_TRA_RAIL_E!X38+FC_TRA_ROAD_E!X38+FC_TRA_DAVI_E!X38+FC_TRA_DNAVI_E!X38+FC_TRA_PIPE_E!X38</f>
        <v>12.184452</v>
      </c>
      <c r="Y38" s="8">
        <f>FC_TRA_RAIL_E!Y38+FC_TRA_ROAD_E!Y38+FC_TRA_DAVI_E!Y38+FC_TRA_DNAVI_E!Y38+FC_TRA_PIPE_E!Y38</f>
        <v>12.184452</v>
      </c>
      <c r="Z38" s="8">
        <f>FC_TRA_RAIL_E!Z38+FC_TRA_ROAD_E!Z38+FC_TRA_DAVI_E!Z38+FC_TRA_DNAVI_E!Z38+FC_TRA_PIPE_E!Z38</f>
        <v>9.1382760000000012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2714.1962400000002</v>
      </c>
      <c r="D40" s="8">
        <f>FC_TRA_RAIL_E!D40+FC_TRA_ROAD_E!D40+FC_TRA_DAVI_E!D40+FC_TRA_DNAVI_E!D40+FC_TRA_PIPE_E!D40</f>
        <v>2530.2904200000007</v>
      </c>
      <c r="E40" s="8">
        <f>FC_TRA_RAIL_E!E40+FC_TRA_ROAD_E!E40+FC_TRA_DAVI_E!E40+FC_TRA_DNAVI_E!E40+FC_TRA_PIPE_E!E40</f>
        <v>2482.7285700000002</v>
      </c>
      <c r="F40" s="8">
        <f>FC_TRA_RAIL_E!F40+FC_TRA_ROAD_E!F40+FC_TRA_DAVI_E!F40+FC_TRA_DNAVI_E!F40+FC_TRA_PIPE_E!F40</f>
        <v>2400.3095137200003</v>
      </c>
      <c r="G40" s="8">
        <f>FC_TRA_RAIL_E!G40+FC_TRA_ROAD_E!G40+FC_TRA_DAVI_E!G40+FC_TRA_DNAVI_E!G40+FC_TRA_PIPE_E!G40</f>
        <v>2388.0003775200003</v>
      </c>
      <c r="H40" s="8">
        <f>FC_TRA_RAIL_E!H40+FC_TRA_ROAD_E!H40+FC_TRA_DAVI_E!H40+FC_TRA_DNAVI_E!H40+FC_TRA_PIPE_E!H40</f>
        <v>2471.08801752</v>
      </c>
      <c r="I40" s="8">
        <f>FC_TRA_RAIL_E!I40+FC_TRA_ROAD_E!I40+FC_TRA_DAVI_E!I40+FC_TRA_DNAVI_E!I40+FC_TRA_PIPE_E!I40</f>
        <v>2548.0209600000003</v>
      </c>
      <c r="J40" s="8">
        <f>FC_TRA_RAIL_E!J40+FC_TRA_ROAD_E!J40+FC_TRA_DAVI_E!J40+FC_TRA_DNAVI_E!J40+FC_TRA_PIPE_E!J40</f>
        <v>2578.7941887599995</v>
      </c>
      <c r="K40" s="8">
        <f>FC_TRA_RAIL_E!K40+FC_TRA_ROAD_E!K40+FC_TRA_DAVI_E!K40+FC_TRA_DNAVI_E!K40+FC_TRA_PIPE_E!K40</f>
        <v>2572.6394912400006</v>
      </c>
      <c r="L40" s="8">
        <f>FC_TRA_RAIL_E!L40+FC_TRA_ROAD_E!L40+FC_TRA_DAVI_E!L40+FC_TRA_DNAVI_E!L40+FC_TRA_PIPE_E!L40</f>
        <v>2486.47450248</v>
      </c>
      <c r="M40" s="8">
        <f>FC_TRA_RAIL_E!M40+FC_TRA_ROAD_E!M40+FC_TRA_DAVI_E!M40+FC_TRA_DNAVI_E!M40+FC_TRA_PIPE_E!M40</f>
        <v>2326.4539200000004</v>
      </c>
      <c r="N40" s="8">
        <f>FC_TRA_RAIL_E!N40+FC_TRA_ROAD_E!N40+FC_TRA_DAVI_E!N40+FC_TRA_DNAVI_E!N40+FC_TRA_PIPE_E!N40</f>
        <v>2135.6601087600006</v>
      </c>
      <c r="O40" s="8">
        <f>FC_TRA_RAIL_E!O40+FC_TRA_ROAD_E!O40+FC_TRA_DAVI_E!O40+FC_TRA_DNAVI_E!O40+FC_TRA_PIPE_E!O40</f>
        <v>2138.7374575200001</v>
      </c>
      <c r="P40" s="8">
        <f>FC_TRA_RAIL_E!P40+FC_TRA_ROAD_E!P40+FC_TRA_DAVI_E!P40+FC_TRA_DNAVI_E!P40+FC_TRA_PIPE_E!P40</f>
        <v>2006.4127550399999</v>
      </c>
      <c r="Q40" s="8">
        <f>FC_TRA_RAIL_E!Q40+FC_TRA_ROAD_E!Q40+FC_TRA_DAVI_E!Q40+FC_TRA_DNAVI_E!Q40+FC_TRA_PIPE_E!Q40</f>
        <v>2154.1239424800001</v>
      </c>
      <c r="R40" s="8">
        <f>FC_TRA_RAIL_E!R40+FC_TRA_ROAD_E!R40+FC_TRA_DAVI_E!R40+FC_TRA_DNAVI_E!R40+FC_TRA_PIPE_E!R40</f>
        <v>2157.2012912400005</v>
      </c>
      <c r="S40" s="8">
        <f>FC_TRA_RAIL_E!S40+FC_TRA_ROAD_E!S40+FC_TRA_DAVI_E!S40+FC_TRA_DNAVI_E!S40+FC_TRA_PIPE_E!S40</f>
        <v>2307.99008628</v>
      </c>
      <c r="T40" s="8">
        <f>FC_TRA_RAIL_E!T40+FC_TRA_ROAD_E!T40+FC_TRA_DAVI_E!T40+FC_TRA_DNAVI_E!T40+FC_TRA_PIPE_E!T40</f>
        <v>1997.1807087599998</v>
      </c>
      <c r="U40" s="8">
        <f>FC_TRA_RAIL_E!U40+FC_TRA_ROAD_E!U40+FC_TRA_DAVI_E!U40+FC_TRA_DNAVI_E!U40+FC_TRA_PIPE_E!U40</f>
        <v>1932.55690248</v>
      </c>
      <c r="V40" s="8">
        <f>FC_TRA_RAIL_E!V40+FC_TRA_ROAD_E!V40+FC_TRA_DAVI_E!V40+FC_TRA_DNAVI_E!V40+FC_TRA_PIPE_E!V40</f>
        <v>2175.66512496</v>
      </c>
      <c r="W40" s="8">
        <f>FC_TRA_RAIL_E!W40+FC_TRA_ROAD_E!W40+FC_TRA_DAVI_E!W40+FC_TRA_DNAVI_E!W40+FC_TRA_PIPE_E!W40</f>
        <v>877.03611372000046</v>
      </c>
      <c r="X40" s="8">
        <f>FC_TRA_RAIL_E!X40+FC_TRA_ROAD_E!X40+FC_TRA_DAVI_E!X40+FC_TRA_DNAVI_E!X40+FC_TRA_PIPE_E!X40</f>
        <v>744.71141123999996</v>
      </c>
      <c r="Y40" s="8">
        <f>FC_TRA_RAIL_E!Y40+FC_TRA_ROAD_E!Y40+FC_TRA_DAVI_E!Y40+FC_TRA_DNAVI_E!Y40+FC_TRA_PIPE_E!Y40</f>
        <v>1012.4381649600003</v>
      </c>
      <c r="Z40" s="8">
        <f>FC_TRA_RAIL_E!Z40+FC_TRA_ROAD_E!Z40+FC_TRA_DAVI_E!Z40+FC_TRA_DNAVI_E!Z40+FC_TRA_PIPE_E!Z40</f>
        <v>1095.5258049600002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31.492286280000013</v>
      </c>
      <c r="D41" s="8">
        <f>FC_TRA_RAIL_E!D41+FC_TRA_ROAD_E!D41+FC_TRA_DAVI_E!D41+FC_TRA_DNAVI_E!D41+FC_TRA_PIPE_E!D41</f>
        <v>37.790640000000018</v>
      </c>
      <c r="E41" s="8">
        <f>FC_TRA_RAIL_E!E41+FC_TRA_ROAD_E!E41+FC_TRA_DAVI_E!E41+FC_TRA_DNAVI_E!E41+FC_TRA_PIPE_E!E41</f>
        <v>37.790640000000025</v>
      </c>
      <c r="F41" s="8">
        <f>FC_TRA_RAIL_E!F41+FC_TRA_ROAD_E!F41+FC_TRA_DAVI_E!F41+FC_TRA_DNAVI_E!F41+FC_TRA_PIPE_E!F41</f>
        <v>30.773228759999991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84105.57491856</v>
      </c>
      <c r="D43" s="8">
        <f>FC_TRA_RAIL_E!D43+FC_TRA_ROAD_E!D43+FC_TRA_DAVI_E!D43+FC_TRA_DNAVI_E!D43+FC_TRA_PIPE_E!D43</f>
        <v>82875.662999999957</v>
      </c>
      <c r="E43" s="8">
        <f>FC_TRA_RAIL_E!E43+FC_TRA_ROAD_E!E43+FC_TRA_DAVI_E!E43+FC_TRA_DNAVI_E!E43+FC_TRA_PIPE_E!E43</f>
        <v>82776.887640719971</v>
      </c>
      <c r="F43" s="8">
        <f>FC_TRA_RAIL_E!F43+FC_TRA_ROAD_E!F43+FC_TRA_DAVI_E!F43+FC_TRA_DNAVI_E!F43+FC_TRA_PIPE_E!F43</f>
        <v>81992.366220959986</v>
      </c>
      <c r="G43" s="8">
        <f>FC_TRA_RAIL_E!G43+FC_TRA_ROAD_E!G43+FC_TRA_DAVI_E!G43+FC_TRA_DNAVI_E!G43+FC_TRA_PIPE_E!G43</f>
        <v>84400.729386480001</v>
      </c>
      <c r="H43" s="8">
        <f>FC_TRA_RAIL_E!H43+FC_TRA_ROAD_E!H43+FC_TRA_DAVI_E!H43+FC_TRA_DNAVI_E!H43+FC_TRA_PIPE_E!H43</f>
        <v>81793.468897920015</v>
      </c>
      <c r="I43" s="8">
        <f>FC_TRA_RAIL_E!I43+FC_TRA_ROAD_E!I43+FC_TRA_DAVI_E!I43+FC_TRA_DNAVI_E!I43+FC_TRA_PIPE_E!I43</f>
        <v>82995.832511279994</v>
      </c>
      <c r="J43" s="8">
        <f>FC_TRA_RAIL_E!J43+FC_TRA_ROAD_E!J43+FC_TRA_DAVI_E!J43+FC_TRA_DNAVI_E!J43+FC_TRA_PIPE_E!J43</f>
        <v>81450.181322640026</v>
      </c>
      <c r="K43" s="8">
        <f>FC_TRA_RAIL_E!K43+FC_TRA_ROAD_E!K43+FC_TRA_DAVI_E!K43+FC_TRA_DNAVI_E!K43+FC_TRA_PIPE_E!K43</f>
        <v>83462.405888159992</v>
      </c>
      <c r="L43" s="8">
        <f>FC_TRA_RAIL_E!L43+FC_TRA_ROAD_E!L43+FC_TRA_DAVI_E!L43+FC_TRA_DNAVI_E!L43+FC_TRA_PIPE_E!L43</f>
        <v>84508.506295199986</v>
      </c>
      <c r="M43" s="8">
        <f>FC_TRA_RAIL_E!M43+FC_TRA_ROAD_E!M43+FC_TRA_DAVI_E!M43+FC_TRA_DNAVI_E!M43+FC_TRA_PIPE_E!M43</f>
        <v>88261.129387079985</v>
      </c>
      <c r="N43" s="8">
        <f>FC_TRA_RAIL_E!N43+FC_TRA_ROAD_E!N43+FC_TRA_DAVI_E!N43+FC_TRA_DNAVI_E!N43+FC_TRA_PIPE_E!N43</f>
        <v>90536.89736052003</v>
      </c>
      <c r="O43" s="8">
        <f>FC_TRA_RAIL_E!O43+FC_TRA_ROAD_E!O43+FC_TRA_DAVI_E!O43+FC_TRA_DNAVI_E!O43+FC_TRA_PIPE_E!O43</f>
        <v>92552.246219160021</v>
      </c>
      <c r="P43" s="8">
        <f>FC_TRA_RAIL_E!P43+FC_TRA_ROAD_E!P43+FC_TRA_DAVI_E!P43+FC_TRA_DNAVI_E!P43+FC_TRA_PIPE_E!P43</f>
        <v>96741.827793000019</v>
      </c>
      <c r="Q43" s="8">
        <f>FC_TRA_RAIL_E!Q43+FC_TRA_ROAD_E!Q43+FC_TRA_DAVI_E!Q43+FC_TRA_DNAVI_E!Q43+FC_TRA_PIPE_E!Q43</f>
        <v>99821.240943839992</v>
      </c>
      <c r="R43" s="8">
        <f>FC_TRA_RAIL_E!R43+FC_TRA_ROAD_E!R43+FC_TRA_DAVI_E!R43+FC_TRA_DNAVI_E!R43+FC_TRA_PIPE_E!R43</f>
        <v>102205.82085479997</v>
      </c>
      <c r="S43" s="8">
        <f>FC_TRA_RAIL_E!S43+FC_TRA_ROAD_E!S43+FC_TRA_DAVI_E!S43+FC_TRA_DNAVI_E!S43+FC_TRA_PIPE_E!S43</f>
        <v>106344.55690560001</v>
      </c>
      <c r="T43" s="8">
        <f>FC_TRA_RAIL_E!T43+FC_TRA_ROAD_E!T43+FC_TRA_DAVI_E!T43+FC_TRA_DNAVI_E!T43+FC_TRA_PIPE_E!T43</f>
        <v>107965.84469111999</v>
      </c>
      <c r="U43" s="8">
        <f>FC_TRA_RAIL_E!U43+FC_TRA_ROAD_E!U43+FC_TRA_DAVI_E!U43+FC_TRA_DNAVI_E!U43+FC_TRA_PIPE_E!U43</f>
        <v>103950.89088228003</v>
      </c>
      <c r="V43" s="8">
        <f>FC_TRA_RAIL_E!V43+FC_TRA_ROAD_E!V43+FC_TRA_DAVI_E!V43+FC_TRA_DNAVI_E!V43+FC_TRA_PIPE_E!V43</f>
        <v>105376.54702067999</v>
      </c>
      <c r="W43" s="8">
        <f>FC_TRA_RAIL_E!W43+FC_TRA_ROAD_E!W43+FC_TRA_DAVI_E!W43+FC_TRA_DNAVI_E!W43+FC_TRA_PIPE_E!W43</f>
        <v>94992.18389855999</v>
      </c>
      <c r="X43" s="8">
        <f>FC_TRA_RAIL_E!X43+FC_TRA_ROAD_E!X43+FC_TRA_DAVI_E!X43+FC_TRA_DNAVI_E!X43+FC_TRA_PIPE_E!X43</f>
        <v>92967.413610240023</v>
      </c>
      <c r="Y43" s="8">
        <f>FC_TRA_RAIL_E!Y43+FC_TRA_ROAD_E!Y43+FC_TRA_DAVI_E!Y43+FC_TRA_DNAVI_E!Y43+FC_TRA_PIPE_E!Y43</f>
        <v>92077.697251800011</v>
      </c>
      <c r="Z43" s="8">
        <f>FC_TRA_RAIL_E!Z43+FC_TRA_ROAD_E!Z43+FC_TRA_DAVI_E!Z43+FC_TRA_DNAVI_E!Z43+FC_TRA_PIPE_E!Z43</f>
        <v>87304.149494640005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43.623359999999998</v>
      </c>
      <c r="D51" s="27">
        <f>FC_TRA_RAIL_E!D51+FC_TRA_ROAD_E!D51+FC_TRA_DAVI_E!D51+FC_TRA_DNAVI_E!D51+FC_TRA_PIPE_E!D51</f>
        <v>59.174280000000003</v>
      </c>
      <c r="E51" s="27">
        <f>FC_TRA_RAIL_E!E51+FC_TRA_ROAD_E!E51+FC_TRA_DAVI_E!E51+FC_TRA_DNAVI_E!E51+FC_TRA_PIPE_E!E51</f>
        <v>77.199210000000022</v>
      </c>
      <c r="F51" s="27">
        <f>FC_TRA_RAIL_E!F51+FC_TRA_ROAD_E!F51+FC_TRA_DAVI_E!F51+FC_TRA_DNAVI_E!F51+FC_TRA_PIPE_E!F51</f>
        <v>2213.4571628399999</v>
      </c>
      <c r="G51" s="27">
        <f>FC_TRA_RAIL_E!G51+FC_TRA_ROAD_E!G51+FC_TRA_DAVI_E!G51+FC_TRA_DNAVI_E!G51+FC_TRA_PIPE_E!G51</f>
        <v>2296.7127493200001</v>
      </c>
      <c r="H51" s="27">
        <f>FC_TRA_RAIL_E!H51+FC_TRA_ROAD_E!H51+FC_TRA_DAVI_E!H51+FC_TRA_DNAVI_E!H51+FC_TRA_PIPE_E!H51</f>
        <v>1974.7202468400001</v>
      </c>
      <c r="I51" s="27">
        <f>FC_TRA_RAIL_E!I51+FC_TRA_ROAD_E!I51+FC_TRA_DAVI_E!I51+FC_TRA_DNAVI_E!I51+FC_TRA_PIPE_E!I51</f>
        <v>1733.9578740000002</v>
      </c>
      <c r="J51" s="27">
        <f>FC_TRA_RAIL_E!J51+FC_TRA_ROAD_E!J51+FC_TRA_DAVI_E!J51+FC_TRA_DNAVI_E!J51+FC_TRA_PIPE_E!J51</f>
        <v>1611.1359000000002</v>
      </c>
      <c r="K51" s="27">
        <f>FC_TRA_RAIL_E!K51+FC_TRA_ROAD_E!K51+FC_TRA_DAVI_E!K51+FC_TRA_DNAVI_E!K51+FC_TRA_PIPE_E!K51</f>
        <v>1396.33912044</v>
      </c>
      <c r="L51" s="27">
        <f>FC_TRA_RAIL_E!L51+FC_TRA_ROAD_E!L51+FC_TRA_DAVI_E!L51+FC_TRA_DNAVI_E!L51+FC_TRA_PIPE_E!L51</f>
        <v>1102.9164854399999</v>
      </c>
      <c r="M51" s="27">
        <f>FC_TRA_RAIL_E!M51+FC_TRA_ROAD_E!M51+FC_TRA_DAVI_E!M51+FC_TRA_DNAVI_E!M51+FC_TRA_PIPE_E!M51</f>
        <v>1176.4812232800002</v>
      </c>
      <c r="N51" s="27">
        <f>FC_TRA_RAIL_E!N51+FC_TRA_ROAD_E!N51+FC_TRA_DAVI_E!N51+FC_TRA_DNAVI_E!N51+FC_TRA_PIPE_E!N51</f>
        <v>1135.6681366799999</v>
      </c>
      <c r="O51" s="27">
        <f>FC_TRA_RAIL_E!O51+FC_TRA_ROAD_E!O51+FC_TRA_DAVI_E!O51+FC_TRA_DNAVI_E!O51+FC_TRA_PIPE_E!O51</f>
        <v>1110.3223586399999</v>
      </c>
      <c r="P51" s="27">
        <f>FC_TRA_RAIL_E!P51+FC_TRA_ROAD_E!P51+FC_TRA_DAVI_E!P51+FC_TRA_DNAVI_E!P51+FC_TRA_PIPE_E!P51</f>
        <v>1064.7454395600002</v>
      </c>
      <c r="Q51" s="27">
        <f>FC_TRA_RAIL_E!Q51+FC_TRA_ROAD_E!Q51+FC_TRA_DAVI_E!Q51+FC_TRA_DNAVI_E!Q51+FC_TRA_PIPE_E!Q51</f>
        <v>1053.9757205999999</v>
      </c>
      <c r="R51" s="27">
        <f>FC_TRA_RAIL_E!R51+FC_TRA_ROAD_E!R51+FC_TRA_DAVI_E!R51+FC_TRA_DNAVI_E!R51+FC_TRA_PIPE_E!R51</f>
        <v>1001.92356</v>
      </c>
      <c r="S51" s="27">
        <f>FC_TRA_RAIL_E!S51+FC_TRA_ROAD_E!S51+FC_TRA_DAVI_E!S51+FC_TRA_DNAVI_E!S51+FC_TRA_PIPE_E!S51</f>
        <v>1047.0555612000001</v>
      </c>
      <c r="T51" s="27">
        <f>FC_TRA_RAIL_E!T51+FC_TRA_ROAD_E!T51+FC_TRA_DAVI_E!T51+FC_TRA_DNAVI_E!T51+FC_TRA_PIPE_E!T51</f>
        <v>1073.3537826000004</v>
      </c>
      <c r="U51" s="27">
        <f>FC_TRA_RAIL_E!U51+FC_TRA_ROAD_E!U51+FC_TRA_DAVI_E!U51+FC_TRA_DNAVI_E!U51+FC_TRA_PIPE_E!U51</f>
        <v>1440.0565938</v>
      </c>
      <c r="V51" s="27">
        <f>FC_TRA_RAIL_E!V51+FC_TRA_ROAD_E!V51+FC_TRA_DAVI_E!V51+FC_TRA_DNAVI_E!V51+FC_TRA_PIPE_E!V51</f>
        <v>1839.7162475999999</v>
      </c>
      <c r="W51" s="27">
        <f>FC_TRA_RAIL_E!W51+FC_TRA_ROAD_E!W51+FC_TRA_DAVI_E!W51+FC_TRA_DNAVI_E!W51+FC_TRA_PIPE_E!W51</f>
        <v>1110.9835756800001</v>
      </c>
      <c r="X51" s="27">
        <f>FC_TRA_RAIL_E!X51+FC_TRA_ROAD_E!X51+FC_TRA_DAVI_E!X51+FC_TRA_DNAVI_E!X51+FC_TRA_PIPE_E!X51</f>
        <v>1293.3774480198417</v>
      </c>
      <c r="Y51" s="27">
        <f>FC_TRA_RAIL_E!Y51+FC_TRA_ROAD_E!Y51+FC_TRA_DAVI_E!Y51+FC_TRA_DNAVI_E!Y51+FC_TRA_PIPE_E!Y51</f>
        <v>1973.0077438023695</v>
      </c>
      <c r="Z51" s="27">
        <f>FC_TRA_RAIL_E!Z51+FC_TRA_ROAD_E!Z51+FC_TRA_DAVI_E!Z51+FC_TRA_DNAVI_E!Z51+FC_TRA_PIPE_E!Z51</f>
        <v>1700.9900164564042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706.3272432</v>
      </c>
      <c r="D61" s="49">
        <f t="shared" si="32"/>
        <v>981.67531680000002</v>
      </c>
      <c r="E61" s="49">
        <f t="shared" si="32"/>
        <v>1520.39905056</v>
      </c>
      <c r="F61" s="49">
        <f t="shared" si="32"/>
        <v>2039.0110862400002</v>
      </c>
      <c r="G61" s="49">
        <f t="shared" si="32"/>
        <v>2700.0621273600004</v>
      </c>
      <c r="H61" s="49">
        <f t="shared" si="32"/>
        <v>5461.1002310399999</v>
      </c>
      <c r="I61" s="49">
        <f t="shared" si="32"/>
        <v>10126.249590239999</v>
      </c>
      <c r="J61" s="49">
        <f t="shared" si="32"/>
        <v>11488.262119199999</v>
      </c>
      <c r="K61" s="49">
        <f t="shared" si="32"/>
        <v>8753.605871759999</v>
      </c>
      <c r="L61" s="49">
        <f t="shared" si="32"/>
        <v>7817.31368208</v>
      </c>
      <c r="M61" s="49">
        <f t="shared" si="32"/>
        <v>8578.2109089600035</v>
      </c>
      <c r="N61" s="49">
        <f t="shared" si="32"/>
        <v>8287.0223630400014</v>
      </c>
      <c r="O61" s="49">
        <f t="shared" si="32"/>
        <v>8724.9681395999996</v>
      </c>
      <c r="P61" s="49">
        <f t="shared" si="32"/>
        <v>7965.2927188799995</v>
      </c>
      <c r="Q61" s="49">
        <f t="shared" si="32"/>
        <v>8200.5970788000013</v>
      </c>
      <c r="R61" s="49">
        <f t="shared" si="32"/>
        <v>7584.8378990399988</v>
      </c>
      <c r="S61" s="49">
        <f t="shared" si="32"/>
        <v>7602.6250965600011</v>
      </c>
      <c r="T61" s="49">
        <f t="shared" si="32"/>
        <v>7693.4226009599979</v>
      </c>
      <c r="U61" s="49">
        <f t="shared" si="32"/>
        <v>7967.7264981599992</v>
      </c>
      <c r="V61" s="49">
        <f t="shared" si="32"/>
        <v>7903.0988596799998</v>
      </c>
      <c r="W61" s="49">
        <f t="shared" si="32"/>
        <v>9873.7906989599996</v>
      </c>
      <c r="X61" s="49">
        <f t="shared" si="32"/>
        <v>8572.2070271665689</v>
      </c>
      <c r="Y61" s="49">
        <f t="shared" ref="Y61:Z61" si="33">SUM(Y62:Y72)</f>
        <v>8766.9030137863556</v>
      </c>
      <c r="Z61" s="49">
        <f t="shared" si="33"/>
        <v>8871.1471997863882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0.76442184000000002</v>
      </c>
      <c r="L64" s="52">
        <f>FC_TRA_RAIL_E!L64+FC_TRA_ROAD_E!L64+FC_TRA_DAVI_E!L64+FC_TRA_DNAVI_E!L64+FC_TRA_PIPE_E!L64</f>
        <v>2.5662873599999996</v>
      </c>
      <c r="M64" s="52">
        <f>FC_TRA_RAIL_E!M64+FC_TRA_ROAD_E!M64+FC_TRA_DAVI_E!M64+FC_TRA_DNAVI_E!M64+FC_TRA_PIPE_E!M64</f>
        <v>14.742000000000001</v>
      </c>
      <c r="N64" s="52">
        <f>FC_TRA_RAIL_E!N64+FC_TRA_ROAD_E!N64+FC_TRA_DAVI_E!N64+FC_TRA_DNAVI_E!N64+FC_TRA_PIPE_E!N64</f>
        <v>18.181800000000003</v>
      </c>
      <c r="O64" s="52">
        <f>FC_TRA_RAIL_E!O64+FC_TRA_ROAD_E!O64+FC_TRA_DAVI_E!O64+FC_TRA_DNAVI_E!O64+FC_TRA_PIPE_E!O64</f>
        <v>65.519934480000018</v>
      </c>
      <c r="P64" s="52">
        <f>FC_TRA_RAIL_E!P64+FC_TRA_ROAD_E!P64+FC_TRA_DAVI_E!P64+FC_TRA_DNAVI_E!P64+FC_TRA_PIPE_E!P64</f>
        <v>94.840199999999996</v>
      </c>
      <c r="Q64" s="52">
        <f>FC_TRA_RAIL_E!Q64+FC_TRA_ROAD_E!Q64+FC_TRA_DAVI_E!Q64+FC_TRA_DNAVI_E!Q64+FC_TRA_PIPE_E!Q64</f>
        <v>88.288265519999982</v>
      </c>
      <c r="R64" s="52">
        <f>FC_TRA_RAIL_E!R64+FC_TRA_ROAD_E!R64+FC_TRA_DAVI_E!R64+FC_TRA_DNAVI_E!R64+FC_TRA_PIPE_E!R64</f>
        <v>67.813200000000023</v>
      </c>
      <c r="S64" s="52">
        <f>FC_TRA_RAIL_E!S64+FC_TRA_ROAD_E!S64+FC_TRA_DAVI_E!S64+FC_TRA_DNAVI_E!S64+FC_TRA_PIPE_E!S64</f>
        <v>74.419778160000021</v>
      </c>
      <c r="T64" s="52">
        <f>FC_TRA_RAIL_E!T64+FC_TRA_ROAD_E!T64+FC_TRA_DAVI_E!T64+FC_TRA_DNAVI_E!T64+FC_TRA_PIPE_E!T64</f>
        <v>87.523843680000013</v>
      </c>
      <c r="U64" s="52">
        <f>FC_TRA_RAIL_E!U64+FC_TRA_ROAD_E!U64+FC_TRA_DAVI_E!U64+FC_TRA_DNAVI_E!U64+FC_TRA_PIPE_E!U64</f>
        <v>76.385378160000016</v>
      </c>
      <c r="V64" s="52">
        <f>FC_TRA_RAIL_E!V64+FC_TRA_ROAD_E!V64+FC_TRA_DAVI_E!V64+FC_TRA_DNAVI_E!V64+FC_TRA_PIPE_E!V64</f>
        <v>129.83888736000003</v>
      </c>
      <c r="W64" s="52">
        <f>FC_TRA_RAIL_E!W64+FC_TRA_ROAD_E!W64+FC_TRA_DAVI_E!W64+FC_TRA_DNAVI_E!W64+FC_TRA_PIPE_E!W64</f>
        <v>173.68257815999999</v>
      </c>
      <c r="X64" s="52">
        <f>FC_TRA_RAIL_E!X64+FC_TRA_ROAD_E!X64+FC_TRA_DAVI_E!X64+FC_TRA_DNAVI_E!X64+FC_TRA_PIPE_E!X64</f>
        <v>13.01820860657131</v>
      </c>
      <c r="Y64" s="52">
        <f>FC_TRA_RAIL_E!Y64+FC_TRA_ROAD_E!Y64+FC_TRA_DAVI_E!Y64+FC_TRA_DNAVI_E!Y64+FC_TRA_PIPE_E!Y64</f>
        <v>22.509740026357274</v>
      </c>
      <c r="Z64" s="52">
        <f>FC_TRA_RAIL_E!Z64+FC_TRA_ROAD_E!Z64+FC_TRA_DAVI_E!Z64+FC_TRA_DNAVI_E!Z64+FC_TRA_PIPE_E!Z64</f>
        <v>23.680868746387482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40.020238079999984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9.528688800000003</v>
      </c>
      <c r="K66" s="52">
        <f>FC_TRA_RAIL_E!K66+FC_TRA_ROAD_E!K66+FC_TRA_DAVI_E!K66+FC_TRA_DNAVI_E!K66+FC_TRA_PIPE_E!K66</f>
        <v>13.340164320000001</v>
      </c>
      <c r="L66" s="52">
        <f>FC_TRA_RAIL_E!L66+FC_TRA_ROAD_E!L66+FC_TRA_DAVI_E!L66+FC_TRA_DNAVI_E!L66+FC_TRA_PIPE_E!L66</f>
        <v>13.340164319999998</v>
      </c>
      <c r="M66" s="52">
        <f>FC_TRA_RAIL_E!M66+FC_TRA_ROAD_E!M66+FC_TRA_DAVI_E!M66+FC_TRA_DNAVI_E!M66+FC_TRA_PIPE_E!M66</f>
        <v>28.585811520000004</v>
      </c>
      <c r="N66" s="52">
        <f>FC_TRA_RAIL_E!N66+FC_TRA_ROAD_E!N66+FC_TRA_DAVI_E!N66+FC_TRA_DNAVI_E!N66+FC_TRA_PIPE_E!N66</f>
        <v>30.065644799999994</v>
      </c>
      <c r="O66" s="52">
        <f>FC_TRA_RAIL_E!O66+FC_TRA_ROAD_E!O66+FC_TRA_DAVI_E!O66+FC_TRA_DNAVI_E!O66+FC_TRA_PIPE_E!O66</f>
        <v>31.944875039999996</v>
      </c>
      <c r="P66" s="52">
        <f>FC_TRA_RAIL_E!P66+FC_TRA_ROAD_E!P66+FC_TRA_DAVI_E!P66+FC_TRA_DNAVI_E!P66+FC_TRA_PIPE_E!P66</f>
        <v>20.670258240000003</v>
      </c>
      <c r="Q66" s="52">
        <f>FC_TRA_RAIL_E!Q66+FC_TRA_ROAD_E!Q66+FC_TRA_DAVI_E!Q66+FC_TRA_DNAVI_E!Q66+FC_TRA_PIPE_E!Q66</f>
        <v>15.032822399999999</v>
      </c>
      <c r="R66" s="52">
        <f>FC_TRA_RAIL_E!R66+FC_TRA_ROAD_E!R66+FC_TRA_DAVI_E!R66+FC_TRA_DNAVI_E!R66+FC_TRA_PIPE_E!R66</f>
        <v>11.274616800000002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83.851951679999985</v>
      </c>
      <c r="H67" s="52">
        <f>FC_TRA_RAIL_E!H67+FC_TRA_ROAD_E!H67+FC_TRA_DAVI_E!H67+FC_TRA_DNAVI_E!H67+FC_TRA_PIPE_E!H67</f>
        <v>453.56227344000018</v>
      </c>
      <c r="I67" s="52">
        <f>FC_TRA_RAIL_E!I67+FC_TRA_ROAD_E!I67+FC_TRA_DAVI_E!I67+FC_TRA_DNAVI_E!I67+FC_TRA_PIPE_E!I67</f>
        <v>975.73059647999992</v>
      </c>
      <c r="J67" s="52">
        <f>FC_TRA_RAIL_E!J67+FC_TRA_ROAD_E!J67+FC_TRA_DAVI_E!J67+FC_TRA_DNAVI_E!J67+FC_TRA_PIPE_E!J67</f>
        <v>865.19857103999993</v>
      </c>
      <c r="K67" s="52">
        <f>FC_TRA_RAIL_E!K67+FC_TRA_ROAD_E!K67+FC_TRA_DAVI_E!K67+FC_TRA_DNAVI_E!K67+FC_TRA_PIPE_E!K67</f>
        <v>1177.7372697600003</v>
      </c>
      <c r="L67" s="52">
        <f>FC_TRA_RAIL_E!L67+FC_TRA_ROAD_E!L67+FC_TRA_DAVI_E!L67+FC_TRA_DNAVI_E!L67+FC_TRA_PIPE_E!L67</f>
        <v>1686.56542848</v>
      </c>
      <c r="M67" s="52">
        <f>FC_TRA_RAIL_E!M67+FC_TRA_ROAD_E!M67+FC_TRA_DAVI_E!M67+FC_TRA_DNAVI_E!M67+FC_TRA_PIPE_E!M67</f>
        <v>2191.5821116800003</v>
      </c>
      <c r="N67" s="52">
        <f>FC_TRA_RAIL_E!N67+FC_TRA_ROAD_E!N67+FC_TRA_DAVI_E!N67+FC_TRA_DNAVI_E!N67+FC_TRA_PIPE_E!N67</f>
        <v>2286.8682350399995</v>
      </c>
      <c r="O67" s="52">
        <f>FC_TRA_RAIL_E!O67+FC_TRA_ROAD_E!O67+FC_TRA_DAVI_E!O67+FC_TRA_DNAVI_E!O67+FC_TRA_PIPE_E!O67</f>
        <v>2315.0546495999997</v>
      </c>
      <c r="P67" s="52">
        <f>FC_TRA_RAIL_E!P67+FC_TRA_ROAD_E!P67+FC_TRA_DAVI_E!P67+FC_TRA_DNAVI_E!P67+FC_TRA_PIPE_E!P67</f>
        <v>2247.4069488000005</v>
      </c>
      <c r="Q67" s="52">
        <f>FC_TRA_RAIL_E!Q67+FC_TRA_ROAD_E!Q67+FC_TRA_DAVI_E!Q67+FC_TRA_DNAVI_E!Q67+FC_TRA_PIPE_E!Q67</f>
        <v>2294.3846462400002</v>
      </c>
      <c r="R67" s="52">
        <f>FC_TRA_RAIL_E!R67+FC_TRA_ROAD_E!R67+FC_TRA_DAVI_E!R67+FC_TRA_DNAVI_E!R67+FC_TRA_PIPE_E!R67</f>
        <v>2194.7920704000003</v>
      </c>
      <c r="S67" s="52">
        <f>FC_TRA_RAIL_E!S67+FC_TRA_ROAD_E!S67+FC_TRA_DAVI_E!S67+FC_TRA_DNAVI_E!S67+FC_TRA_PIPE_E!S67</f>
        <v>2207.9459174399999</v>
      </c>
      <c r="T67" s="52">
        <f>FC_TRA_RAIL_E!T67+FC_TRA_ROAD_E!T67+FC_TRA_DAVI_E!T67+FC_TRA_DNAVI_E!T67+FC_TRA_PIPE_E!T67</f>
        <v>2174.1220670400003</v>
      </c>
      <c r="U67" s="52">
        <f>FC_TRA_RAIL_E!U67+FC_TRA_ROAD_E!U67+FC_TRA_DAVI_E!U67+FC_TRA_DNAVI_E!U67+FC_TRA_PIPE_E!U67</f>
        <v>2213.5830983999999</v>
      </c>
      <c r="V67" s="52">
        <f>FC_TRA_RAIL_E!V67+FC_TRA_ROAD_E!V67+FC_TRA_DAVI_E!V67+FC_TRA_DNAVI_E!V67+FC_TRA_PIPE_E!V67</f>
        <v>2130.9025752000002</v>
      </c>
      <c r="W67" s="52">
        <f>FC_TRA_RAIL_E!W67+FC_TRA_ROAD_E!W67+FC_TRA_DAVI_E!W67+FC_TRA_DNAVI_E!W67+FC_TRA_PIPE_E!W67</f>
        <v>2046.3430766399997</v>
      </c>
      <c r="X67" s="52">
        <f>FC_TRA_RAIL_E!X67+FC_TRA_ROAD_E!X67+FC_TRA_DAVI_E!X67+FC_TRA_DNAVI_E!X67+FC_TRA_PIPE_E!X67</f>
        <v>2177.8802726399995</v>
      </c>
      <c r="Y67" s="52">
        <f>FC_TRA_RAIL_E!Y67+FC_TRA_ROAD_E!Y67+FC_TRA_DAVI_E!Y67+FC_TRA_DNAVI_E!Y67+FC_TRA_PIPE_E!Y67</f>
        <v>2217.3413039999996</v>
      </c>
      <c r="Z67" s="52">
        <f>FC_TRA_RAIL_E!Z67+FC_TRA_ROAD_E!Z67+FC_TRA_DAVI_E!Z67+FC_TRA_DNAVI_E!Z67+FC_TRA_PIPE_E!Z67</f>
        <v>2331.9667022399999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658.43991503999996</v>
      </c>
      <c r="D68" s="52">
        <f>FC_TRA_RAIL_E!D68+FC_TRA_ROAD_E!D68+FC_TRA_DAVI_E!D68+FC_TRA_DNAVI_E!D68+FC_TRA_PIPE_E!D68</f>
        <v>921.81608496000001</v>
      </c>
      <c r="E68" s="52">
        <f>FC_TRA_RAIL_E!E68+FC_TRA_ROAD_E!E68+FC_TRA_DAVI_E!E68+FC_TRA_DNAVI_E!E68+FC_TRA_PIPE_E!E68</f>
        <v>1448.5679150399999</v>
      </c>
      <c r="F68" s="52">
        <f>FC_TRA_RAIL_E!F68+FC_TRA_ROAD_E!F68+FC_TRA_DAVI_E!F68+FC_TRA_DNAVI_E!F68+FC_TRA_PIPE_E!F68</f>
        <v>2027.5721841600002</v>
      </c>
      <c r="G68" s="52">
        <f>FC_TRA_RAIL_E!G68+FC_TRA_ROAD_E!G68+FC_TRA_DAVI_E!G68+FC_TRA_DNAVI_E!G68+FC_TRA_PIPE_E!G68</f>
        <v>1848.7460822400003</v>
      </c>
      <c r="H68" s="52">
        <f>FC_TRA_RAIL_E!H68+FC_TRA_ROAD_E!H68+FC_TRA_DAVI_E!H68+FC_TRA_DNAVI_E!H68+FC_TRA_PIPE_E!H68</f>
        <v>2811.2509555199995</v>
      </c>
      <c r="I68" s="52">
        <f>FC_TRA_RAIL_E!I68+FC_TRA_ROAD_E!I68+FC_TRA_DAVI_E!I68+FC_TRA_DNAVI_E!I68+FC_TRA_PIPE_E!I68</f>
        <v>4859.8614446399997</v>
      </c>
      <c r="J68" s="52">
        <f>FC_TRA_RAIL_E!J68+FC_TRA_ROAD_E!J68+FC_TRA_DAVI_E!J68+FC_TRA_DNAVI_E!J68+FC_TRA_PIPE_E!J68</f>
        <v>4791.4868260800013</v>
      </c>
      <c r="K68" s="52">
        <f>FC_TRA_RAIL_E!K68+FC_TRA_ROAD_E!K68+FC_TRA_DAVI_E!K68+FC_TRA_DNAVI_E!K68+FC_TRA_PIPE_E!K68</f>
        <v>2682.3910190400002</v>
      </c>
      <c r="L68" s="52">
        <f>FC_TRA_RAIL_E!L68+FC_TRA_ROAD_E!L68+FC_TRA_DAVI_E!L68+FC_TRA_DNAVI_E!L68+FC_TRA_PIPE_E!L68</f>
        <v>546.99745824000001</v>
      </c>
      <c r="M68" s="52">
        <f>FC_TRA_RAIL_E!M68+FC_TRA_ROAD_E!M68+FC_TRA_DAVI_E!M68+FC_TRA_DNAVI_E!M68+FC_TRA_PIPE_E!M68</f>
        <v>728.45315711999979</v>
      </c>
      <c r="N68" s="52">
        <f>FC_TRA_RAIL_E!N68+FC_TRA_ROAD_E!N68+FC_TRA_DAVI_E!N68+FC_TRA_DNAVI_E!N68+FC_TRA_PIPE_E!N68</f>
        <v>240.84681696000001</v>
      </c>
      <c r="O68" s="52">
        <f>FC_TRA_RAIL_E!O68+FC_TRA_ROAD_E!O68+FC_TRA_DAVI_E!O68+FC_TRA_DNAVI_E!O68+FC_TRA_PIPE_E!O68</f>
        <v>362.0504131199998</v>
      </c>
      <c r="P68" s="52">
        <f>FC_TRA_RAIL_E!P68+FC_TRA_ROAD_E!P68+FC_TRA_DAVI_E!P68+FC_TRA_DNAVI_E!P68+FC_TRA_PIPE_E!P68</f>
        <v>73.346307840000009</v>
      </c>
      <c r="Q68" s="52">
        <f>FC_TRA_RAIL_E!Q68+FC_TRA_ROAD_E!Q68+FC_TRA_DAVI_E!Q68+FC_TRA_DNAVI_E!Q68+FC_TRA_PIPE_E!Q68</f>
        <v>5.3812814400000004</v>
      </c>
      <c r="R68" s="52">
        <f>FC_TRA_RAIL_E!R68+FC_TRA_ROAD_E!R68+FC_TRA_DAVI_E!R68+FC_TRA_DNAVI_E!R68+FC_TRA_PIPE_E!R68</f>
        <v>5.3142480000000019</v>
      </c>
      <c r="S68" s="52">
        <f>FC_TRA_RAIL_E!S68+FC_TRA_ROAD_E!S68+FC_TRA_DAVI_E!S68+FC_TRA_DNAVI_E!S68+FC_TRA_PIPE_E!S68</f>
        <v>2.6561044799999998</v>
      </c>
      <c r="T68" s="52">
        <f>FC_TRA_RAIL_E!T68+FC_TRA_ROAD_E!T68+FC_TRA_DAVI_E!T68+FC_TRA_DNAVI_E!T68+FC_TRA_PIPE_E!T68</f>
        <v>15.752858399999999</v>
      </c>
      <c r="U68" s="52">
        <f>FC_TRA_RAIL_E!U68+FC_TRA_ROAD_E!U68+FC_TRA_DAVI_E!U68+FC_TRA_DNAVI_E!U68+FC_TRA_PIPE_E!U68</f>
        <v>10.495703520000001</v>
      </c>
      <c r="V68" s="52">
        <f>FC_TRA_RAIL_E!V68+FC_TRA_ROAD_E!V68+FC_TRA_DAVI_E!V68+FC_TRA_DNAVI_E!V68+FC_TRA_PIPE_E!V68</f>
        <v>5.2546060799999994</v>
      </c>
      <c r="W68" s="52">
        <f>FC_TRA_RAIL_E!W68+FC_TRA_ROAD_E!W68+FC_TRA_DAVI_E!W68+FC_TRA_DNAVI_E!W68+FC_TRA_PIPE_E!W68</f>
        <v>16.448680799999998</v>
      </c>
      <c r="X68" s="52">
        <f>FC_TRA_RAIL_E!X68+FC_TRA_ROAD_E!X68+FC_TRA_DAVI_E!X68+FC_TRA_DNAVI_E!X68+FC_TRA_PIPE_E!X68</f>
        <v>29.559453120000001</v>
      </c>
      <c r="Y68" s="52">
        <f>FC_TRA_RAIL_E!Y68+FC_TRA_ROAD_E!Y68+FC_TRA_DAVI_E!Y68+FC_TRA_DNAVI_E!Y68+FC_TRA_PIPE_E!Y68</f>
        <v>69.534322559999993</v>
      </c>
      <c r="Z68" s="52">
        <f>FC_TRA_RAIL_E!Z68+FC_TRA_ROAD_E!Z68+FC_TRA_DAVI_E!Z68+FC_TRA_DNAVI_E!Z68+FC_TRA_PIPE_E!Z68</f>
        <v>114.96260448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696.89569968000012</v>
      </c>
      <c r="H69" s="52">
        <f>FC_TRA_RAIL_E!H69+FC_TRA_ROAD_E!H69+FC_TRA_DAVI_E!H69+FC_TRA_DNAVI_E!H69+FC_TRA_PIPE_E!H69</f>
        <v>1711.9965902400002</v>
      </c>
      <c r="I69" s="52">
        <f>FC_TRA_RAIL_E!I69+FC_TRA_ROAD_E!I69+FC_TRA_DAVI_E!I69+FC_TRA_DNAVI_E!I69+FC_TRA_PIPE_E!I69</f>
        <v>2293.1816126399999</v>
      </c>
      <c r="J69" s="52">
        <f>FC_TRA_RAIL_E!J69+FC_TRA_ROAD_E!J69+FC_TRA_DAVI_E!J69+FC_TRA_DNAVI_E!J69+FC_TRA_PIPE_E!J69</f>
        <v>3473.9593459199987</v>
      </c>
      <c r="K69" s="52">
        <f>FC_TRA_RAIL_E!K69+FC_TRA_ROAD_E!K69+FC_TRA_DAVI_E!K69+FC_TRA_DNAVI_E!K69+FC_TRA_PIPE_E!K69</f>
        <v>3942.0630331199991</v>
      </c>
      <c r="L69" s="52">
        <f>FC_TRA_RAIL_E!L69+FC_TRA_ROAD_E!L69+FC_TRA_DAVI_E!L69+FC_TRA_DNAVI_E!L69+FC_TRA_PIPE_E!L69</f>
        <v>5330.5947287999998</v>
      </c>
      <c r="M69" s="52">
        <f>FC_TRA_RAIL_E!M69+FC_TRA_ROAD_E!M69+FC_TRA_DAVI_E!M69+FC_TRA_DNAVI_E!M69+FC_TRA_PIPE_E!M69</f>
        <v>5467.3442208000024</v>
      </c>
      <c r="N69" s="52">
        <f>FC_TRA_RAIL_E!N69+FC_TRA_ROAD_E!N69+FC_TRA_DAVI_E!N69+FC_TRA_DNAVI_E!N69+FC_TRA_PIPE_E!N69</f>
        <v>5670.3732177600023</v>
      </c>
      <c r="O69" s="52">
        <f>FC_TRA_RAIL_E!O69+FC_TRA_ROAD_E!O69+FC_TRA_DAVI_E!O69+FC_TRA_DNAVI_E!O69+FC_TRA_PIPE_E!O69</f>
        <v>5911.9367572800002</v>
      </c>
      <c r="P69" s="52">
        <f>FC_TRA_RAIL_E!P69+FC_TRA_ROAD_E!P69+FC_TRA_DAVI_E!P69+FC_TRA_DNAVI_E!P69+FC_TRA_PIPE_E!P69</f>
        <v>5529.0290039999991</v>
      </c>
      <c r="Q69" s="52">
        <f>FC_TRA_RAIL_E!Q69+FC_TRA_ROAD_E!Q69+FC_TRA_DAVI_E!Q69+FC_TRA_DNAVI_E!Q69+FC_TRA_PIPE_E!Q69</f>
        <v>5787.6595632000008</v>
      </c>
      <c r="R69" s="52">
        <f>FC_TRA_RAIL_E!R69+FC_TRA_ROAD_E!R69+FC_TRA_DAVI_E!R69+FC_TRA_DNAVI_E!R69+FC_TRA_PIPE_E!R69</f>
        <v>5303.6195039999984</v>
      </c>
      <c r="S69" s="52">
        <f>FC_TRA_RAIL_E!S69+FC_TRA_ROAD_E!S69+FC_TRA_DAVI_E!S69+FC_TRA_DNAVI_E!S69+FC_TRA_PIPE_E!S69</f>
        <v>5312.2655433600003</v>
      </c>
      <c r="T69" s="52">
        <f>FC_TRA_RAIL_E!T69+FC_TRA_ROAD_E!T69+FC_TRA_DAVI_E!T69+FC_TRA_DNAVI_E!T69+FC_TRA_PIPE_E!T69</f>
        <v>5410.523312639998</v>
      </c>
      <c r="U69" s="52">
        <f>FC_TRA_RAIL_E!U69+FC_TRA_ROAD_E!U69+FC_TRA_DAVI_E!U69+FC_TRA_DNAVI_E!U69+FC_TRA_PIPE_E!U69</f>
        <v>5665.0406183999994</v>
      </c>
      <c r="V69" s="52">
        <f>FC_TRA_RAIL_E!V69+FC_TRA_ROAD_E!V69+FC_TRA_DAVI_E!V69+FC_TRA_DNAVI_E!V69+FC_TRA_PIPE_E!V69</f>
        <v>5632.8161399999999</v>
      </c>
      <c r="W69" s="52">
        <f>FC_TRA_RAIL_E!W69+FC_TRA_ROAD_E!W69+FC_TRA_DAVI_E!W69+FC_TRA_DNAVI_E!W69+FC_TRA_PIPE_E!W69</f>
        <v>7634.9321841599985</v>
      </c>
      <c r="X69" s="52">
        <f>FC_TRA_RAIL_E!X69+FC_TRA_ROAD_E!X69+FC_TRA_DAVI_E!X69+FC_TRA_DNAVI_E!X69+FC_TRA_PIPE_E!X69</f>
        <v>6347.1996662399979</v>
      </c>
      <c r="Y69" s="52">
        <f>FC_TRA_RAIL_E!Y69+FC_TRA_ROAD_E!Y69+FC_TRA_DAVI_E!Y69+FC_TRA_DNAVI_E!Y69+FC_TRA_PIPE_E!Y69</f>
        <v>6451.1631791999998</v>
      </c>
      <c r="Z69" s="52">
        <f>FC_TRA_RAIL_E!Z69+FC_TRA_ROAD_E!Z69+FC_TRA_DAVI_E!Z69+FC_TRA_DNAVI_E!Z69+FC_TRA_PIPE_E!Z69</f>
        <v>6392.457178560001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47.887328159999996</v>
      </c>
      <c r="D72" s="55">
        <f>FC_TRA_RAIL_E!D72+FC_TRA_ROAD_E!D72+FC_TRA_DAVI_E!D72+FC_TRA_DNAVI_E!D72+FC_TRA_PIPE_E!D72</f>
        <v>59.859231839999993</v>
      </c>
      <c r="E72" s="55">
        <f>FC_TRA_RAIL_E!E72+FC_TRA_ROAD_E!E72+FC_TRA_DAVI_E!E72+FC_TRA_DNAVI_E!E72+FC_TRA_PIPE_E!E72</f>
        <v>71.831135520000004</v>
      </c>
      <c r="F72" s="55">
        <f>FC_TRA_RAIL_E!F72+FC_TRA_ROAD_E!F72+FC_TRA_DAVI_E!F72+FC_TRA_DNAVI_E!F72+FC_TRA_PIPE_E!F72</f>
        <v>11.43890208</v>
      </c>
      <c r="G72" s="55">
        <f>FC_TRA_RAIL_E!G72+FC_TRA_ROAD_E!G72+FC_TRA_DAVI_E!G72+FC_TRA_DNAVI_E!G72+FC_TRA_PIPE_E!G72</f>
        <v>30.548155680000001</v>
      </c>
      <c r="H72" s="55">
        <f>FC_TRA_RAIL_E!H72+FC_TRA_ROAD_E!H72+FC_TRA_DAVI_E!H72+FC_TRA_DNAVI_E!H72+FC_TRA_PIPE_E!H72</f>
        <v>484.29041183999988</v>
      </c>
      <c r="I72" s="55">
        <f>FC_TRA_RAIL_E!I72+FC_TRA_ROAD_E!I72+FC_TRA_DAVI_E!I72+FC_TRA_DNAVI_E!I72+FC_TRA_PIPE_E!I72</f>
        <v>1997.4759364799997</v>
      </c>
      <c r="J72" s="55">
        <f>FC_TRA_RAIL_E!J72+FC_TRA_ROAD_E!J72+FC_TRA_DAVI_E!J72+FC_TRA_DNAVI_E!J72+FC_TRA_PIPE_E!J72</f>
        <v>2348.0886873599993</v>
      </c>
      <c r="K72" s="55">
        <f>FC_TRA_RAIL_E!K72+FC_TRA_ROAD_E!K72+FC_TRA_DAVI_E!K72+FC_TRA_DNAVI_E!K72+FC_TRA_PIPE_E!K72</f>
        <v>937.30996368000001</v>
      </c>
      <c r="L72" s="55">
        <f>FC_TRA_RAIL_E!L72+FC_TRA_ROAD_E!L72+FC_TRA_DAVI_E!L72+FC_TRA_DNAVI_E!L72+FC_TRA_PIPE_E!L72</f>
        <v>237.24961487999994</v>
      </c>
      <c r="M72" s="55">
        <f>FC_TRA_RAIL_E!M72+FC_TRA_ROAD_E!M72+FC_TRA_DAVI_E!M72+FC_TRA_DNAVI_E!M72+FC_TRA_PIPE_E!M72</f>
        <v>147.50360784000003</v>
      </c>
      <c r="N72" s="55">
        <f>FC_TRA_RAIL_E!N72+FC_TRA_ROAD_E!N72+FC_TRA_DAVI_E!N72+FC_TRA_DNAVI_E!N72+FC_TRA_PIPE_E!N72</f>
        <v>40.686648479999988</v>
      </c>
      <c r="O72" s="55">
        <f>FC_TRA_RAIL_E!O72+FC_TRA_ROAD_E!O72+FC_TRA_DAVI_E!O72+FC_TRA_DNAVI_E!O72+FC_TRA_PIPE_E!O72</f>
        <v>38.461510079999989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9.8504999999999985</v>
      </c>
      <c r="R72" s="55">
        <f>FC_TRA_RAIL_E!R72+FC_TRA_ROAD_E!R72+FC_TRA_DAVI_E!R72+FC_TRA_DNAVI_E!R72+FC_TRA_PIPE_E!R72</f>
        <v>2.02425984</v>
      </c>
      <c r="S72" s="55">
        <f>FC_TRA_RAIL_E!S72+FC_TRA_ROAD_E!S72+FC_TRA_DAVI_E!S72+FC_TRA_DNAVI_E!S72+FC_TRA_PIPE_E!S72</f>
        <v>5.3377531199999995</v>
      </c>
      <c r="T72" s="55">
        <f>FC_TRA_RAIL_E!T72+FC_TRA_ROAD_E!T72+FC_TRA_DAVI_E!T72+FC_TRA_DNAVI_E!T72+FC_TRA_PIPE_E!T72</f>
        <v>5.5005191999999976</v>
      </c>
      <c r="U72" s="55">
        <f>FC_TRA_RAIL_E!U72+FC_TRA_ROAD_E!U72+FC_TRA_DAVI_E!U72+FC_TRA_DNAVI_E!U72+FC_TRA_PIPE_E!U72</f>
        <v>2.2216996799999995</v>
      </c>
      <c r="V72" s="55">
        <f>FC_TRA_RAIL_E!V72+FC_TRA_ROAD_E!V72+FC_TRA_DAVI_E!V72+FC_TRA_DNAVI_E!V72+FC_TRA_PIPE_E!V72</f>
        <v>4.2866510399999989</v>
      </c>
      <c r="W72" s="55">
        <f>FC_TRA_RAIL_E!W72+FC_TRA_ROAD_E!W72+FC_TRA_DAVI_E!W72+FC_TRA_DNAVI_E!W72+FC_TRA_PIPE_E!W72</f>
        <v>2.3841791999999993</v>
      </c>
      <c r="X72" s="55">
        <f>FC_TRA_RAIL_E!X72+FC_TRA_ROAD_E!X72+FC_TRA_DAVI_E!X72+FC_TRA_DNAVI_E!X72+FC_TRA_PIPE_E!X72</f>
        <v>4.5494265599999988</v>
      </c>
      <c r="Y72" s="55">
        <f>FC_TRA_RAIL_E!Y72+FC_TRA_ROAD_E!Y72+FC_TRA_DAVI_E!Y72+FC_TRA_DNAVI_E!Y72+FC_TRA_PIPE_E!Y72</f>
        <v>6.3544680000000007</v>
      </c>
      <c r="Z72" s="55">
        <f>FC_TRA_RAIL_E!Z72+FC_TRA_ROAD_E!Z72+FC_TRA_DAVI_E!Z72+FC_TRA_DNAVI_E!Z72+FC_TRA_PIPE_E!Z72</f>
        <v>8.0798457599999995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1829.2862014404898</v>
      </c>
      <c r="D2" s="21">
        <f t="shared" ref="D2:X2" si="0">SUM(D3,D17,D22,D25,D26,D51,D52)</f>
        <v>1835.4780212003932</v>
      </c>
      <c r="E2" s="21">
        <f t="shared" si="0"/>
        <v>1722.7577947052223</v>
      </c>
      <c r="F2" s="21">
        <f t="shared" si="0"/>
        <v>1598.1615608399998</v>
      </c>
      <c r="G2" s="21">
        <f t="shared" si="0"/>
        <v>1506.0210562799998</v>
      </c>
      <c r="H2" s="21">
        <f t="shared" si="0"/>
        <v>1356.6583976400002</v>
      </c>
      <c r="I2" s="21">
        <f t="shared" si="0"/>
        <v>1267.81531344</v>
      </c>
      <c r="J2" s="21">
        <f t="shared" si="0"/>
        <v>1230.1445332799999</v>
      </c>
      <c r="K2" s="21">
        <f t="shared" si="0"/>
        <v>1204.3499083200002</v>
      </c>
      <c r="L2" s="21">
        <f t="shared" si="0"/>
        <v>1064.7792089999998</v>
      </c>
      <c r="M2" s="21">
        <f t="shared" si="0"/>
        <v>1080.69651144</v>
      </c>
      <c r="N2" s="21">
        <f t="shared" si="0"/>
        <v>1064.9528697600003</v>
      </c>
      <c r="O2" s="21">
        <f t="shared" si="0"/>
        <v>1048.9848829199996</v>
      </c>
      <c r="P2" s="21">
        <f t="shared" si="0"/>
        <v>1020.37620672</v>
      </c>
      <c r="Q2" s="21">
        <f t="shared" si="0"/>
        <v>1024.7660092799999</v>
      </c>
      <c r="R2" s="21">
        <f t="shared" si="0"/>
        <v>989.82551771999988</v>
      </c>
      <c r="S2" s="21">
        <f t="shared" si="0"/>
        <v>1032.8128246799997</v>
      </c>
      <c r="T2" s="21">
        <f t="shared" si="0"/>
        <v>846.49136832000022</v>
      </c>
      <c r="U2" s="21">
        <f t="shared" si="0"/>
        <v>731.69013528000005</v>
      </c>
      <c r="V2" s="21">
        <f t="shared" si="0"/>
        <v>801.58445639999991</v>
      </c>
      <c r="W2" s="21">
        <f t="shared" si="0"/>
        <v>725.27695812000002</v>
      </c>
      <c r="X2" s="21">
        <f t="shared" si="0"/>
        <v>1203.441057</v>
      </c>
      <c r="Y2" s="21">
        <f t="shared" ref="Y2:Z2" si="1">SUM(Y3,Y17,Y22,Y25,Y26,Y51,Y52)</f>
        <v>780.64352964</v>
      </c>
      <c r="Z2" s="21">
        <f t="shared" si="1"/>
        <v>742.65103692000002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29.026731080490002</v>
      </c>
      <c r="D3" s="24">
        <f t="shared" ref="D3:W3" si="3">SUM(D4,D8,D11)</f>
        <v>95.758132280392843</v>
      </c>
      <c r="E3" s="24">
        <f t="shared" si="3"/>
        <v>88.185894705222324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29.026731080490002</v>
      </c>
      <c r="D4" s="19">
        <f t="shared" ref="D4:W4" si="6">SUM(D5:D7)</f>
        <v>95.758132280392843</v>
      </c>
      <c r="E4" s="19">
        <f t="shared" si="6"/>
        <v>88.185894705222324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29.026731080490002</v>
      </c>
      <c r="D7" s="8">
        <f>FC_TRA_RAIL_MTU_E!D7+FC_TRA_RAIL_CPT_E!D7+FC_TRA_RAIL_HST_E!D7+FC_TRA_RAIL_FRT_E!D7</f>
        <v>95.758132280392843</v>
      </c>
      <c r="E7" s="8">
        <f>FC_TRA_RAIL_MTU_E!E7+FC_TRA_RAIL_CPT_E!E7+FC_TRA_RAIL_HST_E!E7+FC_TRA_RAIL_FRT_E!E7</f>
        <v>88.185894705222324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1800.2594703599998</v>
      </c>
      <c r="D26" s="27">
        <f t="shared" ref="D26:W26" si="21">SUM(D27,D33)</f>
        <v>1739.7198889200004</v>
      </c>
      <c r="E26" s="27">
        <f t="shared" si="21"/>
        <v>1634.5718999999999</v>
      </c>
      <c r="F26" s="27">
        <f t="shared" si="21"/>
        <v>1598.1615608399998</v>
      </c>
      <c r="G26" s="27">
        <f t="shared" si="21"/>
        <v>1506.0210562799998</v>
      </c>
      <c r="H26" s="27">
        <f t="shared" si="21"/>
        <v>1356.6583976400002</v>
      </c>
      <c r="I26" s="27">
        <f t="shared" si="21"/>
        <v>1267.81531344</v>
      </c>
      <c r="J26" s="27">
        <f t="shared" si="21"/>
        <v>1230.1445332799999</v>
      </c>
      <c r="K26" s="27">
        <f t="shared" si="21"/>
        <v>1204.3499083200002</v>
      </c>
      <c r="L26" s="27">
        <f t="shared" si="21"/>
        <v>1064.7792089999998</v>
      </c>
      <c r="M26" s="27">
        <f t="shared" si="21"/>
        <v>1080.69651144</v>
      </c>
      <c r="N26" s="27">
        <f t="shared" si="21"/>
        <v>1064.9528697600003</v>
      </c>
      <c r="O26" s="27">
        <f t="shared" si="21"/>
        <v>1048.9848829199996</v>
      </c>
      <c r="P26" s="27">
        <f t="shared" si="21"/>
        <v>1020.37620672</v>
      </c>
      <c r="Q26" s="27">
        <f t="shared" si="21"/>
        <v>1024.7660092799999</v>
      </c>
      <c r="R26" s="27">
        <f t="shared" si="21"/>
        <v>989.82551771999988</v>
      </c>
      <c r="S26" s="27">
        <f t="shared" si="21"/>
        <v>1032.8128246799997</v>
      </c>
      <c r="T26" s="27">
        <f t="shared" si="21"/>
        <v>846.49136832000022</v>
      </c>
      <c r="U26" s="27">
        <f t="shared" si="21"/>
        <v>731.69013528000005</v>
      </c>
      <c r="V26" s="27">
        <f t="shared" si="21"/>
        <v>801.58445639999991</v>
      </c>
      <c r="W26" s="27">
        <f t="shared" si="21"/>
        <v>725.27695812000002</v>
      </c>
      <c r="X26" s="27">
        <f t="shared" ref="X26:Z26" si="22">SUM(X27,X33)</f>
        <v>1203.441057</v>
      </c>
      <c r="Y26" s="27">
        <f t="shared" si="22"/>
        <v>780.64352964</v>
      </c>
      <c r="Z26" s="27">
        <f t="shared" si="22"/>
        <v>742.65103692000002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1800.2594703599998</v>
      </c>
      <c r="D33" s="19">
        <f t="shared" ref="D33:W33" si="27">SUM(D34:D50)</f>
        <v>1739.7198889200004</v>
      </c>
      <c r="E33" s="19">
        <f t="shared" si="27"/>
        <v>1634.5718999999999</v>
      </c>
      <c r="F33" s="19">
        <f t="shared" si="27"/>
        <v>1598.1615608399998</v>
      </c>
      <c r="G33" s="19">
        <f t="shared" si="27"/>
        <v>1506.0210562799998</v>
      </c>
      <c r="H33" s="19">
        <f t="shared" si="27"/>
        <v>1356.6583976400002</v>
      </c>
      <c r="I33" s="19">
        <f t="shared" si="27"/>
        <v>1267.81531344</v>
      </c>
      <c r="J33" s="19">
        <f t="shared" si="27"/>
        <v>1230.1445332799999</v>
      </c>
      <c r="K33" s="19">
        <f t="shared" si="27"/>
        <v>1204.3499083200002</v>
      </c>
      <c r="L33" s="19">
        <f t="shared" si="27"/>
        <v>1064.7792089999998</v>
      </c>
      <c r="M33" s="19">
        <f t="shared" si="27"/>
        <v>1080.69651144</v>
      </c>
      <c r="N33" s="19">
        <f t="shared" si="27"/>
        <v>1064.9528697600003</v>
      </c>
      <c r="O33" s="19">
        <f t="shared" si="27"/>
        <v>1048.9848829199996</v>
      </c>
      <c r="P33" s="19">
        <f t="shared" si="27"/>
        <v>1020.37620672</v>
      </c>
      <c r="Q33" s="19">
        <f t="shared" si="27"/>
        <v>1024.7660092799999</v>
      </c>
      <c r="R33" s="19">
        <f t="shared" si="27"/>
        <v>989.82551771999988</v>
      </c>
      <c r="S33" s="19">
        <f t="shared" si="27"/>
        <v>1032.8128246799997</v>
      </c>
      <c r="T33" s="19">
        <f t="shared" si="27"/>
        <v>846.49136832000022</v>
      </c>
      <c r="U33" s="19">
        <f t="shared" si="27"/>
        <v>731.69013528000005</v>
      </c>
      <c r="V33" s="19">
        <f t="shared" si="27"/>
        <v>801.58445639999991</v>
      </c>
      <c r="W33" s="19">
        <f t="shared" si="27"/>
        <v>725.27695812000002</v>
      </c>
      <c r="X33" s="19">
        <f t="shared" ref="X33:Z33" si="28">SUM(X34:X50)</f>
        <v>1203.441057</v>
      </c>
      <c r="Y33" s="19">
        <f t="shared" si="28"/>
        <v>780.64352964</v>
      </c>
      <c r="Z33" s="19">
        <f t="shared" si="28"/>
        <v>742.65103692000002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1800.2594703599998</v>
      </c>
      <c r="D43" s="8">
        <f>FC_TRA_RAIL_MTU_E!D43+FC_TRA_RAIL_CPT_E!D43+FC_TRA_RAIL_HST_E!D43+FC_TRA_RAIL_FRT_E!D43</f>
        <v>1739.7198889200004</v>
      </c>
      <c r="E43" s="8">
        <f>FC_TRA_RAIL_MTU_E!E43+FC_TRA_RAIL_CPT_E!E43+FC_TRA_RAIL_HST_E!E43+FC_TRA_RAIL_FRT_E!E43</f>
        <v>1634.5718999999999</v>
      </c>
      <c r="F43" s="8">
        <f>FC_TRA_RAIL_MTU_E!F43+FC_TRA_RAIL_CPT_E!F43+FC_TRA_RAIL_HST_E!F43+FC_TRA_RAIL_FRT_E!F43</f>
        <v>1598.1615608399998</v>
      </c>
      <c r="G43" s="8">
        <f>FC_TRA_RAIL_MTU_E!G43+FC_TRA_RAIL_CPT_E!G43+FC_TRA_RAIL_HST_E!G43+FC_TRA_RAIL_FRT_E!G43</f>
        <v>1506.0210562799998</v>
      </c>
      <c r="H43" s="8">
        <f>FC_TRA_RAIL_MTU_E!H43+FC_TRA_RAIL_CPT_E!H43+FC_TRA_RAIL_HST_E!H43+FC_TRA_RAIL_FRT_E!H43</f>
        <v>1356.6583976400002</v>
      </c>
      <c r="I43" s="8">
        <f>FC_TRA_RAIL_MTU_E!I43+FC_TRA_RAIL_CPT_E!I43+FC_TRA_RAIL_HST_E!I43+FC_TRA_RAIL_FRT_E!I43</f>
        <v>1267.81531344</v>
      </c>
      <c r="J43" s="8">
        <f>FC_TRA_RAIL_MTU_E!J43+FC_TRA_RAIL_CPT_E!J43+FC_TRA_RAIL_HST_E!J43+FC_TRA_RAIL_FRT_E!J43</f>
        <v>1230.1445332799999</v>
      </c>
      <c r="K43" s="8">
        <f>FC_TRA_RAIL_MTU_E!K43+FC_TRA_RAIL_CPT_E!K43+FC_TRA_RAIL_HST_E!K43+FC_TRA_RAIL_FRT_E!K43</f>
        <v>1204.3499083200002</v>
      </c>
      <c r="L43" s="8">
        <f>FC_TRA_RAIL_MTU_E!L43+FC_TRA_RAIL_CPT_E!L43+FC_TRA_RAIL_HST_E!L43+FC_TRA_RAIL_FRT_E!L43</f>
        <v>1064.7792089999998</v>
      </c>
      <c r="M43" s="8">
        <f>FC_TRA_RAIL_MTU_E!M43+FC_TRA_RAIL_CPT_E!M43+FC_TRA_RAIL_HST_E!M43+FC_TRA_RAIL_FRT_E!M43</f>
        <v>1080.69651144</v>
      </c>
      <c r="N43" s="8">
        <f>FC_TRA_RAIL_MTU_E!N43+FC_TRA_RAIL_CPT_E!N43+FC_TRA_RAIL_HST_E!N43+FC_TRA_RAIL_FRT_E!N43</f>
        <v>1064.9528697600003</v>
      </c>
      <c r="O43" s="8">
        <f>FC_TRA_RAIL_MTU_E!O43+FC_TRA_RAIL_CPT_E!O43+FC_TRA_RAIL_HST_E!O43+FC_TRA_RAIL_FRT_E!O43</f>
        <v>1048.9848829199996</v>
      </c>
      <c r="P43" s="8">
        <f>FC_TRA_RAIL_MTU_E!P43+FC_TRA_RAIL_CPT_E!P43+FC_TRA_RAIL_HST_E!P43+FC_TRA_RAIL_FRT_E!P43</f>
        <v>1020.37620672</v>
      </c>
      <c r="Q43" s="8">
        <f>FC_TRA_RAIL_MTU_E!Q43+FC_TRA_RAIL_CPT_E!Q43+FC_TRA_RAIL_HST_E!Q43+FC_TRA_RAIL_FRT_E!Q43</f>
        <v>1024.7660092799999</v>
      </c>
      <c r="R43" s="8">
        <f>FC_TRA_RAIL_MTU_E!R43+FC_TRA_RAIL_CPT_E!R43+FC_TRA_RAIL_HST_E!R43+FC_TRA_RAIL_FRT_E!R43</f>
        <v>989.82551771999988</v>
      </c>
      <c r="S43" s="8">
        <f>FC_TRA_RAIL_MTU_E!S43+FC_TRA_RAIL_CPT_E!S43+FC_TRA_RAIL_HST_E!S43+FC_TRA_RAIL_FRT_E!S43</f>
        <v>1032.8128246799997</v>
      </c>
      <c r="T43" s="8">
        <f>FC_TRA_RAIL_MTU_E!T43+FC_TRA_RAIL_CPT_E!T43+FC_TRA_RAIL_HST_E!T43+FC_TRA_RAIL_FRT_E!T43</f>
        <v>846.49136832000022</v>
      </c>
      <c r="U43" s="8">
        <f>FC_TRA_RAIL_MTU_E!U43+FC_TRA_RAIL_CPT_E!U43+FC_TRA_RAIL_HST_E!U43+FC_TRA_RAIL_FRT_E!U43</f>
        <v>731.69013528000005</v>
      </c>
      <c r="V43" s="8">
        <f>FC_TRA_RAIL_MTU_E!V43+FC_TRA_RAIL_CPT_E!V43+FC_TRA_RAIL_HST_E!V43+FC_TRA_RAIL_FRT_E!V43</f>
        <v>801.58445639999991</v>
      </c>
      <c r="W43" s="8">
        <f>FC_TRA_RAIL_MTU_E!W43+FC_TRA_RAIL_CPT_E!W43+FC_TRA_RAIL_HST_E!W43+FC_TRA_RAIL_FRT_E!W43</f>
        <v>725.27695812000002</v>
      </c>
      <c r="X43" s="8">
        <f>FC_TRA_RAIL_MTU_E!X43+FC_TRA_RAIL_CPT_E!X43+FC_TRA_RAIL_HST_E!X43+FC_TRA_RAIL_FRT_E!X43</f>
        <v>1203.441057</v>
      </c>
      <c r="Y43" s="8">
        <f>FC_TRA_RAIL_MTU_E!Y43+FC_TRA_RAIL_CPT_E!Y43+FC_TRA_RAIL_HST_E!Y43+FC_TRA_RAIL_FRT_E!Y43</f>
        <v>780.64352964</v>
      </c>
      <c r="Z43" s="8">
        <f>FC_TRA_RAIL_MTU_E!Z43+FC_TRA_RAIL_CPT_E!Z43+FC_TRA_RAIL_HST_E!Z43+FC_TRA_RAIL_FRT_E!Z43</f>
        <v>742.65103692000002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13.149004319999996</v>
      </c>
      <c r="H61" s="49">
        <f t="shared" si="32"/>
        <v>31.557457439999979</v>
      </c>
      <c r="I61" s="49">
        <f t="shared" si="32"/>
        <v>39.447012960000002</v>
      </c>
      <c r="J61" s="49">
        <f t="shared" si="32"/>
        <v>57.855466079999985</v>
      </c>
      <c r="K61" s="49">
        <f t="shared" si="32"/>
        <v>63.115169760000015</v>
      </c>
      <c r="L61" s="49">
        <f t="shared" si="32"/>
        <v>65.744766719999987</v>
      </c>
      <c r="M61" s="49">
        <f t="shared" si="32"/>
        <v>68.374618560000002</v>
      </c>
      <c r="N61" s="49">
        <f t="shared" si="32"/>
        <v>65.447576639999994</v>
      </c>
      <c r="O61" s="49">
        <f t="shared" si="32"/>
        <v>67.70428416</v>
      </c>
      <c r="P61" s="49">
        <f t="shared" si="32"/>
        <v>57.11249088000001</v>
      </c>
      <c r="Q61" s="49">
        <f t="shared" si="32"/>
        <v>59.195115360000017</v>
      </c>
      <c r="R61" s="49">
        <f t="shared" si="32"/>
        <v>50.485355999999989</v>
      </c>
      <c r="S61" s="49">
        <f t="shared" si="32"/>
        <v>50.466494879999985</v>
      </c>
      <c r="T61" s="49">
        <f t="shared" si="32"/>
        <v>42.003204479999994</v>
      </c>
      <c r="U61" s="49">
        <f t="shared" si="32"/>
        <v>36.734834879999994</v>
      </c>
      <c r="V61" s="49">
        <f t="shared" si="32"/>
        <v>42.035829120000002</v>
      </c>
      <c r="W61" s="49">
        <f t="shared" si="32"/>
        <v>56.875962239999993</v>
      </c>
      <c r="X61" s="49">
        <f t="shared" si="32"/>
        <v>72.554905439999999</v>
      </c>
      <c r="Y61" s="49">
        <f t="shared" ref="Y61:Z61" si="33">SUM(Y62:Y72)</f>
        <v>48.143008799999997</v>
      </c>
      <c r="Z61" s="49">
        <f t="shared" si="33"/>
        <v>117.63629567999999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13.149004319999996</v>
      </c>
      <c r="H69" s="52">
        <f>FC_TRA_RAIL_MTU_E!H69+FC_TRA_RAIL_CPT_E!H69+FC_TRA_RAIL_HST_E!H69+FC_TRA_RAIL_FRT_E!H69</f>
        <v>31.557457439999979</v>
      </c>
      <c r="I69" s="52">
        <f>FC_TRA_RAIL_MTU_E!I69+FC_TRA_RAIL_CPT_E!I69+FC_TRA_RAIL_HST_E!I69+FC_TRA_RAIL_FRT_E!I69</f>
        <v>39.447012960000002</v>
      </c>
      <c r="J69" s="52">
        <f>FC_TRA_RAIL_MTU_E!J69+FC_TRA_RAIL_CPT_E!J69+FC_TRA_RAIL_HST_E!J69+FC_TRA_RAIL_FRT_E!J69</f>
        <v>57.855466079999985</v>
      </c>
      <c r="K69" s="52">
        <f>FC_TRA_RAIL_MTU_E!K69+FC_TRA_RAIL_CPT_E!K69+FC_TRA_RAIL_HST_E!K69+FC_TRA_RAIL_FRT_E!K69</f>
        <v>63.115169760000015</v>
      </c>
      <c r="L69" s="52">
        <f>FC_TRA_RAIL_MTU_E!L69+FC_TRA_RAIL_CPT_E!L69+FC_TRA_RAIL_HST_E!L69+FC_TRA_RAIL_FRT_E!L69</f>
        <v>65.744766719999987</v>
      </c>
      <c r="M69" s="52">
        <f>FC_TRA_RAIL_MTU_E!M69+FC_TRA_RAIL_CPT_E!M69+FC_TRA_RAIL_HST_E!M69+FC_TRA_RAIL_FRT_E!M69</f>
        <v>68.374618560000002</v>
      </c>
      <c r="N69" s="52">
        <f>FC_TRA_RAIL_MTU_E!N69+FC_TRA_RAIL_CPT_E!N69+FC_TRA_RAIL_HST_E!N69+FC_TRA_RAIL_FRT_E!N69</f>
        <v>65.447576639999994</v>
      </c>
      <c r="O69" s="52">
        <f>FC_TRA_RAIL_MTU_E!O69+FC_TRA_RAIL_CPT_E!O69+FC_TRA_RAIL_HST_E!O69+FC_TRA_RAIL_FRT_E!O69</f>
        <v>67.70428416</v>
      </c>
      <c r="P69" s="52">
        <f>FC_TRA_RAIL_MTU_E!P69+FC_TRA_RAIL_CPT_E!P69+FC_TRA_RAIL_HST_E!P69+FC_TRA_RAIL_FRT_E!P69</f>
        <v>57.11249088000001</v>
      </c>
      <c r="Q69" s="52">
        <f>FC_TRA_RAIL_MTU_E!Q69+FC_TRA_RAIL_CPT_E!Q69+FC_TRA_RAIL_HST_E!Q69+FC_TRA_RAIL_FRT_E!Q69</f>
        <v>59.195115360000017</v>
      </c>
      <c r="R69" s="52">
        <f>FC_TRA_RAIL_MTU_E!R69+FC_TRA_RAIL_CPT_E!R69+FC_TRA_RAIL_HST_E!R69+FC_TRA_RAIL_FRT_E!R69</f>
        <v>50.485355999999989</v>
      </c>
      <c r="S69" s="52">
        <f>FC_TRA_RAIL_MTU_E!S69+FC_TRA_RAIL_CPT_E!S69+FC_TRA_RAIL_HST_E!S69+FC_TRA_RAIL_FRT_E!S69</f>
        <v>50.466494879999985</v>
      </c>
      <c r="T69" s="52">
        <f>FC_TRA_RAIL_MTU_E!T69+FC_TRA_RAIL_CPT_E!T69+FC_TRA_RAIL_HST_E!T69+FC_TRA_RAIL_FRT_E!T69</f>
        <v>42.003204479999994</v>
      </c>
      <c r="U69" s="52">
        <f>FC_TRA_RAIL_MTU_E!U69+FC_TRA_RAIL_CPT_E!U69+FC_TRA_RAIL_HST_E!U69+FC_TRA_RAIL_FRT_E!U69</f>
        <v>36.734834879999994</v>
      </c>
      <c r="V69" s="52">
        <f>FC_TRA_RAIL_MTU_E!V69+FC_TRA_RAIL_CPT_E!V69+FC_TRA_RAIL_HST_E!V69+FC_TRA_RAIL_FRT_E!V69</f>
        <v>42.035829120000002</v>
      </c>
      <c r="W69" s="52">
        <f>FC_TRA_RAIL_MTU_E!W69+FC_TRA_RAIL_CPT_E!W69+FC_TRA_RAIL_HST_E!W69+FC_TRA_RAIL_FRT_E!W69</f>
        <v>56.875962239999993</v>
      </c>
      <c r="X69" s="52">
        <f>FC_TRA_RAIL_MTU_E!X69+FC_TRA_RAIL_CPT_E!X69+FC_TRA_RAIL_HST_E!X69+FC_TRA_RAIL_FRT_E!X69</f>
        <v>72.554905439999999</v>
      </c>
      <c r="Y69" s="52">
        <f>FC_TRA_RAIL_MTU_E!Y69+FC_TRA_RAIL_CPT_E!Y69+FC_TRA_RAIL_HST_E!Y69+FC_TRA_RAIL_FRT_E!Y69</f>
        <v>48.143008799999997</v>
      </c>
      <c r="Z69" s="52">
        <f>FC_TRA_RAIL_MTU_E!Z69+FC_TRA_RAIL_CPT_E!Z69+FC_TRA_RAIL_HST_E!Z69+FC_TRA_RAIL_FRT_E!Z69</f>
        <v>117.63629567999999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1387.0883180709902</v>
      </c>
      <c r="D2" s="21">
        <f t="shared" ref="D2:X2" si="0">SUM(D3,D17,D22,D25,D26,D51,D52)</f>
        <v>1403.8851563513063</v>
      </c>
      <c r="E2" s="21">
        <f t="shared" si="0"/>
        <v>1336.9267429034066</v>
      </c>
      <c r="F2" s="21">
        <f t="shared" si="0"/>
        <v>1229.5363995676144</v>
      </c>
      <c r="G2" s="21">
        <f t="shared" si="0"/>
        <v>1147.8735282761688</v>
      </c>
      <c r="H2" s="21">
        <f t="shared" si="0"/>
        <v>1019.1822827749457</v>
      </c>
      <c r="I2" s="21">
        <f t="shared" si="0"/>
        <v>904.86941238081158</v>
      </c>
      <c r="J2" s="21">
        <f t="shared" si="0"/>
        <v>868.39680488132888</v>
      </c>
      <c r="K2" s="21">
        <f t="shared" si="0"/>
        <v>887.20110020641437</v>
      </c>
      <c r="L2" s="21">
        <f t="shared" si="0"/>
        <v>789.67965202619655</v>
      </c>
      <c r="M2" s="21">
        <f t="shared" si="0"/>
        <v>792.19434231196999</v>
      </c>
      <c r="N2" s="21">
        <f t="shared" si="0"/>
        <v>780.77959412903033</v>
      </c>
      <c r="O2" s="21">
        <f t="shared" si="0"/>
        <v>781.55414244005249</v>
      </c>
      <c r="P2" s="21">
        <f t="shared" si="0"/>
        <v>764.8213067642796</v>
      </c>
      <c r="Q2" s="21">
        <f t="shared" si="0"/>
        <v>777.59364879238296</v>
      </c>
      <c r="R2" s="21">
        <f t="shared" si="0"/>
        <v>732.23455728831232</v>
      </c>
      <c r="S2" s="21">
        <f t="shared" si="0"/>
        <v>763.50528871131678</v>
      </c>
      <c r="T2" s="21">
        <f t="shared" si="0"/>
        <v>619.25944538302917</v>
      </c>
      <c r="U2" s="21">
        <f t="shared" si="0"/>
        <v>542.12032411114421</v>
      </c>
      <c r="V2" s="21">
        <f t="shared" si="0"/>
        <v>593.51057971904333</v>
      </c>
      <c r="W2" s="21">
        <f t="shared" si="0"/>
        <v>525.03767799657578</v>
      </c>
      <c r="X2" s="21">
        <f t="shared" si="0"/>
        <v>846.95786810187178</v>
      </c>
      <c r="Y2" s="21">
        <f t="shared" ref="Y2:Z2" si="1">SUM(Y3,Y17,Y22,Y25,Y26,Y51,Y52)</f>
        <v>580.15430190192501</v>
      </c>
      <c r="Z2" s="21">
        <f t="shared" si="1"/>
        <v>570.49096892921978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22.010027496971546</v>
      </c>
      <c r="D3" s="24">
        <f t="shared" si="2"/>
        <v>73.241640028165307</v>
      </c>
      <c r="E3" s="24">
        <f t="shared" si="2"/>
        <v>68.435668287572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22.010027496971546</v>
      </c>
      <c r="D4" s="19">
        <f t="shared" si="4"/>
        <v>73.241640028165307</v>
      </c>
      <c r="E4" s="19">
        <f t="shared" si="4"/>
        <v>68.435668287572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22.010027496971546</v>
      </c>
      <c r="D7" s="8">
        <v>73.241640028165307</v>
      </c>
      <c r="E7" s="8">
        <v>68.435668287572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1365.0782905740186</v>
      </c>
      <c r="D26" s="27">
        <f t="shared" si="14"/>
        <v>1330.6435163231408</v>
      </c>
      <c r="E26" s="27">
        <f t="shared" si="14"/>
        <v>1268.4910746158346</v>
      </c>
      <c r="F26" s="27">
        <f t="shared" si="14"/>
        <v>1229.5363995676144</v>
      </c>
      <c r="G26" s="27">
        <f t="shared" si="14"/>
        <v>1147.8735282761688</v>
      </c>
      <c r="H26" s="27">
        <f t="shared" si="14"/>
        <v>1019.1822827749457</v>
      </c>
      <c r="I26" s="27">
        <f t="shared" si="14"/>
        <v>904.86941238081158</v>
      </c>
      <c r="J26" s="27">
        <f t="shared" si="14"/>
        <v>868.39680488132888</v>
      </c>
      <c r="K26" s="27">
        <f t="shared" si="14"/>
        <v>887.20110020641437</v>
      </c>
      <c r="L26" s="27">
        <f t="shared" si="14"/>
        <v>789.67965202619655</v>
      </c>
      <c r="M26" s="27">
        <f t="shared" si="14"/>
        <v>792.19434231196999</v>
      </c>
      <c r="N26" s="27">
        <f t="shared" si="14"/>
        <v>780.77959412903033</v>
      </c>
      <c r="O26" s="27">
        <f t="shared" si="14"/>
        <v>781.55414244005249</v>
      </c>
      <c r="P26" s="27">
        <f t="shared" si="14"/>
        <v>764.8213067642796</v>
      </c>
      <c r="Q26" s="27">
        <f t="shared" si="14"/>
        <v>777.59364879238296</v>
      </c>
      <c r="R26" s="27">
        <f t="shared" si="14"/>
        <v>732.23455728831232</v>
      </c>
      <c r="S26" s="27">
        <f t="shared" si="14"/>
        <v>763.50528871131678</v>
      </c>
      <c r="T26" s="27">
        <f t="shared" si="14"/>
        <v>619.25944538302917</v>
      </c>
      <c r="U26" s="27">
        <f t="shared" si="14"/>
        <v>542.12032411114421</v>
      </c>
      <c r="V26" s="27">
        <f t="shared" si="14"/>
        <v>593.51057971904333</v>
      </c>
      <c r="W26" s="27">
        <f t="shared" si="14"/>
        <v>525.03767799657578</v>
      </c>
      <c r="X26" s="27">
        <f t="shared" si="14"/>
        <v>846.95786810187178</v>
      </c>
      <c r="Y26" s="27">
        <f t="shared" ref="Y26:Z26" si="15">SUM(Y27,Y33)</f>
        <v>580.15430190192501</v>
      </c>
      <c r="Z26" s="27">
        <f t="shared" si="15"/>
        <v>570.49096892921978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1365.0782905740186</v>
      </c>
      <c r="D33" s="19">
        <f t="shared" si="18"/>
        <v>1330.6435163231408</v>
      </c>
      <c r="E33" s="19">
        <f t="shared" si="18"/>
        <v>1268.4910746158346</v>
      </c>
      <c r="F33" s="19">
        <f t="shared" si="18"/>
        <v>1229.5363995676144</v>
      </c>
      <c r="G33" s="19">
        <f t="shared" si="18"/>
        <v>1147.8735282761688</v>
      </c>
      <c r="H33" s="19">
        <f t="shared" si="18"/>
        <v>1019.1822827749457</v>
      </c>
      <c r="I33" s="19">
        <f t="shared" si="18"/>
        <v>904.86941238081158</v>
      </c>
      <c r="J33" s="19">
        <f t="shared" si="18"/>
        <v>868.39680488132888</v>
      </c>
      <c r="K33" s="19">
        <f t="shared" si="18"/>
        <v>887.20110020641437</v>
      </c>
      <c r="L33" s="19">
        <f t="shared" si="18"/>
        <v>789.67965202619655</v>
      </c>
      <c r="M33" s="19">
        <f t="shared" si="18"/>
        <v>792.19434231196999</v>
      </c>
      <c r="N33" s="19">
        <f t="shared" si="18"/>
        <v>780.77959412903033</v>
      </c>
      <c r="O33" s="19">
        <f t="shared" si="18"/>
        <v>781.55414244005249</v>
      </c>
      <c r="P33" s="19">
        <f t="shared" si="18"/>
        <v>764.8213067642796</v>
      </c>
      <c r="Q33" s="19">
        <f t="shared" si="18"/>
        <v>777.59364879238296</v>
      </c>
      <c r="R33" s="19">
        <f t="shared" si="18"/>
        <v>732.23455728831232</v>
      </c>
      <c r="S33" s="19">
        <f t="shared" si="18"/>
        <v>763.50528871131678</v>
      </c>
      <c r="T33" s="19">
        <f t="shared" si="18"/>
        <v>619.25944538302917</v>
      </c>
      <c r="U33" s="19">
        <f t="shared" si="18"/>
        <v>542.12032411114421</v>
      </c>
      <c r="V33" s="19">
        <f t="shared" si="18"/>
        <v>593.51057971904333</v>
      </c>
      <c r="W33" s="19">
        <f t="shared" si="18"/>
        <v>525.03767799657578</v>
      </c>
      <c r="X33" s="19">
        <f t="shared" si="18"/>
        <v>846.95786810187178</v>
      </c>
      <c r="Y33" s="19">
        <f t="shared" ref="Y33:Z33" si="19">SUM(Y34:Y50)</f>
        <v>580.15430190192501</v>
      </c>
      <c r="Z33" s="19">
        <f t="shared" si="19"/>
        <v>570.49096892921978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1365.0782905740186</v>
      </c>
      <c r="D43" s="8">
        <v>1330.6435163231408</v>
      </c>
      <c r="E43" s="8">
        <v>1268.4910746158346</v>
      </c>
      <c r="F43" s="8">
        <v>1229.5363995676144</v>
      </c>
      <c r="G43" s="8">
        <v>1147.8735282761688</v>
      </c>
      <c r="H43" s="8">
        <v>1019.1822827749457</v>
      </c>
      <c r="I43" s="8">
        <v>904.86941238081158</v>
      </c>
      <c r="J43" s="8">
        <v>868.39680488132888</v>
      </c>
      <c r="K43" s="8">
        <v>887.20110020641437</v>
      </c>
      <c r="L43" s="8">
        <v>789.67965202619655</v>
      </c>
      <c r="M43" s="8">
        <v>792.19434231196999</v>
      </c>
      <c r="N43" s="8">
        <v>780.77959412903033</v>
      </c>
      <c r="O43" s="8">
        <v>781.55414244005249</v>
      </c>
      <c r="P43" s="8">
        <v>764.8213067642796</v>
      </c>
      <c r="Q43" s="8">
        <v>777.59364879238296</v>
      </c>
      <c r="R43" s="8">
        <v>732.23455728831232</v>
      </c>
      <c r="S43" s="8">
        <v>763.50528871131678</v>
      </c>
      <c r="T43" s="8">
        <v>619.25944538302917</v>
      </c>
      <c r="U43" s="8">
        <v>542.12032411114421</v>
      </c>
      <c r="V43" s="8">
        <v>593.51057971904333</v>
      </c>
      <c r="W43" s="8">
        <v>525.03767799657578</v>
      </c>
      <c r="X43" s="8">
        <v>846.95786810187178</v>
      </c>
      <c r="Y43" s="8">
        <v>580.15430190192501</v>
      </c>
      <c r="Z43" s="8">
        <v>570.49096892921978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10.022033834904638</v>
      </c>
      <c r="H61" s="49">
        <f t="shared" si="22"/>
        <v>23.707369200840652</v>
      </c>
      <c r="I61" s="49">
        <f t="shared" si="22"/>
        <v>28.154254849977182</v>
      </c>
      <c r="J61" s="49">
        <f t="shared" si="22"/>
        <v>40.841950298986816</v>
      </c>
      <c r="K61" s="49">
        <f t="shared" si="22"/>
        <v>46.494667092969401</v>
      </c>
      <c r="L61" s="49">
        <f t="shared" si="22"/>
        <v>48.758751173167461</v>
      </c>
      <c r="M61" s="49">
        <f t="shared" si="22"/>
        <v>50.121366551647554</v>
      </c>
      <c r="N61" s="49">
        <f t="shared" si="22"/>
        <v>47.983468355011638</v>
      </c>
      <c r="O61" s="49">
        <f t="shared" si="22"/>
        <v>50.443590377481094</v>
      </c>
      <c r="P61" s="49">
        <f t="shared" si="22"/>
        <v>42.808573563094662</v>
      </c>
      <c r="Q61" s="49">
        <f t="shared" si="22"/>
        <v>44.917322907508343</v>
      </c>
      <c r="R61" s="49">
        <f t="shared" si="22"/>
        <v>37.347109807144847</v>
      </c>
      <c r="S61" s="49">
        <f t="shared" si="22"/>
        <v>37.307278553150148</v>
      </c>
      <c r="T61" s="49">
        <f t="shared" si="22"/>
        <v>30.727875184619524</v>
      </c>
      <c r="U61" s="49">
        <f t="shared" si="22"/>
        <v>27.217396587824833</v>
      </c>
      <c r="V61" s="49">
        <f t="shared" si="22"/>
        <v>31.124242880193965</v>
      </c>
      <c r="W61" s="49">
        <f t="shared" si="22"/>
        <v>41.173268796124809</v>
      </c>
      <c r="X61" s="49">
        <f t="shared" si="22"/>
        <v>51.062698645983865</v>
      </c>
      <c r="Y61" s="49">
        <f t="shared" ref="Y61:Z61" si="23">SUM(Y62:Y72)</f>
        <v>35.778652613315771</v>
      </c>
      <c r="Z61" s="49">
        <f t="shared" si="23"/>
        <v>90.366054805571721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10.022033834904638</v>
      </c>
      <c r="H69" s="52">
        <v>23.707369200840652</v>
      </c>
      <c r="I69" s="52">
        <v>28.154254849977182</v>
      </c>
      <c r="J69" s="52">
        <v>40.841950298986816</v>
      </c>
      <c r="K69" s="52">
        <v>46.494667092969401</v>
      </c>
      <c r="L69" s="52">
        <v>48.758751173167461</v>
      </c>
      <c r="M69" s="52">
        <v>50.121366551647554</v>
      </c>
      <c r="N69" s="52">
        <v>47.983468355011638</v>
      </c>
      <c r="O69" s="52">
        <v>50.443590377481094</v>
      </c>
      <c r="P69" s="52">
        <v>42.808573563094662</v>
      </c>
      <c r="Q69" s="52">
        <v>44.917322907508343</v>
      </c>
      <c r="R69" s="52">
        <v>37.347109807144847</v>
      </c>
      <c r="S69" s="52">
        <v>37.307278553150148</v>
      </c>
      <c r="T69" s="52">
        <v>30.727875184619524</v>
      </c>
      <c r="U69" s="52">
        <v>27.217396587824833</v>
      </c>
      <c r="V69" s="52">
        <v>31.124242880193965</v>
      </c>
      <c r="W69" s="52">
        <v>41.173268796124809</v>
      </c>
      <c r="X69" s="52">
        <v>51.062698645983865</v>
      </c>
      <c r="Y69" s="52">
        <v>35.778652613315771</v>
      </c>
      <c r="Z69" s="52">
        <v>90.366054805571721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442.19788336949972</v>
      </c>
      <c r="D2" s="21">
        <f t="shared" ref="D2:X2" si="0">SUM(D3,D17,D22,D25,D26,D51,D52)</f>
        <v>431.59286484908694</v>
      </c>
      <c r="E2" s="21">
        <f t="shared" si="0"/>
        <v>385.83105180181553</v>
      </c>
      <c r="F2" s="21">
        <f t="shared" si="0"/>
        <v>368.62516127238547</v>
      </c>
      <c r="G2" s="21">
        <f t="shared" si="0"/>
        <v>358.14752800383098</v>
      </c>
      <c r="H2" s="21">
        <f t="shared" si="0"/>
        <v>337.47611486505451</v>
      </c>
      <c r="I2" s="21">
        <f t="shared" si="0"/>
        <v>362.94590105918849</v>
      </c>
      <c r="J2" s="21">
        <f t="shared" si="0"/>
        <v>361.74772839867109</v>
      </c>
      <c r="K2" s="21">
        <f t="shared" si="0"/>
        <v>317.14880811358586</v>
      </c>
      <c r="L2" s="21">
        <f t="shared" si="0"/>
        <v>275.09955697380326</v>
      </c>
      <c r="M2" s="21">
        <f t="shared" si="0"/>
        <v>288.50216912803</v>
      </c>
      <c r="N2" s="21">
        <f t="shared" si="0"/>
        <v>284.1732756309699</v>
      </c>
      <c r="O2" s="21">
        <f t="shared" si="0"/>
        <v>267.43074047994719</v>
      </c>
      <c r="P2" s="21">
        <f t="shared" si="0"/>
        <v>255.55489995572043</v>
      </c>
      <c r="Q2" s="21">
        <f t="shared" si="0"/>
        <v>247.17236048761697</v>
      </c>
      <c r="R2" s="21">
        <f t="shared" si="0"/>
        <v>257.59096043168762</v>
      </c>
      <c r="S2" s="21">
        <f t="shared" si="0"/>
        <v>269.30753596868288</v>
      </c>
      <c r="T2" s="21">
        <f t="shared" si="0"/>
        <v>227.23192293697107</v>
      </c>
      <c r="U2" s="21">
        <f t="shared" si="0"/>
        <v>189.56981116885578</v>
      </c>
      <c r="V2" s="21">
        <f t="shared" si="0"/>
        <v>208.07387668095654</v>
      </c>
      <c r="W2" s="21">
        <f t="shared" si="0"/>
        <v>200.23928012342424</v>
      </c>
      <c r="X2" s="21">
        <f t="shared" si="0"/>
        <v>356.48318889812828</v>
      </c>
      <c r="Y2" s="21">
        <f t="shared" ref="Y2:Z2" si="1">SUM(Y3,Y17,Y22,Y25,Y26,Y51,Y52)</f>
        <v>200.48922773807496</v>
      </c>
      <c r="Z2" s="21">
        <f t="shared" si="1"/>
        <v>172.16006799078025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7.0167035835184572</v>
      </c>
      <c r="D3" s="24">
        <f t="shared" si="2"/>
        <v>22.516492252227536</v>
      </c>
      <c r="E3" s="24">
        <f t="shared" si="2"/>
        <v>19.750226417650325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7.0167035835184572</v>
      </c>
      <c r="D4" s="19">
        <f t="shared" si="4"/>
        <v>22.516492252227536</v>
      </c>
      <c r="E4" s="19">
        <f t="shared" si="4"/>
        <v>19.750226417650325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7.0167035835184572</v>
      </c>
      <c r="D7" s="8">
        <v>22.516492252227536</v>
      </c>
      <c r="E7" s="8">
        <v>19.750226417650325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435.18117978598127</v>
      </c>
      <c r="D26" s="27">
        <f t="shared" si="14"/>
        <v>409.07637259685941</v>
      </c>
      <c r="E26" s="27">
        <f t="shared" si="14"/>
        <v>366.08082538416522</v>
      </c>
      <c r="F26" s="27">
        <f t="shared" si="14"/>
        <v>368.62516127238547</v>
      </c>
      <c r="G26" s="27">
        <f t="shared" si="14"/>
        <v>358.14752800383098</v>
      </c>
      <c r="H26" s="27">
        <f t="shared" si="14"/>
        <v>337.47611486505451</v>
      </c>
      <c r="I26" s="27">
        <f t="shared" si="14"/>
        <v>362.94590105918849</v>
      </c>
      <c r="J26" s="27">
        <f t="shared" si="14"/>
        <v>361.74772839867109</v>
      </c>
      <c r="K26" s="27">
        <f t="shared" si="14"/>
        <v>317.14880811358586</v>
      </c>
      <c r="L26" s="27">
        <f t="shared" si="14"/>
        <v>275.09955697380326</v>
      </c>
      <c r="M26" s="27">
        <f t="shared" si="14"/>
        <v>288.50216912803</v>
      </c>
      <c r="N26" s="27">
        <f t="shared" si="14"/>
        <v>284.1732756309699</v>
      </c>
      <c r="O26" s="27">
        <f t="shared" si="14"/>
        <v>267.43074047994719</v>
      </c>
      <c r="P26" s="27">
        <f t="shared" si="14"/>
        <v>255.55489995572043</v>
      </c>
      <c r="Q26" s="27">
        <f t="shared" si="14"/>
        <v>247.17236048761697</v>
      </c>
      <c r="R26" s="27">
        <f t="shared" si="14"/>
        <v>257.59096043168762</v>
      </c>
      <c r="S26" s="27">
        <f t="shared" si="14"/>
        <v>269.30753596868288</v>
      </c>
      <c r="T26" s="27">
        <f t="shared" si="14"/>
        <v>227.23192293697107</v>
      </c>
      <c r="U26" s="27">
        <f t="shared" si="14"/>
        <v>189.56981116885578</v>
      </c>
      <c r="V26" s="27">
        <f t="shared" si="14"/>
        <v>208.07387668095654</v>
      </c>
      <c r="W26" s="27">
        <f t="shared" si="14"/>
        <v>200.23928012342424</v>
      </c>
      <c r="X26" s="27">
        <f t="shared" si="14"/>
        <v>356.48318889812828</v>
      </c>
      <c r="Y26" s="27">
        <f t="shared" ref="Y26:Z26" si="15">SUM(Y27,Y33)</f>
        <v>200.48922773807496</v>
      </c>
      <c r="Z26" s="27">
        <f t="shared" si="15"/>
        <v>172.16006799078025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435.18117978598127</v>
      </c>
      <c r="D33" s="19">
        <f t="shared" si="18"/>
        <v>409.07637259685941</v>
      </c>
      <c r="E33" s="19">
        <f t="shared" si="18"/>
        <v>366.08082538416522</v>
      </c>
      <c r="F33" s="19">
        <f t="shared" si="18"/>
        <v>368.62516127238547</v>
      </c>
      <c r="G33" s="19">
        <f t="shared" si="18"/>
        <v>358.14752800383098</v>
      </c>
      <c r="H33" s="19">
        <f t="shared" si="18"/>
        <v>337.47611486505451</v>
      </c>
      <c r="I33" s="19">
        <f t="shared" si="18"/>
        <v>362.94590105918849</v>
      </c>
      <c r="J33" s="19">
        <f t="shared" si="18"/>
        <v>361.74772839867109</v>
      </c>
      <c r="K33" s="19">
        <f t="shared" si="18"/>
        <v>317.14880811358586</v>
      </c>
      <c r="L33" s="19">
        <f t="shared" si="18"/>
        <v>275.09955697380326</v>
      </c>
      <c r="M33" s="19">
        <f t="shared" si="18"/>
        <v>288.50216912803</v>
      </c>
      <c r="N33" s="19">
        <f t="shared" si="18"/>
        <v>284.1732756309699</v>
      </c>
      <c r="O33" s="19">
        <f t="shared" si="18"/>
        <v>267.43074047994719</v>
      </c>
      <c r="P33" s="19">
        <f t="shared" si="18"/>
        <v>255.55489995572043</v>
      </c>
      <c r="Q33" s="19">
        <f t="shared" si="18"/>
        <v>247.17236048761697</v>
      </c>
      <c r="R33" s="19">
        <f t="shared" si="18"/>
        <v>257.59096043168762</v>
      </c>
      <c r="S33" s="19">
        <f t="shared" si="18"/>
        <v>269.30753596868288</v>
      </c>
      <c r="T33" s="19">
        <f t="shared" si="18"/>
        <v>227.23192293697107</v>
      </c>
      <c r="U33" s="19">
        <f t="shared" si="18"/>
        <v>189.56981116885578</v>
      </c>
      <c r="V33" s="19">
        <f t="shared" si="18"/>
        <v>208.07387668095654</v>
      </c>
      <c r="W33" s="19">
        <f t="shared" si="18"/>
        <v>200.23928012342424</v>
      </c>
      <c r="X33" s="19">
        <f t="shared" si="18"/>
        <v>356.48318889812828</v>
      </c>
      <c r="Y33" s="19">
        <f t="shared" ref="Y33:Z33" si="19">SUM(Y34:Y50)</f>
        <v>200.48922773807496</v>
      </c>
      <c r="Z33" s="19">
        <f t="shared" si="19"/>
        <v>172.16006799078025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435.18117978598127</v>
      </c>
      <c r="D43" s="8">
        <v>409.07637259685941</v>
      </c>
      <c r="E43" s="8">
        <v>366.08082538416522</v>
      </c>
      <c r="F43" s="8">
        <v>368.62516127238547</v>
      </c>
      <c r="G43" s="8">
        <v>358.14752800383098</v>
      </c>
      <c r="H43" s="8">
        <v>337.47611486505451</v>
      </c>
      <c r="I43" s="8">
        <v>362.94590105918849</v>
      </c>
      <c r="J43" s="8">
        <v>361.74772839867109</v>
      </c>
      <c r="K43" s="8">
        <v>317.14880811358586</v>
      </c>
      <c r="L43" s="8">
        <v>275.09955697380326</v>
      </c>
      <c r="M43" s="8">
        <v>288.50216912803</v>
      </c>
      <c r="N43" s="8">
        <v>284.1732756309699</v>
      </c>
      <c r="O43" s="8">
        <v>267.43074047994719</v>
      </c>
      <c r="P43" s="8">
        <v>255.55489995572043</v>
      </c>
      <c r="Q43" s="8">
        <v>247.17236048761697</v>
      </c>
      <c r="R43" s="8">
        <v>257.59096043168762</v>
      </c>
      <c r="S43" s="8">
        <v>269.30753596868288</v>
      </c>
      <c r="T43" s="8">
        <v>227.23192293697107</v>
      </c>
      <c r="U43" s="8">
        <v>189.56981116885578</v>
      </c>
      <c r="V43" s="8">
        <v>208.07387668095654</v>
      </c>
      <c r="W43" s="8">
        <v>200.23928012342424</v>
      </c>
      <c r="X43" s="8">
        <v>356.48318889812828</v>
      </c>
      <c r="Y43" s="8">
        <v>200.48922773807496</v>
      </c>
      <c r="Z43" s="8">
        <v>172.16006799078025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3.1269704850953572</v>
      </c>
      <c r="H61" s="49">
        <f t="shared" si="22"/>
        <v>7.8500882391593283</v>
      </c>
      <c r="I61" s="49">
        <f t="shared" si="22"/>
        <v>11.29275811002282</v>
      </c>
      <c r="J61" s="49">
        <f t="shared" si="22"/>
        <v>17.013515781013172</v>
      </c>
      <c r="K61" s="49">
        <f t="shared" si="22"/>
        <v>16.620502667030614</v>
      </c>
      <c r="L61" s="49">
        <f t="shared" si="22"/>
        <v>16.986015546832526</v>
      </c>
      <c r="M61" s="49">
        <f t="shared" si="22"/>
        <v>18.253252008352444</v>
      </c>
      <c r="N61" s="49">
        <f t="shared" si="22"/>
        <v>17.464108284988356</v>
      </c>
      <c r="O61" s="49">
        <f t="shared" si="22"/>
        <v>17.260693782518906</v>
      </c>
      <c r="P61" s="49">
        <f t="shared" si="22"/>
        <v>14.303917316905345</v>
      </c>
      <c r="Q61" s="49">
        <f t="shared" si="22"/>
        <v>14.277792452491674</v>
      </c>
      <c r="R61" s="49">
        <f t="shared" si="22"/>
        <v>13.138246192855144</v>
      </c>
      <c r="S61" s="49">
        <f t="shared" si="22"/>
        <v>13.159216326849835</v>
      </c>
      <c r="T61" s="49">
        <f t="shared" si="22"/>
        <v>11.275329295380466</v>
      </c>
      <c r="U61" s="49">
        <f t="shared" si="22"/>
        <v>9.5174382921751608</v>
      </c>
      <c r="V61" s="49">
        <f t="shared" si="22"/>
        <v>10.91158623980604</v>
      </c>
      <c r="W61" s="49">
        <f t="shared" si="22"/>
        <v>15.70269344387518</v>
      </c>
      <c r="X61" s="49">
        <f t="shared" si="22"/>
        <v>21.492206794016127</v>
      </c>
      <c r="Y61" s="49">
        <f t="shared" ref="Y61:Z61" si="23">SUM(Y62:Y72)</f>
        <v>12.364356186684224</v>
      </c>
      <c r="Z61" s="49">
        <f t="shared" si="23"/>
        <v>27.270240874428275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3.1269704850953572</v>
      </c>
      <c r="H69" s="52">
        <v>7.8500882391593283</v>
      </c>
      <c r="I69" s="52">
        <v>11.29275811002282</v>
      </c>
      <c r="J69" s="52">
        <v>17.013515781013172</v>
      </c>
      <c r="K69" s="52">
        <v>16.620502667030614</v>
      </c>
      <c r="L69" s="52">
        <v>16.986015546832526</v>
      </c>
      <c r="M69" s="52">
        <v>18.253252008352444</v>
      </c>
      <c r="N69" s="52">
        <v>17.464108284988356</v>
      </c>
      <c r="O69" s="52">
        <v>17.260693782518906</v>
      </c>
      <c r="P69" s="52">
        <v>14.303917316905345</v>
      </c>
      <c r="Q69" s="52">
        <v>14.277792452491674</v>
      </c>
      <c r="R69" s="52">
        <v>13.138246192855144</v>
      </c>
      <c r="S69" s="52">
        <v>13.159216326849835</v>
      </c>
      <c r="T69" s="52">
        <v>11.275329295380466</v>
      </c>
      <c r="U69" s="52">
        <v>9.5174382921751608</v>
      </c>
      <c r="V69" s="52">
        <v>10.91158623980604</v>
      </c>
      <c r="W69" s="52">
        <v>15.70269344387518</v>
      </c>
      <c r="X69" s="52">
        <v>21.492206794016127</v>
      </c>
      <c r="Y69" s="52">
        <v>12.364356186684224</v>
      </c>
      <c r="Z69" s="52">
        <v>27.270240874428275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169432.42800239995</v>
      </c>
      <c r="D2" s="21">
        <f t="shared" ref="D2:X2" si="0">SUM(D3,D17,D22,D25,D26,D51,D52)</f>
        <v>165682.80202968</v>
      </c>
      <c r="E2" s="21">
        <f t="shared" si="0"/>
        <v>163533.59225243999</v>
      </c>
      <c r="F2" s="21">
        <f t="shared" si="0"/>
        <v>156824.20764107999</v>
      </c>
      <c r="G2" s="21">
        <f t="shared" si="0"/>
        <v>156779.07738047998</v>
      </c>
      <c r="H2" s="21">
        <f t="shared" si="0"/>
        <v>148760.08844616002</v>
      </c>
      <c r="I2" s="21">
        <f t="shared" si="0"/>
        <v>147139.00883820001</v>
      </c>
      <c r="J2" s="21">
        <f t="shared" si="0"/>
        <v>142161.91993260002</v>
      </c>
      <c r="K2" s="21">
        <f t="shared" si="0"/>
        <v>142894.73908044002</v>
      </c>
      <c r="L2" s="21">
        <f t="shared" si="0"/>
        <v>141798.06740628</v>
      </c>
      <c r="M2" s="21">
        <f t="shared" si="0"/>
        <v>142999.56781055999</v>
      </c>
      <c r="N2" s="21">
        <f t="shared" si="0"/>
        <v>145064.00129472002</v>
      </c>
      <c r="O2" s="21">
        <f t="shared" si="0"/>
        <v>143781.01089876</v>
      </c>
      <c r="P2" s="21">
        <f t="shared" si="0"/>
        <v>147891.52201680004</v>
      </c>
      <c r="Q2" s="21">
        <f t="shared" si="0"/>
        <v>151280.32128156</v>
      </c>
      <c r="R2" s="21">
        <f t="shared" si="0"/>
        <v>151320.25227131994</v>
      </c>
      <c r="S2" s="21">
        <f t="shared" si="0"/>
        <v>155421.06382404</v>
      </c>
      <c r="T2" s="21">
        <f t="shared" si="0"/>
        <v>157877.60511599999</v>
      </c>
      <c r="U2" s="21">
        <f t="shared" si="0"/>
        <v>151801.03648368001</v>
      </c>
      <c r="V2" s="21">
        <f t="shared" si="0"/>
        <v>153453.93148043999</v>
      </c>
      <c r="W2" s="21">
        <f t="shared" si="0"/>
        <v>137960.10778103999</v>
      </c>
      <c r="X2" s="21">
        <f t="shared" si="0"/>
        <v>134854.39848814777</v>
      </c>
      <c r="Y2" s="21">
        <f t="shared" ref="Y2:Z2" si="1">SUM(Y3,Y17,Y22,Y25,Y26,Y51,Y52)</f>
        <v>136352.11733178241</v>
      </c>
      <c r="Z2" s="21">
        <f t="shared" si="1"/>
        <v>131545.30012858534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169388.80464239995</v>
      </c>
      <c r="D26" s="27">
        <f t="shared" ref="D26:W26" si="20">SUM(D27,D33)</f>
        <v>165623.62774967999</v>
      </c>
      <c r="E26" s="27">
        <f t="shared" si="20"/>
        <v>163456.39304244</v>
      </c>
      <c r="F26" s="27">
        <f t="shared" si="20"/>
        <v>156728.37640931999</v>
      </c>
      <c r="G26" s="27">
        <f t="shared" si="20"/>
        <v>156654.41898419999</v>
      </c>
      <c r="H26" s="27">
        <f t="shared" si="20"/>
        <v>148585.03901028002</v>
      </c>
      <c r="I26" s="27">
        <f t="shared" si="20"/>
        <v>146890.19694564</v>
      </c>
      <c r="J26" s="27">
        <f t="shared" si="20"/>
        <v>141911.28757260003</v>
      </c>
      <c r="K26" s="27">
        <f t="shared" si="20"/>
        <v>142667.53610004002</v>
      </c>
      <c r="L26" s="27">
        <f t="shared" si="20"/>
        <v>141454.17597707998</v>
      </c>
      <c r="M26" s="27">
        <f t="shared" si="20"/>
        <v>142674.20641332</v>
      </c>
      <c r="N26" s="27">
        <f t="shared" si="20"/>
        <v>144673.00794648001</v>
      </c>
      <c r="O26" s="27">
        <f t="shared" si="20"/>
        <v>143382.04013052001</v>
      </c>
      <c r="P26" s="27">
        <f t="shared" si="20"/>
        <v>147478.20602976004</v>
      </c>
      <c r="Q26" s="27">
        <f t="shared" si="20"/>
        <v>150862.26529332</v>
      </c>
      <c r="R26" s="27">
        <f t="shared" si="20"/>
        <v>150905.83035131995</v>
      </c>
      <c r="S26" s="27">
        <f t="shared" si="20"/>
        <v>155039.3616456</v>
      </c>
      <c r="T26" s="27">
        <f t="shared" si="20"/>
        <v>157541.66303435998</v>
      </c>
      <c r="U26" s="27">
        <f t="shared" si="20"/>
        <v>151506.37967112003</v>
      </c>
      <c r="V26" s="27">
        <f t="shared" si="20"/>
        <v>153119.65698251998</v>
      </c>
      <c r="W26" s="27">
        <f t="shared" si="20"/>
        <v>137647.21862556</v>
      </c>
      <c r="X26" s="27">
        <f t="shared" ref="X26:Z26" si="21">SUM(X27,X33)</f>
        <v>134449.63925868002</v>
      </c>
      <c r="Y26" s="27">
        <f t="shared" si="21"/>
        <v>135712.22584176002</v>
      </c>
      <c r="Z26" s="27">
        <f t="shared" si="21"/>
        <v>130877.60821451999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169388.80464239995</v>
      </c>
      <c r="D33" s="19">
        <f t="shared" ref="D33:W33" si="26">SUM(D34:D50)</f>
        <v>165623.62774967999</v>
      </c>
      <c r="E33" s="19">
        <f t="shared" si="26"/>
        <v>163456.39304244</v>
      </c>
      <c r="F33" s="19">
        <f t="shared" si="26"/>
        <v>156728.37640931999</v>
      </c>
      <c r="G33" s="19">
        <f t="shared" si="26"/>
        <v>156654.41898419999</v>
      </c>
      <c r="H33" s="19">
        <f t="shared" si="26"/>
        <v>148585.03901028002</v>
      </c>
      <c r="I33" s="19">
        <f t="shared" si="26"/>
        <v>146890.19694564</v>
      </c>
      <c r="J33" s="19">
        <f t="shared" si="26"/>
        <v>141911.28757260003</v>
      </c>
      <c r="K33" s="19">
        <f t="shared" si="26"/>
        <v>142667.53610004002</v>
      </c>
      <c r="L33" s="19">
        <f t="shared" si="26"/>
        <v>141454.17597707998</v>
      </c>
      <c r="M33" s="19">
        <f t="shared" si="26"/>
        <v>142674.20641332</v>
      </c>
      <c r="N33" s="19">
        <f t="shared" si="26"/>
        <v>144673.00794648001</v>
      </c>
      <c r="O33" s="19">
        <f t="shared" si="26"/>
        <v>143382.04013052001</v>
      </c>
      <c r="P33" s="19">
        <f t="shared" si="26"/>
        <v>147478.20602976004</v>
      </c>
      <c r="Q33" s="19">
        <f t="shared" si="26"/>
        <v>150862.26529332</v>
      </c>
      <c r="R33" s="19">
        <f t="shared" si="26"/>
        <v>150905.83035131995</v>
      </c>
      <c r="S33" s="19">
        <f t="shared" si="26"/>
        <v>155039.3616456</v>
      </c>
      <c r="T33" s="19">
        <f t="shared" si="26"/>
        <v>157541.66303435998</v>
      </c>
      <c r="U33" s="19">
        <f t="shared" si="26"/>
        <v>151506.37967112003</v>
      </c>
      <c r="V33" s="19">
        <f t="shared" si="26"/>
        <v>153119.65698251998</v>
      </c>
      <c r="W33" s="19">
        <f t="shared" si="26"/>
        <v>137647.21862556</v>
      </c>
      <c r="X33" s="19">
        <f t="shared" ref="X33:Z33" si="27">SUM(X34:X50)</f>
        <v>134449.63925868002</v>
      </c>
      <c r="Y33" s="19">
        <f t="shared" si="27"/>
        <v>135712.22584176002</v>
      </c>
      <c r="Z33" s="19">
        <f t="shared" si="27"/>
        <v>130877.60821451999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188.03169000000003</v>
      </c>
      <c r="D36" s="8">
        <f>FC_TRA_ROAD_P2W_E!D36+FC_TRA_ROAD_CAR_E!D36+FC_TRA_ROAD_BUS_E!D36+FC_TRA_ROAD_LCV_E!D36+FC_TRA_ROAD_HGV_E!D36</f>
        <v>185.04703476</v>
      </c>
      <c r="E36" s="8">
        <f>FC_TRA_ROAD_P2W_E!E36+FC_TRA_ROAD_CAR_E!E36+FC_TRA_ROAD_BUS_E!E36+FC_TRA_ROAD_LCV_E!E36+FC_TRA_ROAD_HGV_E!E36</f>
        <v>217.87801524000002</v>
      </c>
      <c r="F36" s="8">
        <f>FC_TRA_ROAD_P2W_E!F36+FC_TRA_ROAD_CAR_E!F36+FC_TRA_ROAD_BUS_E!F36+FC_TRA_ROAD_LCV_E!F36+FC_TRA_ROAD_HGV_E!F36</f>
        <v>218.82618108000003</v>
      </c>
      <c r="G36" s="8">
        <f>FC_TRA_ROAD_P2W_E!G36+FC_TRA_ROAD_CAR_E!G36+FC_TRA_ROAD_BUS_E!G36+FC_TRA_ROAD_LCV_E!G36+FC_TRA_ROAD_HGV_E!G36</f>
        <v>293.27105628000004</v>
      </c>
      <c r="H36" s="8">
        <f>FC_TRA_ROAD_P2W_E!H36+FC_TRA_ROAD_CAR_E!H36+FC_TRA_ROAD_BUS_E!H36+FC_TRA_ROAD_LCV_E!H36+FC_TRA_ROAD_HGV_E!H36</f>
        <v>322.2026082000001</v>
      </c>
      <c r="I36" s="8">
        <f>FC_TRA_ROAD_P2W_E!I36+FC_TRA_ROAD_CAR_E!I36+FC_TRA_ROAD_BUS_E!I36+FC_TRA_ROAD_LCV_E!I36+FC_TRA_ROAD_HGV_E!I36</f>
        <v>464.10309972000005</v>
      </c>
      <c r="J36" s="8">
        <f>FC_TRA_ROAD_P2W_E!J36+FC_TRA_ROAD_CAR_E!J36+FC_TRA_ROAD_BUS_E!J36+FC_TRA_ROAD_LCV_E!J36+FC_TRA_ROAD_HGV_E!J36</f>
        <v>734.9516467200001</v>
      </c>
      <c r="K36" s="8">
        <f>FC_TRA_ROAD_P2W_E!K36+FC_TRA_ROAD_CAR_E!K36+FC_TRA_ROAD_BUS_E!K36+FC_TRA_ROAD_LCV_E!K36+FC_TRA_ROAD_HGV_E!K36</f>
        <v>1161.9486147600003</v>
      </c>
      <c r="L36" s="8">
        <f>FC_TRA_ROAD_P2W_E!L36+FC_TRA_ROAD_CAR_E!L36+FC_TRA_ROAD_BUS_E!L36+FC_TRA_ROAD_LCV_E!L36+FC_TRA_ROAD_HGV_E!L36</f>
        <v>1678.8332491200003</v>
      </c>
      <c r="M36" s="8">
        <f>FC_TRA_ROAD_P2W_E!M36+FC_TRA_ROAD_CAR_E!M36+FC_TRA_ROAD_BUS_E!M36+FC_TRA_ROAD_LCV_E!M36+FC_TRA_ROAD_HGV_E!M36</f>
        <v>1635.2650969200004</v>
      </c>
      <c r="N36" s="8">
        <f>FC_TRA_ROAD_P2W_E!N36+FC_TRA_ROAD_CAR_E!N36+FC_TRA_ROAD_BUS_E!N36+FC_TRA_ROAD_LCV_E!N36+FC_TRA_ROAD_HGV_E!N36</f>
        <v>1667.2151509200003</v>
      </c>
      <c r="O36" s="8">
        <f>FC_TRA_ROAD_P2W_E!O36+FC_TRA_ROAD_CAR_E!O36+FC_TRA_ROAD_BUS_E!O36+FC_TRA_ROAD_LCV_E!O36+FC_TRA_ROAD_HGV_E!O36</f>
        <v>1661.4059882400002</v>
      </c>
      <c r="P36" s="8">
        <f>FC_TRA_ROAD_P2W_E!P36+FC_TRA_ROAD_CAR_E!P36+FC_TRA_ROAD_BUS_E!P36+FC_TRA_ROAD_LCV_E!P36+FC_TRA_ROAD_HGV_E!P36</f>
        <v>1617.8376088800005</v>
      </c>
      <c r="Q36" s="8">
        <f>FC_TRA_ROAD_P2W_E!Q36+FC_TRA_ROAD_CAR_E!Q36+FC_TRA_ROAD_BUS_E!Q36+FC_TRA_ROAD_LCV_E!Q36+FC_TRA_ROAD_HGV_E!Q36</f>
        <v>1705.9495654800003</v>
      </c>
      <c r="R36" s="8">
        <f>FC_TRA_ROAD_P2W_E!R36+FC_TRA_ROAD_CAR_E!R36+FC_TRA_ROAD_BUS_E!R36+FC_TRA_ROAD_LCV_E!R36+FC_TRA_ROAD_HGV_E!R36</f>
        <v>1568.70199224</v>
      </c>
      <c r="S36" s="8">
        <f>FC_TRA_ROAD_P2W_E!S36+FC_TRA_ROAD_CAR_E!S36+FC_TRA_ROAD_BUS_E!S36+FC_TRA_ROAD_LCV_E!S36+FC_TRA_ROAD_HGV_E!S36</f>
        <v>1416.0620573999997</v>
      </c>
      <c r="T36" s="8">
        <f>FC_TRA_ROAD_P2W_E!T36+FC_TRA_ROAD_CAR_E!T36+FC_TRA_ROAD_BUS_E!T36+FC_TRA_ROAD_LCV_E!T36+FC_TRA_ROAD_HGV_E!T36</f>
        <v>1312.7792202000001</v>
      </c>
      <c r="U36" s="8">
        <f>FC_TRA_ROAD_P2W_E!U36+FC_TRA_ROAD_CAR_E!U36+FC_TRA_ROAD_BUS_E!U36+FC_TRA_ROAD_LCV_E!U36+FC_TRA_ROAD_HGV_E!U36</f>
        <v>1456.8315984000003</v>
      </c>
      <c r="V36" s="8">
        <f>FC_TRA_ROAD_P2W_E!V36+FC_TRA_ROAD_CAR_E!V36+FC_TRA_ROAD_BUS_E!V36+FC_TRA_ROAD_LCV_E!V36+FC_TRA_ROAD_HGV_E!V36</f>
        <v>1263.8557710000005</v>
      </c>
      <c r="W36" s="8">
        <f>FC_TRA_ROAD_P2W_E!W36+FC_TRA_ROAD_CAR_E!W36+FC_TRA_ROAD_BUS_E!W36+FC_TRA_ROAD_LCV_E!W36+FC_TRA_ROAD_HGV_E!W36</f>
        <v>945.85335120000002</v>
      </c>
      <c r="X36" s="8">
        <f>FC_TRA_ROAD_P2W_E!X36+FC_TRA_ROAD_CAR_E!X36+FC_TRA_ROAD_BUS_E!X36+FC_TRA_ROAD_LCV_E!X36+FC_TRA_ROAD_HGV_E!X36</f>
        <v>896.92990199999997</v>
      </c>
      <c r="Y36" s="8">
        <f>FC_TRA_ROAD_P2W_E!Y36+FC_TRA_ROAD_CAR_E!Y36+FC_TRA_ROAD_BUS_E!Y36+FC_TRA_ROAD_LCV_E!Y36+FC_TRA_ROAD_HGV_E!Y36</f>
        <v>619.6970232000001</v>
      </c>
      <c r="Z36" s="8">
        <f>FC_TRA_ROAD_P2W_E!Z36+FC_TRA_ROAD_CAR_E!Z36+FC_TRA_ROAD_BUS_E!Z36+FC_TRA_ROAD_LCV_E!Z36+FC_TRA_ROAD_HGV_E!Z36</f>
        <v>799.08300360000021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87743.384106839963</v>
      </c>
      <c r="D37" s="8">
        <f>FC_TRA_ROAD_P2W_E!D37+FC_TRA_ROAD_CAR_E!D37+FC_TRA_ROAD_BUS_E!D37+FC_TRA_ROAD_LCV_E!D37+FC_TRA_ROAD_HGV_E!D37</f>
        <v>85112.402704560009</v>
      </c>
      <c r="E37" s="8">
        <f>FC_TRA_ROAD_P2W_E!E37+FC_TRA_ROAD_CAR_E!E37+FC_TRA_ROAD_BUS_E!E37+FC_TRA_ROAD_LCV_E!E37+FC_TRA_ROAD_HGV_E!E37</f>
        <v>82797.63021684</v>
      </c>
      <c r="F37" s="8">
        <f>FC_TRA_ROAD_P2W_E!F37+FC_TRA_ROAD_CAR_E!F37+FC_TRA_ROAD_BUS_E!F37+FC_TRA_ROAD_LCV_E!F37+FC_TRA_ROAD_HGV_E!F37</f>
        <v>76853.469092399988</v>
      </c>
      <c r="G37" s="8">
        <f>FC_TRA_ROAD_P2W_E!G37+FC_TRA_ROAD_CAR_E!G37+FC_TRA_ROAD_BUS_E!G37+FC_TRA_ROAD_LCV_E!G37+FC_TRA_ROAD_HGV_E!G37</f>
        <v>74333.831612039983</v>
      </c>
      <c r="H37" s="8">
        <f>FC_TRA_ROAD_P2W_E!H37+FC_TRA_ROAD_CAR_E!H37+FC_TRA_ROAD_BUS_E!H37+FC_TRA_ROAD_LCV_E!H37+FC_TRA_ROAD_HGV_E!H37</f>
        <v>68826.839530680008</v>
      </c>
      <c r="I37" s="8">
        <f>FC_TRA_ROAD_P2W_E!I37+FC_TRA_ROAD_CAR_E!I37+FC_TRA_ROAD_BUS_E!I37+FC_TRA_ROAD_LCV_E!I37+FC_TRA_ROAD_HGV_E!I37</f>
        <v>65552.819436720005</v>
      </c>
      <c r="J37" s="8">
        <f>FC_TRA_ROAD_P2W_E!J37+FC_TRA_ROAD_CAR_E!J37+FC_TRA_ROAD_BUS_E!J37+FC_TRA_ROAD_LCV_E!J37+FC_TRA_ROAD_HGV_E!J37</f>
        <v>61865.398009800017</v>
      </c>
      <c r="K37" s="8">
        <f>FC_TRA_ROAD_P2W_E!K37+FC_TRA_ROAD_CAR_E!K37+FC_TRA_ROAD_BUS_E!K37+FC_TRA_ROAD_LCV_E!K37+FC_TRA_ROAD_HGV_E!K37</f>
        <v>60178.598865000007</v>
      </c>
      <c r="L37" s="8">
        <f>FC_TRA_ROAD_P2W_E!L37+FC_TRA_ROAD_CAR_E!L37+FC_TRA_ROAD_BUS_E!L37+FC_TRA_ROAD_LCV_E!L37+FC_TRA_ROAD_HGV_E!L37</f>
        <v>57218.401908360007</v>
      </c>
      <c r="M37" s="8">
        <f>FC_TRA_ROAD_P2W_E!M37+FC_TRA_ROAD_CAR_E!M37+FC_TRA_ROAD_BUS_E!M37+FC_TRA_ROAD_LCV_E!M37+FC_TRA_ROAD_HGV_E!M37</f>
        <v>54719.887151160001</v>
      </c>
      <c r="N37" s="8">
        <f>FC_TRA_ROAD_P2W_E!N37+FC_TRA_ROAD_CAR_E!N37+FC_TRA_ROAD_BUS_E!N37+FC_TRA_ROAD_LCV_E!N37+FC_TRA_ROAD_HGV_E!N37</f>
        <v>54487.537445879992</v>
      </c>
      <c r="O37" s="8">
        <f>FC_TRA_ROAD_P2W_E!O37+FC_TRA_ROAD_CAR_E!O37+FC_TRA_ROAD_BUS_E!O37+FC_TRA_ROAD_LCV_E!O37+FC_TRA_ROAD_HGV_E!O37</f>
        <v>51116.956616880001</v>
      </c>
      <c r="P37" s="8">
        <f>FC_TRA_ROAD_P2W_E!P37+FC_TRA_ROAD_CAR_E!P37+FC_TRA_ROAD_BUS_E!P37+FC_TRA_ROAD_LCV_E!P37+FC_TRA_ROAD_HGV_E!P37</f>
        <v>51038.500645440028</v>
      </c>
      <c r="Q37" s="8">
        <f>FC_TRA_ROAD_P2W_E!Q37+FC_TRA_ROAD_CAR_E!Q37+FC_TRA_ROAD_BUS_E!Q37+FC_TRA_ROAD_LCV_E!Q37+FC_TRA_ROAD_HGV_E!Q37</f>
        <v>51304.043415239998</v>
      </c>
      <c r="R37" s="8">
        <f>FC_TRA_ROAD_P2W_E!R37+FC_TRA_ROAD_CAR_E!R37+FC_TRA_ROAD_BUS_E!R37+FC_TRA_ROAD_LCV_E!R37+FC_TRA_ROAD_HGV_E!R37</f>
        <v>49110.958539719992</v>
      </c>
      <c r="S37" s="8">
        <f>FC_TRA_ROAD_P2W_E!S37+FC_TRA_ROAD_CAR_E!S37+FC_TRA_ROAD_BUS_E!S37+FC_TRA_ROAD_LCV_E!S37+FC_TRA_ROAD_HGV_E!S37</f>
        <v>49146.119502479989</v>
      </c>
      <c r="T37" s="8">
        <f>FC_TRA_ROAD_P2W_E!T37+FC_TRA_ROAD_CAR_E!T37+FC_TRA_ROAD_BUS_E!T37+FC_TRA_ROAD_LCV_E!T37+FC_TRA_ROAD_HGV_E!T37</f>
        <v>49866.917617440005</v>
      </c>
      <c r="U37" s="8">
        <f>FC_TRA_ROAD_P2W_E!U37+FC_TRA_ROAD_CAR_E!U37+FC_TRA_ROAD_BUS_E!U37+FC_TRA_ROAD_LCV_E!U37+FC_TRA_ROAD_HGV_E!U37</f>
        <v>47622.481275600003</v>
      </c>
      <c r="V37" s="8">
        <f>FC_TRA_ROAD_P2W_E!V37+FC_TRA_ROAD_CAR_E!V37+FC_TRA_ROAD_BUS_E!V37+FC_TRA_ROAD_LCV_E!V37+FC_TRA_ROAD_HGV_E!V37</f>
        <v>48120.593792039996</v>
      </c>
      <c r="W37" s="8">
        <f>FC_TRA_ROAD_P2W_E!W37+FC_TRA_ROAD_CAR_E!W37+FC_TRA_ROAD_BUS_E!W37+FC_TRA_ROAD_LCV_E!W37+FC_TRA_ROAD_HGV_E!W37</f>
        <v>43274.252692439994</v>
      </c>
      <c r="X37" s="8">
        <f>FC_TRA_ROAD_P2W_E!X37+FC_TRA_ROAD_CAR_E!X37+FC_TRA_ROAD_BUS_E!X37+FC_TRA_ROAD_LCV_E!X37+FC_TRA_ROAD_HGV_E!X37</f>
        <v>42928.503848999993</v>
      </c>
      <c r="Y37" s="8">
        <f>FC_TRA_ROAD_P2W_E!Y37+FC_TRA_ROAD_CAR_E!Y37+FC_TRA_ROAD_BUS_E!Y37+FC_TRA_ROAD_LCV_E!Y37+FC_TRA_ROAD_HGV_E!Y37</f>
        <v>44528.324037120015</v>
      </c>
      <c r="Z37" s="8">
        <f>FC_TRA_ROAD_P2W_E!Z37+FC_TRA_ROAD_CAR_E!Z37+FC_TRA_ROAD_BUS_E!Z37+FC_TRA_ROAD_LCV_E!Z37+FC_TRA_ROAD_HGV_E!Z37</f>
        <v>44247.036833999984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31.492286280000013</v>
      </c>
      <c r="D41" s="8">
        <f>FC_TRA_ROAD_P2W_E!D41+FC_TRA_ROAD_CAR_E!D41+FC_TRA_ROAD_BUS_E!D41+FC_TRA_ROAD_LCV_E!D41+FC_TRA_ROAD_HGV_E!D41</f>
        <v>37.790640000000018</v>
      </c>
      <c r="E41" s="8">
        <f>FC_TRA_ROAD_P2W_E!E41+FC_TRA_ROAD_CAR_E!E41+FC_TRA_ROAD_BUS_E!E41+FC_TRA_ROAD_LCV_E!E41+FC_TRA_ROAD_HGV_E!E41</f>
        <v>37.790640000000025</v>
      </c>
      <c r="F41" s="8">
        <f>FC_TRA_ROAD_P2W_E!F41+FC_TRA_ROAD_CAR_E!F41+FC_TRA_ROAD_BUS_E!F41+FC_TRA_ROAD_LCV_E!F41+FC_TRA_ROAD_HGV_E!F41</f>
        <v>30.773228759999991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81425.896559279994</v>
      </c>
      <c r="D43" s="8">
        <f>FC_TRA_ROAD_P2W_E!D43+FC_TRA_ROAD_CAR_E!D43+FC_TRA_ROAD_BUS_E!D43+FC_TRA_ROAD_LCV_E!D43+FC_TRA_ROAD_HGV_E!D43</f>
        <v>80288.387370359967</v>
      </c>
      <c r="E43" s="8">
        <f>FC_TRA_ROAD_P2W_E!E43+FC_TRA_ROAD_CAR_E!E43+FC_TRA_ROAD_BUS_E!E43+FC_TRA_ROAD_LCV_E!E43+FC_TRA_ROAD_HGV_E!E43</f>
        <v>80403.094170359982</v>
      </c>
      <c r="F43" s="8">
        <f>FC_TRA_ROAD_P2W_E!F43+FC_TRA_ROAD_CAR_E!F43+FC_TRA_ROAD_BUS_E!F43+FC_TRA_ROAD_LCV_E!F43+FC_TRA_ROAD_HGV_E!F43</f>
        <v>79625.307907079987</v>
      </c>
      <c r="G43" s="8">
        <f>FC_TRA_ROAD_P2W_E!G43+FC_TRA_ROAD_CAR_E!G43+FC_TRA_ROAD_BUS_E!G43+FC_TRA_ROAD_LCV_E!G43+FC_TRA_ROAD_HGV_E!G43</f>
        <v>82027.316315880002</v>
      </c>
      <c r="H43" s="8">
        <f>FC_TRA_ROAD_P2W_E!H43+FC_TRA_ROAD_CAR_E!H43+FC_TRA_ROAD_BUS_E!H43+FC_TRA_ROAD_LCV_E!H43+FC_TRA_ROAD_HGV_E!H43</f>
        <v>79435.996871400013</v>
      </c>
      <c r="I43" s="8">
        <f>FC_TRA_ROAD_P2W_E!I43+FC_TRA_ROAD_CAR_E!I43+FC_TRA_ROAD_BUS_E!I43+FC_TRA_ROAD_LCV_E!I43+FC_TRA_ROAD_HGV_E!I43</f>
        <v>80873.274409199992</v>
      </c>
      <c r="J43" s="8">
        <f>FC_TRA_ROAD_P2W_E!J43+FC_TRA_ROAD_CAR_E!J43+FC_TRA_ROAD_BUS_E!J43+FC_TRA_ROAD_LCV_E!J43+FC_TRA_ROAD_HGV_E!J43</f>
        <v>79310.937916080016</v>
      </c>
      <c r="K43" s="8">
        <f>FC_TRA_ROAD_P2W_E!K43+FC_TRA_ROAD_CAR_E!K43+FC_TRA_ROAD_BUS_E!K43+FC_TRA_ROAD_LCV_E!K43+FC_TRA_ROAD_HGV_E!K43</f>
        <v>81326.988620279997</v>
      </c>
      <c r="L43" s="8">
        <f>FC_TRA_ROAD_P2W_E!L43+FC_TRA_ROAD_CAR_E!L43+FC_TRA_ROAD_BUS_E!L43+FC_TRA_ROAD_LCV_E!L43+FC_TRA_ROAD_HGV_E!L43</f>
        <v>82556.940819599986</v>
      </c>
      <c r="M43" s="8">
        <f>FC_TRA_ROAD_P2W_E!M43+FC_TRA_ROAD_CAR_E!M43+FC_TRA_ROAD_BUS_E!M43+FC_TRA_ROAD_LCV_E!M43+FC_TRA_ROAD_HGV_E!M43</f>
        <v>86319.054165239999</v>
      </c>
      <c r="N43" s="8">
        <f>FC_TRA_ROAD_P2W_E!N43+FC_TRA_ROAD_CAR_E!N43+FC_TRA_ROAD_BUS_E!N43+FC_TRA_ROAD_LCV_E!N43+FC_TRA_ROAD_HGV_E!N43</f>
        <v>88518.255349680025</v>
      </c>
      <c r="O43" s="8">
        <f>FC_TRA_ROAD_P2W_E!O43+FC_TRA_ROAD_CAR_E!O43+FC_TRA_ROAD_BUS_E!O43+FC_TRA_ROAD_LCV_E!O43+FC_TRA_ROAD_HGV_E!O43</f>
        <v>90603.677525400009</v>
      </c>
      <c r="P43" s="8">
        <f>FC_TRA_ROAD_P2W_E!P43+FC_TRA_ROAD_CAR_E!P43+FC_TRA_ROAD_BUS_E!P43+FC_TRA_ROAD_LCV_E!P43+FC_TRA_ROAD_HGV_E!P43</f>
        <v>94821.867775440012</v>
      </c>
      <c r="Q43" s="8">
        <f>FC_TRA_ROAD_P2W_E!Q43+FC_TRA_ROAD_CAR_E!Q43+FC_TRA_ROAD_BUS_E!Q43+FC_TRA_ROAD_LCV_E!Q43+FC_TRA_ROAD_HGV_E!Q43</f>
        <v>97852.272312599991</v>
      </c>
      <c r="R43" s="8">
        <f>FC_TRA_ROAD_P2W_E!R43+FC_TRA_ROAD_CAR_E!R43+FC_TRA_ROAD_BUS_E!R43+FC_TRA_ROAD_LCV_E!R43+FC_TRA_ROAD_HGV_E!R43</f>
        <v>100226.16981935996</v>
      </c>
      <c r="S43" s="8">
        <f>FC_TRA_ROAD_P2W_E!S43+FC_TRA_ROAD_CAR_E!S43+FC_TRA_ROAD_BUS_E!S43+FC_TRA_ROAD_LCV_E!S43+FC_TRA_ROAD_HGV_E!S43</f>
        <v>104477.18008572</v>
      </c>
      <c r="T43" s="8">
        <f>FC_TRA_ROAD_P2W_E!T43+FC_TRA_ROAD_CAR_E!T43+FC_TRA_ROAD_BUS_E!T43+FC_TRA_ROAD_LCV_E!T43+FC_TRA_ROAD_HGV_E!T43</f>
        <v>106361.96619671999</v>
      </c>
      <c r="U43" s="8">
        <f>FC_TRA_ROAD_P2W_E!U43+FC_TRA_ROAD_CAR_E!U43+FC_TRA_ROAD_BUS_E!U43+FC_TRA_ROAD_LCV_E!U43+FC_TRA_ROAD_HGV_E!U43</f>
        <v>102427.06679712003</v>
      </c>
      <c r="V43" s="8">
        <f>FC_TRA_ROAD_P2W_E!V43+FC_TRA_ROAD_CAR_E!V43+FC_TRA_ROAD_BUS_E!V43+FC_TRA_ROAD_LCV_E!V43+FC_TRA_ROAD_HGV_E!V43</f>
        <v>103735.20741947999</v>
      </c>
      <c r="W43" s="8">
        <f>FC_TRA_ROAD_P2W_E!W43+FC_TRA_ROAD_CAR_E!W43+FC_TRA_ROAD_BUS_E!W43+FC_TRA_ROAD_LCV_E!W43+FC_TRA_ROAD_HGV_E!W43</f>
        <v>93427.112581919995</v>
      </c>
      <c r="X43" s="8">
        <f>FC_TRA_ROAD_P2W_E!X43+FC_TRA_ROAD_CAR_E!X43+FC_TRA_ROAD_BUS_E!X43+FC_TRA_ROAD_LCV_E!X43+FC_TRA_ROAD_HGV_E!X43</f>
        <v>90624.205507680017</v>
      </c>
      <c r="Y43" s="8">
        <f>FC_TRA_ROAD_P2W_E!Y43+FC_TRA_ROAD_CAR_E!Y43+FC_TRA_ROAD_BUS_E!Y43+FC_TRA_ROAD_LCV_E!Y43+FC_TRA_ROAD_HGV_E!Y43</f>
        <v>90564.204781440014</v>
      </c>
      <c r="Z43" s="8">
        <f>FC_TRA_ROAD_P2W_E!Z43+FC_TRA_ROAD_CAR_E!Z43+FC_TRA_ROAD_BUS_E!Z43+FC_TRA_ROAD_LCV_E!Z43+FC_TRA_ROAD_HGV_E!Z43</f>
        <v>85831.48837692001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43.623359999999998</v>
      </c>
      <c r="D51" s="27">
        <f>FC_TRA_ROAD_P2W_E!D51+FC_TRA_ROAD_CAR_E!D51+FC_TRA_ROAD_BUS_E!D51+FC_TRA_ROAD_LCV_E!D51+FC_TRA_ROAD_HGV_E!D51</f>
        <v>59.174280000000003</v>
      </c>
      <c r="E51" s="27">
        <f>FC_TRA_ROAD_P2W_E!E51+FC_TRA_ROAD_CAR_E!E51+FC_TRA_ROAD_BUS_E!E51+FC_TRA_ROAD_LCV_E!E51+FC_TRA_ROAD_HGV_E!E51</f>
        <v>77.199210000000022</v>
      </c>
      <c r="F51" s="27">
        <f>FC_TRA_ROAD_P2W_E!F51+FC_TRA_ROAD_CAR_E!F51+FC_TRA_ROAD_BUS_E!F51+FC_TRA_ROAD_LCV_E!F51+FC_TRA_ROAD_HGV_E!F51</f>
        <v>95.83123175999998</v>
      </c>
      <c r="G51" s="27">
        <f>FC_TRA_ROAD_P2W_E!G51+FC_TRA_ROAD_CAR_E!G51+FC_TRA_ROAD_BUS_E!G51+FC_TRA_ROAD_LCV_E!G51+FC_TRA_ROAD_HGV_E!G51</f>
        <v>124.65839628000002</v>
      </c>
      <c r="H51" s="27">
        <f>FC_TRA_ROAD_P2W_E!H51+FC_TRA_ROAD_CAR_E!H51+FC_TRA_ROAD_BUS_E!H51+FC_TRA_ROAD_LCV_E!H51+FC_TRA_ROAD_HGV_E!H51</f>
        <v>175.04943588000003</v>
      </c>
      <c r="I51" s="27">
        <f>FC_TRA_ROAD_P2W_E!I51+FC_TRA_ROAD_CAR_E!I51+FC_TRA_ROAD_BUS_E!I51+FC_TRA_ROAD_LCV_E!I51+FC_TRA_ROAD_HGV_E!I51</f>
        <v>248.81189256000005</v>
      </c>
      <c r="J51" s="27">
        <f>FC_TRA_ROAD_P2W_E!J51+FC_TRA_ROAD_CAR_E!J51+FC_TRA_ROAD_BUS_E!J51+FC_TRA_ROAD_LCV_E!J51+FC_TRA_ROAD_HGV_E!J51</f>
        <v>250.63236000000006</v>
      </c>
      <c r="K51" s="27">
        <f>FC_TRA_ROAD_P2W_E!K51+FC_TRA_ROAD_CAR_E!K51+FC_TRA_ROAD_BUS_E!K51+FC_TRA_ROAD_LCV_E!K51+FC_TRA_ROAD_HGV_E!K51</f>
        <v>227.2029804</v>
      </c>
      <c r="L51" s="27">
        <f>FC_TRA_ROAD_P2W_E!L51+FC_TRA_ROAD_CAR_E!L51+FC_TRA_ROAD_BUS_E!L51+FC_TRA_ROAD_LCV_E!L51+FC_TRA_ROAD_HGV_E!L51</f>
        <v>343.89142919999989</v>
      </c>
      <c r="M51" s="27">
        <f>FC_TRA_ROAD_P2W_E!M51+FC_TRA_ROAD_CAR_E!M51+FC_TRA_ROAD_BUS_E!M51+FC_TRA_ROAD_LCV_E!M51+FC_TRA_ROAD_HGV_E!M51</f>
        <v>325.36139724000009</v>
      </c>
      <c r="N51" s="27">
        <f>FC_TRA_ROAD_P2W_E!N51+FC_TRA_ROAD_CAR_E!N51+FC_TRA_ROAD_BUS_E!N51+FC_TRA_ROAD_LCV_E!N51+FC_TRA_ROAD_HGV_E!N51</f>
        <v>390.99334823999993</v>
      </c>
      <c r="O51" s="27">
        <f>FC_TRA_ROAD_P2W_E!O51+FC_TRA_ROAD_CAR_E!O51+FC_TRA_ROAD_BUS_E!O51+FC_TRA_ROAD_LCV_E!O51+FC_TRA_ROAD_HGV_E!O51</f>
        <v>398.97076823999993</v>
      </c>
      <c r="P51" s="27">
        <f>FC_TRA_ROAD_P2W_E!P51+FC_TRA_ROAD_CAR_E!P51+FC_TRA_ROAD_BUS_E!P51+FC_TRA_ROAD_LCV_E!P51+FC_TRA_ROAD_HGV_E!P51</f>
        <v>413.31598704000004</v>
      </c>
      <c r="Q51" s="27">
        <f>FC_TRA_ROAD_P2W_E!Q51+FC_TRA_ROAD_CAR_E!Q51+FC_TRA_ROAD_BUS_E!Q51+FC_TRA_ROAD_LCV_E!Q51+FC_TRA_ROAD_HGV_E!Q51</f>
        <v>418.05598823999992</v>
      </c>
      <c r="R51" s="27">
        <f>FC_TRA_ROAD_P2W_E!R51+FC_TRA_ROAD_CAR_E!R51+FC_TRA_ROAD_BUS_E!R51+FC_TRA_ROAD_LCV_E!R51+FC_TRA_ROAD_HGV_E!R51</f>
        <v>414.42192</v>
      </c>
      <c r="S51" s="27">
        <f>FC_TRA_ROAD_P2W_E!S51+FC_TRA_ROAD_CAR_E!S51+FC_TRA_ROAD_BUS_E!S51+FC_TRA_ROAD_LCV_E!S51+FC_TRA_ROAD_HGV_E!S51</f>
        <v>381.70217844000007</v>
      </c>
      <c r="T51" s="27">
        <f>FC_TRA_ROAD_P2W_E!T51+FC_TRA_ROAD_CAR_E!T51+FC_TRA_ROAD_BUS_E!T51+FC_TRA_ROAD_LCV_E!T51+FC_TRA_ROAD_HGV_E!T51</f>
        <v>335.94208164000014</v>
      </c>
      <c r="U51" s="27">
        <f>FC_TRA_ROAD_P2W_E!U51+FC_TRA_ROAD_CAR_E!U51+FC_TRA_ROAD_BUS_E!U51+FC_TRA_ROAD_LCV_E!U51+FC_TRA_ROAD_HGV_E!U51</f>
        <v>294.65681256000011</v>
      </c>
      <c r="V51" s="27">
        <f>FC_TRA_ROAD_P2W_E!V51+FC_TRA_ROAD_CAR_E!V51+FC_TRA_ROAD_BUS_E!V51+FC_TRA_ROAD_LCV_E!V51+FC_TRA_ROAD_HGV_E!V51</f>
        <v>334.27449791999999</v>
      </c>
      <c r="W51" s="27">
        <f>FC_TRA_ROAD_P2W_E!W51+FC_TRA_ROAD_CAR_E!W51+FC_TRA_ROAD_BUS_E!W51+FC_TRA_ROAD_LCV_E!W51+FC_TRA_ROAD_HGV_E!W51</f>
        <v>312.88915548</v>
      </c>
      <c r="X51" s="27">
        <f>FC_TRA_ROAD_P2W_E!X51+FC_TRA_ROAD_CAR_E!X51+FC_TRA_ROAD_BUS_E!X51+FC_TRA_ROAD_LCV_E!X51+FC_TRA_ROAD_HGV_E!X51</f>
        <v>404.75922946775779</v>
      </c>
      <c r="Y51" s="27">
        <f>FC_TRA_ROAD_P2W_E!Y51+FC_TRA_ROAD_CAR_E!Y51+FC_TRA_ROAD_BUS_E!Y51+FC_TRA_ROAD_LCV_E!Y51+FC_TRA_ROAD_HGV_E!Y51</f>
        <v>639.8914900223981</v>
      </c>
      <c r="Z51" s="27">
        <f>FC_TRA_ROAD_P2W_E!Z51+FC_TRA_ROAD_CAR_E!Z51+FC_TRA_ROAD_BUS_E!Z51+FC_TRA_ROAD_LCV_E!Z51+FC_TRA_ROAD_HGV_E!Z51</f>
        <v>667.69191406536208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706.3272432</v>
      </c>
      <c r="D61" s="49">
        <f t="shared" si="30"/>
        <v>981.67531680000002</v>
      </c>
      <c r="E61" s="49">
        <f t="shared" si="30"/>
        <v>1520.39905056</v>
      </c>
      <c r="F61" s="49">
        <f t="shared" si="30"/>
        <v>2039.0110862400002</v>
      </c>
      <c r="G61" s="49">
        <f t="shared" si="30"/>
        <v>2686.9131230400003</v>
      </c>
      <c r="H61" s="49">
        <f t="shared" si="30"/>
        <v>5429.5427736000001</v>
      </c>
      <c r="I61" s="49">
        <f t="shared" si="30"/>
        <v>10086.802577279999</v>
      </c>
      <c r="J61" s="49">
        <f t="shared" si="30"/>
        <v>11430.406653119999</v>
      </c>
      <c r="K61" s="49">
        <f t="shared" si="30"/>
        <v>8690.4907019999991</v>
      </c>
      <c r="L61" s="49">
        <f t="shared" si="30"/>
        <v>7751.5689153599997</v>
      </c>
      <c r="M61" s="49">
        <f t="shared" si="30"/>
        <v>8509.8362904000023</v>
      </c>
      <c r="N61" s="49">
        <f t="shared" si="30"/>
        <v>8221.5747864000004</v>
      </c>
      <c r="O61" s="49">
        <f t="shared" si="30"/>
        <v>8657.26385544</v>
      </c>
      <c r="P61" s="49">
        <f t="shared" si="30"/>
        <v>7908.1802279999993</v>
      </c>
      <c r="Q61" s="49">
        <f t="shared" si="30"/>
        <v>8141.4019634400001</v>
      </c>
      <c r="R61" s="49">
        <f t="shared" si="30"/>
        <v>7534.3525430399986</v>
      </c>
      <c r="S61" s="49">
        <f t="shared" si="30"/>
        <v>7552.1586016800011</v>
      </c>
      <c r="T61" s="49">
        <f t="shared" si="30"/>
        <v>7651.4193964799988</v>
      </c>
      <c r="U61" s="49">
        <f t="shared" si="30"/>
        <v>7930.9916632799996</v>
      </c>
      <c r="V61" s="49">
        <f t="shared" si="30"/>
        <v>7861.0630305600007</v>
      </c>
      <c r="W61" s="49">
        <f t="shared" si="30"/>
        <v>9816.9147367199985</v>
      </c>
      <c r="X61" s="49">
        <f t="shared" si="30"/>
        <v>8490.7079288628211</v>
      </c>
      <c r="Y61" s="49">
        <f t="shared" ref="Y61:Z61" si="31">SUM(Y62:Y72)</f>
        <v>8703.5506879465429</v>
      </c>
      <c r="Z61" s="49">
        <f t="shared" si="31"/>
        <v>8739.1255188296473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0.76442184000000002</v>
      </c>
      <c r="L64" s="52">
        <f>FC_TRA_ROAD_P2W_E!L64+FC_TRA_ROAD_CAR_E!L64+FC_TRA_ROAD_BUS_E!L64+FC_TRA_ROAD_LCV_E!L64+FC_TRA_ROAD_HGV_E!L64</f>
        <v>2.5662873599999996</v>
      </c>
      <c r="M64" s="52">
        <f>FC_TRA_ROAD_P2W_E!M64+FC_TRA_ROAD_CAR_E!M64+FC_TRA_ROAD_BUS_E!M64+FC_TRA_ROAD_LCV_E!M64+FC_TRA_ROAD_HGV_E!M64</f>
        <v>14.742000000000001</v>
      </c>
      <c r="N64" s="52">
        <f>FC_TRA_ROAD_P2W_E!N64+FC_TRA_ROAD_CAR_E!N64+FC_TRA_ROAD_BUS_E!N64+FC_TRA_ROAD_LCV_E!N64+FC_TRA_ROAD_HGV_E!N64</f>
        <v>18.181800000000003</v>
      </c>
      <c r="O64" s="52">
        <f>FC_TRA_ROAD_P2W_E!O64+FC_TRA_ROAD_CAR_E!O64+FC_TRA_ROAD_BUS_E!O64+FC_TRA_ROAD_LCV_E!O64+FC_TRA_ROAD_HGV_E!O64</f>
        <v>65.519934480000018</v>
      </c>
      <c r="P64" s="52">
        <f>FC_TRA_ROAD_P2W_E!P64+FC_TRA_ROAD_CAR_E!P64+FC_TRA_ROAD_BUS_E!P64+FC_TRA_ROAD_LCV_E!P64+FC_TRA_ROAD_HGV_E!P64</f>
        <v>94.840199999999996</v>
      </c>
      <c r="Q64" s="52">
        <f>FC_TRA_ROAD_P2W_E!Q64+FC_TRA_ROAD_CAR_E!Q64+FC_TRA_ROAD_BUS_E!Q64+FC_TRA_ROAD_LCV_E!Q64+FC_TRA_ROAD_HGV_E!Q64</f>
        <v>88.288265519999982</v>
      </c>
      <c r="R64" s="52">
        <f>FC_TRA_ROAD_P2W_E!R64+FC_TRA_ROAD_CAR_E!R64+FC_TRA_ROAD_BUS_E!R64+FC_TRA_ROAD_LCV_E!R64+FC_TRA_ROAD_HGV_E!R64</f>
        <v>67.813200000000023</v>
      </c>
      <c r="S64" s="52">
        <f>FC_TRA_ROAD_P2W_E!S64+FC_TRA_ROAD_CAR_E!S64+FC_TRA_ROAD_BUS_E!S64+FC_TRA_ROAD_LCV_E!S64+FC_TRA_ROAD_HGV_E!S64</f>
        <v>74.419778160000021</v>
      </c>
      <c r="T64" s="52">
        <f>FC_TRA_ROAD_P2W_E!T64+FC_TRA_ROAD_CAR_E!T64+FC_TRA_ROAD_BUS_E!T64+FC_TRA_ROAD_LCV_E!T64+FC_TRA_ROAD_HGV_E!T64</f>
        <v>87.523843680000013</v>
      </c>
      <c r="U64" s="52">
        <f>FC_TRA_ROAD_P2W_E!U64+FC_TRA_ROAD_CAR_E!U64+FC_TRA_ROAD_BUS_E!U64+FC_TRA_ROAD_LCV_E!U64+FC_TRA_ROAD_HGV_E!U64</f>
        <v>76.385378160000016</v>
      </c>
      <c r="V64" s="52">
        <f>FC_TRA_ROAD_P2W_E!V64+FC_TRA_ROAD_CAR_E!V64+FC_TRA_ROAD_BUS_E!V64+FC_TRA_ROAD_LCV_E!V64+FC_TRA_ROAD_HGV_E!V64</f>
        <v>129.83888736000003</v>
      </c>
      <c r="W64" s="52">
        <f>FC_TRA_ROAD_P2W_E!W64+FC_TRA_ROAD_CAR_E!W64+FC_TRA_ROAD_BUS_E!W64+FC_TRA_ROAD_LCV_E!W64+FC_TRA_ROAD_HGV_E!W64</f>
        <v>173.68257815999999</v>
      </c>
      <c r="X64" s="52">
        <f>FC_TRA_ROAD_P2W_E!X64+FC_TRA_ROAD_CAR_E!X64+FC_TRA_ROAD_BUS_E!X64+FC_TRA_ROAD_LCV_E!X64+FC_TRA_ROAD_HGV_E!X64</f>
        <v>4.0740157428239776</v>
      </c>
      <c r="Y64" s="52">
        <f>FC_TRA_ROAD_P2W_E!Y64+FC_TRA_ROAD_CAR_E!Y64+FC_TRA_ROAD_BUS_E!Y64+FC_TRA_ROAD_LCV_E!Y64+FC_TRA_ROAD_HGV_E!Y64</f>
        <v>7.3004229865432064</v>
      </c>
      <c r="Z64" s="52">
        <f>FC_TRA_ROAD_P2W_E!Z64+FC_TRA_ROAD_CAR_E!Z64+FC_TRA_ROAD_BUS_E!Z64+FC_TRA_ROAD_LCV_E!Z64+FC_TRA_ROAD_HGV_E!Z64</f>
        <v>9.2954834696475803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40.020238079999984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9.528688800000003</v>
      </c>
      <c r="K66" s="52">
        <f>FC_TRA_ROAD_P2W_E!K66+FC_TRA_ROAD_CAR_E!K66+FC_TRA_ROAD_BUS_E!K66+FC_TRA_ROAD_LCV_E!K66+FC_TRA_ROAD_HGV_E!K66</f>
        <v>13.340164320000001</v>
      </c>
      <c r="L66" s="52">
        <f>FC_TRA_ROAD_P2W_E!L66+FC_TRA_ROAD_CAR_E!L66+FC_TRA_ROAD_BUS_E!L66+FC_TRA_ROAD_LCV_E!L66+FC_TRA_ROAD_HGV_E!L66</f>
        <v>13.340164319999998</v>
      </c>
      <c r="M66" s="52">
        <f>FC_TRA_ROAD_P2W_E!M66+FC_TRA_ROAD_CAR_E!M66+FC_TRA_ROAD_BUS_E!M66+FC_TRA_ROAD_LCV_E!M66+FC_TRA_ROAD_HGV_E!M66</f>
        <v>28.585811520000004</v>
      </c>
      <c r="N66" s="52">
        <f>FC_TRA_ROAD_P2W_E!N66+FC_TRA_ROAD_CAR_E!N66+FC_TRA_ROAD_BUS_E!N66+FC_TRA_ROAD_LCV_E!N66+FC_TRA_ROAD_HGV_E!N66</f>
        <v>30.065644799999994</v>
      </c>
      <c r="O66" s="52">
        <f>FC_TRA_ROAD_P2W_E!O66+FC_TRA_ROAD_CAR_E!O66+FC_TRA_ROAD_BUS_E!O66+FC_TRA_ROAD_LCV_E!O66+FC_TRA_ROAD_HGV_E!O66</f>
        <v>31.944875039999996</v>
      </c>
      <c r="P66" s="52">
        <f>FC_TRA_ROAD_P2W_E!P66+FC_TRA_ROAD_CAR_E!P66+FC_TRA_ROAD_BUS_E!P66+FC_TRA_ROAD_LCV_E!P66+FC_TRA_ROAD_HGV_E!P66</f>
        <v>20.670258240000003</v>
      </c>
      <c r="Q66" s="52">
        <f>FC_TRA_ROAD_P2W_E!Q66+FC_TRA_ROAD_CAR_E!Q66+FC_TRA_ROAD_BUS_E!Q66+FC_TRA_ROAD_LCV_E!Q66+FC_TRA_ROAD_HGV_E!Q66</f>
        <v>15.032822399999999</v>
      </c>
      <c r="R66" s="52">
        <f>FC_TRA_ROAD_P2W_E!R66+FC_TRA_ROAD_CAR_E!R66+FC_TRA_ROAD_BUS_E!R66+FC_TRA_ROAD_LCV_E!R66+FC_TRA_ROAD_HGV_E!R66</f>
        <v>11.274616800000002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83.851951679999985</v>
      </c>
      <c r="H67" s="52">
        <f>FC_TRA_ROAD_P2W_E!H67+FC_TRA_ROAD_CAR_E!H67+FC_TRA_ROAD_BUS_E!H67+FC_TRA_ROAD_LCV_E!H67+FC_TRA_ROAD_HGV_E!H67</f>
        <v>453.56227344000018</v>
      </c>
      <c r="I67" s="52">
        <f>FC_TRA_ROAD_P2W_E!I67+FC_TRA_ROAD_CAR_E!I67+FC_TRA_ROAD_BUS_E!I67+FC_TRA_ROAD_LCV_E!I67+FC_TRA_ROAD_HGV_E!I67</f>
        <v>975.73059647999992</v>
      </c>
      <c r="J67" s="52">
        <f>FC_TRA_ROAD_P2W_E!J67+FC_TRA_ROAD_CAR_E!J67+FC_TRA_ROAD_BUS_E!J67+FC_TRA_ROAD_LCV_E!J67+FC_TRA_ROAD_HGV_E!J67</f>
        <v>865.19857103999993</v>
      </c>
      <c r="K67" s="52">
        <f>FC_TRA_ROAD_P2W_E!K67+FC_TRA_ROAD_CAR_E!K67+FC_TRA_ROAD_BUS_E!K67+FC_TRA_ROAD_LCV_E!K67+FC_TRA_ROAD_HGV_E!K67</f>
        <v>1177.7372697600003</v>
      </c>
      <c r="L67" s="52">
        <f>FC_TRA_ROAD_P2W_E!L67+FC_TRA_ROAD_CAR_E!L67+FC_TRA_ROAD_BUS_E!L67+FC_TRA_ROAD_LCV_E!L67+FC_TRA_ROAD_HGV_E!L67</f>
        <v>1686.56542848</v>
      </c>
      <c r="M67" s="52">
        <f>FC_TRA_ROAD_P2W_E!M67+FC_TRA_ROAD_CAR_E!M67+FC_TRA_ROAD_BUS_E!M67+FC_TRA_ROAD_LCV_E!M67+FC_TRA_ROAD_HGV_E!M67</f>
        <v>2191.5821116800003</v>
      </c>
      <c r="N67" s="52">
        <f>FC_TRA_ROAD_P2W_E!N67+FC_TRA_ROAD_CAR_E!N67+FC_TRA_ROAD_BUS_E!N67+FC_TRA_ROAD_LCV_E!N67+FC_TRA_ROAD_HGV_E!N67</f>
        <v>2286.8682350399995</v>
      </c>
      <c r="O67" s="52">
        <f>FC_TRA_ROAD_P2W_E!O67+FC_TRA_ROAD_CAR_E!O67+FC_TRA_ROAD_BUS_E!O67+FC_TRA_ROAD_LCV_E!O67+FC_TRA_ROAD_HGV_E!O67</f>
        <v>2315.0546495999997</v>
      </c>
      <c r="P67" s="52">
        <f>FC_TRA_ROAD_P2W_E!P67+FC_TRA_ROAD_CAR_E!P67+FC_TRA_ROAD_BUS_E!P67+FC_TRA_ROAD_LCV_E!P67+FC_TRA_ROAD_HGV_E!P67</f>
        <v>2247.4069488000005</v>
      </c>
      <c r="Q67" s="52">
        <f>FC_TRA_ROAD_P2W_E!Q67+FC_TRA_ROAD_CAR_E!Q67+FC_TRA_ROAD_BUS_E!Q67+FC_TRA_ROAD_LCV_E!Q67+FC_TRA_ROAD_HGV_E!Q67</f>
        <v>2294.3846462400002</v>
      </c>
      <c r="R67" s="52">
        <f>FC_TRA_ROAD_P2W_E!R67+FC_TRA_ROAD_CAR_E!R67+FC_TRA_ROAD_BUS_E!R67+FC_TRA_ROAD_LCV_E!R67+FC_TRA_ROAD_HGV_E!R67</f>
        <v>2194.7920704000003</v>
      </c>
      <c r="S67" s="52">
        <f>FC_TRA_ROAD_P2W_E!S67+FC_TRA_ROAD_CAR_E!S67+FC_TRA_ROAD_BUS_E!S67+FC_TRA_ROAD_LCV_E!S67+FC_TRA_ROAD_HGV_E!S67</f>
        <v>2207.9459174399999</v>
      </c>
      <c r="T67" s="52">
        <f>FC_TRA_ROAD_P2W_E!T67+FC_TRA_ROAD_CAR_E!T67+FC_TRA_ROAD_BUS_E!T67+FC_TRA_ROAD_LCV_E!T67+FC_TRA_ROAD_HGV_E!T67</f>
        <v>2174.1220670400003</v>
      </c>
      <c r="U67" s="52">
        <f>FC_TRA_ROAD_P2W_E!U67+FC_TRA_ROAD_CAR_E!U67+FC_TRA_ROAD_BUS_E!U67+FC_TRA_ROAD_LCV_E!U67+FC_TRA_ROAD_HGV_E!U67</f>
        <v>2213.5830983999999</v>
      </c>
      <c r="V67" s="52">
        <f>FC_TRA_ROAD_P2W_E!V67+FC_TRA_ROAD_CAR_E!V67+FC_TRA_ROAD_BUS_E!V67+FC_TRA_ROAD_LCV_E!V67+FC_TRA_ROAD_HGV_E!V67</f>
        <v>2130.9025752000002</v>
      </c>
      <c r="W67" s="52">
        <f>FC_TRA_ROAD_P2W_E!W67+FC_TRA_ROAD_CAR_E!W67+FC_TRA_ROAD_BUS_E!W67+FC_TRA_ROAD_LCV_E!W67+FC_TRA_ROAD_HGV_E!W67</f>
        <v>2046.3430766399997</v>
      </c>
      <c r="X67" s="52">
        <f>FC_TRA_ROAD_P2W_E!X67+FC_TRA_ROAD_CAR_E!X67+FC_TRA_ROAD_BUS_E!X67+FC_TRA_ROAD_LCV_E!X67+FC_TRA_ROAD_HGV_E!X67</f>
        <v>2177.8802726399995</v>
      </c>
      <c r="Y67" s="52">
        <f>FC_TRA_ROAD_P2W_E!Y67+FC_TRA_ROAD_CAR_E!Y67+FC_TRA_ROAD_BUS_E!Y67+FC_TRA_ROAD_LCV_E!Y67+FC_TRA_ROAD_HGV_E!Y67</f>
        <v>2217.3413039999996</v>
      </c>
      <c r="Z67" s="52">
        <f>FC_TRA_ROAD_P2W_E!Z67+FC_TRA_ROAD_CAR_E!Z67+FC_TRA_ROAD_BUS_E!Z67+FC_TRA_ROAD_LCV_E!Z67+FC_TRA_ROAD_HGV_E!Z67</f>
        <v>2331.9667022399999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658.43991503999996</v>
      </c>
      <c r="D68" s="52">
        <f>FC_TRA_ROAD_P2W_E!D68+FC_TRA_ROAD_CAR_E!D68+FC_TRA_ROAD_BUS_E!D68+FC_TRA_ROAD_LCV_E!D68+FC_TRA_ROAD_HGV_E!D68</f>
        <v>921.81608496000001</v>
      </c>
      <c r="E68" s="52">
        <f>FC_TRA_ROAD_P2W_E!E68+FC_TRA_ROAD_CAR_E!E68+FC_TRA_ROAD_BUS_E!E68+FC_TRA_ROAD_LCV_E!E68+FC_TRA_ROAD_HGV_E!E68</f>
        <v>1448.5679150399999</v>
      </c>
      <c r="F68" s="52">
        <f>FC_TRA_ROAD_P2W_E!F68+FC_TRA_ROAD_CAR_E!F68+FC_TRA_ROAD_BUS_E!F68+FC_TRA_ROAD_LCV_E!F68+FC_TRA_ROAD_HGV_E!F68</f>
        <v>2027.5721841600002</v>
      </c>
      <c r="G68" s="52">
        <f>FC_TRA_ROAD_P2W_E!G68+FC_TRA_ROAD_CAR_E!G68+FC_TRA_ROAD_BUS_E!G68+FC_TRA_ROAD_LCV_E!G68+FC_TRA_ROAD_HGV_E!G68</f>
        <v>1848.7460822400003</v>
      </c>
      <c r="H68" s="52">
        <f>FC_TRA_ROAD_P2W_E!H68+FC_TRA_ROAD_CAR_E!H68+FC_TRA_ROAD_BUS_E!H68+FC_TRA_ROAD_LCV_E!H68+FC_TRA_ROAD_HGV_E!H68</f>
        <v>2811.2509555199995</v>
      </c>
      <c r="I68" s="52">
        <f>FC_TRA_ROAD_P2W_E!I68+FC_TRA_ROAD_CAR_E!I68+FC_TRA_ROAD_BUS_E!I68+FC_TRA_ROAD_LCV_E!I68+FC_TRA_ROAD_HGV_E!I68</f>
        <v>4859.8614446399997</v>
      </c>
      <c r="J68" s="52">
        <f>FC_TRA_ROAD_P2W_E!J68+FC_TRA_ROAD_CAR_E!J68+FC_TRA_ROAD_BUS_E!J68+FC_TRA_ROAD_LCV_E!J68+FC_TRA_ROAD_HGV_E!J68</f>
        <v>4791.4868260800013</v>
      </c>
      <c r="K68" s="52">
        <f>FC_TRA_ROAD_P2W_E!K68+FC_TRA_ROAD_CAR_E!K68+FC_TRA_ROAD_BUS_E!K68+FC_TRA_ROAD_LCV_E!K68+FC_TRA_ROAD_HGV_E!K68</f>
        <v>2682.3910190400002</v>
      </c>
      <c r="L68" s="52">
        <f>FC_TRA_ROAD_P2W_E!L68+FC_TRA_ROAD_CAR_E!L68+FC_TRA_ROAD_BUS_E!L68+FC_TRA_ROAD_LCV_E!L68+FC_TRA_ROAD_HGV_E!L68</f>
        <v>546.99745824000001</v>
      </c>
      <c r="M68" s="52">
        <f>FC_TRA_ROAD_P2W_E!M68+FC_TRA_ROAD_CAR_E!M68+FC_TRA_ROAD_BUS_E!M68+FC_TRA_ROAD_LCV_E!M68+FC_TRA_ROAD_HGV_E!M68</f>
        <v>728.45315711999979</v>
      </c>
      <c r="N68" s="52">
        <f>FC_TRA_ROAD_P2W_E!N68+FC_TRA_ROAD_CAR_E!N68+FC_TRA_ROAD_BUS_E!N68+FC_TRA_ROAD_LCV_E!N68+FC_TRA_ROAD_HGV_E!N68</f>
        <v>240.84681696000001</v>
      </c>
      <c r="O68" s="52">
        <f>FC_TRA_ROAD_P2W_E!O68+FC_TRA_ROAD_CAR_E!O68+FC_TRA_ROAD_BUS_E!O68+FC_TRA_ROAD_LCV_E!O68+FC_TRA_ROAD_HGV_E!O68</f>
        <v>362.0504131199998</v>
      </c>
      <c r="P68" s="52">
        <f>FC_TRA_ROAD_P2W_E!P68+FC_TRA_ROAD_CAR_E!P68+FC_TRA_ROAD_BUS_E!P68+FC_TRA_ROAD_LCV_E!P68+FC_TRA_ROAD_HGV_E!P68</f>
        <v>73.346307840000009</v>
      </c>
      <c r="Q68" s="52">
        <f>FC_TRA_ROAD_P2W_E!Q68+FC_TRA_ROAD_CAR_E!Q68+FC_TRA_ROAD_BUS_E!Q68+FC_TRA_ROAD_LCV_E!Q68+FC_TRA_ROAD_HGV_E!Q68</f>
        <v>5.3812814400000004</v>
      </c>
      <c r="R68" s="52">
        <f>FC_TRA_ROAD_P2W_E!R68+FC_TRA_ROAD_CAR_E!R68+FC_TRA_ROAD_BUS_E!R68+FC_TRA_ROAD_LCV_E!R68+FC_TRA_ROAD_HGV_E!R68</f>
        <v>5.3142480000000019</v>
      </c>
      <c r="S68" s="52">
        <f>FC_TRA_ROAD_P2W_E!S68+FC_TRA_ROAD_CAR_E!S68+FC_TRA_ROAD_BUS_E!S68+FC_TRA_ROAD_LCV_E!S68+FC_TRA_ROAD_HGV_E!S68</f>
        <v>2.6561044799999998</v>
      </c>
      <c r="T68" s="52">
        <f>FC_TRA_ROAD_P2W_E!T68+FC_TRA_ROAD_CAR_E!T68+FC_TRA_ROAD_BUS_E!T68+FC_TRA_ROAD_LCV_E!T68+FC_TRA_ROAD_HGV_E!T68</f>
        <v>15.752858399999999</v>
      </c>
      <c r="U68" s="52">
        <f>FC_TRA_ROAD_P2W_E!U68+FC_TRA_ROAD_CAR_E!U68+FC_TRA_ROAD_BUS_E!U68+FC_TRA_ROAD_LCV_E!U68+FC_TRA_ROAD_HGV_E!U68</f>
        <v>10.495703520000001</v>
      </c>
      <c r="V68" s="52">
        <f>FC_TRA_ROAD_P2W_E!V68+FC_TRA_ROAD_CAR_E!V68+FC_TRA_ROAD_BUS_E!V68+FC_TRA_ROAD_LCV_E!V68+FC_TRA_ROAD_HGV_E!V68</f>
        <v>5.2546060799999994</v>
      </c>
      <c r="W68" s="52">
        <f>FC_TRA_ROAD_P2W_E!W68+FC_TRA_ROAD_CAR_E!W68+FC_TRA_ROAD_BUS_E!W68+FC_TRA_ROAD_LCV_E!W68+FC_TRA_ROAD_HGV_E!W68</f>
        <v>16.448680799999998</v>
      </c>
      <c r="X68" s="52">
        <f>FC_TRA_ROAD_P2W_E!X68+FC_TRA_ROAD_CAR_E!X68+FC_TRA_ROAD_BUS_E!X68+FC_TRA_ROAD_LCV_E!X68+FC_TRA_ROAD_HGV_E!X68</f>
        <v>29.559453120000001</v>
      </c>
      <c r="Y68" s="52">
        <f>FC_TRA_ROAD_P2W_E!Y68+FC_TRA_ROAD_CAR_E!Y68+FC_TRA_ROAD_BUS_E!Y68+FC_TRA_ROAD_LCV_E!Y68+FC_TRA_ROAD_HGV_E!Y68</f>
        <v>69.534322559999993</v>
      </c>
      <c r="Z68" s="52">
        <f>FC_TRA_ROAD_P2W_E!Z68+FC_TRA_ROAD_CAR_E!Z68+FC_TRA_ROAD_BUS_E!Z68+FC_TRA_ROAD_LCV_E!Z68+FC_TRA_ROAD_HGV_E!Z68</f>
        <v>114.96260448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683.7466953600001</v>
      </c>
      <c r="H69" s="52">
        <f>FC_TRA_ROAD_P2W_E!H69+FC_TRA_ROAD_CAR_E!H69+FC_TRA_ROAD_BUS_E!H69+FC_TRA_ROAD_LCV_E!H69+FC_TRA_ROAD_HGV_E!H69</f>
        <v>1680.4391328000002</v>
      </c>
      <c r="I69" s="52">
        <f>FC_TRA_ROAD_P2W_E!I69+FC_TRA_ROAD_CAR_E!I69+FC_TRA_ROAD_BUS_E!I69+FC_TRA_ROAD_LCV_E!I69+FC_TRA_ROAD_HGV_E!I69</f>
        <v>2253.73459968</v>
      </c>
      <c r="J69" s="52">
        <f>FC_TRA_ROAD_P2W_E!J69+FC_TRA_ROAD_CAR_E!J69+FC_TRA_ROAD_BUS_E!J69+FC_TRA_ROAD_LCV_E!J69+FC_TRA_ROAD_HGV_E!J69</f>
        <v>3416.1038798399986</v>
      </c>
      <c r="K69" s="52">
        <f>FC_TRA_ROAD_P2W_E!K69+FC_TRA_ROAD_CAR_E!K69+FC_TRA_ROAD_BUS_E!K69+FC_TRA_ROAD_LCV_E!K69+FC_TRA_ROAD_HGV_E!K69</f>
        <v>3878.9478633599992</v>
      </c>
      <c r="L69" s="52">
        <f>FC_TRA_ROAD_P2W_E!L69+FC_TRA_ROAD_CAR_E!L69+FC_TRA_ROAD_BUS_E!L69+FC_TRA_ROAD_LCV_E!L69+FC_TRA_ROAD_HGV_E!L69</f>
        <v>5264.8499620799994</v>
      </c>
      <c r="M69" s="52">
        <f>FC_TRA_ROAD_P2W_E!M69+FC_TRA_ROAD_CAR_E!M69+FC_TRA_ROAD_BUS_E!M69+FC_TRA_ROAD_LCV_E!M69+FC_TRA_ROAD_HGV_E!M69</f>
        <v>5398.9696022400021</v>
      </c>
      <c r="N69" s="52">
        <f>FC_TRA_ROAD_P2W_E!N69+FC_TRA_ROAD_CAR_E!N69+FC_TRA_ROAD_BUS_E!N69+FC_TRA_ROAD_LCV_E!N69+FC_TRA_ROAD_HGV_E!N69</f>
        <v>5604.9256411200022</v>
      </c>
      <c r="O69" s="52">
        <f>FC_TRA_ROAD_P2W_E!O69+FC_TRA_ROAD_CAR_E!O69+FC_TRA_ROAD_BUS_E!O69+FC_TRA_ROAD_LCV_E!O69+FC_TRA_ROAD_HGV_E!O69</f>
        <v>5844.2324731200006</v>
      </c>
      <c r="P69" s="52">
        <f>FC_TRA_ROAD_P2W_E!P69+FC_TRA_ROAD_CAR_E!P69+FC_TRA_ROAD_BUS_E!P69+FC_TRA_ROAD_LCV_E!P69+FC_TRA_ROAD_HGV_E!P69</f>
        <v>5471.9165131199989</v>
      </c>
      <c r="Q69" s="52">
        <f>FC_TRA_ROAD_P2W_E!Q69+FC_TRA_ROAD_CAR_E!Q69+FC_TRA_ROAD_BUS_E!Q69+FC_TRA_ROAD_LCV_E!Q69+FC_TRA_ROAD_HGV_E!Q69</f>
        <v>5728.4644478400005</v>
      </c>
      <c r="R69" s="52">
        <f>FC_TRA_ROAD_P2W_E!R69+FC_TRA_ROAD_CAR_E!R69+FC_TRA_ROAD_BUS_E!R69+FC_TRA_ROAD_LCV_E!R69+FC_TRA_ROAD_HGV_E!R69</f>
        <v>5253.1341479999983</v>
      </c>
      <c r="S69" s="52">
        <f>FC_TRA_ROAD_P2W_E!S69+FC_TRA_ROAD_CAR_E!S69+FC_TRA_ROAD_BUS_E!S69+FC_TRA_ROAD_LCV_E!S69+FC_TRA_ROAD_HGV_E!S69</f>
        <v>5261.7990484800002</v>
      </c>
      <c r="T69" s="52">
        <f>FC_TRA_ROAD_P2W_E!T69+FC_TRA_ROAD_CAR_E!T69+FC_TRA_ROAD_BUS_E!T69+FC_TRA_ROAD_LCV_E!T69+FC_TRA_ROAD_HGV_E!T69</f>
        <v>5368.520108159998</v>
      </c>
      <c r="U69" s="52">
        <f>FC_TRA_ROAD_P2W_E!U69+FC_TRA_ROAD_CAR_E!U69+FC_TRA_ROAD_BUS_E!U69+FC_TRA_ROAD_LCV_E!U69+FC_TRA_ROAD_HGV_E!U69</f>
        <v>5628.3057835199997</v>
      </c>
      <c r="V69" s="52">
        <f>FC_TRA_ROAD_P2W_E!V69+FC_TRA_ROAD_CAR_E!V69+FC_TRA_ROAD_BUS_E!V69+FC_TRA_ROAD_LCV_E!V69+FC_TRA_ROAD_HGV_E!V69</f>
        <v>5590.7803108799999</v>
      </c>
      <c r="W69" s="52">
        <f>FC_TRA_ROAD_P2W_E!W69+FC_TRA_ROAD_CAR_E!W69+FC_TRA_ROAD_BUS_E!W69+FC_TRA_ROAD_LCV_E!W69+FC_TRA_ROAD_HGV_E!W69</f>
        <v>7578.0562219199983</v>
      </c>
      <c r="X69" s="52">
        <f>FC_TRA_ROAD_P2W_E!X69+FC_TRA_ROAD_CAR_E!X69+FC_TRA_ROAD_BUS_E!X69+FC_TRA_ROAD_LCV_E!X69+FC_TRA_ROAD_HGV_E!X69</f>
        <v>6274.644760799998</v>
      </c>
      <c r="Y69" s="52">
        <f>FC_TRA_ROAD_P2W_E!Y69+FC_TRA_ROAD_CAR_E!Y69+FC_TRA_ROAD_BUS_E!Y69+FC_TRA_ROAD_LCV_E!Y69+FC_TRA_ROAD_HGV_E!Y69</f>
        <v>6403.0201704000001</v>
      </c>
      <c r="Z69" s="52">
        <f>FC_TRA_ROAD_P2W_E!Z69+FC_TRA_ROAD_CAR_E!Z69+FC_TRA_ROAD_BUS_E!Z69+FC_TRA_ROAD_LCV_E!Z69+FC_TRA_ROAD_HGV_E!Z69</f>
        <v>6274.8208828800007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47.887328159999996</v>
      </c>
      <c r="D72" s="55">
        <f>FC_TRA_ROAD_P2W_E!D72+FC_TRA_ROAD_CAR_E!D72+FC_TRA_ROAD_BUS_E!D72+FC_TRA_ROAD_LCV_E!D72+FC_TRA_ROAD_HGV_E!D72</f>
        <v>59.859231839999993</v>
      </c>
      <c r="E72" s="55">
        <f>FC_TRA_ROAD_P2W_E!E72+FC_TRA_ROAD_CAR_E!E72+FC_TRA_ROAD_BUS_E!E72+FC_TRA_ROAD_LCV_E!E72+FC_TRA_ROAD_HGV_E!E72</f>
        <v>71.831135520000004</v>
      </c>
      <c r="F72" s="55">
        <f>FC_TRA_ROAD_P2W_E!F72+FC_TRA_ROAD_CAR_E!F72+FC_TRA_ROAD_BUS_E!F72+FC_TRA_ROAD_LCV_E!F72+FC_TRA_ROAD_HGV_E!F72</f>
        <v>11.43890208</v>
      </c>
      <c r="G72" s="55">
        <f>FC_TRA_ROAD_P2W_E!G72+FC_TRA_ROAD_CAR_E!G72+FC_TRA_ROAD_BUS_E!G72+FC_TRA_ROAD_LCV_E!G72+FC_TRA_ROAD_HGV_E!G72</f>
        <v>30.548155680000001</v>
      </c>
      <c r="H72" s="55">
        <f>FC_TRA_ROAD_P2W_E!H72+FC_TRA_ROAD_CAR_E!H72+FC_TRA_ROAD_BUS_E!H72+FC_TRA_ROAD_LCV_E!H72+FC_TRA_ROAD_HGV_E!H72</f>
        <v>484.29041183999988</v>
      </c>
      <c r="I72" s="55">
        <f>FC_TRA_ROAD_P2W_E!I72+FC_TRA_ROAD_CAR_E!I72+FC_TRA_ROAD_BUS_E!I72+FC_TRA_ROAD_LCV_E!I72+FC_TRA_ROAD_HGV_E!I72</f>
        <v>1997.4759364799997</v>
      </c>
      <c r="J72" s="55">
        <f>FC_TRA_ROAD_P2W_E!J72+FC_TRA_ROAD_CAR_E!J72+FC_TRA_ROAD_BUS_E!J72+FC_TRA_ROAD_LCV_E!J72+FC_TRA_ROAD_HGV_E!J72</f>
        <v>2348.0886873599993</v>
      </c>
      <c r="K72" s="55">
        <f>FC_TRA_ROAD_P2W_E!K72+FC_TRA_ROAD_CAR_E!K72+FC_TRA_ROAD_BUS_E!K72+FC_TRA_ROAD_LCV_E!K72+FC_TRA_ROAD_HGV_E!K72</f>
        <v>937.30996368000001</v>
      </c>
      <c r="L72" s="55">
        <f>FC_TRA_ROAD_P2W_E!L72+FC_TRA_ROAD_CAR_E!L72+FC_TRA_ROAD_BUS_E!L72+FC_TRA_ROAD_LCV_E!L72+FC_TRA_ROAD_HGV_E!L72</f>
        <v>237.24961487999994</v>
      </c>
      <c r="M72" s="55">
        <f>FC_TRA_ROAD_P2W_E!M72+FC_TRA_ROAD_CAR_E!M72+FC_TRA_ROAD_BUS_E!M72+FC_TRA_ROAD_LCV_E!M72+FC_TRA_ROAD_HGV_E!M72</f>
        <v>147.50360784000003</v>
      </c>
      <c r="N72" s="55">
        <f>FC_TRA_ROAD_P2W_E!N72+FC_TRA_ROAD_CAR_E!N72+FC_TRA_ROAD_BUS_E!N72+FC_TRA_ROAD_LCV_E!N72+FC_TRA_ROAD_HGV_E!N72</f>
        <v>40.686648479999988</v>
      </c>
      <c r="O72" s="55">
        <f>FC_TRA_ROAD_P2W_E!O72+FC_TRA_ROAD_CAR_E!O72+FC_TRA_ROAD_BUS_E!O72+FC_TRA_ROAD_LCV_E!O72+FC_TRA_ROAD_HGV_E!O72</f>
        <v>38.461510079999989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9.8504999999999985</v>
      </c>
      <c r="R72" s="55">
        <f>FC_TRA_ROAD_P2W_E!R72+FC_TRA_ROAD_CAR_E!R72+FC_TRA_ROAD_BUS_E!R72+FC_TRA_ROAD_LCV_E!R72+FC_TRA_ROAD_HGV_E!R72</f>
        <v>2.02425984</v>
      </c>
      <c r="S72" s="55">
        <f>FC_TRA_ROAD_P2W_E!S72+FC_TRA_ROAD_CAR_E!S72+FC_TRA_ROAD_BUS_E!S72+FC_TRA_ROAD_LCV_E!S72+FC_TRA_ROAD_HGV_E!S72</f>
        <v>5.3377531199999995</v>
      </c>
      <c r="T72" s="55">
        <f>FC_TRA_ROAD_P2W_E!T72+FC_TRA_ROAD_CAR_E!T72+FC_TRA_ROAD_BUS_E!T72+FC_TRA_ROAD_LCV_E!T72+FC_TRA_ROAD_HGV_E!T72</f>
        <v>5.5005191999999976</v>
      </c>
      <c r="U72" s="55">
        <f>FC_TRA_ROAD_P2W_E!U72+FC_TRA_ROAD_CAR_E!U72+FC_TRA_ROAD_BUS_E!U72+FC_TRA_ROAD_LCV_E!U72+FC_TRA_ROAD_HGV_E!U72</f>
        <v>2.2216996799999995</v>
      </c>
      <c r="V72" s="55">
        <f>FC_TRA_ROAD_P2W_E!V72+FC_TRA_ROAD_CAR_E!V72+FC_TRA_ROAD_BUS_E!V72+FC_TRA_ROAD_LCV_E!V72+FC_TRA_ROAD_HGV_E!V72</f>
        <v>4.2866510399999989</v>
      </c>
      <c r="W72" s="55">
        <f>FC_TRA_ROAD_P2W_E!W72+FC_TRA_ROAD_CAR_E!W72+FC_TRA_ROAD_BUS_E!W72+FC_TRA_ROAD_LCV_E!W72+FC_TRA_ROAD_HGV_E!W72</f>
        <v>2.3841791999999993</v>
      </c>
      <c r="X72" s="55">
        <f>FC_TRA_ROAD_P2W_E!X72+FC_TRA_ROAD_CAR_E!X72+FC_TRA_ROAD_BUS_E!X72+FC_TRA_ROAD_LCV_E!X72+FC_TRA_ROAD_HGV_E!X72</f>
        <v>4.5494265599999988</v>
      </c>
      <c r="Y72" s="55">
        <f>FC_TRA_ROAD_P2W_E!Y72+FC_TRA_ROAD_CAR_E!Y72+FC_TRA_ROAD_BUS_E!Y72+FC_TRA_ROAD_LCV_E!Y72+FC_TRA_ROAD_HGV_E!Y72</f>
        <v>6.3544680000000007</v>
      </c>
      <c r="Z72" s="55">
        <f>FC_TRA_ROAD_P2W_E!Z72+FC_TRA_ROAD_CAR_E!Z72+FC_TRA_ROAD_BUS_E!Z72+FC_TRA_ROAD_LCV_E!Z72+FC_TRA_ROAD_HGV_E!Z72</f>
        <v>8.0798457599999995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1381.3019644921737</v>
      </c>
      <c r="D2" s="21">
        <f t="shared" ref="D2:X2" si="0">SUM(D3,D17,D22,D25,D26,D51,D52)</f>
        <v>1379.3848131507502</v>
      </c>
      <c r="E2" s="21">
        <f t="shared" si="0"/>
        <v>1414.6196020226835</v>
      </c>
      <c r="F2" s="21">
        <f t="shared" si="0"/>
        <v>1378.2274164739042</v>
      </c>
      <c r="G2" s="21">
        <f t="shared" si="0"/>
        <v>1413.2901198484744</v>
      </c>
      <c r="H2" s="21">
        <f t="shared" si="0"/>
        <v>1407.3912295364378</v>
      </c>
      <c r="I2" s="21">
        <f t="shared" si="0"/>
        <v>1412.5607071483532</v>
      </c>
      <c r="J2" s="21">
        <f t="shared" si="0"/>
        <v>1199.4683383807194</v>
      </c>
      <c r="K2" s="21">
        <f t="shared" si="0"/>
        <v>1197.1315462297368</v>
      </c>
      <c r="L2" s="21">
        <f t="shared" si="0"/>
        <v>1198.2094952480259</v>
      </c>
      <c r="M2" s="21">
        <f t="shared" si="0"/>
        <v>1174.3674960329067</v>
      </c>
      <c r="N2" s="21">
        <f t="shared" si="0"/>
        <v>1213.2788341480416</v>
      </c>
      <c r="O2" s="21">
        <f t="shared" si="0"/>
        <v>1195.2729423310971</v>
      </c>
      <c r="P2" s="21">
        <f t="shared" si="0"/>
        <v>1220.4291627357863</v>
      </c>
      <c r="Q2" s="21">
        <f t="shared" si="0"/>
        <v>1227.2131523787411</v>
      </c>
      <c r="R2" s="21">
        <f t="shared" si="0"/>
        <v>1259.9988526258137</v>
      </c>
      <c r="S2" s="21">
        <f t="shared" si="0"/>
        <v>1279.7681319071389</v>
      </c>
      <c r="T2" s="21">
        <f t="shared" si="0"/>
        <v>1198.0961159340068</v>
      </c>
      <c r="U2" s="21">
        <f t="shared" si="0"/>
        <v>1123.8441095631044</v>
      </c>
      <c r="V2" s="21">
        <f t="shared" si="0"/>
        <v>1206.0897961571075</v>
      </c>
      <c r="W2" s="21">
        <f t="shared" si="0"/>
        <v>1051.6326146516597</v>
      </c>
      <c r="X2" s="21">
        <f t="shared" si="0"/>
        <v>1114.897425650599</v>
      </c>
      <c r="Y2" s="21">
        <f t="shared" ref="Y2:Z2" si="1">SUM(Y3,Y17,Y22,Y25,Y26,Y51,Y52)</f>
        <v>1118.9630481477336</v>
      </c>
      <c r="Z2" s="21">
        <f t="shared" si="1"/>
        <v>1188.7252855044844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1381.3019644921737</v>
      </c>
      <c r="D26" s="27">
        <f t="shared" si="16"/>
        <v>1379.3848131507502</v>
      </c>
      <c r="E26" s="27">
        <f t="shared" si="16"/>
        <v>1414.6196020226835</v>
      </c>
      <c r="F26" s="27">
        <f t="shared" si="16"/>
        <v>1378.2274164739042</v>
      </c>
      <c r="G26" s="27">
        <f t="shared" si="16"/>
        <v>1413.2901198484744</v>
      </c>
      <c r="H26" s="27">
        <f t="shared" si="16"/>
        <v>1407.3912295364378</v>
      </c>
      <c r="I26" s="27">
        <f t="shared" si="16"/>
        <v>1412.5607071483532</v>
      </c>
      <c r="J26" s="27">
        <f t="shared" si="16"/>
        <v>1199.4683383807194</v>
      </c>
      <c r="K26" s="27">
        <f t="shared" si="16"/>
        <v>1197.1315462297368</v>
      </c>
      <c r="L26" s="27">
        <f t="shared" si="16"/>
        <v>1198.2094952480259</v>
      </c>
      <c r="M26" s="27">
        <f t="shared" si="16"/>
        <v>1174.3674960329067</v>
      </c>
      <c r="N26" s="27">
        <f t="shared" si="16"/>
        <v>1213.2788341480416</v>
      </c>
      <c r="O26" s="27">
        <f t="shared" si="16"/>
        <v>1195.2729423310971</v>
      </c>
      <c r="P26" s="27">
        <f t="shared" si="16"/>
        <v>1220.4291627357863</v>
      </c>
      <c r="Q26" s="27">
        <f t="shared" si="16"/>
        <v>1227.2131523787411</v>
      </c>
      <c r="R26" s="27">
        <f t="shared" si="16"/>
        <v>1259.9988526258137</v>
      </c>
      <c r="S26" s="27">
        <f t="shared" si="16"/>
        <v>1279.7681319071389</v>
      </c>
      <c r="T26" s="27">
        <f t="shared" si="16"/>
        <v>1198.0961159340068</v>
      </c>
      <c r="U26" s="27">
        <f t="shared" si="16"/>
        <v>1123.8441095631044</v>
      </c>
      <c r="V26" s="27">
        <f t="shared" si="16"/>
        <v>1206.0897961571075</v>
      </c>
      <c r="W26" s="27">
        <f t="shared" si="16"/>
        <v>1051.6326146516597</v>
      </c>
      <c r="X26" s="27">
        <f t="shared" si="16"/>
        <v>1114.897425650599</v>
      </c>
      <c r="Y26" s="27">
        <f t="shared" ref="Y26:Z26" si="17">SUM(Y27,Y33)</f>
        <v>1118.9630481477336</v>
      </c>
      <c r="Z26" s="27">
        <f t="shared" si="17"/>
        <v>1188.7252855044844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1381.3019644921737</v>
      </c>
      <c r="D33" s="19">
        <f t="shared" si="20"/>
        <v>1379.3848131507502</v>
      </c>
      <c r="E33" s="19">
        <f t="shared" si="20"/>
        <v>1414.6196020226835</v>
      </c>
      <c r="F33" s="19">
        <f t="shared" si="20"/>
        <v>1378.2274164739042</v>
      </c>
      <c r="G33" s="19">
        <f t="shared" si="20"/>
        <v>1413.2901198484744</v>
      </c>
      <c r="H33" s="19">
        <f t="shared" si="20"/>
        <v>1407.3912295364378</v>
      </c>
      <c r="I33" s="19">
        <f t="shared" si="20"/>
        <v>1412.5607071483532</v>
      </c>
      <c r="J33" s="19">
        <f t="shared" si="20"/>
        <v>1199.4683383807194</v>
      </c>
      <c r="K33" s="19">
        <f t="shared" si="20"/>
        <v>1197.1315462297368</v>
      </c>
      <c r="L33" s="19">
        <f t="shared" si="20"/>
        <v>1198.2094952480259</v>
      </c>
      <c r="M33" s="19">
        <f t="shared" si="20"/>
        <v>1174.3674960329067</v>
      </c>
      <c r="N33" s="19">
        <f t="shared" si="20"/>
        <v>1213.2788341480416</v>
      </c>
      <c r="O33" s="19">
        <f t="shared" si="20"/>
        <v>1195.2729423310971</v>
      </c>
      <c r="P33" s="19">
        <f t="shared" si="20"/>
        <v>1220.4291627357863</v>
      </c>
      <c r="Q33" s="19">
        <f t="shared" si="20"/>
        <v>1227.2131523787411</v>
      </c>
      <c r="R33" s="19">
        <f t="shared" si="20"/>
        <v>1259.9988526258137</v>
      </c>
      <c r="S33" s="19">
        <f t="shared" si="20"/>
        <v>1279.7681319071389</v>
      </c>
      <c r="T33" s="19">
        <f t="shared" si="20"/>
        <v>1198.0961159340068</v>
      </c>
      <c r="U33" s="19">
        <f t="shared" si="20"/>
        <v>1123.8441095631044</v>
      </c>
      <c r="V33" s="19">
        <f t="shared" si="20"/>
        <v>1206.0897961571075</v>
      </c>
      <c r="W33" s="19">
        <f t="shared" si="20"/>
        <v>1051.6326146516597</v>
      </c>
      <c r="X33" s="19">
        <f t="shared" si="20"/>
        <v>1114.897425650599</v>
      </c>
      <c r="Y33" s="19">
        <f t="shared" ref="Y33:Z33" si="21">SUM(Y34:Y50)</f>
        <v>1118.9630481477336</v>
      </c>
      <c r="Z33" s="19">
        <f t="shared" si="21"/>
        <v>1188.7252855044844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1380.8063744248054</v>
      </c>
      <c r="D37" s="8">
        <v>1378.7726262272947</v>
      </c>
      <c r="E37" s="8">
        <v>1413.974233416307</v>
      </c>
      <c r="F37" s="8">
        <v>1377.6757753795785</v>
      </c>
      <c r="G37" s="8">
        <v>1413.2901198484744</v>
      </c>
      <c r="H37" s="8">
        <v>1407.3912295364378</v>
      </c>
      <c r="I37" s="8">
        <v>1412.5607071483532</v>
      </c>
      <c r="J37" s="8">
        <v>1199.4683383807194</v>
      </c>
      <c r="K37" s="8">
        <v>1197.1315462297368</v>
      </c>
      <c r="L37" s="8">
        <v>1198.2094952480259</v>
      </c>
      <c r="M37" s="8">
        <v>1174.3674960329067</v>
      </c>
      <c r="N37" s="8">
        <v>1213.2788341480416</v>
      </c>
      <c r="O37" s="8">
        <v>1195.2729423310971</v>
      </c>
      <c r="P37" s="8">
        <v>1220.4291627357863</v>
      </c>
      <c r="Q37" s="8">
        <v>1227.2131523787411</v>
      </c>
      <c r="R37" s="8">
        <v>1259.9988526258137</v>
      </c>
      <c r="S37" s="8">
        <v>1279.7681319071389</v>
      </c>
      <c r="T37" s="8">
        <v>1198.0961159340068</v>
      </c>
      <c r="U37" s="8">
        <v>1123.8441095631044</v>
      </c>
      <c r="V37" s="8">
        <v>1206.0897961571075</v>
      </c>
      <c r="W37" s="8">
        <v>1051.6326146516597</v>
      </c>
      <c r="X37" s="8">
        <v>1114.897425650599</v>
      </c>
      <c r="Y37" s="8">
        <v>1118.9630481477336</v>
      </c>
      <c r="Z37" s="8">
        <v>1188.7252855044844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0.49559006736833888</v>
      </c>
      <c r="D41" s="8">
        <v>0.61218692345550119</v>
      </c>
      <c r="E41" s="8">
        <v>0.64536860637641347</v>
      </c>
      <c r="F41" s="8">
        <v>0.55164109432580744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2.3551502474069608</v>
      </c>
      <c r="H61" s="49">
        <f t="shared" si="24"/>
        <v>9.2745732630004021</v>
      </c>
      <c r="I61" s="49">
        <f t="shared" si="24"/>
        <v>21.025467908067096</v>
      </c>
      <c r="J61" s="49">
        <f t="shared" si="24"/>
        <v>16.959523201166519</v>
      </c>
      <c r="K61" s="49">
        <f t="shared" si="24"/>
        <v>23.694077250589341</v>
      </c>
      <c r="L61" s="49">
        <f t="shared" si="24"/>
        <v>35.597691553503317</v>
      </c>
      <c r="M61" s="49">
        <f t="shared" si="24"/>
        <v>47.647997473724537</v>
      </c>
      <c r="N61" s="49">
        <f t="shared" si="24"/>
        <v>51.591372418371812</v>
      </c>
      <c r="O61" s="49">
        <f t="shared" si="24"/>
        <v>54.880126148585354</v>
      </c>
      <c r="P61" s="49">
        <f t="shared" si="24"/>
        <v>54.234108208569715</v>
      </c>
      <c r="Q61" s="49">
        <f t="shared" si="24"/>
        <v>55.242185667696042</v>
      </c>
      <c r="R61" s="49">
        <f t="shared" si="24"/>
        <v>56.59921079406157</v>
      </c>
      <c r="S61" s="49">
        <f t="shared" si="24"/>
        <v>57.495054558103931</v>
      </c>
      <c r="T61" s="49">
        <f t="shared" si="24"/>
        <v>52.235175714491248</v>
      </c>
      <c r="U61" s="49">
        <f t="shared" si="24"/>
        <v>52.238402106105774</v>
      </c>
      <c r="V61" s="49">
        <f t="shared" si="24"/>
        <v>53.408731065549688</v>
      </c>
      <c r="W61" s="49">
        <f t="shared" si="24"/>
        <v>49.729365298483792</v>
      </c>
      <c r="X61" s="49">
        <f t="shared" si="24"/>
        <v>56.561792087662596</v>
      </c>
      <c r="Y61" s="49">
        <f t="shared" ref="Y61:Z61" si="25">SUM(Y62:Y72)</f>
        <v>55.720107099458303</v>
      </c>
      <c r="Z61" s="49">
        <f t="shared" si="25"/>
        <v>62.649794929930835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0.76089454620938046</v>
      </c>
      <c r="H66" s="52">
        <v>0</v>
      </c>
      <c r="I66" s="52">
        <v>0</v>
      </c>
      <c r="J66" s="52">
        <v>0.18474560723059538</v>
      </c>
      <c r="K66" s="52">
        <v>0.26537559598531152</v>
      </c>
      <c r="L66" s="52">
        <v>0.27935613409813725</v>
      </c>
      <c r="M66" s="52">
        <v>0.61349263758668715</v>
      </c>
      <c r="N66" s="52">
        <v>0.66947438223070899</v>
      </c>
      <c r="O66" s="52">
        <v>0.74697022883500785</v>
      </c>
      <c r="P66" s="52">
        <v>0.49426581185490881</v>
      </c>
      <c r="Q66" s="52">
        <v>0.35959109923046695</v>
      </c>
      <c r="R66" s="52">
        <v>0.289263428249037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1.5942557011975802</v>
      </c>
      <c r="H67" s="52">
        <v>9.2745732630004021</v>
      </c>
      <c r="I67" s="52">
        <v>21.025467908067096</v>
      </c>
      <c r="J67" s="52">
        <v>16.774777593935923</v>
      </c>
      <c r="K67" s="52">
        <v>23.42870165460403</v>
      </c>
      <c r="L67" s="52">
        <v>35.31833541940518</v>
      </c>
      <c r="M67" s="52">
        <v>47.034504836137849</v>
      </c>
      <c r="N67" s="52">
        <v>50.921898036141101</v>
      </c>
      <c r="O67" s="52">
        <v>54.133155919750344</v>
      </c>
      <c r="P67" s="52">
        <v>53.739842396714806</v>
      </c>
      <c r="Q67" s="52">
        <v>54.882594568465578</v>
      </c>
      <c r="R67" s="52">
        <v>56.309947365812533</v>
      </c>
      <c r="S67" s="52">
        <v>57.495054558103931</v>
      </c>
      <c r="T67" s="52">
        <v>52.235175714491248</v>
      </c>
      <c r="U67" s="52">
        <v>52.238402106105774</v>
      </c>
      <c r="V67" s="52">
        <v>53.408731065549688</v>
      </c>
      <c r="W67" s="52">
        <v>49.729365298483792</v>
      </c>
      <c r="X67" s="52">
        <v>56.561792087662596</v>
      </c>
      <c r="Y67" s="52">
        <v>55.720107099458303</v>
      </c>
      <c r="Z67" s="52">
        <v>62.649794929930835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111195.06602240713</v>
      </c>
      <c r="D2" s="21">
        <f t="shared" ref="D2:X2" si="0">SUM(D3,D17,D22,D25,D26,D51,D52)</f>
        <v>110560.83893716137</v>
      </c>
      <c r="E2" s="21">
        <f t="shared" si="0"/>
        <v>110389.39128264875</v>
      </c>
      <c r="F2" s="21">
        <f t="shared" si="0"/>
        <v>107211.64037507784</v>
      </c>
      <c r="G2" s="21">
        <f t="shared" si="0"/>
        <v>107915.14760325612</v>
      </c>
      <c r="H2" s="21">
        <f t="shared" si="0"/>
        <v>102521.65119906848</v>
      </c>
      <c r="I2" s="21">
        <f t="shared" si="0"/>
        <v>97573.223720004418</v>
      </c>
      <c r="J2" s="21">
        <f t="shared" si="0"/>
        <v>94499.030425132194</v>
      </c>
      <c r="K2" s="21">
        <f t="shared" si="0"/>
        <v>94562.935860187034</v>
      </c>
      <c r="L2" s="21">
        <f t="shared" si="0"/>
        <v>94690.892813237399</v>
      </c>
      <c r="M2" s="21">
        <f t="shared" si="0"/>
        <v>92170.403584565909</v>
      </c>
      <c r="N2" s="21">
        <f t="shared" si="0"/>
        <v>94057.678705519327</v>
      </c>
      <c r="O2" s="21">
        <f t="shared" si="0"/>
        <v>90593.938301509537</v>
      </c>
      <c r="P2" s="21">
        <f t="shared" si="0"/>
        <v>93894.712346938584</v>
      </c>
      <c r="Q2" s="21">
        <f t="shared" si="0"/>
        <v>95403.455033991268</v>
      </c>
      <c r="R2" s="21">
        <f t="shared" si="0"/>
        <v>97983.763357854084</v>
      </c>
      <c r="S2" s="21">
        <f t="shared" si="0"/>
        <v>100330.0208716362</v>
      </c>
      <c r="T2" s="21">
        <f t="shared" si="0"/>
        <v>100695.29491621361</v>
      </c>
      <c r="U2" s="21">
        <f t="shared" si="0"/>
        <v>94002.370618298053</v>
      </c>
      <c r="V2" s="21">
        <f t="shared" si="0"/>
        <v>95791.580034195693</v>
      </c>
      <c r="W2" s="21">
        <f t="shared" si="0"/>
        <v>81334.47499530208</v>
      </c>
      <c r="X2" s="21">
        <f t="shared" si="0"/>
        <v>80939.696992067169</v>
      </c>
      <c r="Y2" s="21">
        <f t="shared" ref="Y2:Z2" si="1">SUM(Y3,Y17,Y22,Y25,Y26,Y51,Y52)</f>
        <v>83638.570528207812</v>
      </c>
      <c r="Z2" s="21">
        <f t="shared" si="1"/>
        <v>83009.818720073628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111195.06602240713</v>
      </c>
      <c r="D26" s="27">
        <f t="shared" si="16"/>
        <v>110560.83893716137</v>
      </c>
      <c r="E26" s="27">
        <f t="shared" si="16"/>
        <v>110389.39128264875</v>
      </c>
      <c r="F26" s="27">
        <f t="shared" si="16"/>
        <v>107211.64037507784</v>
      </c>
      <c r="G26" s="27">
        <f t="shared" si="16"/>
        <v>107915.14760325612</v>
      </c>
      <c r="H26" s="27">
        <f t="shared" si="16"/>
        <v>102421.60006371982</v>
      </c>
      <c r="I26" s="27">
        <f t="shared" si="16"/>
        <v>97459.933229257702</v>
      </c>
      <c r="J26" s="27">
        <f t="shared" si="16"/>
        <v>94389.942788633925</v>
      </c>
      <c r="K26" s="27">
        <f t="shared" si="16"/>
        <v>94459.540617234394</v>
      </c>
      <c r="L26" s="27">
        <f t="shared" si="16"/>
        <v>94483.048340429727</v>
      </c>
      <c r="M26" s="27">
        <f t="shared" si="16"/>
        <v>91965.090754944918</v>
      </c>
      <c r="N26" s="27">
        <f t="shared" si="16"/>
        <v>93839.94894883188</v>
      </c>
      <c r="O26" s="27">
        <f t="shared" si="16"/>
        <v>90400.332264657845</v>
      </c>
      <c r="P26" s="27">
        <f t="shared" si="16"/>
        <v>93704.287301156772</v>
      </c>
      <c r="Q26" s="27">
        <f t="shared" si="16"/>
        <v>95206.604875027057</v>
      </c>
      <c r="R26" s="27">
        <f t="shared" si="16"/>
        <v>97798.210057014192</v>
      </c>
      <c r="S26" s="27">
        <f t="shared" si="16"/>
        <v>100151.9355254026</v>
      </c>
      <c r="T26" s="27">
        <f t="shared" si="16"/>
        <v>100526.81947397992</v>
      </c>
      <c r="U26" s="27">
        <f t="shared" si="16"/>
        <v>93831.656938041167</v>
      </c>
      <c r="V26" s="27">
        <f t="shared" si="16"/>
        <v>95632.347156175761</v>
      </c>
      <c r="W26" s="27">
        <f t="shared" si="16"/>
        <v>81212.225430924227</v>
      </c>
      <c r="X26" s="27">
        <f t="shared" si="16"/>
        <v>80756.461065821582</v>
      </c>
      <c r="Y26" s="27">
        <f t="shared" ref="Y26:Z26" si="17">SUM(Y27,Y33)</f>
        <v>83447.236352505774</v>
      </c>
      <c r="Z26" s="27">
        <f t="shared" si="17"/>
        <v>82812.651039479912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111195.06602240713</v>
      </c>
      <c r="D33" s="19">
        <f t="shared" si="20"/>
        <v>110560.83893716137</v>
      </c>
      <c r="E33" s="19">
        <f t="shared" si="20"/>
        <v>110389.39128264875</v>
      </c>
      <c r="F33" s="19">
        <f t="shared" si="20"/>
        <v>107211.64037507784</v>
      </c>
      <c r="G33" s="19">
        <f t="shared" si="20"/>
        <v>107915.14760325612</v>
      </c>
      <c r="H33" s="19">
        <f t="shared" si="20"/>
        <v>102421.60006371982</v>
      </c>
      <c r="I33" s="19">
        <f t="shared" si="20"/>
        <v>97459.933229257702</v>
      </c>
      <c r="J33" s="19">
        <f t="shared" si="20"/>
        <v>94389.942788633925</v>
      </c>
      <c r="K33" s="19">
        <f t="shared" si="20"/>
        <v>94459.540617234394</v>
      </c>
      <c r="L33" s="19">
        <f t="shared" si="20"/>
        <v>94483.048340429727</v>
      </c>
      <c r="M33" s="19">
        <f t="shared" si="20"/>
        <v>91965.090754944918</v>
      </c>
      <c r="N33" s="19">
        <f t="shared" si="20"/>
        <v>93839.94894883188</v>
      </c>
      <c r="O33" s="19">
        <f t="shared" si="20"/>
        <v>90400.332264657845</v>
      </c>
      <c r="P33" s="19">
        <f t="shared" si="20"/>
        <v>93704.287301156772</v>
      </c>
      <c r="Q33" s="19">
        <f t="shared" si="20"/>
        <v>95206.604875027057</v>
      </c>
      <c r="R33" s="19">
        <f t="shared" si="20"/>
        <v>97798.210057014192</v>
      </c>
      <c r="S33" s="19">
        <f t="shared" si="20"/>
        <v>100151.9355254026</v>
      </c>
      <c r="T33" s="19">
        <f t="shared" si="20"/>
        <v>100526.81947397992</v>
      </c>
      <c r="U33" s="19">
        <f t="shared" si="20"/>
        <v>93831.656938041167</v>
      </c>
      <c r="V33" s="19">
        <f t="shared" si="20"/>
        <v>95632.347156175761</v>
      </c>
      <c r="W33" s="19">
        <f t="shared" si="20"/>
        <v>81212.225430924227</v>
      </c>
      <c r="X33" s="19">
        <f t="shared" si="20"/>
        <v>80756.461065821582</v>
      </c>
      <c r="Y33" s="19">
        <f t="shared" ref="Y33:Z33" si="21">SUM(Y34:Y50)</f>
        <v>83447.236352505774</v>
      </c>
      <c r="Z33" s="19">
        <f t="shared" si="21"/>
        <v>82812.651039479912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188.03169000000003</v>
      </c>
      <c r="D36" s="8">
        <v>185.04703476</v>
      </c>
      <c r="E36" s="8">
        <v>217.87801524000002</v>
      </c>
      <c r="F36" s="8">
        <v>218.82618108000003</v>
      </c>
      <c r="G36" s="8">
        <v>293.01075893090632</v>
      </c>
      <c r="H36" s="8">
        <v>321.93821399867471</v>
      </c>
      <c r="I36" s="8">
        <v>453.60785696395544</v>
      </c>
      <c r="J36" s="8">
        <v>719.52798923175237</v>
      </c>
      <c r="K36" s="8">
        <v>1133.6303655610025</v>
      </c>
      <c r="L36" s="8">
        <v>1643.0916761845413</v>
      </c>
      <c r="M36" s="8">
        <v>1595.3384555968044</v>
      </c>
      <c r="N36" s="8">
        <v>1622.9407776143428</v>
      </c>
      <c r="O36" s="8">
        <v>1612.4399939595112</v>
      </c>
      <c r="P36" s="8">
        <v>1566.3804516048081</v>
      </c>
      <c r="Q36" s="8">
        <v>1649.7896357975378</v>
      </c>
      <c r="R36" s="8">
        <v>1509.2140975851821</v>
      </c>
      <c r="S36" s="8">
        <v>1354.0292568468387</v>
      </c>
      <c r="T36" s="8">
        <v>1248.0663784825429</v>
      </c>
      <c r="U36" s="8">
        <v>1392.2715527609855</v>
      </c>
      <c r="V36" s="8">
        <v>1196.2582347222312</v>
      </c>
      <c r="W36" s="8">
        <v>876.34944758850747</v>
      </c>
      <c r="X36" s="8">
        <v>814.79941038297727</v>
      </c>
      <c r="Y36" s="8">
        <v>531.65563731132374</v>
      </c>
      <c r="Z36" s="8">
        <v>712.75863516007348</v>
      </c>
    </row>
    <row r="37" spans="1:26" ht="11.25" customHeight="1" x14ac:dyDescent="0.2">
      <c r="A37" s="28" t="s">
        <v>60</v>
      </c>
      <c r="B37" s="7" t="s">
        <v>61</v>
      </c>
      <c r="C37" s="8">
        <v>85363.901390203755</v>
      </c>
      <c r="D37" s="8">
        <v>82803.998134111098</v>
      </c>
      <c r="E37" s="8">
        <v>80501.478135247147</v>
      </c>
      <c r="F37" s="8">
        <v>74678.173339536923</v>
      </c>
      <c r="G37" s="8">
        <v>72191.697122340192</v>
      </c>
      <c r="H37" s="8">
        <v>66759.406317570727</v>
      </c>
      <c r="I37" s="8">
        <v>63555.402419018574</v>
      </c>
      <c r="J37" s="8">
        <v>60106.135927154333</v>
      </c>
      <c r="K37" s="8">
        <v>58494.574594102109</v>
      </c>
      <c r="L37" s="8">
        <v>55571.220366964524</v>
      </c>
      <c r="M37" s="8">
        <v>53132.23311428239</v>
      </c>
      <c r="N37" s="8">
        <v>52876.657273799297</v>
      </c>
      <c r="O37" s="8">
        <v>49558.73721136769</v>
      </c>
      <c r="P37" s="8">
        <v>49466.403260441934</v>
      </c>
      <c r="Q37" s="8">
        <v>49727.15054806455</v>
      </c>
      <c r="R37" s="8">
        <v>47509.547233927042</v>
      </c>
      <c r="S37" s="8">
        <v>47505.069083806426</v>
      </c>
      <c r="T37" s="8">
        <v>48288.835119706302</v>
      </c>
      <c r="U37" s="8">
        <v>46115.325927966456</v>
      </c>
      <c r="V37" s="8">
        <v>46521.862700910373</v>
      </c>
      <c r="W37" s="8">
        <v>41835.983789465652</v>
      </c>
      <c r="X37" s="8">
        <v>41376.069976063482</v>
      </c>
      <c r="Y37" s="8">
        <v>42948.145884202604</v>
      </c>
      <c r="Z37" s="8">
        <v>42607.338351355953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30.638257777755609</v>
      </c>
      <c r="D41" s="8">
        <v>36.765688485013399</v>
      </c>
      <c r="E41" s="8">
        <v>36.742626228670154</v>
      </c>
      <c r="F41" s="8">
        <v>29.902209213139599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25612.494684425623</v>
      </c>
      <c r="D43" s="8">
        <v>27535.028079805263</v>
      </c>
      <c r="E43" s="8">
        <v>29633.292505932928</v>
      </c>
      <c r="F43" s="8">
        <v>32284.738645247773</v>
      </c>
      <c r="G43" s="8">
        <v>35430.439721985022</v>
      </c>
      <c r="H43" s="8">
        <v>35340.255532150419</v>
      </c>
      <c r="I43" s="8">
        <v>33450.922953275163</v>
      </c>
      <c r="J43" s="8">
        <v>33564.278872247829</v>
      </c>
      <c r="K43" s="8">
        <v>34831.33565757129</v>
      </c>
      <c r="L43" s="8">
        <v>37268.736297280666</v>
      </c>
      <c r="M43" s="8">
        <v>37237.519185065728</v>
      </c>
      <c r="N43" s="8">
        <v>39340.350897418233</v>
      </c>
      <c r="O43" s="8">
        <v>39229.155059330646</v>
      </c>
      <c r="P43" s="8">
        <v>42671.503589110027</v>
      </c>
      <c r="Q43" s="8">
        <v>43829.664691164959</v>
      </c>
      <c r="R43" s="8">
        <v>48779.44872550197</v>
      </c>
      <c r="S43" s="8">
        <v>51292.837184749347</v>
      </c>
      <c r="T43" s="8">
        <v>50989.917975791075</v>
      </c>
      <c r="U43" s="8">
        <v>46324.059457313728</v>
      </c>
      <c r="V43" s="8">
        <v>47914.226220543162</v>
      </c>
      <c r="W43" s="8">
        <v>38499.892193870066</v>
      </c>
      <c r="X43" s="8">
        <v>38565.591679375117</v>
      </c>
      <c r="Y43" s="8">
        <v>39967.434830991842</v>
      </c>
      <c r="Z43" s="8">
        <v>39492.554052963882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100.0511353486712</v>
      </c>
      <c r="I51" s="27">
        <v>113.29049074671912</v>
      </c>
      <c r="J51" s="27">
        <v>109.0876364982677</v>
      </c>
      <c r="K51" s="27">
        <v>103.39524295263399</v>
      </c>
      <c r="L51" s="27">
        <v>207.84447280767782</v>
      </c>
      <c r="M51" s="27">
        <v>205.31282962099397</v>
      </c>
      <c r="N51" s="27">
        <v>217.72975668745229</v>
      </c>
      <c r="O51" s="27">
        <v>193.60603685169667</v>
      </c>
      <c r="P51" s="27">
        <v>190.42504578181709</v>
      </c>
      <c r="Q51" s="27">
        <v>196.85015896420938</v>
      </c>
      <c r="R51" s="27">
        <v>185.55330083989475</v>
      </c>
      <c r="S51" s="27">
        <v>178.08534623359037</v>
      </c>
      <c r="T51" s="27">
        <v>168.47544223367771</v>
      </c>
      <c r="U51" s="27">
        <v>170.71368025688417</v>
      </c>
      <c r="V51" s="27">
        <v>159.23287801992495</v>
      </c>
      <c r="W51" s="27">
        <v>122.24956437784634</v>
      </c>
      <c r="X51" s="27">
        <v>183.23592624558418</v>
      </c>
      <c r="Y51" s="27">
        <v>191.33417570204278</v>
      </c>
      <c r="Z51" s="27">
        <v>197.16768059371282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222.17505150532133</v>
      </c>
      <c r="D61" s="49">
        <f t="shared" si="24"/>
        <v>336.66708597162028</v>
      </c>
      <c r="E61" s="49">
        <f t="shared" si="24"/>
        <v>560.35691481629794</v>
      </c>
      <c r="F61" s="49">
        <f t="shared" si="24"/>
        <v>826.73388328797773</v>
      </c>
      <c r="G61" s="49">
        <f t="shared" si="24"/>
        <v>1227.3686454354529</v>
      </c>
      <c r="H61" s="49">
        <f t="shared" si="24"/>
        <v>2653.7004782069539</v>
      </c>
      <c r="I61" s="49">
        <f t="shared" si="24"/>
        <v>4714.5347693927852</v>
      </c>
      <c r="J61" s="49">
        <f t="shared" si="24"/>
        <v>5317.001572621919</v>
      </c>
      <c r="K61" s="49">
        <f t="shared" si="24"/>
        <v>4369.6723112607624</v>
      </c>
      <c r="L61" s="49">
        <f t="shared" si="24"/>
        <v>4383.2684112245015</v>
      </c>
      <c r="M61" s="49">
        <f t="shared" si="24"/>
        <v>4872.0195376837128</v>
      </c>
      <c r="N61" s="49">
        <f t="shared" si="24"/>
        <v>4874.6915366579733</v>
      </c>
      <c r="O61" s="49">
        <f t="shared" si="24"/>
        <v>5011.0695306171965</v>
      </c>
      <c r="P61" s="49">
        <f t="shared" si="24"/>
        <v>4737.3762594031032</v>
      </c>
      <c r="Q61" s="49">
        <f t="shared" si="24"/>
        <v>4852.7043379860625</v>
      </c>
      <c r="R61" s="49">
        <f t="shared" si="24"/>
        <v>4724.7329730446509</v>
      </c>
      <c r="S61" s="49">
        <f t="shared" si="24"/>
        <v>4756.1338215261922</v>
      </c>
      <c r="T61" s="49">
        <f t="shared" si="24"/>
        <v>4733.0703678434629</v>
      </c>
      <c r="U61" s="49">
        <f t="shared" si="24"/>
        <v>4739.0134942459517</v>
      </c>
      <c r="V61" s="49">
        <f t="shared" si="24"/>
        <v>4708.6868925608642</v>
      </c>
      <c r="W61" s="49">
        <f t="shared" si="24"/>
        <v>5176.7528708483396</v>
      </c>
      <c r="X61" s="49">
        <f t="shared" si="24"/>
        <v>4785.6875883124148</v>
      </c>
      <c r="Y61" s="49">
        <f t="shared" ref="Y61:Z61" si="25">SUM(Y62:Y72)</f>
        <v>5000.0836863754639</v>
      </c>
      <c r="Z61" s="49">
        <f t="shared" si="25"/>
        <v>5192.0617492429437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0.34787211737253909</v>
      </c>
      <c r="L64" s="52">
        <v>1.5510379094152988</v>
      </c>
      <c r="M64" s="52">
        <v>9.3026454888256378</v>
      </c>
      <c r="N64" s="52">
        <v>10.124772986444709</v>
      </c>
      <c r="O64" s="52">
        <v>31.794446759630688</v>
      </c>
      <c r="P64" s="52">
        <v>43.695259784879497</v>
      </c>
      <c r="Q64" s="52">
        <v>41.572324260809232</v>
      </c>
      <c r="R64" s="52">
        <v>30.362687139029582</v>
      </c>
      <c r="S64" s="52">
        <v>34.720975432771453</v>
      </c>
      <c r="T64" s="52">
        <v>43.893334821270997</v>
      </c>
      <c r="U64" s="52">
        <v>44.254972115576415</v>
      </c>
      <c r="V64" s="52">
        <v>61.849228229745478</v>
      </c>
      <c r="W64" s="52">
        <v>67.859876726978641</v>
      </c>
      <c r="X64" s="52">
        <v>1.8443212503321254</v>
      </c>
      <c r="Y64" s="52">
        <v>2.1829020016465548</v>
      </c>
      <c r="Z64" s="52">
        <v>2.7449320219387854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38.866944479791179</v>
      </c>
      <c r="H66" s="52">
        <v>0</v>
      </c>
      <c r="I66" s="52">
        <v>0</v>
      </c>
      <c r="J66" s="52">
        <v>9.2577221297376511</v>
      </c>
      <c r="K66" s="52">
        <v>12.966856185275184</v>
      </c>
      <c r="L66" s="52">
        <v>12.95613275508004</v>
      </c>
      <c r="M66" s="52">
        <v>27.756416917416502</v>
      </c>
      <c r="N66" s="52">
        <v>29.176778219871526</v>
      </c>
      <c r="O66" s="52">
        <v>30.971086154893399</v>
      </c>
      <c r="P66" s="52">
        <v>20.033569103066224</v>
      </c>
      <c r="Q66" s="52">
        <v>14.570770116436055</v>
      </c>
      <c r="R66" s="52">
        <v>10.906973826845643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81.435526294317668</v>
      </c>
      <c r="H67" s="52">
        <v>439.9380867895988</v>
      </c>
      <c r="I67" s="52">
        <v>945.9997486713487</v>
      </c>
      <c r="J67" s="52">
        <v>840.59497858030568</v>
      </c>
      <c r="K67" s="52">
        <v>1144.7797369422933</v>
      </c>
      <c r="L67" s="52">
        <v>1638.0132258757162</v>
      </c>
      <c r="M67" s="52">
        <v>2127.995098476817</v>
      </c>
      <c r="N67" s="52">
        <v>2219.2588170213171</v>
      </c>
      <c r="O67" s="52">
        <v>2244.4838778135399</v>
      </c>
      <c r="P67" s="52">
        <v>2178.1819021674701</v>
      </c>
      <c r="Q67" s="52">
        <v>2223.8639125440282</v>
      </c>
      <c r="R67" s="52">
        <v>2123.2242382926183</v>
      </c>
      <c r="S67" s="52">
        <v>2134.2198408157678</v>
      </c>
      <c r="T67" s="52">
        <v>2105.3200607027861</v>
      </c>
      <c r="U67" s="52">
        <v>2143.5276641844348</v>
      </c>
      <c r="V67" s="52">
        <v>2060.1066865652274</v>
      </c>
      <c r="W67" s="52">
        <v>1978.3305419610974</v>
      </c>
      <c r="X67" s="52">
        <v>2099.1210613164653</v>
      </c>
      <c r="Y67" s="52">
        <v>2138.6544375636763</v>
      </c>
      <c r="Z67" s="52">
        <v>2245.549112795883</v>
      </c>
    </row>
    <row r="68" spans="1:26" ht="11.25" customHeight="1" x14ac:dyDescent="0.2">
      <c r="A68" s="50" t="s">
        <v>104</v>
      </c>
      <c r="B68" s="51" t="s">
        <v>105</v>
      </c>
      <c r="C68" s="52">
        <v>207.11210482893549</v>
      </c>
      <c r="D68" s="52">
        <v>316.1382687474441</v>
      </c>
      <c r="E68" s="52">
        <v>533.88289572709027</v>
      </c>
      <c r="F68" s="52">
        <v>822.09588597596303</v>
      </c>
      <c r="G68" s="52">
        <v>798.5374820238942</v>
      </c>
      <c r="H68" s="52">
        <v>1250.6965487437437</v>
      </c>
      <c r="I68" s="52">
        <v>2010.1430532624984</v>
      </c>
      <c r="J68" s="52">
        <v>2027.75057601033</v>
      </c>
      <c r="K68" s="52">
        <v>1148.8346431376235</v>
      </c>
      <c r="L68" s="52">
        <v>246.93143694575349</v>
      </c>
      <c r="M68" s="52">
        <v>314.25029706362369</v>
      </c>
      <c r="N68" s="52">
        <v>107.04004788958954</v>
      </c>
      <c r="O68" s="52">
        <v>156.75888864000595</v>
      </c>
      <c r="P68" s="52">
        <v>33.007124956182132</v>
      </c>
      <c r="Q68" s="52">
        <v>2.4103657028066658</v>
      </c>
      <c r="R68" s="52">
        <v>2.5864111967743635</v>
      </c>
      <c r="S68" s="52">
        <v>1.3040085358979223</v>
      </c>
      <c r="T68" s="52">
        <v>7.5519190404456982</v>
      </c>
      <c r="U68" s="52">
        <v>4.7468272704699546</v>
      </c>
      <c r="V68" s="52">
        <v>2.4270485467760547</v>
      </c>
      <c r="W68" s="52">
        <v>6.7782511952952218</v>
      </c>
      <c r="X68" s="52">
        <v>12.579175650758588</v>
      </c>
      <c r="Y68" s="52">
        <v>30.686610809876051</v>
      </c>
      <c r="Z68" s="52">
        <v>52.89628500391651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295.33388587002992</v>
      </c>
      <c r="H69" s="52">
        <v>747.61003447240546</v>
      </c>
      <c r="I69" s="52">
        <v>932.19302670462855</v>
      </c>
      <c r="J69" s="52">
        <v>1445.6904216772698</v>
      </c>
      <c r="K69" s="52">
        <v>1661.3050270155932</v>
      </c>
      <c r="L69" s="52">
        <v>2376.7148217164081</v>
      </c>
      <c r="M69" s="52">
        <v>2329.0829132365275</v>
      </c>
      <c r="N69" s="52">
        <v>2491.008669393018</v>
      </c>
      <c r="O69" s="52">
        <v>2530.4083471283766</v>
      </c>
      <c r="P69" s="52">
        <v>2462.4584033915048</v>
      </c>
      <c r="Q69" s="52">
        <v>2565.8747621311663</v>
      </c>
      <c r="R69" s="52">
        <v>2556.6674680114565</v>
      </c>
      <c r="S69" s="52">
        <v>2583.2684388219118</v>
      </c>
      <c r="T69" s="52">
        <v>2573.6681048202081</v>
      </c>
      <c r="U69" s="52">
        <v>2545.4792362271778</v>
      </c>
      <c r="V69" s="52">
        <v>2582.3239691576432</v>
      </c>
      <c r="W69" s="52">
        <v>3122.8017169768186</v>
      </c>
      <c r="X69" s="52">
        <v>2670.2069984783016</v>
      </c>
      <c r="Y69" s="52">
        <v>2825.7554074436507</v>
      </c>
      <c r="Z69" s="52">
        <v>2887.1537424771082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15.062946676385859</v>
      </c>
      <c r="D72" s="55">
        <v>20.528817224176155</v>
      </c>
      <c r="E72" s="55">
        <v>26.47401908920763</v>
      </c>
      <c r="F72" s="55">
        <v>4.6379973120147158</v>
      </c>
      <c r="G72" s="55">
        <v>13.19480676741976</v>
      </c>
      <c r="H72" s="55">
        <v>215.45580820120597</v>
      </c>
      <c r="I72" s="55">
        <v>826.19894075430921</v>
      </c>
      <c r="J72" s="55">
        <v>993.70787422427543</v>
      </c>
      <c r="K72" s="55">
        <v>401.43817586260491</v>
      </c>
      <c r="L72" s="55">
        <v>107.10175602212868</v>
      </c>
      <c r="M72" s="55">
        <v>63.632166500502123</v>
      </c>
      <c r="N72" s="55">
        <v>18.082451147732595</v>
      </c>
      <c r="O72" s="55">
        <v>16.65288412075045</v>
      </c>
      <c r="P72" s="55">
        <v>0</v>
      </c>
      <c r="Q72" s="55">
        <v>4.4122032308157921</v>
      </c>
      <c r="R72" s="55">
        <v>0.98519457792648735</v>
      </c>
      <c r="S72" s="55">
        <v>2.620557919843487</v>
      </c>
      <c r="T72" s="55">
        <v>2.6369484587519132</v>
      </c>
      <c r="U72" s="55">
        <v>1.0047944482923399</v>
      </c>
      <c r="V72" s="55">
        <v>1.9799600614720221</v>
      </c>
      <c r="W72" s="55">
        <v>0.98248398815046645</v>
      </c>
      <c r="X72" s="55">
        <v>1.9360316165574036</v>
      </c>
      <c r="Y72" s="55">
        <v>2.8043285566139189</v>
      </c>
      <c r="Z72" s="55">
        <v>3.7176769440970685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6740.5015681205368</v>
      </c>
      <c r="D2" s="21">
        <f t="shared" ref="D2:X2" si="0">SUM(D3,D17,D22,D25,D26,D51,D52)</f>
        <v>6539.2906967500794</v>
      </c>
      <c r="E2" s="21">
        <f t="shared" si="0"/>
        <v>6302.0900082348044</v>
      </c>
      <c r="F2" s="21">
        <f t="shared" si="0"/>
        <v>6189.3225941931751</v>
      </c>
      <c r="G2" s="21">
        <f t="shared" si="0"/>
        <v>6154.2446994868706</v>
      </c>
      <c r="H2" s="21">
        <f t="shared" si="0"/>
        <v>5813.9037016242628</v>
      </c>
      <c r="I2" s="21">
        <f t="shared" si="0"/>
        <v>5618.8049217990983</v>
      </c>
      <c r="J2" s="21">
        <f t="shared" si="0"/>
        <v>5134.6905111945907</v>
      </c>
      <c r="K2" s="21">
        <f t="shared" si="0"/>
        <v>5105.2667188616779</v>
      </c>
      <c r="L2" s="21">
        <f t="shared" si="0"/>
        <v>5240.3525909952878</v>
      </c>
      <c r="M2" s="21">
        <f t="shared" si="0"/>
        <v>5493.5753390407353</v>
      </c>
      <c r="N2" s="21">
        <f t="shared" si="0"/>
        <v>5822.6633689107794</v>
      </c>
      <c r="O2" s="21">
        <f t="shared" si="0"/>
        <v>6153.3813455577756</v>
      </c>
      <c r="P2" s="21">
        <f t="shared" si="0"/>
        <v>6602.8816178214474</v>
      </c>
      <c r="Q2" s="21">
        <f t="shared" si="0"/>
        <v>6805.0253404315981</v>
      </c>
      <c r="R2" s="21">
        <f t="shared" si="0"/>
        <v>7130.2768480350696</v>
      </c>
      <c r="S2" s="21">
        <f t="shared" si="0"/>
        <v>7331.1584942751351</v>
      </c>
      <c r="T2" s="21">
        <f t="shared" si="0"/>
        <v>7219.7423369765647</v>
      </c>
      <c r="U2" s="21">
        <f t="shared" si="0"/>
        <v>7165.869772938634</v>
      </c>
      <c r="V2" s="21">
        <f t="shared" si="0"/>
        <v>7104.3809887109592</v>
      </c>
      <c r="W2" s="21">
        <f t="shared" si="0"/>
        <v>6355.8650042485478</v>
      </c>
      <c r="X2" s="21">
        <f t="shared" si="0"/>
        <v>6240.2894754867384</v>
      </c>
      <c r="Y2" s="21">
        <f t="shared" ref="Y2:Z2" si="1">SUM(Y3,Y17,Y22,Y25,Y26,Y51,Y52)</f>
        <v>6623.1190847268226</v>
      </c>
      <c r="Z2" s="21">
        <f t="shared" si="1"/>
        <v>6655.858597737536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6696.8782081205372</v>
      </c>
      <c r="D26" s="27">
        <f t="shared" si="16"/>
        <v>6480.1164167500792</v>
      </c>
      <c r="E26" s="27">
        <f t="shared" si="16"/>
        <v>6224.8907982348046</v>
      </c>
      <c r="F26" s="27">
        <f t="shared" si="16"/>
        <v>6093.4913624331748</v>
      </c>
      <c r="G26" s="27">
        <f t="shared" si="16"/>
        <v>6029.586303206871</v>
      </c>
      <c r="H26" s="27">
        <f t="shared" si="16"/>
        <v>5738.905401092934</v>
      </c>
      <c r="I26" s="27">
        <f t="shared" si="16"/>
        <v>5518.0834592934625</v>
      </c>
      <c r="J26" s="27">
        <f t="shared" si="16"/>
        <v>5035.715740491527</v>
      </c>
      <c r="K26" s="27">
        <f t="shared" si="16"/>
        <v>5030.337549364348</v>
      </c>
      <c r="L26" s="27">
        <f t="shared" si="16"/>
        <v>5155.7043471221023</v>
      </c>
      <c r="M26" s="27">
        <f t="shared" si="16"/>
        <v>5424.3526546327275</v>
      </c>
      <c r="N26" s="27">
        <f t="shared" si="16"/>
        <v>5696.02149636385</v>
      </c>
      <c r="O26" s="27">
        <f t="shared" si="16"/>
        <v>5984.9996584954806</v>
      </c>
      <c r="P26" s="27">
        <f t="shared" si="16"/>
        <v>6412.4019024299942</v>
      </c>
      <c r="Q26" s="27">
        <f t="shared" si="16"/>
        <v>6616.0600624993131</v>
      </c>
      <c r="R26" s="27">
        <f t="shared" si="16"/>
        <v>6933.4464500922231</v>
      </c>
      <c r="S26" s="27">
        <f t="shared" si="16"/>
        <v>7158.7682754827438</v>
      </c>
      <c r="T26" s="27">
        <f t="shared" si="16"/>
        <v>7083.4537464852501</v>
      </c>
      <c r="U26" s="27">
        <f t="shared" si="16"/>
        <v>7071.0258715693108</v>
      </c>
      <c r="V26" s="27">
        <f t="shared" si="16"/>
        <v>6954.8930226667953</v>
      </c>
      <c r="W26" s="27">
        <f t="shared" si="16"/>
        <v>6185.2578999548141</v>
      </c>
      <c r="X26" s="27">
        <f t="shared" si="16"/>
        <v>6048.5885071592056</v>
      </c>
      <c r="Y26" s="27">
        <f t="shared" ref="Y26:Z26" si="17">SUM(Y27,Y33)</f>
        <v>6201.4590776623272</v>
      </c>
      <c r="Z26" s="27">
        <f t="shared" si="17"/>
        <v>6207.8516840849452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6696.8782081205372</v>
      </c>
      <c r="D33" s="19">
        <f t="shared" si="20"/>
        <v>6480.1164167500792</v>
      </c>
      <c r="E33" s="19">
        <f t="shared" si="20"/>
        <v>6224.8907982348046</v>
      </c>
      <c r="F33" s="19">
        <f t="shared" si="20"/>
        <v>6093.4913624331748</v>
      </c>
      <c r="G33" s="19">
        <f t="shared" si="20"/>
        <v>6029.586303206871</v>
      </c>
      <c r="H33" s="19">
        <f t="shared" si="20"/>
        <v>5738.905401092934</v>
      </c>
      <c r="I33" s="19">
        <f t="shared" si="20"/>
        <v>5518.0834592934625</v>
      </c>
      <c r="J33" s="19">
        <f t="shared" si="20"/>
        <v>5035.715740491527</v>
      </c>
      <c r="K33" s="19">
        <f t="shared" si="20"/>
        <v>5030.337549364348</v>
      </c>
      <c r="L33" s="19">
        <f t="shared" si="20"/>
        <v>5155.7043471221023</v>
      </c>
      <c r="M33" s="19">
        <f t="shared" si="20"/>
        <v>5424.3526546327275</v>
      </c>
      <c r="N33" s="19">
        <f t="shared" si="20"/>
        <v>5696.02149636385</v>
      </c>
      <c r="O33" s="19">
        <f t="shared" si="20"/>
        <v>5984.9996584954806</v>
      </c>
      <c r="P33" s="19">
        <f t="shared" si="20"/>
        <v>6412.4019024299942</v>
      </c>
      <c r="Q33" s="19">
        <f t="shared" si="20"/>
        <v>6616.0600624993131</v>
      </c>
      <c r="R33" s="19">
        <f t="shared" si="20"/>
        <v>6933.4464500922231</v>
      </c>
      <c r="S33" s="19">
        <f t="shared" si="20"/>
        <v>7158.7682754827438</v>
      </c>
      <c r="T33" s="19">
        <f t="shared" si="20"/>
        <v>7083.4537464852501</v>
      </c>
      <c r="U33" s="19">
        <f t="shared" si="20"/>
        <v>7071.0258715693108</v>
      </c>
      <c r="V33" s="19">
        <f t="shared" si="20"/>
        <v>6954.8930226667953</v>
      </c>
      <c r="W33" s="19">
        <f t="shared" si="20"/>
        <v>6185.2578999548141</v>
      </c>
      <c r="X33" s="19">
        <f t="shared" si="20"/>
        <v>6048.5885071592056</v>
      </c>
      <c r="Y33" s="19">
        <f t="shared" ref="Y33:Z33" si="21">SUM(Y34:Y50)</f>
        <v>6201.4590776623272</v>
      </c>
      <c r="Z33" s="19">
        <f t="shared" si="21"/>
        <v>6207.8516840849452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0.26029734909374069</v>
      </c>
      <c r="H36" s="8">
        <v>0.26439420132537639</v>
      </c>
      <c r="I36" s="8">
        <v>0.27400386095145968</v>
      </c>
      <c r="J36" s="8">
        <v>0.34946614380894409</v>
      </c>
      <c r="K36" s="8">
        <v>0.48088982696768945</v>
      </c>
      <c r="L36" s="8">
        <v>0.62840694599575864</v>
      </c>
      <c r="M36" s="8">
        <v>0.68491859939664923</v>
      </c>
      <c r="N36" s="8">
        <v>0.66367668930210666</v>
      </c>
      <c r="O36" s="8">
        <v>0.64670940646845021</v>
      </c>
      <c r="P36" s="8">
        <v>0.63150680879633114</v>
      </c>
      <c r="Q36" s="8">
        <v>0.62230875468817382</v>
      </c>
      <c r="R36" s="8">
        <v>0.62254653471789145</v>
      </c>
      <c r="S36" s="8">
        <v>0.63374567192793374</v>
      </c>
      <c r="T36" s="8">
        <v>0.58864698465645726</v>
      </c>
      <c r="U36" s="8">
        <v>0.57754591881273309</v>
      </c>
      <c r="V36" s="8">
        <v>0.60422771795598029</v>
      </c>
      <c r="W36" s="8">
        <v>0.50791606336402684</v>
      </c>
      <c r="X36" s="8">
        <v>0.50739304805455321</v>
      </c>
      <c r="Y36" s="8">
        <v>0.40757230474408557</v>
      </c>
      <c r="Z36" s="8">
        <v>0.25613217674452804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6696.8782081205372</v>
      </c>
      <c r="D43" s="8">
        <v>6480.1164167500792</v>
      </c>
      <c r="E43" s="8">
        <v>6224.8907982348046</v>
      </c>
      <c r="F43" s="8">
        <v>6093.4913624331748</v>
      </c>
      <c r="G43" s="8">
        <v>6029.3260058577771</v>
      </c>
      <c r="H43" s="8">
        <v>5738.6410068916084</v>
      </c>
      <c r="I43" s="8">
        <v>5517.8094554325107</v>
      </c>
      <c r="J43" s="8">
        <v>5035.366274347718</v>
      </c>
      <c r="K43" s="8">
        <v>5029.8566595373804</v>
      </c>
      <c r="L43" s="8">
        <v>5155.0759401761061</v>
      </c>
      <c r="M43" s="8">
        <v>5423.6677360333306</v>
      </c>
      <c r="N43" s="8">
        <v>5695.3578196745475</v>
      </c>
      <c r="O43" s="8">
        <v>5984.3529490890123</v>
      </c>
      <c r="P43" s="8">
        <v>6411.7703956211981</v>
      </c>
      <c r="Q43" s="8">
        <v>6615.4377537446253</v>
      </c>
      <c r="R43" s="8">
        <v>6932.8239035575052</v>
      </c>
      <c r="S43" s="8">
        <v>7158.1345298108163</v>
      </c>
      <c r="T43" s="8">
        <v>7082.8650995005937</v>
      </c>
      <c r="U43" s="8">
        <v>7070.4483256504982</v>
      </c>
      <c r="V43" s="8">
        <v>6954.2887949488395</v>
      </c>
      <c r="W43" s="8">
        <v>6184.74998389145</v>
      </c>
      <c r="X43" s="8">
        <v>6048.0811141111508</v>
      </c>
      <c r="Y43" s="8">
        <v>6201.0515053575828</v>
      </c>
      <c r="Z43" s="8">
        <v>6207.5955519082008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43.623359999999998</v>
      </c>
      <c r="D51" s="27">
        <v>59.174280000000003</v>
      </c>
      <c r="E51" s="27">
        <v>77.199210000000022</v>
      </c>
      <c r="F51" s="27">
        <v>95.83123175999998</v>
      </c>
      <c r="G51" s="27">
        <v>124.65839628000002</v>
      </c>
      <c r="H51" s="27">
        <v>74.998300531328852</v>
      </c>
      <c r="I51" s="27">
        <v>100.72146250563578</v>
      </c>
      <c r="J51" s="27">
        <v>98.974770703063669</v>
      </c>
      <c r="K51" s="27">
        <v>74.929169497329582</v>
      </c>
      <c r="L51" s="27">
        <v>84.64824387318582</v>
      </c>
      <c r="M51" s="27">
        <v>69.222684408007453</v>
      </c>
      <c r="N51" s="27">
        <v>126.64187254692958</v>
      </c>
      <c r="O51" s="27">
        <v>168.38168706229524</v>
      </c>
      <c r="P51" s="27">
        <v>190.47971539145368</v>
      </c>
      <c r="Q51" s="27">
        <v>188.96527793228543</v>
      </c>
      <c r="R51" s="27">
        <v>196.83039794284619</v>
      </c>
      <c r="S51" s="27">
        <v>172.39021879239098</v>
      </c>
      <c r="T51" s="27">
        <v>136.28859049131486</v>
      </c>
      <c r="U51" s="27">
        <v>94.843901369323547</v>
      </c>
      <c r="V51" s="27">
        <v>149.48796604416421</v>
      </c>
      <c r="W51" s="27">
        <v>170.60710429373376</v>
      </c>
      <c r="X51" s="27">
        <v>191.70096832753276</v>
      </c>
      <c r="Y51" s="27">
        <v>421.66000706449506</v>
      </c>
      <c r="Z51" s="27">
        <v>448.00691365259047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58.091930487301994</v>
      </c>
      <c r="D61" s="49">
        <f t="shared" si="24"/>
        <v>79.231512111083191</v>
      </c>
      <c r="E61" s="49">
        <f t="shared" si="24"/>
        <v>117.71086868152925</v>
      </c>
      <c r="F61" s="49">
        <f t="shared" si="24"/>
        <v>156.03954029801832</v>
      </c>
      <c r="G61" s="49">
        <f t="shared" si="24"/>
        <v>188.39345290285212</v>
      </c>
      <c r="H61" s="49">
        <f t="shared" si="24"/>
        <v>359.47639448573744</v>
      </c>
      <c r="I61" s="49">
        <f t="shared" si="24"/>
        <v>621.62883217036494</v>
      </c>
      <c r="J61" s="49">
        <f t="shared" si="24"/>
        <v>670.16874867864817</v>
      </c>
      <c r="K61" s="49">
        <f t="shared" si="24"/>
        <v>464.02346717650789</v>
      </c>
      <c r="L61" s="49">
        <f t="shared" si="24"/>
        <v>378.35346629441398</v>
      </c>
      <c r="M61" s="49">
        <f t="shared" si="24"/>
        <v>397.40763721224585</v>
      </c>
      <c r="N61" s="49">
        <f t="shared" si="24"/>
        <v>384.63002582415504</v>
      </c>
      <c r="O61" s="49">
        <f t="shared" si="24"/>
        <v>440.11603591122685</v>
      </c>
      <c r="P61" s="49">
        <f t="shared" si="24"/>
        <v>418.67354618994705</v>
      </c>
      <c r="Q61" s="49">
        <f t="shared" si="24"/>
        <v>428.21763564783981</v>
      </c>
      <c r="R61" s="49">
        <f t="shared" si="24"/>
        <v>396.08432232710629</v>
      </c>
      <c r="S61" s="49">
        <f t="shared" si="24"/>
        <v>394.66444206284149</v>
      </c>
      <c r="T61" s="49">
        <f t="shared" si="24"/>
        <v>394.42386698232139</v>
      </c>
      <c r="U61" s="49">
        <f t="shared" si="24"/>
        <v>413.98162356203204</v>
      </c>
      <c r="V61" s="49">
        <f t="shared" si="24"/>
        <v>433.50321584635014</v>
      </c>
      <c r="W61" s="49">
        <f t="shared" si="24"/>
        <v>597.60671203011873</v>
      </c>
      <c r="X61" s="49">
        <f t="shared" si="24"/>
        <v>422.96332571615937</v>
      </c>
      <c r="Y61" s="49">
        <f t="shared" ref="Y61:Z61" si="25">SUM(Y62:Y72)</f>
        <v>448.43016395376134</v>
      </c>
      <c r="Z61" s="49">
        <f t="shared" si="25"/>
        <v>468.95009845720199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0.25209833742489307</v>
      </c>
      <c r="L64" s="52">
        <v>0.63168692166392115</v>
      </c>
      <c r="M64" s="52">
        <v>3.1364532553629805</v>
      </c>
      <c r="N64" s="52">
        <v>5.8890444265573381</v>
      </c>
      <c r="O64" s="52">
        <v>27.652043663802864</v>
      </c>
      <c r="P64" s="52">
        <v>43.707804367896934</v>
      </c>
      <c r="Q64" s="52">
        <v>39.907134693567642</v>
      </c>
      <c r="R64" s="52">
        <v>32.20799503505468</v>
      </c>
      <c r="S64" s="52">
        <v>33.610606813710497</v>
      </c>
      <c r="T64" s="52">
        <v>35.507612595888219</v>
      </c>
      <c r="U64" s="52">
        <v>24.586865001773219</v>
      </c>
      <c r="V64" s="52">
        <v>58.064109902661123</v>
      </c>
      <c r="W64" s="52">
        <v>94.702808349782316</v>
      </c>
      <c r="X64" s="52">
        <v>1.9295242851112846</v>
      </c>
      <c r="Y64" s="52">
        <v>4.8106537687692361</v>
      </c>
      <c r="Z64" s="52">
        <v>6.2370694813264089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54.153434038984145</v>
      </c>
      <c r="D68" s="52">
        <v>74.40024318608755</v>
      </c>
      <c r="E68" s="52">
        <v>112.14962779721959</v>
      </c>
      <c r="F68" s="52">
        <v>155.16415465930231</v>
      </c>
      <c r="G68" s="52">
        <v>135.89000996878136</v>
      </c>
      <c r="H68" s="52">
        <v>203.09130179517769</v>
      </c>
      <c r="I68" s="52">
        <v>331.57788685103588</v>
      </c>
      <c r="J68" s="52">
        <v>304.2063528936402</v>
      </c>
      <c r="K68" s="52">
        <v>165.89870791351518</v>
      </c>
      <c r="L68" s="52">
        <v>34.155982626248807</v>
      </c>
      <c r="M68" s="52">
        <v>45.770750429218118</v>
      </c>
      <c r="N68" s="52">
        <v>15.496337980206466</v>
      </c>
      <c r="O68" s="52">
        <v>23.913350060941706</v>
      </c>
      <c r="P68" s="52">
        <v>4.959612126080045</v>
      </c>
      <c r="Q68" s="52">
        <v>0.36380894955586285</v>
      </c>
      <c r="R68" s="52">
        <v>0.36759606428376179</v>
      </c>
      <c r="S68" s="52">
        <v>0.18197996134154729</v>
      </c>
      <c r="T68" s="52">
        <v>1.0490156864190758</v>
      </c>
      <c r="U68" s="52">
        <v>0.72450897697281924</v>
      </c>
      <c r="V68" s="52">
        <v>0.35226273791738671</v>
      </c>
      <c r="W68" s="52">
        <v>1.0888806846474515</v>
      </c>
      <c r="X68" s="52">
        <v>1.9727397239733619</v>
      </c>
      <c r="Y68" s="52">
        <v>4.7611075106913958</v>
      </c>
      <c r="Z68" s="52">
        <v>8.314446897063565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50.258034968227591</v>
      </c>
      <c r="H69" s="52">
        <v>121.39882794803145</v>
      </c>
      <c r="I69" s="52">
        <v>153.7674611915435</v>
      </c>
      <c r="J69" s="52">
        <v>216.88476669404267</v>
      </c>
      <c r="K69" s="52">
        <v>239.90254740176573</v>
      </c>
      <c r="L69" s="52">
        <v>328.75129696802145</v>
      </c>
      <c r="M69" s="52">
        <v>339.23236906001125</v>
      </c>
      <c r="N69" s="52">
        <v>360.62682158322247</v>
      </c>
      <c r="O69" s="52">
        <v>386.01026791514943</v>
      </c>
      <c r="P69" s="52">
        <v>370.00612969597006</v>
      </c>
      <c r="Q69" s="52">
        <v>387.28073537383619</v>
      </c>
      <c r="R69" s="52">
        <v>363.3687095444983</v>
      </c>
      <c r="S69" s="52">
        <v>360.50614523619225</v>
      </c>
      <c r="T69" s="52">
        <v>357.50094765760559</v>
      </c>
      <c r="U69" s="52">
        <v>388.51688765197474</v>
      </c>
      <c r="V69" s="52">
        <v>374.79947105858173</v>
      </c>
      <c r="W69" s="52">
        <v>501.65719351919876</v>
      </c>
      <c r="X69" s="52">
        <v>418.75744193238614</v>
      </c>
      <c r="Y69" s="52">
        <v>438.42330380215532</v>
      </c>
      <c r="Z69" s="52">
        <v>453.81422294036128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3.9384964483178515</v>
      </c>
      <c r="D72" s="55">
        <v>4.831268924995646</v>
      </c>
      <c r="E72" s="55">
        <v>5.5612408843096537</v>
      </c>
      <c r="F72" s="55">
        <v>0.87538563871601871</v>
      </c>
      <c r="G72" s="55">
        <v>2.2454079658431891</v>
      </c>
      <c r="H72" s="55">
        <v>34.986264742528284</v>
      </c>
      <c r="I72" s="55">
        <v>136.28348412778553</v>
      </c>
      <c r="J72" s="55">
        <v>149.07762909096522</v>
      </c>
      <c r="K72" s="55">
        <v>57.970113523802041</v>
      </c>
      <c r="L72" s="55">
        <v>14.81449977847981</v>
      </c>
      <c r="M72" s="55">
        <v>9.2680644676535273</v>
      </c>
      <c r="N72" s="55">
        <v>2.6178218341687547</v>
      </c>
      <c r="O72" s="55">
        <v>2.5403742713328525</v>
      </c>
      <c r="P72" s="55">
        <v>0</v>
      </c>
      <c r="Q72" s="55">
        <v>0.66595663088010237</v>
      </c>
      <c r="R72" s="55">
        <v>0.14002168326951944</v>
      </c>
      <c r="S72" s="55">
        <v>0.3657100515971885</v>
      </c>
      <c r="T72" s="55">
        <v>0.36629104240848792</v>
      </c>
      <c r="U72" s="55">
        <v>0.15336193131126472</v>
      </c>
      <c r="V72" s="55">
        <v>0.28737214718992082</v>
      </c>
      <c r="W72" s="55">
        <v>0.15782947649018841</v>
      </c>
      <c r="X72" s="55">
        <v>0.30361977468856094</v>
      </c>
      <c r="Y72" s="55">
        <v>0.4350988721453668</v>
      </c>
      <c r="Z72" s="55">
        <v>0.58435913845072451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10320.751271974239</v>
      </c>
      <c r="D2" s="21">
        <f t="shared" ref="D2:X2" si="0">SUM(D3,D17,D22,D25,D26,D51,D52)</f>
        <v>10507.20182645237</v>
      </c>
      <c r="E2" s="21">
        <f t="shared" si="0"/>
        <v>10378.943615111191</v>
      </c>
      <c r="F2" s="21">
        <f t="shared" si="0"/>
        <v>10599.615173437747</v>
      </c>
      <c r="G2" s="21">
        <f t="shared" si="0"/>
        <v>10188.683558174705</v>
      </c>
      <c r="H2" s="21">
        <f t="shared" si="0"/>
        <v>9959.1414615534904</v>
      </c>
      <c r="I2" s="21">
        <f t="shared" si="0"/>
        <v>9362.370637306949</v>
      </c>
      <c r="J2" s="21">
        <f t="shared" si="0"/>
        <v>9007.8402622533958</v>
      </c>
      <c r="K2" s="21">
        <f t="shared" si="0"/>
        <v>9066.6243603537187</v>
      </c>
      <c r="L2" s="21">
        <f t="shared" si="0"/>
        <v>9292.0813377514187</v>
      </c>
      <c r="M2" s="21">
        <f t="shared" si="0"/>
        <v>9008.3218507977417</v>
      </c>
      <c r="N2" s="21">
        <f t="shared" si="0"/>
        <v>9226.2608515238699</v>
      </c>
      <c r="O2" s="21">
        <f t="shared" si="0"/>
        <v>8971.259204567601</v>
      </c>
      <c r="P2" s="21">
        <f t="shared" si="0"/>
        <v>9486.0413969000965</v>
      </c>
      <c r="Q2" s="21">
        <f t="shared" si="0"/>
        <v>9871.1228485648389</v>
      </c>
      <c r="R2" s="21">
        <f t="shared" si="0"/>
        <v>11170.97139452836</v>
      </c>
      <c r="S2" s="21">
        <f t="shared" si="0"/>
        <v>11869.428015913049</v>
      </c>
      <c r="T2" s="21">
        <f t="shared" si="0"/>
        <v>12044.301630180114</v>
      </c>
      <c r="U2" s="21">
        <f t="shared" si="0"/>
        <v>11402.929906340336</v>
      </c>
      <c r="V2" s="21">
        <f t="shared" si="0"/>
        <v>12083.627915064157</v>
      </c>
      <c r="W2" s="21">
        <f t="shared" si="0"/>
        <v>11087.617004659871</v>
      </c>
      <c r="X2" s="21">
        <f t="shared" si="0"/>
        <v>11749.753429616751</v>
      </c>
      <c r="Y2" s="21">
        <f t="shared" ref="Y2:Z2" si="1">SUM(Y3,Y17,Y22,Y25,Y26,Y51,Y52)</f>
        <v>12136.66270277516</v>
      </c>
      <c r="Z2" s="21">
        <f t="shared" si="1"/>
        <v>12393.341831143187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10320.751271974239</v>
      </c>
      <c r="D26" s="27">
        <f t="shared" si="16"/>
        <v>10507.20182645237</v>
      </c>
      <c r="E26" s="27">
        <f t="shared" si="16"/>
        <v>10378.943615111191</v>
      </c>
      <c r="F26" s="27">
        <f t="shared" si="16"/>
        <v>10599.615173437747</v>
      </c>
      <c r="G26" s="27">
        <f t="shared" si="16"/>
        <v>10188.683558174705</v>
      </c>
      <c r="H26" s="27">
        <f t="shared" si="16"/>
        <v>9959.1414615534904</v>
      </c>
      <c r="I26" s="27">
        <f t="shared" si="16"/>
        <v>9327.5706979993047</v>
      </c>
      <c r="J26" s="27">
        <f t="shared" si="16"/>
        <v>8965.2703094547269</v>
      </c>
      <c r="K26" s="27">
        <f t="shared" si="16"/>
        <v>9017.7457924036826</v>
      </c>
      <c r="L26" s="27">
        <f t="shared" si="16"/>
        <v>9240.6826252322826</v>
      </c>
      <c r="M26" s="27">
        <f t="shared" si="16"/>
        <v>8957.4959675867431</v>
      </c>
      <c r="N26" s="27">
        <f t="shared" si="16"/>
        <v>9179.6391325182522</v>
      </c>
      <c r="O26" s="27">
        <f t="shared" si="16"/>
        <v>8934.2761602415922</v>
      </c>
      <c r="P26" s="27">
        <f t="shared" si="16"/>
        <v>9453.6301710333664</v>
      </c>
      <c r="Q26" s="27">
        <f t="shared" si="16"/>
        <v>9838.8822972213347</v>
      </c>
      <c r="R26" s="27">
        <f t="shared" si="16"/>
        <v>11138.933173311101</v>
      </c>
      <c r="S26" s="27">
        <f t="shared" si="16"/>
        <v>11838.201402499029</v>
      </c>
      <c r="T26" s="27">
        <f t="shared" si="16"/>
        <v>12013.123581265107</v>
      </c>
      <c r="U26" s="27">
        <f t="shared" si="16"/>
        <v>11373.830675406543</v>
      </c>
      <c r="V26" s="27">
        <f t="shared" si="16"/>
        <v>12058.074261208247</v>
      </c>
      <c r="W26" s="27">
        <f t="shared" si="16"/>
        <v>11067.58451785145</v>
      </c>
      <c r="X26" s="27">
        <f t="shared" si="16"/>
        <v>11719.931094722109</v>
      </c>
      <c r="Y26" s="27">
        <f t="shared" ref="Y26:Z26" si="17">SUM(Y27,Y33)</f>
        <v>12109.7653955193</v>
      </c>
      <c r="Z26" s="27">
        <f t="shared" si="17"/>
        <v>12370.824511324128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10320.751271974239</v>
      </c>
      <c r="D33" s="19">
        <f t="shared" si="20"/>
        <v>10507.20182645237</v>
      </c>
      <c r="E33" s="19">
        <f t="shared" si="20"/>
        <v>10378.943615111191</v>
      </c>
      <c r="F33" s="19">
        <f t="shared" si="20"/>
        <v>10599.615173437747</v>
      </c>
      <c r="G33" s="19">
        <f t="shared" si="20"/>
        <v>10188.683558174705</v>
      </c>
      <c r="H33" s="19">
        <f t="shared" si="20"/>
        <v>9959.1414615534904</v>
      </c>
      <c r="I33" s="19">
        <f t="shared" si="20"/>
        <v>9327.5706979993047</v>
      </c>
      <c r="J33" s="19">
        <f t="shared" si="20"/>
        <v>8965.2703094547269</v>
      </c>
      <c r="K33" s="19">
        <f t="shared" si="20"/>
        <v>9017.7457924036826</v>
      </c>
      <c r="L33" s="19">
        <f t="shared" si="20"/>
        <v>9240.6826252322826</v>
      </c>
      <c r="M33" s="19">
        <f t="shared" si="20"/>
        <v>8957.4959675867431</v>
      </c>
      <c r="N33" s="19">
        <f t="shared" si="20"/>
        <v>9179.6391325182522</v>
      </c>
      <c r="O33" s="19">
        <f t="shared" si="20"/>
        <v>8934.2761602415922</v>
      </c>
      <c r="P33" s="19">
        <f t="shared" si="20"/>
        <v>9453.6301710333664</v>
      </c>
      <c r="Q33" s="19">
        <f t="shared" si="20"/>
        <v>9838.8822972213347</v>
      </c>
      <c r="R33" s="19">
        <f t="shared" si="20"/>
        <v>11138.933173311101</v>
      </c>
      <c r="S33" s="19">
        <f t="shared" si="20"/>
        <v>11838.201402499029</v>
      </c>
      <c r="T33" s="19">
        <f t="shared" si="20"/>
        <v>12013.123581265107</v>
      </c>
      <c r="U33" s="19">
        <f t="shared" si="20"/>
        <v>11373.830675406543</v>
      </c>
      <c r="V33" s="19">
        <f t="shared" si="20"/>
        <v>12058.074261208247</v>
      </c>
      <c r="W33" s="19">
        <f t="shared" si="20"/>
        <v>11067.58451785145</v>
      </c>
      <c r="X33" s="19">
        <f t="shared" si="20"/>
        <v>11719.931094722109</v>
      </c>
      <c r="Y33" s="19">
        <f t="shared" ref="Y33:Z33" si="21">SUM(Y34:Y50)</f>
        <v>12109.7653955193</v>
      </c>
      <c r="Z33" s="19">
        <f t="shared" si="21"/>
        <v>12370.824511324128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10.221238895093187</v>
      </c>
      <c r="J36" s="8">
        <v>15.07419134443872</v>
      </c>
      <c r="K36" s="8">
        <v>27.83735937202994</v>
      </c>
      <c r="L36" s="8">
        <v>35.113165989463404</v>
      </c>
      <c r="M36" s="8">
        <v>39.241722723799171</v>
      </c>
      <c r="N36" s="8">
        <v>43.610696616355376</v>
      </c>
      <c r="O36" s="8">
        <v>48.319284874020418</v>
      </c>
      <c r="P36" s="8">
        <v>50.825650466396169</v>
      </c>
      <c r="Q36" s="8">
        <v>55.537620927774213</v>
      </c>
      <c r="R36" s="8">
        <v>58.865348120099988</v>
      </c>
      <c r="S36" s="8">
        <v>61.399054881233056</v>
      </c>
      <c r="T36" s="8">
        <v>64.124194732800817</v>
      </c>
      <c r="U36" s="8">
        <v>63.982499720201929</v>
      </c>
      <c r="V36" s="8">
        <v>66.993308559813073</v>
      </c>
      <c r="W36" s="8">
        <v>68.995987548128497</v>
      </c>
      <c r="X36" s="8">
        <v>81.623098568968075</v>
      </c>
      <c r="Y36" s="8">
        <v>87.633813583932266</v>
      </c>
      <c r="Z36" s="8">
        <v>86.068236263182229</v>
      </c>
    </row>
    <row r="37" spans="1:26" ht="11.25" customHeight="1" x14ac:dyDescent="0.2">
      <c r="A37" s="28" t="s">
        <v>60</v>
      </c>
      <c r="B37" s="7" t="s">
        <v>61</v>
      </c>
      <c r="C37" s="8">
        <v>998.67634221140781</v>
      </c>
      <c r="D37" s="8">
        <v>929.63194422162087</v>
      </c>
      <c r="E37" s="8">
        <v>882.17784817655206</v>
      </c>
      <c r="F37" s="8">
        <v>797.61997748348381</v>
      </c>
      <c r="G37" s="8">
        <v>728.84436985131663</v>
      </c>
      <c r="H37" s="8">
        <v>660.04198357284133</v>
      </c>
      <c r="I37" s="8">
        <v>584.85631055307863</v>
      </c>
      <c r="J37" s="8">
        <v>559.79374426496599</v>
      </c>
      <c r="K37" s="8">
        <v>486.8927246681622</v>
      </c>
      <c r="L37" s="8">
        <v>448.97204614746033</v>
      </c>
      <c r="M37" s="8">
        <v>413.28654084470202</v>
      </c>
      <c r="N37" s="8">
        <v>397.60133793265726</v>
      </c>
      <c r="O37" s="8">
        <v>362.94646318121221</v>
      </c>
      <c r="P37" s="8">
        <v>351.66822226230317</v>
      </c>
      <c r="Q37" s="8">
        <v>349.67971479670769</v>
      </c>
      <c r="R37" s="8">
        <v>341.41245316713531</v>
      </c>
      <c r="S37" s="8">
        <v>361.2822867664226</v>
      </c>
      <c r="T37" s="8">
        <v>379.98638179969487</v>
      </c>
      <c r="U37" s="8">
        <v>383.31123807043946</v>
      </c>
      <c r="V37" s="8">
        <v>392.64129497250985</v>
      </c>
      <c r="W37" s="8">
        <v>386.63628832268608</v>
      </c>
      <c r="X37" s="8">
        <v>437.53644728591161</v>
      </c>
      <c r="Y37" s="8">
        <v>461.215104769672</v>
      </c>
      <c r="Z37" s="8">
        <v>450.97319713954357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0.35843843487606269</v>
      </c>
      <c r="D41" s="8">
        <v>0.41276459153111372</v>
      </c>
      <c r="E41" s="8">
        <v>0.40264516495345543</v>
      </c>
      <c r="F41" s="8">
        <v>0.31937845253458536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9321.7164913279557</v>
      </c>
      <c r="D43" s="8">
        <v>9577.157117639219</v>
      </c>
      <c r="E43" s="8">
        <v>9496.3631217696857</v>
      </c>
      <c r="F43" s="8">
        <v>9801.6758175017294</v>
      </c>
      <c r="G43" s="8">
        <v>9459.839188323389</v>
      </c>
      <c r="H43" s="8">
        <v>9299.0994779806497</v>
      </c>
      <c r="I43" s="8">
        <v>8732.4931485511333</v>
      </c>
      <c r="J43" s="8">
        <v>8390.4023738453216</v>
      </c>
      <c r="K43" s="8">
        <v>8503.0157083634913</v>
      </c>
      <c r="L43" s="8">
        <v>8756.5974130953582</v>
      </c>
      <c r="M43" s="8">
        <v>8504.9677040182414</v>
      </c>
      <c r="N43" s="8">
        <v>8738.4270979692392</v>
      </c>
      <c r="O43" s="8">
        <v>8523.0104121863587</v>
      </c>
      <c r="P43" s="8">
        <v>9051.1362983046674</v>
      </c>
      <c r="Q43" s="8">
        <v>9433.6649614968537</v>
      </c>
      <c r="R43" s="8">
        <v>10738.655372023866</v>
      </c>
      <c r="S43" s="8">
        <v>11415.520060851373</v>
      </c>
      <c r="T43" s="8">
        <v>11569.013004732611</v>
      </c>
      <c r="U43" s="8">
        <v>10926.536937615901</v>
      </c>
      <c r="V43" s="8">
        <v>11598.439657675925</v>
      </c>
      <c r="W43" s="8">
        <v>10611.952241980636</v>
      </c>
      <c r="X43" s="8">
        <v>11200.771548867229</v>
      </c>
      <c r="Y43" s="8">
        <v>11560.916477165696</v>
      </c>
      <c r="Z43" s="8">
        <v>11833.783077921402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34.799939307645168</v>
      </c>
      <c r="J51" s="27">
        <v>42.569952798668687</v>
      </c>
      <c r="K51" s="27">
        <v>48.878567950036427</v>
      </c>
      <c r="L51" s="27">
        <v>51.398712519136275</v>
      </c>
      <c r="M51" s="27">
        <v>50.825883210998668</v>
      </c>
      <c r="N51" s="27">
        <v>46.621719005618068</v>
      </c>
      <c r="O51" s="27">
        <v>36.98304432600802</v>
      </c>
      <c r="P51" s="27">
        <v>32.411225866729218</v>
      </c>
      <c r="Q51" s="27">
        <v>32.240551343505103</v>
      </c>
      <c r="R51" s="27">
        <v>32.038221217259085</v>
      </c>
      <c r="S51" s="27">
        <v>31.226613414018701</v>
      </c>
      <c r="T51" s="27">
        <v>31.17804891500753</v>
      </c>
      <c r="U51" s="27">
        <v>29.099230933792388</v>
      </c>
      <c r="V51" s="27">
        <v>25.553653855910788</v>
      </c>
      <c r="W51" s="27">
        <v>20.032486808419918</v>
      </c>
      <c r="X51" s="27">
        <v>29.822334894640861</v>
      </c>
      <c r="Y51" s="27">
        <v>26.897307255860252</v>
      </c>
      <c r="Z51" s="27">
        <v>22.517319819058745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80.861035486642905</v>
      </c>
      <c r="D61" s="49">
        <f t="shared" si="24"/>
        <v>117.09861233273023</v>
      </c>
      <c r="E61" s="49">
        <f t="shared" si="24"/>
        <v>179.57345576178318</v>
      </c>
      <c r="F61" s="49">
        <f t="shared" si="24"/>
        <v>250.99715380616428</v>
      </c>
      <c r="G61" s="49">
        <f t="shared" si="24"/>
        <v>296.79848091415568</v>
      </c>
      <c r="H61" s="49">
        <f t="shared" si="24"/>
        <v>586.85804147939461</v>
      </c>
      <c r="I61" s="49">
        <f t="shared" si="24"/>
        <v>992.49606019040482</v>
      </c>
      <c r="J61" s="49">
        <f t="shared" si="24"/>
        <v>1124.6134354943072</v>
      </c>
      <c r="K61" s="49">
        <f t="shared" si="24"/>
        <v>793.8106812118034</v>
      </c>
      <c r="L61" s="49">
        <f t="shared" si="24"/>
        <v>655.33390572892199</v>
      </c>
      <c r="M61" s="49">
        <f t="shared" si="24"/>
        <v>637.33626611303202</v>
      </c>
      <c r="N61" s="49">
        <f t="shared" si="24"/>
        <v>600.17981560722251</v>
      </c>
      <c r="O61" s="49">
        <f t="shared" si="24"/>
        <v>610.17564010260367</v>
      </c>
      <c r="P61" s="49">
        <f t="shared" si="24"/>
        <v>552.38284983617746</v>
      </c>
      <c r="Q61" s="49">
        <f t="shared" si="24"/>
        <v>576.28315865527713</v>
      </c>
      <c r="R61" s="49">
        <f t="shared" si="24"/>
        <v>584.20805226044513</v>
      </c>
      <c r="S61" s="49">
        <f t="shared" si="24"/>
        <v>598.114110094186</v>
      </c>
      <c r="T61" s="49">
        <f t="shared" si="24"/>
        <v>610.93650079339068</v>
      </c>
      <c r="U61" s="49">
        <f t="shared" si="24"/>
        <v>627.12385841468199</v>
      </c>
      <c r="V61" s="49">
        <f t="shared" si="24"/>
        <v>653.47419416307616</v>
      </c>
      <c r="W61" s="49">
        <f t="shared" si="24"/>
        <v>892.29844579545841</v>
      </c>
      <c r="X61" s="49">
        <f t="shared" si="24"/>
        <v>802.23306838339647</v>
      </c>
      <c r="Y61" s="49">
        <f t="shared" ref="Y61:Z61" si="25">SUM(Y62:Y72)</f>
        <v>850.33466619422143</v>
      </c>
      <c r="Z61" s="49">
        <f t="shared" si="25"/>
        <v>906.16928727973641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0.16445138520256786</v>
      </c>
      <c r="L64" s="52">
        <v>0.38356252892077941</v>
      </c>
      <c r="M64" s="52">
        <v>2.3029012558113826</v>
      </c>
      <c r="N64" s="52">
        <v>2.1679825869979528</v>
      </c>
      <c r="O64" s="52">
        <v>6.0734440565664585</v>
      </c>
      <c r="P64" s="52">
        <v>7.4371358472235602</v>
      </c>
      <c r="Q64" s="52">
        <v>6.8088065656231134</v>
      </c>
      <c r="R64" s="52">
        <v>5.2425178259157583</v>
      </c>
      <c r="S64" s="52">
        <v>6.0881959135180663</v>
      </c>
      <c r="T64" s="52">
        <v>8.1228962628407935</v>
      </c>
      <c r="U64" s="52">
        <v>7.5435410426503839</v>
      </c>
      <c r="V64" s="52">
        <v>9.9255492275934127</v>
      </c>
      <c r="W64" s="52">
        <v>11.119893083239061</v>
      </c>
      <c r="X64" s="52">
        <v>0.30017020738056777</v>
      </c>
      <c r="Y64" s="52">
        <v>0.30686721612741613</v>
      </c>
      <c r="Z64" s="52">
        <v>0.31348196638238546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0.39239905399942782</v>
      </c>
      <c r="H66" s="52">
        <v>0</v>
      </c>
      <c r="I66" s="52">
        <v>0</v>
      </c>
      <c r="J66" s="52">
        <v>8.6221063031756112E-2</v>
      </c>
      <c r="K66" s="52">
        <v>0.10793253873950595</v>
      </c>
      <c r="L66" s="52">
        <v>0.10467543082182199</v>
      </c>
      <c r="M66" s="52">
        <v>0.21590196499681541</v>
      </c>
      <c r="N66" s="52">
        <v>0.21939219789775863</v>
      </c>
      <c r="O66" s="52">
        <v>0.22681865627158806</v>
      </c>
      <c r="P66" s="52">
        <v>0.1424233250788681</v>
      </c>
      <c r="Q66" s="52">
        <v>0.10246118433347592</v>
      </c>
      <c r="R66" s="52">
        <v>7.8379544905322146E-2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0.82216968448473904</v>
      </c>
      <c r="H67" s="52">
        <v>4.3496133874009857</v>
      </c>
      <c r="I67" s="52">
        <v>8.7053799005841999</v>
      </c>
      <c r="J67" s="52">
        <v>7.8288148657583552</v>
      </c>
      <c r="K67" s="52">
        <v>9.5288311631030354</v>
      </c>
      <c r="L67" s="52">
        <v>13.233867184878486</v>
      </c>
      <c r="M67" s="52">
        <v>16.55250836704538</v>
      </c>
      <c r="N67" s="52">
        <v>16.687519982541463</v>
      </c>
      <c r="O67" s="52">
        <v>16.437615866709749</v>
      </c>
      <c r="P67" s="52">
        <v>15.485204235815562</v>
      </c>
      <c r="Q67" s="52">
        <v>15.63813912750633</v>
      </c>
      <c r="R67" s="52">
        <v>15.257884741569377</v>
      </c>
      <c r="S67" s="52">
        <v>16.231022066127871</v>
      </c>
      <c r="T67" s="52">
        <v>16.566830622722861</v>
      </c>
      <c r="U67" s="52">
        <v>17.8170321094596</v>
      </c>
      <c r="V67" s="52">
        <v>17.387157569223227</v>
      </c>
      <c r="W67" s="52">
        <v>18.283169380418585</v>
      </c>
      <c r="X67" s="52">
        <v>22.197419235871546</v>
      </c>
      <c r="Y67" s="52">
        <v>22.966759336865113</v>
      </c>
      <c r="Z67" s="52">
        <v>23.767794514186001</v>
      </c>
    </row>
    <row r="68" spans="1:26" ht="11.25" customHeight="1" x14ac:dyDescent="0.2">
      <c r="A68" s="50" t="s">
        <v>104</v>
      </c>
      <c r="B68" s="51" t="s">
        <v>105</v>
      </c>
      <c r="C68" s="52">
        <v>75.378847196462743</v>
      </c>
      <c r="D68" s="52">
        <v>109.95833604808648</v>
      </c>
      <c r="E68" s="52">
        <v>171.08952173678603</v>
      </c>
      <c r="F68" s="52">
        <v>249.58905363244631</v>
      </c>
      <c r="G68" s="52">
        <v>213.20751944005212</v>
      </c>
      <c r="H68" s="52">
        <v>329.09642130217651</v>
      </c>
      <c r="I68" s="52">
        <v>524.75563872307941</v>
      </c>
      <c r="J68" s="52">
        <v>506.89732710422663</v>
      </c>
      <c r="K68" s="52">
        <v>280.45318482606012</v>
      </c>
      <c r="L68" s="52">
        <v>58.018580633464531</v>
      </c>
      <c r="M68" s="52">
        <v>71.774078563648018</v>
      </c>
      <c r="N68" s="52">
        <v>23.776139096606236</v>
      </c>
      <c r="O68" s="52">
        <v>34.057772543427546</v>
      </c>
      <c r="P68" s="52">
        <v>7.0012059961679185</v>
      </c>
      <c r="Q68" s="52">
        <v>0.51879435161511867</v>
      </c>
      <c r="R68" s="52">
        <v>0.56939098776618824</v>
      </c>
      <c r="S68" s="52">
        <v>0.29021470478318812</v>
      </c>
      <c r="T68" s="52">
        <v>1.7134416578407656</v>
      </c>
      <c r="U68" s="52">
        <v>1.119642451781796</v>
      </c>
      <c r="V68" s="52">
        <v>0.58750768480453608</v>
      </c>
      <c r="W68" s="52">
        <v>1.8683293347006771</v>
      </c>
      <c r="X68" s="52">
        <v>3.6534243765426706</v>
      </c>
      <c r="Y68" s="52">
        <v>8.8763601176919202</v>
      </c>
      <c r="Z68" s="52">
        <v>15.85015650101457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78.853412182167787</v>
      </c>
      <c r="H69" s="52">
        <v>196.7190099961457</v>
      </c>
      <c r="I69" s="52">
        <v>243.35260435701352</v>
      </c>
      <c r="J69" s="52">
        <v>361.39386137432774</v>
      </c>
      <c r="K69" s="52">
        <v>405.55730851010975</v>
      </c>
      <c r="L69" s="52">
        <v>558.42877776958176</v>
      </c>
      <c r="M69" s="52">
        <v>531.95742870544882</v>
      </c>
      <c r="N69" s="52">
        <v>553.31223950340404</v>
      </c>
      <c r="O69" s="52">
        <v>549.76194763921637</v>
      </c>
      <c r="P69" s="52">
        <v>522.31688043189149</v>
      </c>
      <c r="Q69" s="52">
        <v>552.26529816426228</v>
      </c>
      <c r="R69" s="52">
        <v>562.84299140687665</v>
      </c>
      <c r="S69" s="52">
        <v>574.92145696131786</v>
      </c>
      <c r="T69" s="52">
        <v>583.93503964189472</v>
      </c>
      <c r="U69" s="52">
        <v>600.40664018661187</v>
      </c>
      <c r="V69" s="52">
        <v>625.09469724053872</v>
      </c>
      <c r="W69" s="52">
        <v>860.7562461437102</v>
      </c>
      <c r="X69" s="52">
        <v>775.51976452981387</v>
      </c>
      <c r="Y69" s="52">
        <v>817.3735039163297</v>
      </c>
      <c r="Z69" s="52">
        <v>865.12386753368048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5.4821882901801589</v>
      </c>
      <c r="D72" s="55">
        <v>7.1402762846437522</v>
      </c>
      <c r="E72" s="55">
        <v>8.4839340249971684</v>
      </c>
      <c r="F72" s="55">
        <v>1.4081001737179708</v>
      </c>
      <c r="G72" s="55">
        <v>3.5229805534515926</v>
      </c>
      <c r="H72" s="55">
        <v>56.692996793671455</v>
      </c>
      <c r="I72" s="55">
        <v>215.68243720972774</v>
      </c>
      <c r="J72" s="55">
        <v>248.40721108696272</v>
      </c>
      <c r="K72" s="55">
        <v>97.998972788588347</v>
      </c>
      <c r="L72" s="55">
        <v>25.164442181254554</v>
      </c>
      <c r="M72" s="55">
        <v>14.533447256081665</v>
      </c>
      <c r="N72" s="55">
        <v>4.0165422397750197</v>
      </c>
      <c r="O72" s="55">
        <v>3.6180413404119531</v>
      </c>
      <c r="P72" s="55">
        <v>0</v>
      </c>
      <c r="Q72" s="55">
        <v>0.94965926193682304</v>
      </c>
      <c r="R72" s="55">
        <v>0.21688775341177638</v>
      </c>
      <c r="S72" s="55">
        <v>0.58322044843896392</v>
      </c>
      <c r="T72" s="55">
        <v>0.59829260809155493</v>
      </c>
      <c r="U72" s="55">
        <v>0.23700262417835821</v>
      </c>
      <c r="V72" s="55">
        <v>0.47928244091617167</v>
      </c>
      <c r="W72" s="55">
        <v>0.2708078533898714</v>
      </c>
      <c r="X72" s="55">
        <v>0.56229003378783293</v>
      </c>
      <c r="Y72" s="55">
        <v>0.81117560720720339</v>
      </c>
      <c r="Z72" s="55">
        <v>1.1139867644729529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39794.807175405869</v>
      </c>
      <c r="D2" s="21">
        <f t="shared" ref="D2:X2" si="0">SUM(D3,D17,D22,D25,D26,D51,D52)</f>
        <v>36696.085756165405</v>
      </c>
      <c r="E2" s="21">
        <f t="shared" si="0"/>
        <v>35048.547744422576</v>
      </c>
      <c r="F2" s="21">
        <f t="shared" si="0"/>
        <v>31445.402081897315</v>
      </c>
      <c r="G2" s="21">
        <f t="shared" si="0"/>
        <v>31107.711399713808</v>
      </c>
      <c r="H2" s="21">
        <f t="shared" si="0"/>
        <v>29058.00085437734</v>
      </c>
      <c r="I2" s="21">
        <f t="shared" si="0"/>
        <v>33172.048851941188</v>
      </c>
      <c r="J2" s="21">
        <f t="shared" si="0"/>
        <v>32320.890395639148</v>
      </c>
      <c r="K2" s="21">
        <f t="shared" si="0"/>
        <v>32962.780594807838</v>
      </c>
      <c r="L2" s="21">
        <f t="shared" si="0"/>
        <v>31376.531169047863</v>
      </c>
      <c r="M2" s="21">
        <f t="shared" si="0"/>
        <v>35152.899540122693</v>
      </c>
      <c r="N2" s="21">
        <f t="shared" si="0"/>
        <v>34744.119534617996</v>
      </c>
      <c r="O2" s="21">
        <f t="shared" si="0"/>
        <v>36867.15910479398</v>
      </c>
      <c r="P2" s="21">
        <f t="shared" si="0"/>
        <v>36687.457492404123</v>
      </c>
      <c r="Q2" s="21">
        <f t="shared" si="0"/>
        <v>37973.504906193557</v>
      </c>
      <c r="R2" s="21">
        <f t="shared" si="0"/>
        <v>33775.24181827662</v>
      </c>
      <c r="S2" s="21">
        <f t="shared" si="0"/>
        <v>34610.688310308469</v>
      </c>
      <c r="T2" s="21">
        <f t="shared" si="0"/>
        <v>36720.170116695706</v>
      </c>
      <c r="U2" s="21">
        <f t="shared" si="0"/>
        <v>38106.022076539899</v>
      </c>
      <c r="V2" s="21">
        <f t="shared" si="0"/>
        <v>37268.252746312057</v>
      </c>
      <c r="W2" s="21">
        <f t="shared" si="0"/>
        <v>38130.518162177832</v>
      </c>
      <c r="X2" s="21">
        <f t="shared" si="0"/>
        <v>34809.761165326512</v>
      </c>
      <c r="Y2" s="21">
        <f t="shared" ref="Y2:Z2" si="1">SUM(Y3,Y17,Y22,Y25,Y26,Y51,Y52)</f>
        <v>32834.801967924897</v>
      </c>
      <c r="Z2" s="21">
        <f t="shared" si="1"/>
        <v>28297.55569412652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39794.807175405869</v>
      </c>
      <c r="D26" s="27">
        <f t="shared" si="16"/>
        <v>36696.085756165405</v>
      </c>
      <c r="E26" s="27">
        <f t="shared" si="16"/>
        <v>35048.547744422576</v>
      </c>
      <c r="F26" s="27">
        <f t="shared" si="16"/>
        <v>31445.402081897315</v>
      </c>
      <c r="G26" s="27">
        <f t="shared" si="16"/>
        <v>31107.711399713808</v>
      </c>
      <c r="H26" s="27">
        <f t="shared" si="16"/>
        <v>29058.00085437734</v>
      </c>
      <c r="I26" s="27">
        <f t="shared" si="16"/>
        <v>33172.048851941188</v>
      </c>
      <c r="J26" s="27">
        <f t="shared" si="16"/>
        <v>32320.890395639148</v>
      </c>
      <c r="K26" s="27">
        <f t="shared" si="16"/>
        <v>32962.780594807838</v>
      </c>
      <c r="L26" s="27">
        <f t="shared" si="16"/>
        <v>31376.531169047863</v>
      </c>
      <c r="M26" s="27">
        <f t="shared" si="16"/>
        <v>35152.899540122693</v>
      </c>
      <c r="N26" s="27">
        <f t="shared" si="16"/>
        <v>34744.119534617996</v>
      </c>
      <c r="O26" s="27">
        <f t="shared" si="16"/>
        <v>36867.15910479398</v>
      </c>
      <c r="P26" s="27">
        <f t="shared" si="16"/>
        <v>36687.457492404123</v>
      </c>
      <c r="Q26" s="27">
        <f t="shared" si="16"/>
        <v>37973.504906193557</v>
      </c>
      <c r="R26" s="27">
        <f t="shared" si="16"/>
        <v>33775.24181827662</v>
      </c>
      <c r="S26" s="27">
        <f t="shared" si="16"/>
        <v>34610.688310308469</v>
      </c>
      <c r="T26" s="27">
        <f t="shared" si="16"/>
        <v>36720.170116695706</v>
      </c>
      <c r="U26" s="27">
        <f t="shared" si="16"/>
        <v>38106.022076539899</v>
      </c>
      <c r="V26" s="27">
        <f t="shared" si="16"/>
        <v>37268.252746312057</v>
      </c>
      <c r="W26" s="27">
        <f t="shared" si="16"/>
        <v>38130.518162177832</v>
      </c>
      <c r="X26" s="27">
        <f t="shared" si="16"/>
        <v>34809.761165326512</v>
      </c>
      <c r="Y26" s="27">
        <f t="shared" ref="Y26:Z26" si="17">SUM(Y27,Y33)</f>
        <v>32834.801967924897</v>
      </c>
      <c r="Z26" s="27">
        <f t="shared" si="17"/>
        <v>28297.55569412652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39794.807175405869</v>
      </c>
      <c r="D33" s="19">
        <f t="shared" si="20"/>
        <v>36696.085756165405</v>
      </c>
      <c r="E33" s="19">
        <f t="shared" si="20"/>
        <v>35048.547744422576</v>
      </c>
      <c r="F33" s="19">
        <f t="shared" si="20"/>
        <v>31445.402081897315</v>
      </c>
      <c r="G33" s="19">
        <f t="shared" si="20"/>
        <v>31107.711399713808</v>
      </c>
      <c r="H33" s="19">
        <f t="shared" si="20"/>
        <v>29058.00085437734</v>
      </c>
      <c r="I33" s="19">
        <f t="shared" si="20"/>
        <v>33172.048851941188</v>
      </c>
      <c r="J33" s="19">
        <f t="shared" si="20"/>
        <v>32320.890395639148</v>
      </c>
      <c r="K33" s="19">
        <f t="shared" si="20"/>
        <v>32962.780594807838</v>
      </c>
      <c r="L33" s="19">
        <f t="shared" si="20"/>
        <v>31376.531169047863</v>
      </c>
      <c r="M33" s="19">
        <f t="shared" si="20"/>
        <v>35152.899540122693</v>
      </c>
      <c r="N33" s="19">
        <f t="shared" si="20"/>
        <v>34744.119534617996</v>
      </c>
      <c r="O33" s="19">
        <f t="shared" si="20"/>
        <v>36867.15910479398</v>
      </c>
      <c r="P33" s="19">
        <f t="shared" si="20"/>
        <v>36687.457492404123</v>
      </c>
      <c r="Q33" s="19">
        <f t="shared" si="20"/>
        <v>37973.504906193557</v>
      </c>
      <c r="R33" s="19">
        <f t="shared" si="20"/>
        <v>33775.24181827662</v>
      </c>
      <c r="S33" s="19">
        <f t="shared" si="20"/>
        <v>34610.688310308469</v>
      </c>
      <c r="T33" s="19">
        <f t="shared" si="20"/>
        <v>36720.170116695706</v>
      </c>
      <c r="U33" s="19">
        <f t="shared" si="20"/>
        <v>38106.022076539899</v>
      </c>
      <c r="V33" s="19">
        <f t="shared" si="20"/>
        <v>37268.252746312057</v>
      </c>
      <c r="W33" s="19">
        <f t="shared" si="20"/>
        <v>38130.518162177832</v>
      </c>
      <c r="X33" s="19">
        <f t="shared" si="20"/>
        <v>34809.761165326512</v>
      </c>
      <c r="Y33" s="19">
        <f t="shared" ref="Y33:Z33" si="21">SUM(Y34:Y50)</f>
        <v>32834.801967924897</v>
      </c>
      <c r="Z33" s="19">
        <f t="shared" si="21"/>
        <v>28297.55569412652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39794.807175405869</v>
      </c>
      <c r="D43" s="8">
        <v>36696.085756165405</v>
      </c>
      <c r="E43" s="8">
        <v>35048.547744422576</v>
      </c>
      <c r="F43" s="8">
        <v>31445.402081897315</v>
      </c>
      <c r="G43" s="8">
        <v>31107.711399713808</v>
      </c>
      <c r="H43" s="8">
        <v>29058.00085437734</v>
      </c>
      <c r="I43" s="8">
        <v>33172.048851941188</v>
      </c>
      <c r="J43" s="8">
        <v>32320.890395639148</v>
      </c>
      <c r="K43" s="8">
        <v>32962.780594807838</v>
      </c>
      <c r="L43" s="8">
        <v>31376.531169047863</v>
      </c>
      <c r="M43" s="8">
        <v>35152.899540122693</v>
      </c>
      <c r="N43" s="8">
        <v>34744.119534617996</v>
      </c>
      <c r="O43" s="8">
        <v>36867.15910479398</v>
      </c>
      <c r="P43" s="8">
        <v>36687.457492404123</v>
      </c>
      <c r="Q43" s="8">
        <v>37973.504906193557</v>
      </c>
      <c r="R43" s="8">
        <v>33775.24181827662</v>
      </c>
      <c r="S43" s="8">
        <v>34610.688310308469</v>
      </c>
      <c r="T43" s="8">
        <v>36720.170116695706</v>
      </c>
      <c r="U43" s="8">
        <v>38106.022076539899</v>
      </c>
      <c r="V43" s="8">
        <v>37268.252746312057</v>
      </c>
      <c r="W43" s="8">
        <v>38130.518162177832</v>
      </c>
      <c r="X43" s="8">
        <v>34809.761165326512</v>
      </c>
      <c r="Y43" s="8">
        <v>32834.801967924897</v>
      </c>
      <c r="Z43" s="8">
        <v>28297.55569412652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345.19922572073375</v>
      </c>
      <c r="D61" s="49">
        <f t="shared" si="24"/>
        <v>448.67810638456632</v>
      </c>
      <c r="E61" s="49">
        <f t="shared" si="24"/>
        <v>662.75781130038945</v>
      </c>
      <c r="F61" s="49">
        <f t="shared" si="24"/>
        <v>805.24050884783969</v>
      </c>
      <c r="G61" s="49">
        <f t="shared" si="24"/>
        <v>971.99739354013275</v>
      </c>
      <c r="H61" s="49">
        <f t="shared" si="24"/>
        <v>1820.2332861649136</v>
      </c>
      <c r="I61" s="49">
        <f t="shared" si="24"/>
        <v>3737.1174476183778</v>
      </c>
      <c r="J61" s="49">
        <f t="shared" si="24"/>
        <v>4301.663373123959</v>
      </c>
      <c r="K61" s="49">
        <f t="shared" si="24"/>
        <v>3039.2901651003367</v>
      </c>
      <c r="L61" s="49">
        <f t="shared" si="24"/>
        <v>2299.0154405586582</v>
      </c>
      <c r="M61" s="49">
        <f t="shared" si="24"/>
        <v>2555.424851917287</v>
      </c>
      <c r="N61" s="49">
        <f t="shared" si="24"/>
        <v>2310.4820358922784</v>
      </c>
      <c r="O61" s="49">
        <f t="shared" si="24"/>
        <v>2541.0225226603866</v>
      </c>
      <c r="P61" s="49">
        <f t="shared" si="24"/>
        <v>2145.5134643622023</v>
      </c>
      <c r="Q61" s="49">
        <f t="shared" si="24"/>
        <v>2228.9546454831257</v>
      </c>
      <c r="R61" s="49">
        <f t="shared" si="24"/>
        <v>1772.7279846137346</v>
      </c>
      <c r="S61" s="49">
        <f t="shared" si="24"/>
        <v>1745.7511734386758</v>
      </c>
      <c r="T61" s="49">
        <f t="shared" si="24"/>
        <v>1860.7534851463327</v>
      </c>
      <c r="U61" s="49">
        <f t="shared" si="24"/>
        <v>2098.6342849512289</v>
      </c>
      <c r="V61" s="49">
        <f t="shared" si="24"/>
        <v>2011.9899969241601</v>
      </c>
      <c r="W61" s="49">
        <f t="shared" si="24"/>
        <v>3100.5273427475963</v>
      </c>
      <c r="X61" s="49">
        <f t="shared" si="24"/>
        <v>2423.2621543631881</v>
      </c>
      <c r="Y61" s="49">
        <f t="shared" ref="Y61:Z61" si="25">SUM(Y62:Y72)</f>
        <v>2348.9820643236385</v>
      </c>
      <c r="Z61" s="49">
        <f t="shared" si="25"/>
        <v>2109.2945889198359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321.79552897561763</v>
      </c>
      <c r="D68" s="52">
        <v>421.31923697838187</v>
      </c>
      <c r="E68" s="52">
        <v>631.4458697789039</v>
      </c>
      <c r="F68" s="52">
        <v>800.72308989228839</v>
      </c>
      <c r="G68" s="52">
        <v>701.11107080727254</v>
      </c>
      <c r="H68" s="52">
        <v>1028.3666836789018</v>
      </c>
      <c r="I68" s="52">
        <v>1993.384865803386</v>
      </c>
      <c r="J68" s="52">
        <v>1952.6325700718044</v>
      </c>
      <c r="K68" s="52">
        <v>1087.2044831628014</v>
      </c>
      <c r="L68" s="52">
        <v>207.89145803453323</v>
      </c>
      <c r="M68" s="52">
        <v>296.65803106350995</v>
      </c>
      <c r="N68" s="52">
        <v>94.534291993597762</v>
      </c>
      <c r="O68" s="52">
        <v>147.32040187562461</v>
      </c>
      <c r="P68" s="52">
        <v>28.378364761569905</v>
      </c>
      <c r="Q68" s="52">
        <v>2.0883124360223535</v>
      </c>
      <c r="R68" s="52">
        <v>1.7908497511756882</v>
      </c>
      <c r="S68" s="52">
        <v>0.87990127797734197</v>
      </c>
      <c r="T68" s="52">
        <v>5.4384820152944595</v>
      </c>
      <c r="U68" s="52">
        <v>3.904724820775431</v>
      </c>
      <c r="V68" s="52">
        <v>1.8877871105020219</v>
      </c>
      <c r="W68" s="52">
        <v>6.7132195853566454</v>
      </c>
      <c r="X68" s="52">
        <v>11.354113368725381</v>
      </c>
      <c r="Y68" s="52">
        <v>25.210244121740637</v>
      </c>
      <c r="Z68" s="52">
        <v>37.90171607800535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259.30136233957478</v>
      </c>
      <c r="H69" s="52">
        <v>614.71126038341754</v>
      </c>
      <c r="I69" s="52">
        <v>924.42150742681451</v>
      </c>
      <c r="J69" s="52">
        <v>1392.1348300943584</v>
      </c>
      <c r="K69" s="52">
        <v>1572.1829804325307</v>
      </c>
      <c r="L69" s="52">
        <v>2000.955065625988</v>
      </c>
      <c r="M69" s="52">
        <v>2198.6968912380144</v>
      </c>
      <c r="N69" s="52">
        <v>2199.9779106403571</v>
      </c>
      <c r="O69" s="52">
        <v>2378.0519104372574</v>
      </c>
      <c r="P69" s="52">
        <v>2117.1350996006322</v>
      </c>
      <c r="Q69" s="52">
        <v>2223.0436521707356</v>
      </c>
      <c r="R69" s="52">
        <v>1770.2549790371665</v>
      </c>
      <c r="S69" s="52">
        <v>1743.1030074605781</v>
      </c>
      <c r="T69" s="52">
        <v>1853.4160160402901</v>
      </c>
      <c r="U69" s="52">
        <v>2093.9030194542356</v>
      </c>
      <c r="V69" s="52">
        <v>2008.5621734232361</v>
      </c>
      <c r="W69" s="52">
        <v>3092.8410652802704</v>
      </c>
      <c r="X69" s="52">
        <v>2410.1605558594965</v>
      </c>
      <c r="Y69" s="52">
        <v>2321.4679552378643</v>
      </c>
      <c r="Z69" s="52">
        <v>2068.7290499288511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23.403696745116129</v>
      </c>
      <c r="D72" s="55">
        <v>27.358869406184439</v>
      </c>
      <c r="E72" s="55">
        <v>31.311941521485547</v>
      </c>
      <c r="F72" s="55">
        <v>4.5174189555512951</v>
      </c>
      <c r="G72" s="55">
        <v>11.58496039328546</v>
      </c>
      <c r="H72" s="55">
        <v>177.15534210259415</v>
      </c>
      <c r="I72" s="55">
        <v>819.31107438817719</v>
      </c>
      <c r="J72" s="55">
        <v>956.89597295779618</v>
      </c>
      <c r="K72" s="55">
        <v>379.90270150500464</v>
      </c>
      <c r="L72" s="55">
        <v>90.168916898136899</v>
      </c>
      <c r="M72" s="55">
        <v>60.069929615762696</v>
      </c>
      <c r="N72" s="55">
        <v>15.969833258323622</v>
      </c>
      <c r="O72" s="55">
        <v>15.650210347504736</v>
      </c>
      <c r="P72" s="55">
        <v>0</v>
      </c>
      <c r="Q72" s="55">
        <v>3.822680876367281</v>
      </c>
      <c r="R72" s="55">
        <v>0.68215582539221675</v>
      </c>
      <c r="S72" s="55">
        <v>1.76826470012036</v>
      </c>
      <c r="T72" s="55">
        <v>1.8989870907480424</v>
      </c>
      <c r="U72" s="55">
        <v>0.82654067621803684</v>
      </c>
      <c r="V72" s="55">
        <v>1.5400363904218839</v>
      </c>
      <c r="W72" s="55">
        <v>0.97305788196947307</v>
      </c>
      <c r="X72" s="55">
        <v>1.7474851349662015</v>
      </c>
      <c r="Y72" s="55">
        <v>2.3038649640335112</v>
      </c>
      <c r="Z72" s="55">
        <v>2.6638229129792532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2794.8221280000002</v>
      </c>
      <c r="D2" s="21">
        <f t="shared" ref="D2:X2" si="0">SUM(D3,D17,D22,D25,D26,D51,D52)</f>
        <v>2601.6134760000009</v>
      </c>
      <c r="E2" s="21">
        <f t="shared" si="0"/>
        <v>2541.6476820000003</v>
      </c>
      <c r="F2" s="21">
        <f t="shared" si="0"/>
        <v>2455.1396737200002</v>
      </c>
      <c r="G2" s="21">
        <f t="shared" si="0"/>
        <v>2433.6922615200001</v>
      </c>
      <c r="H2" s="21">
        <f t="shared" si="0"/>
        <v>2519.8258255199999</v>
      </c>
      <c r="I2" s="21">
        <f t="shared" si="0"/>
        <v>2593.7128440000001</v>
      </c>
      <c r="J2" s="21">
        <f t="shared" si="0"/>
        <v>2621.4398967599996</v>
      </c>
      <c r="K2" s="21">
        <f t="shared" si="0"/>
        <v>2618.3313752400004</v>
      </c>
      <c r="L2" s="21">
        <f t="shared" si="0"/>
        <v>2532.1663864799998</v>
      </c>
      <c r="M2" s="21">
        <f t="shared" si="0"/>
        <v>2366.0534520000006</v>
      </c>
      <c r="N2" s="21">
        <f t="shared" si="0"/>
        <v>2181.3519927600005</v>
      </c>
      <c r="O2" s="21">
        <f t="shared" si="0"/>
        <v>2181.3831655200001</v>
      </c>
      <c r="P2" s="21">
        <f t="shared" si="0"/>
        <v>2042.9661110399998</v>
      </c>
      <c r="Q2" s="21">
        <f t="shared" si="0"/>
        <v>2190.67729848</v>
      </c>
      <c r="R2" s="21">
        <f t="shared" si="0"/>
        <v>2196.8008232400007</v>
      </c>
      <c r="S2" s="21">
        <f t="shared" si="0"/>
        <v>2338.4513422800001</v>
      </c>
      <c r="T2" s="21">
        <f t="shared" si="0"/>
        <v>2027.6419647599998</v>
      </c>
      <c r="U2" s="21">
        <f t="shared" si="0"/>
        <v>1959.97198248</v>
      </c>
      <c r="V2" s="21">
        <f t="shared" si="0"/>
        <v>2200.0340289599999</v>
      </c>
      <c r="W2" s="21">
        <f t="shared" si="0"/>
        <v>892.26674172000048</v>
      </c>
      <c r="X2" s="21">
        <f t="shared" si="0"/>
        <v>756.89586323999993</v>
      </c>
      <c r="Y2" s="21">
        <f t="shared" ref="Y2:Z2" si="1">SUM(Y3,Y17,Y22,Y25,Y26,Y51,Y52)</f>
        <v>1024.6226169600004</v>
      </c>
      <c r="Z2" s="21">
        <f t="shared" si="1"/>
        <v>1104.6640809600001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2794.8221280000002</v>
      </c>
      <c r="D26" s="27">
        <f t="shared" si="14"/>
        <v>2601.6134760000009</v>
      </c>
      <c r="E26" s="27">
        <f t="shared" si="14"/>
        <v>2541.6476820000003</v>
      </c>
      <c r="F26" s="27">
        <f t="shared" si="14"/>
        <v>2455.1396737200002</v>
      </c>
      <c r="G26" s="27">
        <f t="shared" si="14"/>
        <v>2433.6922615200001</v>
      </c>
      <c r="H26" s="27">
        <f t="shared" si="14"/>
        <v>2519.8258255199999</v>
      </c>
      <c r="I26" s="27">
        <f t="shared" si="14"/>
        <v>2593.7128440000001</v>
      </c>
      <c r="J26" s="27">
        <f t="shared" si="14"/>
        <v>2621.4398967599996</v>
      </c>
      <c r="K26" s="27">
        <f t="shared" si="14"/>
        <v>2618.3313752400004</v>
      </c>
      <c r="L26" s="27">
        <f t="shared" si="14"/>
        <v>2532.1663864799998</v>
      </c>
      <c r="M26" s="27">
        <f t="shared" si="14"/>
        <v>2366.0534520000006</v>
      </c>
      <c r="N26" s="27">
        <f t="shared" si="14"/>
        <v>2181.3519927600005</v>
      </c>
      <c r="O26" s="27">
        <f t="shared" si="14"/>
        <v>2181.3831655200001</v>
      </c>
      <c r="P26" s="27">
        <f t="shared" si="14"/>
        <v>2042.9661110399998</v>
      </c>
      <c r="Q26" s="27">
        <f t="shared" si="14"/>
        <v>2190.67729848</v>
      </c>
      <c r="R26" s="27">
        <f t="shared" si="14"/>
        <v>2196.8008232400007</v>
      </c>
      <c r="S26" s="27">
        <f t="shared" si="14"/>
        <v>2338.4513422800001</v>
      </c>
      <c r="T26" s="27">
        <f t="shared" si="14"/>
        <v>2027.6419647599998</v>
      </c>
      <c r="U26" s="27">
        <f t="shared" si="14"/>
        <v>1959.97198248</v>
      </c>
      <c r="V26" s="27">
        <f t="shared" si="14"/>
        <v>2200.0340289599999</v>
      </c>
      <c r="W26" s="27">
        <f t="shared" si="14"/>
        <v>892.26674172000048</v>
      </c>
      <c r="X26" s="27">
        <f t="shared" ref="X26:Z26" si="15">SUM(X27,X33)</f>
        <v>756.89586323999993</v>
      </c>
      <c r="Y26" s="27">
        <f t="shared" si="15"/>
        <v>1024.6226169600004</v>
      </c>
      <c r="Z26" s="27">
        <f t="shared" si="15"/>
        <v>1104.6640809600001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2794.8221280000002</v>
      </c>
      <c r="D33" s="19">
        <f t="shared" si="18"/>
        <v>2601.6134760000009</v>
      </c>
      <c r="E33" s="19">
        <f t="shared" si="18"/>
        <v>2541.6476820000003</v>
      </c>
      <c r="F33" s="19">
        <f t="shared" si="18"/>
        <v>2455.1396737200002</v>
      </c>
      <c r="G33" s="19">
        <f t="shared" si="18"/>
        <v>2433.6922615200001</v>
      </c>
      <c r="H33" s="19">
        <f t="shared" si="18"/>
        <v>2519.8258255199999</v>
      </c>
      <c r="I33" s="19">
        <f t="shared" si="18"/>
        <v>2593.7128440000001</v>
      </c>
      <c r="J33" s="19">
        <f t="shared" si="18"/>
        <v>2621.4398967599996</v>
      </c>
      <c r="K33" s="19">
        <f t="shared" si="18"/>
        <v>2618.3313752400004</v>
      </c>
      <c r="L33" s="19">
        <f t="shared" si="18"/>
        <v>2532.1663864799998</v>
      </c>
      <c r="M33" s="19">
        <f t="shared" si="18"/>
        <v>2366.0534520000006</v>
      </c>
      <c r="N33" s="19">
        <f t="shared" si="18"/>
        <v>2181.3519927600005</v>
      </c>
      <c r="O33" s="19">
        <f t="shared" si="18"/>
        <v>2181.3831655200001</v>
      </c>
      <c r="P33" s="19">
        <f t="shared" si="18"/>
        <v>2042.9661110399998</v>
      </c>
      <c r="Q33" s="19">
        <f t="shared" si="18"/>
        <v>2190.67729848</v>
      </c>
      <c r="R33" s="19">
        <f t="shared" si="18"/>
        <v>2196.8008232400007</v>
      </c>
      <c r="S33" s="19">
        <f t="shared" si="18"/>
        <v>2338.4513422800001</v>
      </c>
      <c r="T33" s="19">
        <f t="shared" si="18"/>
        <v>2027.6419647599998</v>
      </c>
      <c r="U33" s="19">
        <f t="shared" si="18"/>
        <v>1959.97198248</v>
      </c>
      <c r="V33" s="19">
        <f t="shared" si="18"/>
        <v>2200.0340289599999</v>
      </c>
      <c r="W33" s="19">
        <f t="shared" si="18"/>
        <v>892.26674172000048</v>
      </c>
      <c r="X33" s="19">
        <f t="shared" ref="X33:Z33" si="19">SUM(X34:X50)</f>
        <v>756.89586323999993</v>
      </c>
      <c r="Y33" s="19">
        <f t="shared" si="19"/>
        <v>1024.6226169600004</v>
      </c>
      <c r="Z33" s="19">
        <f t="shared" si="19"/>
        <v>1104.6640809600001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80.625888000000003</v>
      </c>
      <c r="D38" s="8">
        <f>FC_TRA_DAVI_PA_E!D38+FC_TRA_DAVI_FR_E!D38</f>
        <v>71.323056000000008</v>
      </c>
      <c r="E38" s="8">
        <f>FC_TRA_DAVI_PA_E!E38+FC_TRA_DAVI_FR_E!E38</f>
        <v>58.919111999999998</v>
      </c>
      <c r="F38" s="8">
        <f>FC_TRA_DAVI_PA_E!F38+FC_TRA_DAVI_FR_E!F38</f>
        <v>54.830159999999985</v>
      </c>
      <c r="G38" s="8">
        <f>FC_TRA_DAVI_PA_E!G38+FC_TRA_DAVI_FR_E!G38</f>
        <v>45.691883999999988</v>
      </c>
      <c r="H38" s="8">
        <f>FC_TRA_DAVI_PA_E!H38+FC_TRA_DAVI_FR_E!H38</f>
        <v>48.737807999999994</v>
      </c>
      <c r="I38" s="8">
        <f>FC_TRA_DAVI_PA_E!I38+FC_TRA_DAVI_FR_E!I38</f>
        <v>45.691883999999988</v>
      </c>
      <c r="J38" s="8">
        <f>FC_TRA_DAVI_PA_E!J38+FC_TRA_DAVI_FR_E!J38</f>
        <v>42.645707999999992</v>
      </c>
      <c r="K38" s="8">
        <f>FC_TRA_DAVI_PA_E!K38+FC_TRA_DAVI_FR_E!K38</f>
        <v>45.691883999999988</v>
      </c>
      <c r="L38" s="8">
        <f>FC_TRA_DAVI_PA_E!L38+FC_TRA_DAVI_FR_E!L38</f>
        <v>45.691883999999988</v>
      </c>
      <c r="M38" s="8">
        <f>FC_TRA_DAVI_PA_E!M38+FC_TRA_DAVI_FR_E!M38</f>
        <v>39.599531999999996</v>
      </c>
      <c r="N38" s="8">
        <f>FC_TRA_DAVI_PA_E!N38+FC_TRA_DAVI_FR_E!N38</f>
        <v>45.691883999999988</v>
      </c>
      <c r="O38" s="8">
        <f>FC_TRA_DAVI_PA_E!O38+FC_TRA_DAVI_FR_E!O38</f>
        <v>42.645707999999992</v>
      </c>
      <c r="P38" s="8">
        <f>FC_TRA_DAVI_PA_E!P38+FC_TRA_DAVI_FR_E!P38</f>
        <v>36.553356000000001</v>
      </c>
      <c r="Q38" s="8">
        <f>FC_TRA_DAVI_PA_E!Q38+FC_TRA_DAVI_FR_E!Q38</f>
        <v>36.553355999999994</v>
      </c>
      <c r="R38" s="8">
        <f>FC_TRA_DAVI_PA_E!R38+FC_TRA_DAVI_FR_E!R38</f>
        <v>39.599531999999996</v>
      </c>
      <c r="S38" s="8">
        <f>FC_TRA_DAVI_PA_E!S38+FC_TRA_DAVI_FR_E!S38</f>
        <v>30.461255999999988</v>
      </c>
      <c r="T38" s="8">
        <f>FC_TRA_DAVI_PA_E!T38+FC_TRA_DAVI_FR_E!T38</f>
        <v>30.461255999999988</v>
      </c>
      <c r="U38" s="8">
        <f>FC_TRA_DAVI_PA_E!U38+FC_TRA_DAVI_FR_E!U38</f>
        <v>27.415079999999996</v>
      </c>
      <c r="V38" s="8">
        <f>FC_TRA_DAVI_PA_E!V38+FC_TRA_DAVI_FR_E!V38</f>
        <v>24.368904000000004</v>
      </c>
      <c r="W38" s="8">
        <f>FC_TRA_DAVI_PA_E!W38+FC_TRA_DAVI_FR_E!W38</f>
        <v>15.230628000000003</v>
      </c>
      <c r="X38" s="8">
        <f>FC_TRA_DAVI_PA_E!X38+FC_TRA_DAVI_FR_E!X38</f>
        <v>12.184452</v>
      </c>
      <c r="Y38" s="8">
        <f>FC_TRA_DAVI_PA_E!Y38+FC_TRA_DAVI_FR_E!Y38</f>
        <v>12.184452</v>
      </c>
      <c r="Z38" s="8">
        <f>FC_TRA_DAVI_PA_E!Z38+FC_TRA_DAVI_FR_E!Z38</f>
        <v>9.1382760000000012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2714.1962400000002</v>
      </c>
      <c r="D40" s="8">
        <f>FC_TRA_DAVI_PA_E!D40+FC_TRA_DAVI_FR_E!D40</f>
        <v>2530.2904200000007</v>
      </c>
      <c r="E40" s="8">
        <f>FC_TRA_DAVI_PA_E!E40+FC_TRA_DAVI_FR_E!E40</f>
        <v>2482.7285700000002</v>
      </c>
      <c r="F40" s="8">
        <f>FC_TRA_DAVI_PA_E!F40+FC_TRA_DAVI_FR_E!F40</f>
        <v>2400.3095137200003</v>
      </c>
      <c r="G40" s="8">
        <f>FC_TRA_DAVI_PA_E!G40+FC_TRA_DAVI_FR_E!G40</f>
        <v>2388.0003775200003</v>
      </c>
      <c r="H40" s="8">
        <f>FC_TRA_DAVI_PA_E!H40+FC_TRA_DAVI_FR_E!H40</f>
        <v>2471.08801752</v>
      </c>
      <c r="I40" s="8">
        <f>FC_TRA_DAVI_PA_E!I40+FC_TRA_DAVI_FR_E!I40</f>
        <v>2548.0209600000003</v>
      </c>
      <c r="J40" s="8">
        <f>FC_TRA_DAVI_PA_E!J40+FC_TRA_DAVI_FR_E!J40</f>
        <v>2578.7941887599995</v>
      </c>
      <c r="K40" s="8">
        <f>FC_TRA_DAVI_PA_E!K40+FC_TRA_DAVI_FR_E!K40</f>
        <v>2572.6394912400006</v>
      </c>
      <c r="L40" s="8">
        <f>FC_TRA_DAVI_PA_E!L40+FC_TRA_DAVI_FR_E!L40</f>
        <v>2486.47450248</v>
      </c>
      <c r="M40" s="8">
        <f>FC_TRA_DAVI_PA_E!M40+FC_TRA_DAVI_FR_E!M40</f>
        <v>2326.4539200000004</v>
      </c>
      <c r="N40" s="8">
        <f>FC_TRA_DAVI_PA_E!N40+FC_TRA_DAVI_FR_E!N40</f>
        <v>2135.6601087600006</v>
      </c>
      <c r="O40" s="8">
        <f>FC_TRA_DAVI_PA_E!O40+FC_TRA_DAVI_FR_E!O40</f>
        <v>2138.7374575200001</v>
      </c>
      <c r="P40" s="8">
        <f>FC_TRA_DAVI_PA_E!P40+FC_TRA_DAVI_FR_E!P40</f>
        <v>2006.4127550399999</v>
      </c>
      <c r="Q40" s="8">
        <f>FC_TRA_DAVI_PA_E!Q40+FC_TRA_DAVI_FR_E!Q40</f>
        <v>2154.1239424800001</v>
      </c>
      <c r="R40" s="8">
        <f>FC_TRA_DAVI_PA_E!R40+FC_TRA_DAVI_FR_E!R40</f>
        <v>2157.2012912400005</v>
      </c>
      <c r="S40" s="8">
        <f>FC_TRA_DAVI_PA_E!S40+FC_TRA_DAVI_FR_E!S40</f>
        <v>2307.99008628</v>
      </c>
      <c r="T40" s="8">
        <f>FC_TRA_DAVI_PA_E!T40+FC_TRA_DAVI_FR_E!T40</f>
        <v>1997.1807087599998</v>
      </c>
      <c r="U40" s="8">
        <f>FC_TRA_DAVI_PA_E!U40+FC_TRA_DAVI_FR_E!U40</f>
        <v>1932.55690248</v>
      </c>
      <c r="V40" s="8">
        <f>FC_TRA_DAVI_PA_E!V40+FC_TRA_DAVI_FR_E!V40</f>
        <v>2175.66512496</v>
      </c>
      <c r="W40" s="8">
        <f>FC_TRA_DAVI_PA_E!W40+FC_TRA_DAVI_FR_E!W40</f>
        <v>877.03611372000046</v>
      </c>
      <c r="X40" s="8">
        <f>FC_TRA_DAVI_PA_E!X40+FC_TRA_DAVI_FR_E!X40</f>
        <v>744.71141123999996</v>
      </c>
      <c r="Y40" s="8">
        <f>FC_TRA_DAVI_PA_E!Y40+FC_TRA_DAVI_FR_E!Y40</f>
        <v>1012.4381649600003</v>
      </c>
      <c r="Z40" s="8">
        <f>FC_TRA_DAVI_PA_E!Z40+FC_TRA_DAVI_FR_E!Z40</f>
        <v>1095.5258049600002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2639.1900447530525</v>
      </c>
      <c r="D2" s="21">
        <f t="shared" ref="D2:X2" si="0">SUM(D3,D17,D22,D25,D26,D51,D52)</f>
        <v>2456.4354236588219</v>
      </c>
      <c r="E2" s="21">
        <f t="shared" si="0"/>
        <v>2415.0357920788997</v>
      </c>
      <c r="F2" s="21">
        <f t="shared" si="0"/>
        <v>2360.8110126871948</v>
      </c>
      <c r="G2" s="21">
        <f t="shared" si="0"/>
        <v>2343.0973325582399</v>
      </c>
      <c r="H2" s="21">
        <f t="shared" si="0"/>
        <v>2437.1553764289124</v>
      </c>
      <c r="I2" s="21">
        <f t="shared" si="0"/>
        <v>2503.7212472464284</v>
      </c>
      <c r="J2" s="21">
        <f t="shared" si="0"/>
        <v>2532.9969212453198</v>
      </c>
      <c r="K2" s="21">
        <f t="shared" si="0"/>
        <v>2506.30972999612</v>
      </c>
      <c r="L2" s="21">
        <f t="shared" si="0"/>
        <v>2433.4071906594545</v>
      </c>
      <c r="M2" s="21">
        <f t="shared" si="0"/>
        <v>2278.6321613170489</v>
      </c>
      <c r="N2" s="21">
        <f t="shared" si="0"/>
        <v>2113.8803689218148</v>
      </c>
      <c r="O2" s="21">
        <f t="shared" si="0"/>
        <v>2115.1296580549297</v>
      </c>
      <c r="P2" s="21">
        <f t="shared" si="0"/>
        <v>1980.1474949651097</v>
      </c>
      <c r="Q2" s="21">
        <f t="shared" si="0"/>
        <v>2115.6642605543998</v>
      </c>
      <c r="R2" s="21">
        <f t="shared" si="0"/>
        <v>2120.4330407751481</v>
      </c>
      <c r="S2" s="21">
        <f t="shared" si="0"/>
        <v>2263.5217437835104</v>
      </c>
      <c r="T2" s="21">
        <f t="shared" si="0"/>
        <v>1950.9360263633168</v>
      </c>
      <c r="U2" s="21">
        <f t="shared" si="0"/>
        <v>1888.0626307757343</v>
      </c>
      <c r="V2" s="21">
        <f t="shared" si="0"/>
        <v>2128.4964056436816</v>
      </c>
      <c r="W2" s="21">
        <f t="shared" si="0"/>
        <v>814.0265482186461</v>
      </c>
      <c r="X2" s="21">
        <f t="shared" si="0"/>
        <v>668.79267057316224</v>
      </c>
      <c r="Y2" s="21">
        <f t="shared" ref="Y2:Z2" si="1">SUM(Y3,Y17,Y22,Y25,Y26,Y51,Y52)</f>
        <v>951.98576695269264</v>
      </c>
      <c r="Z2" s="21">
        <f t="shared" si="1"/>
        <v>1036.082207345439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2639.1900447530525</v>
      </c>
      <c r="D26" s="27">
        <f t="shared" si="14"/>
        <v>2456.4354236588219</v>
      </c>
      <c r="E26" s="27">
        <f t="shared" si="14"/>
        <v>2415.0357920788997</v>
      </c>
      <c r="F26" s="27">
        <f t="shared" si="14"/>
        <v>2360.8110126871948</v>
      </c>
      <c r="G26" s="27">
        <f t="shared" si="14"/>
        <v>2343.0973325582399</v>
      </c>
      <c r="H26" s="27">
        <f t="shared" si="14"/>
        <v>2437.1553764289124</v>
      </c>
      <c r="I26" s="27">
        <f t="shared" si="14"/>
        <v>2503.7212472464284</v>
      </c>
      <c r="J26" s="27">
        <f t="shared" si="14"/>
        <v>2532.9969212453198</v>
      </c>
      <c r="K26" s="27">
        <f t="shared" si="14"/>
        <v>2506.30972999612</v>
      </c>
      <c r="L26" s="27">
        <f t="shared" si="14"/>
        <v>2433.4071906594545</v>
      </c>
      <c r="M26" s="27">
        <f t="shared" si="14"/>
        <v>2278.6321613170489</v>
      </c>
      <c r="N26" s="27">
        <f t="shared" si="14"/>
        <v>2113.8803689218148</v>
      </c>
      <c r="O26" s="27">
        <f t="shared" si="14"/>
        <v>2115.1296580549297</v>
      </c>
      <c r="P26" s="27">
        <f t="shared" si="14"/>
        <v>1980.1474949651097</v>
      </c>
      <c r="Q26" s="27">
        <f t="shared" si="14"/>
        <v>2115.6642605543998</v>
      </c>
      <c r="R26" s="27">
        <f t="shared" si="14"/>
        <v>2120.4330407751481</v>
      </c>
      <c r="S26" s="27">
        <f t="shared" si="14"/>
        <v>2263.5217437835104</v>
      </c>
      <c r="T26" s="27">
        <f t="shared" si="14"/>
        <v>1950.9360263633168</v>
      </c>
      <c r="U26" s="27">
        <f t="shared" si="14"/>
        <v>1888.0626307757343</v>
      </c>
      <c r="V26" s="27">
        <f t="shared" si="14"/>
        <v>2128.4964056436816</v>
      </c>
      <c r="W26" s="27">
        <f t="shared" si="14"/>
        <v>814.0265482186461</v>
      </c>
      <c r="X26" s="27">
        <f t="shared" si="14"/>
        <v>668.79267057316224</v>
      </c>
      <c r="Y26" s="27">
        <f t="shared" ref="Y26:Z26" si="15">SUM(Y27,Y33)</f>
        <v>951.98576695269264</v>
      </c>
      <c r="Z26" s="27">
        <f t="shared" si="15"/>
        <v>1036.082207345439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2639.1900447530525</v>
      </c>
      <c r="D33" s="19">
        <f t="shared" si="18"/>
        <v>2456.4354236588219</v>
      </c>
      <c r="E33" s="19">
        <f t="shared" si="18"/>
        <v>2415.0357920788997</v>
      </c>
      <c r="F33" s="19">
        <f t="shared" si="18"/>
        <v>2360.8110126871948</v>
      </c>
      <c r="G33" s="19">
        <f t="shared" si="18"/>
        <v>2343.0973325582399</v>
      </c>
      <c r="H33" s="19">
        <f t="shared" si="18"/>
        <v>2437.1553764289124</v>
      </c>
      <c r="I33" s="19">
        <f t="shared" si="18"/>
        <v>2503.7212472464284</v>
      </c>
      <c r="J33" s="19">
        <f t="shared" si="18"/>
        <v>2532.9969212453198</v>
      </c>
      <c r="K33" s="19">
        <f t="shared" si="18"/>
        <v>2506.30972999612</v>
      </c>
      <c r="L33" s="19">
        <f t="shared" si="18"/>
        <v>2433.4071906594545</v>
      </c>
      <c r="M33" s="19">
        <f t="shared" si="18"/>
        <v>2278.6321613170489</v>
      </c>
      <c r="N33" s="19">
        <f t="shared" si="18"/>
        <v>2113.8803689218148</v>
      </c>
      <c r="O33" s="19">
        <f t="shared" si="18"/>
        <v>2115.1296580549297</v>
      </c>
      <c r="P33" s="19">
        <f t="shared" si="18"/>
        <v>1980.1474949651097</v>
      </c>
      <c r="Q33" s="19">
        <f t="shared" si="18"/>
        <v>2115.6642605543998</v>
      </c>
      <c r="R33" s="19">
        <f t="shared" si="18"/>
        <v>2120.4330407751481</v>
      </c>
      <c r="S33" s="19">
        <f t="shared" si="18"/>
        <v>2263.5217437835104</v>
      </c>
      <c r="T33" s="19">
        <f t="shared" si="18"/>
        <v>1950.9360263633168</v>
      </c>
      <c r="U33" s="19">
        <f t="shared" si="18"/>
        <v>1888.0626307757343</v>
      </c>
      <c r="V33" s="19">
        <f t="shared" si="18"/>
        <v>2128.4964056436816</v>
      </c>
      <c r="W33" s="19">
        <f t="shared" si="18"/>
        <v>814.0265482186461</v>
      </c>
      <c r="X33" s="19">
        <f t="shared" si="18"/>
        <v>668.79267057316224</v>
      </c>
      <c r="Y33" s="19">
        <f t="shared" ref="Y33:Z33" si="19">SUM(Y34:Y50)</f>
        <v>951.98576695269264</v>
      </c>
      <c r="Z33" s="19">
        <f t="shared" si="19"/>
        <v>1036.082207345439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76.136165814332841</v>
      </c>
      <c r="D38" s="8">
        <v>67.343009597018963</v>
      </c>
      <c r="E38" s="8">
        <v>55.984063143455536</v>
      </c>
      <c r="F38" s="8">
        <v>52.723536237459484</v>
      </c>
      <c r="G38" s="8">
        <v>43.990989827569322</v>
      </c>
      <c r="H38" s="8">
        <v>47.138817929230434</v>
      </c>
      <c r="I38" s="8">
        <v>44.106555998347474</v>
      </c>
      <c r="J38" s="8">
        <v>41.206913498889413</v>
      </c>
      <c r="K38" s="8">
        <v>43.737020659028346</v>
      </c>
      <c r="L38" s="8">
        <v>43.909815592702898</v>
      </c>
      <c r="M38" s="8">
        <v>38.136402671727815</v>
      </c>
      <c r="N38" s="8">
        <v>44.27858361567948</v>
      </c>
      <c r="O38" s="8">
        <v>41.350462039550997</v>
      </c>
      <c r="P38" s="8">
        <v>35.429386676963183</v>
      </c>
      <c r="Q38" s="8">
        <v>35.301698221906214</v>
      </c>
      <c r="R38" s="8">
        <v>38.222926340764239</v>
      </c>
      <c r="S38" s="8">
        <v>29.485204182922882</v>
      </c>
      <c r="T38" s="8">
        <v>29.308903036887909</v>
      </c>
      <c r="U38" s="8">
        <v>26.409248974177821</v>
      </c>
      <c r="V38" s="8">
        <v>23.576510131525332</v>
      </c>
      <c r="W38" s="8">
        <v>13.895099927340882</v>
      </c>
      <c r="X38" s="8">
        <v>10.766173509877706</v>
      </c>
      <c r="Y38" s="8">
        <v>11.32068011199395</v>
      </c>
      <c r="Z38" s="8">
        <v>8.5709360271619861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2563.0538789387197</v>
      </c>
      <c r="D40" s="8">
        <v>2389.0924140618031</v>
      </c>
      <c r="E40" s="8">
        <v>2359.0517289354443</v>
      </c>
      <c r="F40" s="8">
        <v>2308.0874764497353</v>
      </c>
      <c r="G40" s="8">
        <v>2299.1063427306708</v>
      </c>
      <c r="H40" s="8">
        <v>2390.0165584996821</v>
      </c>
      <c r="I40" s="8">
        <v>2459.6146912480808</v>
      </c>
      <c r="J40" s="8">
        <v>2491.7900077464305</v>
      </c>
      <c r="K40" s="8">
        <v>2462.5727093370915</v>
      </c>
      <c r="L40" s="8">
        <v>2389.4973750667518</v>
      </c>
      <c r="M40" s="8">
        <v>2240.4957586453211</v>
      </c>
      <c r="N40" s="8">
        <v>2069.6017853061353</v>
      </c>
      <c r="O40" s="8">
        <v>2073.7791960153786</v>
      </c>
      <c r="P40" s="8">
        <v>1944.7181082881466</v>
      </c>
      <c r="Q40" s="8">
        <v>2080.3625623324938</v>
      </c>
      <c r="R40" s="8">
        <v>2082.2101144343837</v>
      </c>
      <c r="S40" s="8">
        <v>2234.0365396005873</v>
      </c>
      <c r="T40" s="8">
        <v>1921.627123326429</v>
      </c>
      <c r="U40" s="8">
        <v>1861.6533818015564</v>
      </c>
      <c r="V40" s="8">
        <v>2104.919895512156</v>
      </c>
      <c r="W40" s="8">
        <v>800.13144829130522</v>
      </c>
      <c r="X40" s="8">
        <v>658.02649706328452</v>
      </c>
      <c r="Y40" s="8">
        <v>940.66508684069868</v>
      </c>
      <c r="Z40" s="8">
        <v>1027.5112713182771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155.63208324694784</v>
      </c>
      <c r="D2" s="21">
        <f t="shared" ref="D2:X2" si="0">SUM(D3,D17,D22,D25,D26,D51,D52)</f>
        <v>145.17805234117847</v>
      </c>
      <c r="E2" s="21">
        <f t="shared" si="0"/>
        <v>126.61188992110038</v>
      </c>
      <c r="F2" s="21">
        <f t="shared" si="0"/>
        <v>94.328661032805513</v>
      </c>
      <c r="G2" s="21">
        <f t="shared" si="0"/>
        <v>90.594928961759933</v>
      </c>
      <c r="H2" s="21">
        <f t="shared" si="0"/>
        <v>82.670449091087406</v>
      </c>
      <c r="I2" s="21">
        <f t="shared" si="0"/>
        <v>89.991596753571798</v>
      </c>
      <c r="J2" s="21">
        <f t="shared" si="0"/>
        <v>88.442975514679674</v>
      </c>
      <c r="K2" s="21">
        <f t="shared" si="0"/>
        <v>112.02164524388058</v>
      </c>
      <c r="L2" s="21">
        <f t="shared" si="0"/>
        <v>98.759195820545258</v>
      </c>
      <c r="M2" s="21">
        <f t="shared" si="0"/>
        <v>87.42129068295138</v>
      </c>
      <c r="N2" s="21">
        <f t="shared" si="0"/>
        <v>67.471623838185764</v>
      </c>
      <c r="O2" s="21">
        <f t="shared" si="0"/>
        <v>66.253507465070697</v>
      </c>
      <c r="P2" s="21">
        <f t="shared" si="0"/>
        <v>62.818616074890201</v>
      </c>
      <c r="Q2" s="21">
        <f t="shared" si="0"/>
        <v>75.013037925600187</v>
      </c>
      <c r="R2" s="21">
        <f t="shared" si="0"/>
        <v>76.367782464852354</v>
      </c>
      <c r="S2" s="21">
        <f t="shared" si="0"/>
        <v>74.92959849648976</v>
      </c>
      <c r="T2" s="21">
        <f t="shared" si="0"/>
        <v>76.70593839668291</v>
      </c>
      <c r="U2" s="21">
        <f t="shared" si="0"/>
        <v>71.90935170426576</v>
      </c>
      <c r="V2" s="21">
        <f t="shared" si="0"/>
        <v>71.537623316318644</v>
      </c>
      <c r="W2" s="21">
        <f t="shared" si="0"/>
        <v>78.240193501354341</v>
      </c>
      <c r="X2" s="21">
        <f t="shared" si="0"/>
        <v>88.103192666837757</v>
      </c>
      <c r="Y2" s="21">
        <f t="shared" ref="Y2:Z2" si="1">SUM(Y3,Y17,Y22,Y25,Y26,Y51,Y52)</f>
        <v>72.636850007307686</v>
      </c>
      <c r="Z2" s="21">
        <f t="shared" si="1"/>
        <v>68.581873614561019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155.63208324694784</v>
      </c>
      <c r="D26" s="27">
        <f t="shared" si="14"/>
        <v>145.17805234117847</v>
      </c>
      <c r="E26" s="27">
        <f t="shared" si="14"/>
        <v>126.61188992110038</v>
      </c>
      <c r="F26" s="27">
        <f t="shared" si="14"/>
        <v>94.328661032805513</v>
      </c>
      <c r="G26" s="27">
        <f t="shared" si="14"/>
        <v>90.594928961759933</v>
      </c>
      <c r="H26" s="27">
        <f t="shared" si="14"/>
        <v>82.670449091087406</v>
      </c>
      <c r="I26" s="27">
        <f t="shared" si="14"/>
        <v>89.991596753571798</v>
      </c>
      <c r="J26" s="27">
        <f t="shared" si="14"/>
        <v>88.442975514679674</v>
      </c>
      <c r="K26" s="27">
        <f t="shared" si="14"/>
        <v>112.02164524388058</v>
      </c>
      <c r="L26" s="27">
        <f t="shared" si="14"/>
        <v>98.759195820545258</v>
      </c>
      <c r="M26" s="27">
        <f t="shared" si="14"/>
        <v>87.42129068295138</v>
      </c>
      <c r="N26" s="27">
        <f t="shared" si="14"/>
        <v>67.471623838185764</v>
      </c>
      <c r="O26" s="27">
        <f t="shared" si="14"/>
        <v>66.253507465070697</v>
      </c>
      <c r="P26" s="27">
        <f t="shared" si="14"/>
        <v>62.818616074890201</v>
      </c>
      <c r="Q26" s="27">
        <f t="shared" si="14"/>
        <v>75.013037925600187</v>
      </c>
      <c r="R26" s="27">
        <f t="shared" si="14"/>
        <v>76.367782464852354</v>
      </c>
      <c r="S26" s="27">
        <f t="shared" si="14"/>
        <v>74.92959849648976</v>
      </c>
      <c r="T26" s="27">
        <f t="shared" si="14"/>
        <v>76.70593839668291</v>
      </c>
      <c r="U26" s="27">
        <f t="shared" si="14"/>
        <v>71.90935170426576</v>
      </c>
      <c r="V26" s="27">
        <f t="shared" si="14"/>
        <v>71.537623316318644</v>
      </c>
      <c r="W26" s="27">
        <f t="shared" si="14"/>
        <v>78.240193501354341</v>
      </c>
      <c r="X26" s="27">
        <f t="shared" si="14"/>
        <v>88.103192666837757</v>
      </c>
      <c r="Y26" s="27">
        <f t="shared" ref="Y26:Z26" si="15">SUM(Y27,Y33)</f>
        <v>72.636850007307686</v>
      </c>
      <c r="Z26" s="27">
        <f t="shared" si="15"/>
        <v>68.581873614561019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155.63208324694784</v>
      </c>
      <c r="D33" s="19">
        <f t="shared" si="18"/>
        <v>145.17805234117847</v>
      </c>
      <c r="E33" s="19">
        <f t="shared" si="18"/>
        <v>126.61188992110038</v>
      </c>
      <c r="F33" s="19">
        <f t="shared" si="18"/>
        <v>94.328661032805513</v>
      </c>
      <c r="G33" s="19">
        <f t="shared" si="18"/>
        <v>90.594928961759933</v>
      </c>
      <c r="H33" s="19">
        <f t="shared" si="18"/>
        <v>82.670449091087406</v>
      </c>
      <c r="I33" s="19">
        <f t="shared" si="18"/>
        <v>89.991596753571798</v>
      </c>
      <c r="J33" s="19">
        <f t="shared" si="18"/>
        <v>88.442975514679674</v>
      </c>
      <c r="K33" s="19">
        <f t="shared" si="18"/>
        <v>112.02164524388058</v>
      </c>
      <c r="L33" s="19">
        <f t="shared" si="18"/>
        <v>98.759195820545258</v>
      </c>
      <c r="M33" s="19">
        <f t="shared" si="18"/>
        <v>87.42129068295138</v>
      </c>
      <c r="N33" s="19">
        <f t="shared" si="18"/>
        <v>67.471623838185764</v>
      </c>
      <c r="O33" s="19">
        <f t="shared" si="18"/>
        <v>66.253507465070697</v>
      </c>
      <c r="P33" s="19">
        <f t="shared" si="18"/>
        <v>62.818616074890201</v>
      </c>
      <c r="Q33" s="19">
        <f t="shared" si="18"/>
        <v>75.013037925600187</v>
      </c>
      <c r="R33" s="19">
        <f t="shared" si="18"/>
        <v>76.367782464852354</v>
      </c>
      <c r="S33" s="19">
        <f t="shared" si="18"/>
        <v>74.92959849648976</v>
      </c>
      <c r="T33" s="19">
        <f t="shared" si="18"/>
        <v>76.70593839668291</v>
      </c>
      <c r="U33" s="19">
        <f t="shared" si="18"/>
        <v>71.90935170426576</v>
      </c>
      <c r="V33" s="19">
        <f t="shared" si="18"/>
        <v>71.537623316318644</v>
      </c>
      <c r="W33" s="19">
        <f t="shared" si="18"/>
        <v>78.240193501354341</v>
      </c>
      <c r="X33" s="19">
        <f t="shared" si="18"/>
        <v>88.103192666837757</v>
      </c>
      <c r="Y33" s="19">
        <f t="shared" ref="Y33:Z33" si="19">SUM(Y34:Y50)</f>
        <v>72.636850007307686</v>
      </c>
      <c r="Z33" s="19">
        <f t="shared" si="19"/>
        <v>68.581873614561019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4.4897221856671568</v>
      </c>
      <c r="D38" s="8">
        <v>3.9800464029810412</v>
      </c>
      <c r="E38" s="8">
        <v>2.9350488565444621</v>
      </c>
      <c r="F38" s="8">
        <v>2.1066237625405031</v>
      </c>
      <c r="G38" s="8">
        <v>1.7008941724306652</v>
      </c>
      <c r="H38" s="8">
        <v>1.5989900707695608</v>
      </c>
      <c r="I38" s="8">
        <v>1.5853280016525138</v>
      </c>
      <c r="J38" s="8">
        <v>1.4387945011105816</v>
      </c>
      <c r="K38" s="8">
        <v>1.9548633409716425</v>
      </c>
      <c r="L38" s="8">
        <v>1.7820684072970885</v>
      </c>
      <c r="M38" s="8">
        <v>1.4631293282721807</v>
      </c>
      <c r="N38" s="8">
        <v>1.4133003843205096</v>
      </c>
      <c r="O38" s="8">
        <v>1.2952459604489963</v>
      </c>
      <c r="P38" s="8">
        <v>1.1239693230368153</v>
      </c>
      <c r="Q38" s="8">
        <v>1.2516577780937816</v>
      </c>
      <c r="R38" s="8">
        <v>1.3766056592357594</v>
      </c>
      <c r="S38" s="8">
        <v>0.97605181707710498</v>
      </c>
      <c r="T38" s="8">
        <v>1.1523529631120808</v>
      </c>
      <c r="U38" s="8">
        <v>1.0058310258221759</v>
      </c>
      <c r="V38" s="8">
        <v>0.79239386847467108</v>
      </c>
      <c r="W38" s="8">
        <v>1.335528072659121</v>
      </c>
      <c r="X38" s="8">
        <v>1.4182784901222929</v>
      </c>
      <c r="Y38" s="8">
        <v>0.86377188800605098</v>
      </c>
      <c r="Z38" s="8">
        <v>0.56733997283801418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151.1423610612807</v>
      </c>
      <c r="D40" s="8">
        <v>141.19800593819744</v>
      </c>
      <c r="E40" s="8">
        <v>123.67684106455592</v>
      </c>
      <c r="F40" s="8">
        <v>92.222037270265005</v>
      </c>
      <c r="G40" s="8">
        <v>88.894034789329268</v>
      </c>
      <c r="H40" s="8">
        <v>81.071459020317846</v>
      </c>
      <c r="I40" s="8">
        <v>88.406268751919285</v>
      </c>
      <c r="J40" s="8">
        <v>87.004181013569095</v>
      </c>
      <c r="K40" s="8">
        <v>110.06678190290894</v>
      </c>
      <c r="L40" s="8">
        <v>96.977127413248169</v>
      </c>
      <c r="M40" s="8">
        <v>85.958161354679206</v>
      </c>
      <c r="N40" s="8">
        <v>66.058323453865256</v>
      </c>
      <c r="O40" s="8">
        <v>64.958261504621703</v>
      </c>
      <c r="P40" s="8">
        <v>61.694646751853384</v>
      </c>
      <c r="Q40" s="8">
        <v>73.761380147506401</v>
      </c>
      <c r="R40" s="8">
        <v>74.99117680561659</v>
      </c>
      <c r="S40" s="8">
        <v>73.953546679412653</v>
      </c>
      <c r="T40" s="8">
        <v>75.553585433570831</v>
      </c>
      <c r="U40" s="8">
        <v>70.903520678443584</v>
      </c>
      <c r="V40" s="8">
        <v>70.745229447843968</v>
      </c>
      <c r="W40" s="8">
        <v>76.904665428695225</v>
      </c>
      <c r="X40" s="8">
        <v>86.684914176715466</v>
      </c>
      <c r="Y40" s="8">
        <v>71.77307811930163</v>
      </c>
      <c r="Z40" s="8">
        <v>68.014533641723006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879.41888892000009</v>
      </c>
      <c r="D2" s="21">
        <f t="shared" ref="D2:X2" si="0">SUM(D3,D17,D22,D25,D26,D51,D52)</f>
        <v>847.55574072000024</v>
      </c>
      <c r="E2" s="21">
        <f t="shared" si="0"/>
        <v>739.22157035999976</v>
      </c>
      <c r="F2" s="21">
        <f t="shared" si="0"/>
        <v>768.89675304000014</v>
      </c>
      <c r="G2" s="21">
        <f t="shared" si="0"/>
        <v>867.39201431999993</v>
      </c>
      <c r="H2" s="21">
        <f t="shared" si="0"/>
        <v>1000.8136288799998</v>
      </c>
      <c r="I2" s="21">
        <f t="shared" si="0"/>
        <v>854.74278864000007</v>
      </c>
      <c r="J2" s="21">
        <f t="shared" si="0"/>
        <v>909.09887327999979</v>
      </c>
      <c r="K2" s="21">
        <f t="shared" si="0"/>
        <v>931.06735956</v>
      </c>
      <c r="L2" s="21">
        <f t="shared" si="0"/>
        <v>886.78626659999998</v>
      </c>
      <c r="M2" s="21">
        <f t="shared" si="0"/>
        <v>861.37871039999993</v>
      </c>
      <c r="N2" s="21">
        <f t="shared" si="0"/>
        <v>953.6891410799999</v>
      </c>
      <c r="O2" s="21">
        <f t="shared" si="0"/>
        <v>899.58381083999996</v>
      </c>
      <c r="P2" s="21">
        <f t="shared" si="0"/>
        <v>899.58381084000007</v>
      </c>
      <c r="Q2" s="21">
        <f t="shared" si="0"/>
        <v>944.20262196000033</v>
      </c>
      <c r="R2" s="21">
        <f t="shared" si="0"/>
        <v>989.82551771999988</v>
      </c>
      <c r="S2" s="21">
        <f t="shared" si="0"/>
        <v>834.56399520000002</v>
      </c>
      <c r="T2" s="21">
        <f t="shared" si="0"/>
        <v>757.38712607999992</v>
      </c>
      <c r="U2" s="21">
        <f t="shared" si="0"/>
        <v>792.13394987999993</v>
      </c>
      <c r="V2" s="21">
        <f t="shared" si="0"/>
        <v>839.75514480000004</v>
      </c>
      <c r="W2" s="21">
        <f t="shared" si="0"/>
        <v>839.79435851999995</v>
      </c>
      <c r="X2" s="21">
        <f t="shared" si="0"/>
        <v>1139.7670455600005</v>
      </c>
      <c r="Y2" s="21">
        <f t="shared" ref="Y2:Z2" si="1">SUM(Y3,Y17,Y22,Y25,Y26,Y51,Y52)</f>
        <v>732.8489407200002</v>
      </c>
      <c r="Z2" s="21">
        <f t="shared" si="1"/>
        <v>730.01008079999997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879.41888892000009</v>
      </c>
      <c r="D26" s="27">
        <f t="shared" si="20"/>
        <v>847.55574072000024</v>
      </c>
      <c r="E26" s="27">
        <f t="shared" si="20"/>
        <v>739.22157035999976</v>
      </c>
      <c r="F26" s="27">
        <f t="shared" si="20"/>
        <v>768.89675304000014</v>
      </c>
      <c r="G26" s="27">
        <f t="shared" si="20"/>
        <v>867.39201431999993</v>
      </c>
      <c r="H26" s="27">
        <f t="shared" si="20"/>
        <v>1000.8136288799998</v>
      </c>
      <c r="I26" s="27">
        <f t="shared" si="20"/>
        <v>854.74278864000007</v>
      </c>
      <c r="J26" s="27">
        <f t="shared" si="20"/>
        <v>909.09887327999979</v>
      </c>
      <c r="K26" s="27">
        <f t="shared" si="20"/>
        <v>931.06735956</v>
      </c>
      <c r="L26" s="27">
        <f t="shared" si="20"/>
        <v>886.78626659999998</v>
      </c>
      <c r="M26" s="27">
        <f t="shared" si="20"/>
        <v>861.37871039999993</v>
      </c>
      <c r="N26" s="27">
        <f t="shared" si="20"/>
        <v>953.6891410799999</v>
      </c>
      <c r="O26" s="27">
        <f t="shared" si="20"/>
        <v>899.58381083999996</v>
      </c>
      <c r="P26" s="27">
        <f t="shared" si="20"/>
        <v>899.58381084000007</v>
      </c>
      <c r="Q26" s="27">
        <f t="shared" si="20"/>
        <v>944.20262196000033</v>
      </c>
      <c r="R26" s="27">
        <f t="shared" si="20"/>
        <v>989.82551771999988</v>
      </c>
      <c r="S26" s="27">
        <f t="shared" si="20"/>
        <v>834.56399520000002</v>
      </c>
      <c r="T26" s="27">
        <f t="shared" si="20"/>
        <v>757.38712607999992</v>
      </c>
      <c r="U26" s="27">
        <f t="shared" si="20"/>
        <v>792.13394987999993</v>
      </c>
      <c r="V26" s="27">
        <f t="shared" si="20"/>
        <v>839.75514480000004</v>
      </c>
      <c r="W26" s="27">
        <f t="shared" ref="W26:X26" si="21">SUM(W27,W33)</f>
        <v>839.79435851999995</v>
      </c>
      <c r="X26" s="27">
        <f t="shared" si="21"/>
        <v>1139.7670455600005</v>
      </c>
      <c r="Y26" s="27">
        <f t="shared" ref="Y26:Z26" si="22">SUM(Y27,Y33)</f>
        <v>732.8489407200002</v>
      </c>
      <c r="Z26" s="27">
        <f t="shared" si="22"/>
        <v>730.01008079999997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879.41888892000009</v>
      </c>
      <c r="D33" s="19">
        <f t="shared" si="26"/>
        <v>847.55574072000024</v>
      </c>
      <c r="E33" s="19">
        <f t="shared" si="26"/>
        <v>739.22157035999976</v>
      </c>
      <c r="F33" s="19">
        <f t="shared" si="26"/>
        <v>768.89675304000014</v>
      </c>
      <c r="G33" s="19">
        <f t="shared" si="26"/>
        <v>867.39201431999993</v>
      </c>
      <c r="H33" s="19">
        <f t="shared" si="26"/>
        <v>1000.8136288799998</v>
      </c>
      <c r="I33" s="19">
        <f t="shared" si="26"/>
        <v>854.74278864000007</v>
      </c>
      <c r="J33" s="19">
        <f t="shared" si="26"/>
        <v>909.09887327999979</v>
      </c>
      <c r="K33" s="19">
        <f t="shared" si="26"/>
        <v>931.06735956</v>
      </c>
      <c r="L33" s="19">
        <f t="shared" si="26"/>
        <v>886.78626659999998</v>
      </c>
      <c r="M33" s="19">
        <f t="shared" si="26"/>
        <v>861.37871039999993</v>
      </c>
      <c r="N33" s="19">
        <f t="shared" si="26"/>
        <v>953.6891410799999</v>
      </c>
      <c r="O33" s="19">
        <f t="shared" si="26"/>
        <v>899.58381083999996</v>
      </c>
      <c r="P33" s="19">
        <f t="shared" si="26"/>
        <v>899.58381084000007</v>
      </c>
      <c r="Q33" s="19">
        <f t="shared" si="26"/>
        <v>944.20262196000033</v>
      </c>
      <c r="R33" s="19">
        <f t="shared" si="26"/>
        <v>989.82551771999988</v>
      </c>
      <c r="S33" s="19">
        <f t="shared" si="26"/>
        <v>834.56399520000002</v>
      </c>
      <c r="T33" s="19">
        <f t="shared" si="26"/>
        <v>757.38712607999992</v>
      </c>
      <c r="U33" s="19">
        <f t="shared" si="26"/>
        <v>792.13394987999993</v>
      </c>
      <c r="V33" s="19">
        <f t="shared" si="26"/>
        <v>839.75514480000004</v>
      </c>
      <c r="W33" s="19">
        <f t="shared" ref="W33:X33" si="27">SUM(W34:W50)</f>
        <v>839.79435851999995</v>
      </c>
      <c r="X33" s="19">
        <f t="shared" si="27"/>
        <v>1139.7670455600005</v>
      </c>
      <c r="Y33" s="19">
        <f t="shared" ref="Y33:Z33" si="28">SUM(Y34:Y50)</f>
        <v>732.8489407200002</v>
      </c>
      <c r="Z33" s="19">
        <f t="shared" si="28"/>
        <v>730.01008079999997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879.41888892000009</v>
      </c>
      <c r="D43" s="8">
        <f>FC_TRA_DNAVI_DCS_E!D43+FC_TRA_DNAVI_IWW_E!D43</f>
        <v>847.55574072000024</v>
      </c>
      <c r="E43" s="8">
        <f>FC_TRA_DNAVI_DCS_E!E43+FC_TRA_DNAVI_IWW_E!E43</f>
        <v>739.22157035999976</v>
      </c>
      <c r="F43" s="8">
        <f>FC_TRA_DNAVI_DCS_E!F43+FC_TRA_DNAVI_IWW_E!F43</f>
        <v>768.89675304000014</v>
      </c>
      <c r="G43" s="8">
        <f>FC_TRA_DNAVI_DCS_E!G43+FC_TRA_DNAVI_IWW_E!G43</f>
        <v>867.39201431999993</v>
      </c>
      <c r="H43" s="8">
        <f>FC_TRA_DNAVI_DCS_E!H43+FC_TRA_DNAVI_IWW_E!H43</f>
        <v>1000.8136288799998</v>
      </c>
      <c r="I43" s="8">
        <f>FC_TRA_DNAVI_DCS_E!I43+FC_TRA_DNAVI_IWW_E!I43</f>
        <v>854.74278864000007</v>
      </c>
      <c r="J43" s="8">
        <f>FC_TRA_DNAVI_DCS_E!J43+FC_TRA_DNAVI_IWW_E!J43</f>
        <v>909.09887327999979</v>
      </c>
      <c r="K43" s="8">
        <f>FC_TRA_DNAVI_DCS_E!K43+FC_TRA_DNAVI_IWW_E!K43</f>
        <v>931.06735956</v>
      </c>
      <c r="L43" s="8">
        <f>FC_TRA_DNAVI_DCS_E!L43+FC_TRA_DNAVI_IWW_E!L43</f>
        <v>886.78626659999998</v>
      </c>
      <c r="M43" s="8">
        <f>FC_TRA_DNAVI_DCS_E!M43+FC_TRA_DNAVI_IWW_E!M43</f>
        <v>861.37871039999993</v>
      </c>
      <c r="N43" s="8">
        <f>FC_TRA_DNAVI_DCS_E!N43+FC_TRA_DNAVI_IWW_E!N43</f>
        <v>953.6891410799999</v>
      </c>
      <c r="O43" s="8">
        <f>FC_TRA_DNAVI_DCS_E!O43+FC_TRA_DNAVI_IWW_E!O43</f>
        <v>899.58381083999996</v>
      </c>
      <c r="P43" s="8">
        <f>FC_TRA_DNAVI_DCS_E!P43+FC_TRA_DNAVI_IWW_E!P43</f>
        <v>899.58381084000007</v>
      </c>
      <c r="Q43" s="8">
        <f>FC_TRA_DNAVI_DCS_E!Q43+FC_TRA_DNAVI_IWW_E!Q43</f>
        <v>944.20262196000033</v>
      </c>
      <c r="R43" s="8">
        <f>FC_TRA_DNAVI_DCS_E!R43+FC_TRA_DNAVI_IWW_E!R43</f>
        <v>989.82551771999988</v>
      </c>
      <c r="S43" s="8">
        <f>FC_TRA_DNAVI_DCS_E!S43+FC_TRA_DNAVI_IWW_E!S43</f>
        <v>834.56399520000002</v>
      </c>
      <c r="T43" s="8">
        <f>FC_TRA_DNAVI_DCS_E!T43+FC_TRA_DNAVI_IWW_E!T43</f>
        <v>757.38712607999992</v>
      </c>
      <c r="U43" s="8">
        <f>FC_TRA_DNAVI_DCS_E!U43+FC_TRA_DNAVI_IWW_E!U43</f>
        <v>792.13394987999993</v>
      </c>
      <c r="V43" s="8">
        <f>FC_TRA_DNAVI_DCS_E!V43+FC_TRA_DNAVI_IWW_E!V43</f>
        <v>839.75514480000004</v>
      </c>
      <c r="W43" s="8">
        <f>FC_TRA_DNAVI_DCS_E!W43+FC_TRA_DNAVI_IWW_E!W43</f>
        <v>839.79435851999995</v>
      </c>
      <c r="X43" s="8">
        <f>FC_TRA_DNAVI_DCS_E!X43+FC_TRA_DNAVI_IWW_E!X43</f>
        <v>1139.7670455600005</v>
      </c>
      <c r="Y43" s="8">
        <f>FC_TRA_DNAVI_DCS_E!Y43+FC_TRA_DNAVI_IWW_E!Y43</f>
        <v>732.8489407200002</v>
      </c>
      <c r="Z43" s="8">
        <f>FC_TRA_DNAVI_DCS_E!Z43+FC_TRA_DNAVI_IWW_E!Z43</f>
        <v>730.01008079999997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37.385679748853072</v>
      </c>
      <c r="D2" s="21">
        <f t="shared" ref="D2:X2" si="0">SUM(D3,D17,D22,D25,D26,D51,D52)</f>
        <v>30.858603393926138</v>
      </c>
      <c r="E2" s="21">
        <f t="shared" si="0"/>
        <v>33.267922914449663</v>
      </c>
      <c r="F2" s="21">
        <f t="shared" si="0"/>
        <v>24.19913213431122</v>
      </c>
      <c r="G2" s="21">
        <f t="shared" si="0"/>
        <v>23.18926851118211</v>
      </c>
      <c r="H2" s="21">
        <f t="shared" si="0"/>
        <v>21.929017918937824</v>
      </c>
      <c r="I2" s="21">
        <f t="shared" si="0"/>
        <v>27.398447559476356</v>
      </c>
      <c r="J2" s="21">
        <f t="shared" si="0"/>
        <v>32.002111694512926</v>
      </c>
      <c r="K2" s="21">
        <f t="shared" si="0"/>
        <v>32.795965549202698</v>
      </c>
      <c r="L2" s="21">
        <f t="shared" si="0"/>
        <v>25.262308844947157</v>
      </c>
      <c r="M2" s="21">
        <f t="shared" si="0"/>
        <v>24.277392212102427</v>
      </c>
      <c r="N2" s="21">
        <f t="shared" si="0"/>
        <v>28.551174743654016</v>
      </c>
      <c r="O2" s="21">
        <f t="shared" si="0"/>
        <v>32.481659566930034</v>
      </c>
      <c r="P2" s="21">
        <f t="shared" si="0"/>
        <v>36.541786584712384</v>
      </c>
      <c r="Q2" s="21">
        <f t="shared" si="0"/>
        <v>35.88344620202836</v>
      </c>
      <c r="R2" s="21">
        <f t="shared" si="0"/>
        <v>25.170187248628196</v>
      </c>
      <c r="S2" s="21">
        <f t="shared" si="0"/>
        <v>25.319686501508773</v>
      </c>
      <c r="T2" s="21">
        <f t="shared" si="0"/>
        <v>32.410215093847448</v>
      </c>
      <c r="U2" s="21">
        <f t="shared" si="0"/>
        <v>29.536114419242068</v>
      </c>
      <c r="V2" s="21">
        <f t="shared" si="0"/>
        <v>26.354238153720484</v>
      </c>
      <c r="W2" s="21">
        <f t="shared" si="0"/>
        <v>29.282916078588549</v>
      </c>
      <c r="X2" s="21">
        <f t="shared" si="0"/>
        <v>25.592842726375579</v>
      </c>
      <c r="Y2" s="21">
        <f t="shared" ref="Y2:Z2" si="1">SUM(Y3,Y17,Y22,Y25,Y26,Y51,Y52)</f>
        <v>16.756853899181344</v>
      </c>
      <c r="Z2" s="21">
        <f t="shared" si="1"/>
        <v>20.7826840276491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37.385679748853072</v>
      </c>
      <c r="D26" s="27">
        <f t="shared" si="16"/>
        <v>30.858603393926138</v>
      </c>
      <c r="E26" s="27">
        <f t="shared" si="16"/>
        <v>33.267922914449663</v>
      </c>
      <c r="F26" s="27">
        <f t="shared" si="16"/>
        <v>24.19913213431122</v>
      </c>
      <c r="G26" s="27">
        <f t="shared" si="16"/>
        <v>23.18926851118211</v>
      </c>
      <c r="H26" s="27">
        <f t="shared" si="16"/>
        <v>21.929017918937824</v>
      </c>
      <c r="I26" s="27">
        <f t="shared" si="16"/>
        <v>27.398447559476356</v>
      </c>
      <c r="J26" s="27">
        <f t="shared" si="16"/>
        <v>32.002111694512926</v>
      </c>
      <c r="K26" s="27">
        <f t="shared" si="16"/>
        <v>32.795965549202698</v>
      </c>
      <c r="L26" s="27">
        <f t="shared" si="16"/>
        <v>25.262308844947157</v>
      </c>
      <c r="M26" s="27">
        <f t="shared" si="16"/>
        <v>24.277392212102427</v>
      </c>
      <c r="N26" s="27">
        <f t="shared" si="16"/>
        <v>28.551174743654016</v>
      </c>
      <c r="O26" s="27">
        <f t="shared" si="16"/>
        <v>32.481659566930034</v>
      </c>
      <c r="P26" s="27">
        <f t="shared" si="16"/>
        <v>36.541786584712384</v>
      </c>
      <c r="Q26" s="27">
        <f t="shared" si="16"/>
        <v>35.88344620202836</v>
      </c>
      <c r="R26" s="27">
        <f t="shared" si="16"/>
        <v>25.170187248628196</v>
      </c>
      <c r="S26" s="27">
        <f t="shared" si="16"/>
        <v>25.319686501508773</v>
      </c>
      <c r="T26" s="27">
        <f t="shared" si="16"/>
        <v>32.410215093847448</v>
      </c>
      <c r="U26" s="27">
        <f t="shared" si="16"/>
        <v>29.536114419242068</v>
      </c>
      <c r="V26" s="27">
        <f t="shared" si="16"/>
        <v>26.354238153720484</v>
      </c>
      <c r="W26" s="27">
        <f t="shared" si="16"/>
        <v>29.282916078588549</v>
      </c>
      <c r="X26" s="27">
        <f t="shared" si="16"/>
        <v>25.592842726375579</v>
      </c>
      <c r="Y26" s="27">
        <f t="shared" ref="Y26:Z26" si="17">SUM(Y27,Y33)</f>
        <v>16.756853899181344</v>
      </c>
      <c r="Z26" s="27">
        <f t="shared" si="17"/>
        <v>20.7826840276491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37.385679748853072</v>
      </c>
      <c r="D33" s="19">
        <f t="shared" si="20"/>
        <v>30.858603393926138</v>
      </c>
      <c r="E33" s="19">
        <f t="shared" si="20"/>
        <v>33.267922914449663</v>
      </c>
      <c r="F33" s="19">
        <f t="shared" si="20"/>
        <v>24.19913213431122</v>
      </c>
      <c r="G33" s="19">
        <f t="shared" si="20"/>
        <v>23.18926851118211</v>
      </c>
      <c r="H33" s="19">
        <f t="shared" si="20"/>
        <v>21.929017918937824</v>
      </c>
      <c r="I33" s="19">
        <f t="shared" si="20"/>
        <v>27.398447559476356</v>
      </c>
      <c r="J33" s="19">
        <f t="shared" si="20"/>
        <v>32.002111694512926</v>
      </c>
      <c r="K33" s="19">
        <f t="shared" si="20"/>
        <v>32.795965549202698</v>
      </c>
      <c r="L33" s="19">
        <f t="shared" si="20"/>
        <v>25.262308844947157</v>
      </c>
      <c r="M33" s="19">
        <f t="shared" si="20"/>
        <v>24.277392212102427</v>
      </c>
      <c r="N33" s="19">
        <f t="shared" si="20"/>
        <v>28.551174743654016</v>
      </c>
      <c r="O33" s="19">
        <f t="shared" si="20"/>
        <v>32.481659566930034</v>
      </c>
      <c r="P33" s="19">
        <f t="shared" si="20"/>
        <v>36.541786584712384</v>
      </c>
      <c r="Q33" s="19">
        <f t="shared" si="20"/>
        <v>35.88344620202836</v>
      </c>
      <c r="R33" s="19">
        <f t="shared" si="20"/>
        <v>25.170187248628196</v>
      </c>
      <c r="S33" s="19">
        <f t="shared" si="20"/>
        <v>25.319686501508773</v>
      </c>
      <c r="T33" s="19">
        <f t="shared" si="20"/>
        <v>32.410215093847448</v>
      </c>
      <c r="U33" s="19">
        <f t="shared" si="20"/>
        <v>29.536114419242068</v>
      </c>
      <c r="V33" s="19">
        <f t="shared" si="20"/>
        <v>26.354238153720484</v>
      </c>
      <c r="W33" s="19">
        <f t="shared" si="20"/>
        <v>29.282916078588549</v>
      </c>
      <c r="X33" s="19">
        <f t="shared" si="20"/>
        <v>25.592842726375579</v>
      </c>
      <c r="Y33" s="19">
        <f t="shared" ref="Y33:Z33" si="21">SUM(Y34:Y50)</f>
        <v>16.756853899181344</v>
      </c>
      <c r="Z33" s="19">
        <f t="shared" si="21"/>
        <v>20.7826840276491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37.385679748853072</v>
      </c>
      <c r="D43" s="8">
        <v>30.858603393926138</v>
      </c>
      <c r="E43" s="8">
        <v>33.267922914449663</v>
      </c>
      <c r="F43" s="8">
        <v>24.19913213431122</v>
      </c>
      <c r="G43" s="8">
        <v>23.18926851118211</v>
      </c>
      <c r="H43" s="8">
        <v>21.929017918937824</v>
      </c>
      <c r="I43" s="8">
        <v>27.398447559476356</v>
      </c>
      <c r="J43" s="8">
        <v>32.002111694512926</v>
      </c>
      <c r="K43" s="8">
        <v>32.795965549202698</v>
      </c>
      <c r="L43" s="8">
        <v>25.262308844947157</v>
      </c>
      <c r="M43" s="8">
        <v>24.277392212102427</v>
      </c>
      <c r="N43" s="8">
        <v>28.551174743654016</v>
      </c>
      <c r="O43" s="8">
        <v>32.481659566930034</v>
      </c>
      <c r="P43" s="8">
        <v>36.541786584712384</v>
      </c>
      <c r="Q43" s="8">
        <v>35.88344620202836</v>
      </c>
      <c r="R43" s="8">
        <v>25.170187248628196</v>
      </c>
      <c r="S43" s="8">
        <v>25.319686501508773</v>
      </c>
      <c r="T43" s="8">
        <v>32.410215093847448</v>
      </c>
      <c r="U43" s="8">
        <v>29.536114419242068</v>
      </c>
      <c r="V43" s="8">
        <v>26.354238153720484</v>
      </c>
      <c r="W43" s="8">
        <v>29.282916078588549</v>
      </c>
      <c r="X43" s="8">
        <v>25.592842726375579</v>
      </c>
      <c r="Y43" s="8">
        <v>16.756853899181344</v>
      </c>
      <c r="Z43" s="8">
        <v>20.7826840276491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842.03320917114706</v>
      </c>
      <c r="D2" s="21">
        <f t="shared" ref="D2:X2" si="0">SUM(D3,D17,D22,D25,D26,D51,D52)</f>
        <v>816.69713732607408</v>
      </c>
      <c r="E2" s="21">
        <f t="shared" si="0"/>
        <v>705.95364744555013</v>
      </c>
      <c r="F2" s="21">
        <f t="shared" si="0"/>
        <v>744.69762090568895</v>
      </c>
      <c r="G2" s="21">
        <f t="shared" si="0"/>
        <v>844.20274580881778</v>
      </c>
      <c r="H2" s="21">
        <f t="shared" si="0"/>
        <v>978.88461096106198</v>
      </c>
      <c r="I2" s="21">
        <f t="shared" si="0"/>
        <v>827.34434108052369</v>
      </c>
      <c r="J2" s="21">
        <f t="shared" si="0"/>
        <v>877.09676158548689</v>
      </c>
      <c r="K2" s="21">
        <f t="shared" si="0"/>
        <v>898.27139401079728</v>
      </c>
      <c r="L2" s="21">
        <f t="shared" si="0"/>
        <v>861.52395775505283</v>
      </c>
      <c r="M2" s="21">
        <f t="shared" si="0"/>
        <v>837.1013181878975</v>
      </c>
      <c r="N2" s="21">
        <f t="shared" si="0"/>
        <v>925.13796633634593</v>
      </c>
      <c r="O2" s="21">
        <f t="shared" si="0"/>
        <v>867.10215127306992</v>
      </c>
      <c r="P2" s="21">
        <f t="shared" si="0"/>
        <v>863.04202425528763</v>
      </c>
      <c r="Q2" s="21">
        <f t="shared" si="0"/>
        <v>908.31917575797195</v>
      </c>
      <c r="R2" s="21">
        <f t="shared" si="0"/>
        <v>964.65533047137171</v>
      </c>
      <c r="S2" s="21">
        <f t="shared" si="0"/>
        <v>809.2443086984913</v>
      </c>
      <c r="T2" s="21">
        <f t="shared" si="0"/>
        <v>724.97691098615246</v>
      </c>
      <c r="U2" s="21">
        <f t="shared" si="0"/>
        <v>762.59783546075789</v>
      </c>
      <c r="V2" s="21">
        <f t="shared" si="0"/>
        <v>813.40090664627951</v>
      </c>
      <c r="W2" s="21">
        <f t="shared" si="0"/>
        <v>810.51144244141142</v>
      </c>
      <c r="X2" s="21">
        <f t="shared" si="0"/>
        <v>1114.1742028336248</v>
      </c>
      <c r="Y2" s="21">
        <f t="shared" ref="Y2:Z2" si="1">SUM(Y3,Y17,Y22,Y25,Y26,Y51,Y52)</f>
        <v>716.09208682081885</v>
      </c>
      <c r="Z2" s="21">
        <f t="shared" si="1"/>
        <v>709.22739677235086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842.03320917114706</v>
      </c>
      <c r="D26" s="27">
        <f t="shared" si="16"/>
        <v>816.69713732607408</v>
      </c>
      <c r="E26" s="27">
        <f t="shared" si="16"/>
        <v>705.95364744555013</v>
      </c>
      <c r="F26" s="27">
        <f t="shared" si="16"/>
        <v>744.69762090568895</v>
      </c>
      <c r="G26" s="27">
        <f t="shared" si="16"/>
        <v>844.20274580881778</v>
      </c>
      <c r="H26" s="27">
        <f t="shared" si="16"/>
        <v>978.88461096106198</v>
      </c>
      <c r="I26" s="27">
        <f t="shared" si="16"/>
        <v>827.34434108052369</v>
      </c>
      <c r="J26" s="27">
        <f t="shared" si="16"/>
        <v>877.09676158548689</v>
      </c>
      <c r="K26" s="27">
        <f t="shared" si="16"/>
        <v>898.27139401079728</v>
      </c>
      <c r="L26" s="27">
        <f t="shared" si="16"/>
        <v>861.52395775505283</v>
      </c>
      <c r="M26" s="27">
        <f t="shared" si="16"/>
        <v>837.1013181878975</v>
      </c>
      <c r="N26" s="27">
        <f t="shared" si="16"/>
        <v>925.13796633634593</v>
      </c>
      <c r="O26" s="27">
        <f t="shared" si="16"/>
        <v>867.10215127306992</v>
      </c>
      <c r="P26" s="27">
        <f t="shared" si="16"/>
        <v>863.04202425528763</v>
      </c>
      <c r="Q26" s="27">
        <f t="shared" si="16"/>
        <v>908.31917575797195</v>
      </c>
      <c r="R26" s="27">
        <f t="shared" si="16"/>
        <v>964.65533047137171</v>
      </c>
      <c r="S26" s="27">
        <f t="shared" si="16"/>
        <v>809.2443086984913</v>
      </c>
      <c r="T26" s="27">
        <f t="shared" si="16"/>
        <v>724.97691098615246</v>
      </c>
      <c r="U26" s="27">
        <f t="shared" si="16"/>
        <v>762.59783546075789</v>
      </c>
      <c r="V26" s="27">
        <f t="shared" si="16"/>
        <v>813.40090664627951</v>
      </c>
      <c r="W26" s="27">
        <f t="shared" si="16"/>
        <v>810.51144244141142</v>
      </c>
      <c r="X26" s="27">
        <f t="shared" si="16"/>
        <v>1114.1742028336248</v>
      </c>
      <c r="Y26" s="27">
        <f t="shared" ref="Y26:Z26" si="17">SUM(Y27,Y33)</f>
        <v>716.09208682081885</v>
      </c>
      <c r="Z26" s="27">
        <f t="shared" si="17"/>
        <v>709.22739677235086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842.03320917114706</v>
      </c>
      <c r="D33" s="19">
        <f t="shared" si="20"/>
        <v>816.69713732607408</v>
      </c>
      <c r="E33" s="19">
        <f t="shared" si="20"/>
        <v>705.95364744555013</v>
      </c>
      <c r="F33" s="19">
        <f t="shared" si="20"/>
        <v>744.69762090568895</v>
      </c>
      <c r="G33" s="19">
        <f t="shared" si="20"/>
        <v>844.20274580881778</v>
      </c>
      <c r="H33" s="19">
        <f t="shared" si="20"/>
        <v>978.88461096106198</v>
      </c>
      <c r="I33" s="19">
        <f t="shared" si="20"/>
        <v>827.34434108052369</v>
      </c>
      <c r="J33" s="19">
        <f t="shared" si="20"/>
        <v>877.09676158548689</v>
      </c>
      <c r="K33" s="19">
        <f t="shared" si="20"/>
        <v>898.27139401079728</v>
      </c>
      <c r="L33" s="19">
        <f t="shared" si="20"/>
        <v>861.52395775505283</v>
      </c>
      <c r="M33" s="19">
        <f t="shared" si="20"/>
        <v>837.1013181878975</v>
      </c>
      <c r="N33" s="19">
        <f t="shared" si="20"/>
        <v>925.13796633634593</v>
      </c>
      <c r="O33" s="19">
        <f t="shared" si="20"/>
        <v>867.10215127306992</v>
      </c>
      <c r="P33" s="19">
        <f t="shared" si="20"/>
        <v>863.04202425528763</v>
      </c>
      <c r="Q33" s="19">
        <f t="shared" si="20"/>
        <v>908.31917575797195</v>
      </c>
      <c r="R33" s="19">
        <f t="shared" si="20"/>
        <v>964.65533047137171</v>
      </c>
      <c r="S33" s="19">
        <f t="shared" si="20"/>
        <v>809.2443086984913</v>
      </c>
      <c r="T33" s="19">
        <f t="shared" si="20"/>
        <v>724.97691098615246</v>
      </c>
      <c r="U33" s="19">
        <f t="shared" si="20"/>
        <v>762.59783546075789</v>
      </c>
      <c r="V33" s="19">
        <f t="shared" si="20"/>
        <v>813.40090664627951</v>
      </c>
      <c r="W33" s="19">
        <f t="shared" si="20"/>
        <v>810.51144244141142</v>
      </c>
      <c r="X33" s="19">
        <f t="shared" si="20"/>
        <v>1114.1742028336248</v>
      </c>
      <c r="Y33" s="19">
        <f t="shared" ref="Y33:Z33" si="21">SUM(Y34:Y50)</f>
        <v>716.09208682081885</v>
      </c>
      <c r="Z33" s="19">
        <f t="shared" si="21"/>
        <v>709.22739677235086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842.03320917114706</v>
      </c>
      <c r="D43" s="8">
        <v>816.69713732607408</v>
      </c>
      <c r="E43" s="8">
        <v>705.95364744555013</v>
      </c>
      <c r="F43" s="8">
        <v>744.69762090568895</v>
      </c>
      <c r="G43" s="8">
        <v>844.20274580881778</v>
      </c>
      <c r="H43" s="8">
        <v>978.88461096106198</v>
      </c>
      <c r="I43" s="8">
        <v>827.34434108052369</v>
      </c>
      <c r="J43" s="8">
        <v>877.09676158548689</v>
      </c>
      <c r="K43" s="8">
        <v>898.27139401079728</v>
      </c>
      <c r="L43" s="8">
        <v>861.52395775505283</v>
      </c>
      <c r="M43" s="8">
        <v>837.1013181878975</v>
      </c>
      <c r="N43" s="8">
        <v>925.13796633634593</v>
      </c>
      <c r="O43" s="8">
        <v>867.10215127306992</v>
      </c>
      <c r="P43" s="8">
        <v>863.04202425528763</v>
      </c>
      <c r="Q43" s="8">
        <v>908.31917575797195</v>
      </c>
      <c r="R43" s="8">
        <v>964.65533047137171</v>
      </c>
      <c r="S43" s="8">
        <v>809.2443086984913</v>
      </c>
      <c r="T43" s="8">
        <v>724.97691098615246</v>
      </c>
      <c r="U43" s="8">
        <v>762.59783546075789</v>
      </c>
      <c r="V43" s="8">
        <v>813.40090664627951</v>
      </c>
      <c r="W43" s="8">
        <v>810.51144244141142</v>
      </c>
      <c r="X43" s="8">
        <v>1114.1742028336248</v>
      </c>
      <c r="Y43" s="8">
        <v>716.09208682081885</v>
      </c>
      <c r="Z43" s="8">
        <v>709.22739677235086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2117.6259310800001</v>
      </c>
      <c r="G2" s="21">
        <f t="shared" si="0"/>
        <v>2172.05435304</v>
      </c>
      <c r="H2" s="21">
        <f t="shared" si="0"/>
        <v>1799.6708109599999</v>
      </c>
      <c r="I2" s="21">
        <f t="shared" si="0"/>
        <v>1485.14598144</v>
      </c>
      <c r="J2" s="21">
        <f t="shared" si="0"/>
        <v>1360.5035400000002</v>
      </c>
      <c r="K2" s="21">
        <f t="shared" si="0"/>
        <v>1169.1361400400001</v>
      </c>
      <c r="L2" s="21">
        <f t="shared" si="0"/>
        <v>759.02505624000003</v>
      </c>
      <c r="M2" s="21">
        <f t="shared" si="0"/>
        <v>851.11982604000013</v>
      </c>
      <c r="N2" s="21">
        <f t="shared" si="0"/>
        <v>744.67478843999993</v>
      </c>
      <c r="O2" s="21">
        <f t="shared" si="0"/>
        <v>711.35159039999996</v>
      </c>
      <c r="P2" s="21">
        <f t="shared" si="0"/>
        <v>651.42945252000015</v>
      </c>
      <c r="Q2" s="21">
        <f t="shared" si="0"/>
        <v>635.9197323599999</v>
      </c>
      <c r="R2" s="21">
        <f t="shared" si="0"/>
        <v>587.50163999999995</v>
      </c>
      <c r="S2" s="21">
        <f t="shared" si="0"/>
        <v>665.35338276000004</v>
      </c>
      <c r="T2" s="21">
        <f t="shared" si="0"/>
        <v>737.41170096000019</v>
      </c>
      <c r="U2" s="21">
        <f t="shared" si="0"/>
        <v>1145.3997812399998</v>
      </c>
      <c r="V2" s="21">
        <f t="shared" si="0"/>
        <v>1505.4417496799999</v>
      </c>
      <c r="W2" s="21">
        <f t="shared" si="0"/>
        <v>798.09442020000006</v>
      </c>
      <c r="X2" s="21">
        <f t="shared" si="0"/>
        <v>888.61821855208393</v>
      </c>
      <c r="Y2" s="21">
        <f t="shared" ref="Y2:Z2" si="1">SUM(Y3,Y17,Y22,Y25,Y26,Y51,Y52)</f>
        <v>1333.1162537799714</v>
      </c>
      <c r="Z2" s="21">
        <f t="shared" si="1"/>
        <v>1033.298102391042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2117.6259310800001</v>
      </c>
      <c r="G51" s="27">
        <v>2172.05435304</v>
      </c>
      <c r="H51" s="27">
        <v>1799.6708109599999</v>
      </c>
      <c r="I51" s="27">
        <v>1485.14598144</v>
      </c>
      <c r="J51" s="27">
        <v>1360.5035400000002</v>
      </c>
      <c r="K51" s="27">
        <v>1169.1361400400001</v>
      </c>
      <c r="L51" s="27">
        <v>759.02505624000003</v>
      </c>
      <c r="M51" s="27">
        <v>851.11982604000013</v>
      </c>
      <c r="N51" s="27">
        <v>744.67478843999993</v>
      </c>
      <c r="O51" s="27">
        <v>711.35159039999996</v>
      </c>
      <c r="P51" s="27">
        <v>651.42945252000015</v>
      </c>
      <c r="Q51" s="27">
        <v>635.9197323599999</v>
      </c>
      <c r="R51" s="27">
        <v>587.50163999999995</v>
      </c>
      <c r="S51" s="27">
        <v>665.35338276000004</v>
      </c>
      <c r="T51" s="27">
        <v>737.41170096000019</v>
      </c>
      <c r="U51" s="27">
        <v>1145.3997812399998</v>
      </c>
      <c r="V51" s="27">
        <v>1505.4417496799999</v>
      </c>
      <c r="W51" s="27">
        <v>798.09442020000006</v>
      </c>
      <c r="X51" s="27">
        <v>888.61821855208393</v>
      </c>
      <c r="Y51" s="27">
        <v>1333.1162537799714</v>
      </c>
      <c r="Z51" s="27">
        <v>1033.298102391042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8.9441928637473325</v>
      </c>
      <c r="Y61" s="49">
        <f t="shared" ref="Y61:Z61" si="23">SUM(Y62:Y72)</f>
        <v>15.209317039814069</v>
      </c>
      <c r="Z61" s="49">
        <f t="shared" si="23"/>
        <v>14.385385276739903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8.9441928637473325</v>
      </c>
      <c r="Y64" s="52">
        <v>15.209317039814069</v>
      </c>
      <c r="Z64" s="52">
        <v>14.385385276739903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172996.57640513033</v>
      </c>
      <c r="D2" s="21">
        <f t="shared" ref="D2:X2" si="0">SUM(D3,D17,D22,D25,D26,D51,D52)</f>
        <v>189309.95569810871</v>
      </c>
      <c r="E2" s="21">
        <f t="shared" si="0"/>
        <v>177124.65634616103</v>
      </c>
      <c r="F2" s="21">
        <f t="shared" si="0"/>
        <v>174417.34429326121</v>
      </c>
      <c r="G2" s="21">
        <f t="shared" si="0"/>
        <v>164574.98728772427</v>
      </c>
      <c r="H2" s="21">
        <f t="shared" si="0"/>
        <v>161216.38907590421</v>
      </c>
      <c r="I2" s="21">
        <f t="shared" si="0"/>
        <v>169556.85494264824</v>
      </c>
      <c r="J2" s="21">
        <f t="shared" si="0"/>
        <v>130346.67638007739</v>
      </c>
      <c r="K2" s="21">
        <f t="shared" si="0"/>
        <v>154584.3503318587</v>
      </c>
      <c r="L2" s="21">
        <f t="shared" si="0"/>
        <v>143610.68730968959</v>
      </c>
      <c r="M2" s="21">
        <f t="shared" si="0"/>
        <v>151153.11892776971</v>
      </c>
      <c r="N2" s="21">
        <f t="shared" si="0"/>
        <v>130276.51654005429</v>
      </c>
      <c r="O2" s="21">
        <f t="shared" si="0"/>
        <v>137657.32854055386</v>
      </c>
      <c r="P2" s="21">
        <f t="shared" si="0"/>
        <v>148201.33879622541</v>
      </c>
      <c r="Q2" s="21">
        <f t="shared" si="0"/>
        <v>128204.90957361336</v>
      </c>
      <c r="R2" s="21">
        <f t="shared" si="0"/>
        <v>130963.34137486166</v>
      </c>
      <c r="S2" s="21">
        <f t="shared" si="0"/>
        <v>134756.29915809431</v>
      </c>
      <c r="T2" s="21">
        <f t="shared" si="0"/>
        <v>132699.89762480182</v>
      </c>
      <c r="U2" s="21">
        <f t="shared" si="0"/>
        <v>127653.89876068276</v>
      </c>
      <c r="V2" s="21">
        <f t="shared" si="0"/>
        <v>130218.89751497188</v>
      </c>
      <c r="W2" s="21">
        <f t="shared" si="0"/>
        <v>131425.41111838995</v>
      </c>
      <c r="X2" s="21">
        <f t="shared" si="0"/>
        <v>128609.09513775882</v>
      </c>
      <c r="Y2" s="21">
        <f t="shared" ref="Y2:Z2" si="1">SUM(Y3,Y17,Y22,Y25,Y26,Y51,Y52)</f>
        <v>118338.68862746061</v>
      </c>
      <c r="Z2" s="21">
        <f t="shared" si="1"/>
        <v>110166.49104707365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5313.6577056524484</v>
      </c>
      <c r="D3" s="24">
        <f t="shared" ref="D3:W3" si="3">SUM(D4,D8,D11)</f>
        <v>5283.1174161508334</v>
      </c>
      <c r="E3" s="24">
        <f t="shared" si="3"/>
        <v>4322.9901684831711</v>
      </c>
      <c r="F3" s="24">
        <f t="shared" si="3"/>
        <v>3665.6385252153605</v>
      </c>
      <c r="G3" s="24">
        <f t="shared" si="3"/>
        <v>2936.9490308628842</v>
      </c>
      <c r="H3" s="24">
        <f t="shared" si="3"/>
        <v>2859.9000342284758</v>
      </c>
      <c r="I3" s="24">
        <f t="shared" si="3"/>
        <v>3203.9948851311674</v>
      </c>
      <c r="J3" s="24">
        <f t="shared" si="3"/>
        <v>3771.268648203778</v>
      </c>
      <c r="K3" s="24">
        <f t="shared" si="3"/>
        <v>3317.148131581866</v>
      </c>
      <c r="L3" s="24">
        <f t="shared" si="3"/>
        <v>3089.2191686107954</v>
      </c>
      <c r="M3" s="24">
        <f t="shared" si="3"/>
        <v>4467.6961796257556</v>
      </c>
      <c r="N3" s="24">
        <f t="shared" si="3"/>
        <v>3966.9479578206524</v>
      </c>
      <c r="O3" s="24">
        <f t="shared" si="3"/>
        <v>3477.6173063538299</v>
      </c>
      <c r="P3" s="24">
        <f t="shared" si="3"/>
        <v>3040.5196303453831</v>
      </c>
      <c r="Q3" s="24">
        <f t="shared" si="3"/>
        <v>2583.1991828133537</v>
      </c>
      <c r="R3" s="24">
        <f t="shared" si="3"/>
        <v>3223.7552687816005</v>
      </c>
      <c r="S3" s="24">
        <f t="shared" si="3"/>
        <v>2255.5756068942578</v>
      </c>
      <c r="T3" s="24">
        <f t="shared" si="3"/>
        <v>2140.5678579218343</v>
      </c>
      <c r="U3" s="24">
        <f t="shared" si="3"/>
        <v>2113.8039749226782</v>
      </c>
      <c r="V3" s="24">
        <f t="shared" si="3"/>
        <v>1433.5571036918473</v>
      </c>
      <c r="W3" s="24">
        <f t="shared" si="3"/>
        <v>1310.638059349893</v>
      </c>
      <c r="X3" s="24">
        <f t="shared" ref="X3:Z3" si="4">SUM(X4,X8,X11)</f>
        <v>1442.1470874422762</v>
      </c>
      <c r="Y3" s="24">
        <f t="shared" si="4"/>
        <v>1223.5056448107509</v>
      </c>
      <c r="Z3" s="24">
        <f t="shared" si="4"/>
        <v>1463.6082779195742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865.96391489354482</v>
      </c>
      <c r="D4" s="19">
        <f t="shared" ref="D4:W4" si="6">SUM(D5:D7)</f>
        <v>967.15652214969032</v>
      </c>
      <c r="E4" s="19">
        <f t="shared" si="6"/>
        <v>750.77310490875016</v>
      </c>
      <c r="F4" s="19">
        <f t="shared" si="6"/>
        <v>1098.956537644561</v>
      </c>
      <c r="G4" s="19">
        <f t="shared" si="6"/>
        <v>815.69334803528318</v>
      </c>
      <c r="H4" s="19">
        <f t="shared" si="6"/>
        <v>719.06495040807647</v>
      </c>
      <c r="I4" s="19">
        <f t="shared" si="6"/>
        <v>730.65043054356579</v>
      </c>
      <c r="J4" s="19">
        <f t="shared" si="6"/>
        <v>1802.6139917737783</v>
      </c>
      <c r="K4" s="19">
        <f t="shared" si="6"/>
        <v>965.79459607506533</v>
      </c>
      <c r="L4" s="19">
        <f t="shared" si="6"/>
        <v>737.90525623039548</v>
      </c>
      <c r="M4" s="19">
        <f t="shared" si="6"/>
        <v>837.83034446535589</v>
      </c>
      <c r="N4" s="19">
        <f t="shared" si="6"/>
        <v>869.54026973825387</v>
      </c>
      <c r="O4" s="19">
        <f t="shared" si="6"/>
        <v>991.88605713062964</v>
      </c>
      <c r="P4" s="19">
        <f t="shared" si="6"/>
        <v>411.0907085245816</v>
      </c>
      <c r="Q4" s="19">
        <f t="shared" si="6"/>
        <v>684.04888345055406</v>
      </c>
      <c r="R4" s="19">
        <f t="shared" si="6"/>
        <v>1302.8662740272021</v>
      </c>
      <c r="S4" s="19">
        <f t="shared" si="6"/>
        <v>438.07517075825751</v>
      </c>
      <c r="T4" s="19">
        <f t="shared" si="6"/>
        <v>361.67419496663308</v>
      </c>
      <c r="U4" s="19">
        <f t="shared" si="6"/>
        <v>383.37902997067874</v>
      </c>
      <c r="V4" s="19">
        <f t="shared" si="6"/>
        <v>19.062569034247193</v>
      </c>
      <c r="W4" s="19">
        <f t="shared" si="6"/>
        <v>13.047532607493119</v>
      </c>
      <c r="X4" s="19">
        <f t="shared" ref="X4:Z4" si="7">SUM(X5:X7)</f>
        <v>8.1775591322765955</v>
      </c>
      <c r="Y4" s="19">
        <f t="shared" si="7"/>
        <v>9.383589911150402</v>
      </c>
      <c r="Z4" s="19">
        <f t="shared" si="7"/>
        <v>443.50333119717408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400.07268944280003</v>
      </c>
      <c r="G5" s="8">
        <f>FC_OTH_CP_E!G5+FC_OTH_HH_E!G5+FC_OTH_AFF_E!G5</f>
        <v>267.24093359040018</v>
      </c>
      <c r="H5" s="8">
        <f>FC_OTH_CP_E!H5+FC_OTH_HH_E!H5+FC_OTH_AFF_E!H5</f>
        <v>261.67875425999989</v>
      </c>
      <c r="I5" s="8">
        <f>FC_OTH_CP_E!I5+FC_OTH_HH_E!I5+FC_OTH_AFF_E!I5</f>
        <v>367.29870270720016</v>
      </c>
      <c r="J5" s="8">
        <f>FC_OTH_CP_E!J5+FC_OTH_HH_E!J5+FC_OTH_AFF_E!J5</f>
        <v>401.48162466719998</v>
      </c>
      <c r="K5" s="8">
        <f>FC_OTH_CP_E!K5+FC_OTH_HH_E!K5+FC_OTH_AFF_E!K5</f>
        <v>467.30253703320028</v>
      </c>
      <c r="L5" s="8">
        <f>FC_OTH_CP_E!L5+FC_OTH_HH_E!L5+FC_OTH_AFF_E!L5</f>
        <v>382.527760032</v>
      </c>
      <c r="M5" s="8">
        <f>FC_OTH_CP_E!M5+FC_OTH_HH_E!M5+FC_OTH_AFF_E!M5</f>
        <v>434.11692824279999</v>
      </c>
      <c r="N5" s="8">
        <f>FC_OTH_CP_E!N5+FC_OTH_HH_E!N5+FC_OTH_AFF_E!N5</f>
        <v>408.2888071151998</v>
      </c>
      <c r="O5" s="8">
        <f>FC_OTH_CP_E!O5+FC_OTH_HH_E!O5+FC_OTH_AFF_E!O5</f>
        <v>391.47230328360001</v>
      </c>
      <c r="P5" s="8">
        <f>FC_OTH_CP_E!P5+FC_OTH_HH_E!P5+FC_OTH_AFF_E!P5</f>
        <v>401.54346493800017</v>
      </c>
      <c r="Q5" s="8">
        <f>FC_OTH_CP_E!Q5+FC_OTH_HH_E!Q5+FC_OTH_AFF_E!Q5</f>
        <v>307.73724299999981</v>
      </c>
      <c r="R5" s="8">
        <f>FC_OTH_CP_E!R5+FC_OTH_HH_E!R5+FC_OTH_AFF_E!R5</f>
        <v>380.94657479999989</v>
      </c>
      <c r="S5" s="8">
        <f>FC_OTH_CP_E!S5+FC_OTH_HH_E!S5+FC_OTH_AFF_E!S5</f>
        <v>299.66405040000006</v>
      </c>
      <c r="T5" s="8">
        <f>FC_OTH_CP_E!T5+FC_OTH_HH_E!T5+FC_OTH_AFF_E!T5</f>
        <v>170.88195959999999</v>
      </c>
      <c r="U5" s="8">
        <f>FC_OTH_CP_E!U5+FC_OTH_HH_E!U5+FC_OTH_AFF_E!U5</f>
        <v>193.65839460000001</v>
      </c>
      <c r="V5" s="8">
        <f>FC_OTH_CP_E!V5+FC_OTH_HH_E!V5+FC_OTH_AFF_E!V5</f>
        <v>4.9883981531999986</v>
      </c>
      <c r="W5" s="8">
        <f>FC_OTH_CP_E!W5+FC_OTH_HH_E!W5+FC_OTH_AFF_E!W5</f>
        <v>3.9607557131999993</v>
      </c>
      <c r="X5" s="8">
        <f>FC_OTH_CP_E!X5+FC_OTH_HH_E!X5+FC_OTH_AFF_E!X5</f>
        <v>2.2770401939999987</v>
      </c>
      <c r="Y5" s="8">
        <f>FC_OTH_CP_E!Y5+FC_OTH_HH_E!Y5+FC_OTH_AFF_E!Y5</f>
        <v>2.2721984999999991</v>
      </c>
      <c r="Z5" s="8">
        <f>FC_OTH_CP_E!Z5+FC_OTH_HH_E!Z5+FC_OTH_AFF_E!Z5</f>
        <v>223.76341025280004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865.96391489354482</v>
      </c>
      <c r="D7" s="8">
        <f>FC_OTH_CP_E!D7+FC_OTH_HH_E!D7+FC_OTH_AFF_E!D7</f>
        <v>967.15652214969032</v>
      </c>
      <c r="E7" s="8">
        <f>FC_OTH_CP_E!E7+FC_OTH_HH_E!E7+FC_OTH_AFF_E!E7</f>
        <v>750.77310490875016</v>
      </c>
      <c r="F7" s="8">
        <f>FC_OTH_CP_E!F7+FC_OTH_HH_E!F7+FC_OTH_AFF_E!F7</f>
        <v>698.88384820176088</v>
      </c>
      <c r="G7" s="8">
        <f>FC_OTH_CP_E!G7+FC_OTH_HH_E!G7+FC_OTH_AFF_E!G7</f>
        <v>548.45241444488306</v>
      </c>
      <c r="H7" s="8">
        <f>FC_OTH_CP_E!H7+FC_OTH_HH_E!H7+FC_OTH_AFF_E!H7</f>
        <v>457.38619614807658</v>
      </c>
      <c r="I7" s="8">
        <f>FC_OTH_CP_E!I7+FC_OTH_HH_E!I7+FC_OTH_AFF_E!I7</f>
        <v>363.35172783636568</v>
      </c>
      <c r="J7" s="8">
        <f>FC_OTH_CP_E!J7+FC_OTH_HH_E!J7+FC_OTH_AFF_E!J7</f>
        <v>1401.1323671065782</v>
      </c>
      <c r="K7" s="8">
        <f>FC_OTH_CP_E!K7+FC_OTH_HH_E!K7+FC_OTH_AFF_E!K7</f>
        <v>498.49205904186499</v>
      </c>
      <c r="L7" s="8">
        <f>FC_OTH_CP_E!L7+FC_OTH_HH_E!L7+FC_OTH_AFF_E!L7</f>
        <v>355.37749619839548</v>
      </c>
      <c r="M7" s="8">
        <f>FC_OTH_CP_E!M7+FC_OTH_HH_E!M7+FC_OTH_AFF_E!M7</f>
        <v>403.71341622255596</v>
      </c>
      <c r="N7" s="8">
        <f>FC_OTH_CP_E!N7+FC_OTH_HH_E!N7+FC_OTH_AFF_E!N7</f>
        <v>461.25146262305407</v>
      </c>
      <c r="O7" s="8">
        <f>FC_OTH_CP_E!O7+FC_OTH_HH_E!O7+FC_OTH_AFF_E!O7</f>
        <v>600.41375384702962</v>
      </c>
      <c r="P7" s="8">
        <f>FC_OTH_CP_E!P7+FC_OTH_HH_E!P7+FC_OTH_AFF_E!P7</f>
        <v>9.5472435865814038</v>
      </c>
      <c r="Q7" s="8">
        <f>FC_OTH_CP_E!Q7+FC_OTH_HH_E!Q7+FC_OTH_AFF_E!Q7</f>
        <v>376.31164045055425</v>
      </c>
      <c r="R7" s="8">
        <f>FC_OTH_CP_E!R7+FC_OTH_HH_E!R7+FC_OTH_AFF_E!R7</f>
        <v>921.91969922720205</v>
      </c>
      <c r="S7" s="8">
        <f>FC_OTH_CP_E!S7+FC_OTH_HH_E!S7+FC_OTH_AFF_E!S7</f>
        <v>138.41112035825742</v>
      </c>
      <c r="T7" s="8">
        <f>FC_OTH_CP_E!T7+FC_OTH_HH_E!T7+FC_OTH_AFF_E!T7</f>
        <v>190.79223536663312</v>
      </c>
      <c r="U7" s="8">
        <f>FC_OTH_CP_E!U7+FC_OTH_HH_E!U7+FC_OTH_AFF_E!U7</f>
        <v>189.72063537067876</v>
      </c>
      <c r="V7" s="8">
        <f>FC_OTH_CP_E!V7+FC_OTH_HH_E!V7+FC_OTH_AFF_E!V7</f>
        <v>14.074170881047195</v>
      </c>
      <c r="W7" s="8">
        <f>FC_OTH_CP_E!W7+FC_OTH_HH_E!W7+FC_OTH_AFF_E!W7</f>
        <v>9.08677689429312</v>
      </c>
      <c r="X7" s="8">
        <f>FC_OTH_CP_E!X7+FC_OTH_HH_E!X7+FC_OTH_AFF_E!X7</f>
        <v>5.9005189382765968</v>
      </c>
      <c r="Y7" s="8">
        <f>FC_OTH_CP_E!Y7+FC_OTH_HH_E!Y7+FC_OTH_AFF_E!Y7</f>
        <v>7.111391411150402</v>
      </c>
      <c r="Z7" s="8">
        <f>FC_OTH_CP_E!Z7+FC_OTH_HH_E!Z7+FC_OTH_AFF_E!Z7</f>
        <v>219.73992094437403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56.989857671769528</v>
      </c>
      <c r="D8" s="19">
        <f t="shared" ref="D8:W8" si="9">SUM(D9:D10)</f>
        <v>34.077161773749602</v>
      </c>
      <c r="E8" s="19">
        <f t="shared" si="9"/>
        <v>28.50657003480001</v>
      </c>
      <c r="F8" s="19">
        <f t="shared" si="9"/>
        <v>23.03262192</v>
      </c>
      <c r="G8" s="19">
        <f t="shared" si="9"/>
        <v>36.163032905999998</v>
      </c>
      <c r="H8" s="19">
        <f t="shared" si="9"/>
        <v>27.359069759999997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56.989857671769528</v>
      </c>
      <c r="D10" s="8">
        <f>FC_OTH_CP_E!D10+FC_OTH_HH_E!D10+FC_OTH_AFF_E!D10</f>
        <v>34.077161773749602</v>
      </c>
      <c r="E10" s="8">
        <f>FC_OTH_CP_E!E10+FC_OTH_HH_E!E10+FC_OTH_AFF_E!E10</f>
        <v>28.50657003480001</v>
      </c>
      <c r="F10" s="8">
        <f>FC_OTH_CP_E!F10+FC_OTH_HH_E!F10+FC_OTH_AFF_E!F10</f>
        <v>23.03262192</v>
      </c>
      <c r="G10" s="8">
        <f>FC_OTH_CP_E!G10+FC_OTH_HH_E!G10+FC_OTH_AFF_E!G10</f>
        <v>36.163032905999998</v>
      </c>
      <c r="H10" s="8">
        <f>FC_OTH_CP_E!H10+FC_OTH_HH_E!H10+FC_OTH_AFF_E!H10</f>
        <v>27.359069759999997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4390.7039330871339</v>
      </c>
      <c r="D11" s="19">
        <f t="shared" ref="D11:W11" si="12">SUM(D12:D16)</f>
        <v>4281.8837322273939</v>
      </c>
      <c r="E11" s="19">
        <f t="shared" si="12"/>
        <v>3543.7104935396214</v>
      </c>
      <c r="F11" s="19">
        <f t="shared" si="12"/>
        <v>2543.6493656507996</v>
      </c>
      <c r="G11" s="19">
        <f t="shared" si="12"/>
        <v>2085.0926499216012</v>
      </c>
      <c r="H11" s="19">
        <f t="shared" si="12"/>
        <v>2113.4760140603994</v>
      </c>
      <c r="I11" s="19">
        <f t="shared" si="12"/>
        <v>2473.3444545876018</v>
      </c>
      <c r="J11" s="19">
        <f t="shared" si="12"/>
        <v>1968.6546564299997</v>
      </c>
      <c r="K11" s="19">
        <f t="shared" si="12"/>
        <v>2351.3535355068007</v>
      </c>
      <c r="L11" s="19">
        <f t="shared" si="12"/>
        <v>2351.3139123803999</v>
      </c>
      <c r="M11" s="19">
        <f t="shared" si="12"/>
        <v>3629.8658351603999</v>
      </c>
      <c r="N11" s="19">
        <f t="shared" si="12"/>
        <v>3097.4076880823986</v>
      </c>
      <c r="O11" s="19">
        <f t="shared" si="12"/>
        <v>2485.7312492232004</v>
      </c>
      <c r="P11" s="19">
        <f t="shared" si="12"/>
        <v>2629.4289218208014</v>
      </c>
      <c r="Q11" s="19">
        <f t="shared" si="12"/>
        <v>1899.1502993627996</v>
      </c>
      <c r="R11" s="19">
        <f t="shared" si="12"/>
        <v>1920.8889947543987</v>
      </c>
      <c r="S11" s="19">
        <f t="shared" si="12"/>
        <v>1817.5004361360004</v>
      </c>
      <c r="T11" s="19">
        <f t="shared" si="12"/>
        <v>1778.8936629552013</v>
      </c>
      <c r="U11" s="19">
        <f t="shared" si="12"/>
        <v>1730.4249449519994</v>
      </c>
      <c r="V11" s="19">
        <f t="shared" si="12"/>
        <v>1414.4945346576001</v>
      </c>
      <c r="W11" s="19">
        <f t="shared" si="12"/>
        <v>1297.5905267423998</v>
      </c>
      <c r="X11" s="19">
        <f t="shared" ref="X11:Z11" si="13">SUM(X12:X16)</f>
        <v>1433.9695283099995</v>
      </c>
      <c r="Y11" s="19">
        <f t="shared" si="13"/>
        <v>1214.1220548996005</v>
      </c>
      <c r="Z11" s="19">
        <f t="shared" si="13"/>
        <v>1020.1049467224001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352.94991253611727</v>
      </c>
      <c r="D12" s="8">
        <f>FC_OTH_CP_E!D12+FC_OTH_HH_E!D12+FC_OTH_AFF_E!D12</f>
        <v>272.98510284827228</v>
      </c>
      <c r="E12" s="8">
        <f>FC_OTH_CP_E!E12+FC_OTH_HH_E!E12+FC_OTH_AFF_E!E12</f>
        <v>323.45100318961727</v>
      </c>
      <c r="F12" s="8">
        <f>FC_OTH_CP_E!F12+FC_OTH_HH_E!F12+FC_OTH_AFF_E!F12</f>
        <v>144.11810888639999</v>
      </c>
      <c r="G12" s="8">
        <f>FC_OTH_CP_E!G12+FC_OTH_HH_E!G12+FC_OTH_AFF_E!G12</f>
        <v>42.693473552400043</v>
      </c>
      <c r="H12" s="8">
        <f>FC_OTH_CP_E!H12+FC_OTH_HH_E!H12+FC_OTH_AFF_E!H12</f>
        <v>113.74440161039995</v>
      </c>
      <c r="I12" s="8">
        <f>FC_OTH_CP_E!I12+FC_OTH_HH_E!I12+FC_OTH_AFF_E!I12</f>
        <v>135.71971245360007</v>
      </c>
      <c r="J12" s="8">
        <f>FC_OTH_CP_E!J12+FC_OTH_HH_E!J12+FC_OTH_AFF_E!J12</f>
        <v>183.69266073839998</v>
      </c>
      <c r="K12" s="8">
        <f>FC_OTH_CP_E!K12+FC_OTH_HH_E!K12+FC_OTH_AFF_E!K12</f>
        <v>62.558688614400019</v>
      </c>
      <c r="L12" s="8">
        <f>FC_OTH_CP_E!L12+FC_OTH_HH_E!L12+FC_OTH_AFF_E!L12</f>
        <v>155.64871367759997</v>
      </c>
      <c r="M12" s="8">
        <f>FC_OTH_CP_E!M12+FC_OTH_HH_E!M12+FC_OTH_AFF_E!M12</f>
        <v>1060.8825873887997</v>
      </c>
      <c r="N12" s="8">
        <f>FC_OTH_CP_E!N12+FC_OTH_HH_E!N12+FC_OTH_AFF_E!N12</f>
        <v>847.46611086719975</v>
      </c>
      <c r="O12" s="8">
        <f>FC_OTH_CP_E!O12+FC_OTH_HH_E!O12+FC_OTH_AFF_E!O12</f>
        <v>409.81836294960004</v>
      </c>
      <c r="P12" s="8">
        <f>FC_OTH_CP_E!P12+FC_OTH_HH_E!P12+FC_OTH_AFF_E!P12</f>
        <v>418.27767300000011</v>
      </c>
      <c r="Q12" s="8">
        <f>FC_OTH_CP_E!Q12+FC_OTH_HH_E!Q12+FC_OTH_AFF_E!Q12</f>
        <v>317.46485774519988</v>
      </c>
      <c r="R12" s="8">
        <f>FC_OTH_CP_E!R12+FC_OTH_HH_E!R12+FC_OTH_AFF_E!R12</f>
        <v>477.64275844559972</v>
      </c>
      <c r="S12" s="8">
        <f>FC_OTH_CP_E!S12+FC_OTH_HH_E!S12+FC_OTH_AFF_E!S12</f>
        <v>422.29977688799994</v>
      </c>
      <c r="T12" s="8">
        <f>FC_OTH_CP_E!T12+FC_OTH_HH_E!T12+FC_OTH_AFF_E!T12</f>
        <v>350.56921687920021</v>
      </c>
      <c r="U12" s="8">
        <f>FC_OTH_CP_E!U12+FC_OTH_HH_E!U12+FC_OTH_AFF_E!U12</f>
        <v>331.17892465679989</v>
      </c>
      <c r="V12" s="8">
        <f>FC_OTH_CP_E!V12+FC_OTH_HH_E!V12+FC_OTH_AFF_E!V12</f>
        <v>223.57707609600004</v>
      </c>
      <c r="W12" s="8">
        <f>FC_OTH_CP_E!W12+FC_OTH_HH_E!W12+FC_OTH_AFF_E!W12</f>
        <v>200.03614614719996</v>
      </c>
      <c r="X12" s="8">
        <f>FC_OTH_CP_E!X12+FC_OTH_HH_E!X12+FC_OTH_AFF_E!X12</f>
        <v>203.81021990999992</v>
      </c>
      <c r="Y12" s="8">
        <f>FC_OTH_CP_E!Y12+FC_OTH_HH_E!Y12+FC_OTH_AFF_E!Y12</f>
        <v>188.90228926800006</v>
      </c>
      <c r="Z12" s="8">
        <f>FC_OTH_CP_E!Z12+FC_OTH_HH_E!Z12+FC_OTH_AFF_E!Z12</f>
        <v>166.20811273440003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1066.3198919939043</v>
      </c>
      <c r="D13" s="8">
        <f>FC_OTH_CP_E!D13+FC_OTH_HH_E!D13+FC_OTH_AFF_E!D13</f>
        <v>1025.8830511899619</v>
      </c>
      <c r="E13" s="8">
        <f>FC_OTH_CP_E!E13+FC_OTH_HH_E!E13+FC_OTH_AFF_E!E13</f>
        <v>655.11209903040015</v>
      </c>
      <c r="F13" s="8">
        <f>FC_OTH_CP_E!F13+FC_OTH_HH_E!F13+FC_OTH_AFF_E!F13</f>
        <v>348.20151831959998</v>
      </c>
      <c r="G13" s="8">
        <f>FC_OTH_CP_E!G13+FC_OTH_HH_E!G13+FC_OTH_AFF_E!G13</f>
        <v>279.90388166400021</v>
      </c>
      <c r="H13" s="8">
        <f>FC_OTH_CP_E!H13+FC_OTH_HH_E!H13+FC_OTH_AFF_E!H13</f>
        <v>191.99914964999996</v>
      </c>
      <c r="I13" s="8">
        <f>FC_OTH_CP_E!I13+FC_OTH_HH_E!I13+FC_OTH_AFF_E!I13</f>
        <v>129.42012930000004</v>
      </c>
      <c r="J13" s="8">
        <f>FC_OTH_CP_E!J13+FC_OTH_HH_E!J13+FC_OTH_AFF_E!J13</f>
        <v>265.97895584039998</v>
      </c>
      <c r="K13" s="8">
        <f>FC_OTH_CP_E!K13+FC_OTH_HH_E!K13+FC_OTH_AFF_E!K13</f>
        <v>139.07096775000005</v>
      </c>
      <c r="L13" s="8">
        <f>FC_OTH_CP_E!L13+FC_OTH_HH_E!L13+FC_OTH_AFF_E!L13</f>
        <v>27.833102549999996</v>
      </c>
      <c r="M13" s="8">
        <f>FC_OTH_CP_E!M13+FC_OTH_HH_E!M13+FC_OTH_AFF_E!M13</f>
        <v>120.79037685</v>
      </c>
      <c r="N13" s="8">
        <f>FC_OTH_CP_E!N13+FC_OTH_HH_E!N13+FC_OTH_AFF_E!N13</f>
        <v>168.5603352311999</v>
      </c>
      <c r="O13" s="8">
        <f>FC_OTH_CP_E!O13+FC_OTH_HH_E!O13+FC_OTH_AFF_E!O13</f>
        <v>56.377479417600014</v>
      </c>
      <c r="P13" s="8">
        <f>FC_OTH_CP_E!P13+FC_OTH_HH_E!P13+FC_OTH_AFF_E!P13</f>
        <v>53.878555526400028</v>
      </c>
      <c r="Q13" s="8">
        <f>FC_OTH_CP_E!Q13+FC_OTH_HH_E!Q13+FC_OTH_AFF_E!Q13</f>
        <v>154.30878539999998</v>
      </c>
      <c r="R13" s="8">
        <f>FC_OTH_CP_E!R13+FC_OTH_HH_E!R13+FC_OTH_AFF_E!R13</f>
        <v>53.716883932799981</v>
      </c>
      <c r="S13" s="8">
        <f>FC_OTH_CP_E!S13+FC_OTH_HH_E!S13+FC_OTH_AFF_E!S13</f>
        <v>50.311176300000021</v>
      </c>
      <c r="T13" s="8">
        <f>FC_OTH_CP_E!T13+FC_OTH_HH_E!T13+FC_OTH_AFF_E!T13</f>
        <v>5.5055756976000039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2971.4341285571127</v>
      </c>
      <c r="D16" s="8">
        <f>FC_OTH_CP_E!D16+FC_OTH_HH_E!D16+FC_OTH_AFF_E!D16</f>
        <v>2983.0155781891604</v>
      </c>
      <c r="E16" s="8">
        <f>FC_OTH_CP_E!E16+FC_OTH_HH_E!E16+FC_OTH_AFF_E!E16</f>
        <v>2565.1473913196041</v>
      </c>
      <c r="F16" s="8">
        <f>FC_OTH_CP_E!F16+FC_OTH_HH_E!F16+FC_OTH_AFF_E!F16</f>
        <v>2051.3297384447997</v>
      </c>
      <c r="G16" s="8">
        <f>FC_OTH_CP_E!G16+FC_OTH_HH_E!G16+FC_OTH_AFF_E!G16</f>
        <v>1762.4952947052009</v>
      </c>
      <c r="H16" s="8">
        <f>FC_OTH_CP_E!H16+FC_OTH_HH_E!H16+FC_OTH_AFF_E!H16</f>
        <v>1807.7324627999997</v>
      </c>
      <c r="I16" s="8">
        <f>FC_OTH_CP_E!I16+FC_OTH_HH_E!I16+FC_OTH_AFF_E!I16</f>
        <v>2208.2046128340016</v>
      </c>
      <c r="J16" s="8">
        <f>FC_OTH_CP_E!J16+FC_OTH_HH_E!J16+FC_OTH_AFF_E!J16</f>
        <v>1518.9830398511997</v>
      </c>
      <c r="K16" s="8">
        <f>FC_OTH_CP_E!K16+FC_OTH_HH_E!K16+FC_OTH_AFF_E!K16</f>
        <v>2149.7238791424006</v>
      </c>
      <c r="L16" s="8">
        <f>FC_OTH_CP_E!L16+FC_OTH_HH_E!L16+FC_OTH_AFF_E!L16</f>
        <v>2167.8320961527997</v>
      </c>
      <c r="M16" s="8">
        <f>FC_OTH_CP_E!M16+FC_OTH_HH_E!M16+FC_OTH_AFF_E!M16</f>
        <v>2448.1928709215999</v>
      </c>
      <c r="N16" s="8">
        <f>FC_OTH_CP_E!N16+FC_OTH_HH_E!N16+FC_OTH_AFF_E!N16</f>
        <v>2081.3812419839992</v>
      </c>
      <c r="O16" s="8">
        <f>FC_OTH_CP_E!O16+FC_OTH_HH_E!O16+FC_OTH_AFF_E!O16</f>
        <v>2019.5354068560002</v>
      </c>
      <c r="P16" s="8">
        <f>FC_OTH_CP_E!P16+FC_OTH_HH_E!P16+FC_OTH_AFF_E!P16</f>
        <v>2157.2726932944015</v>
      </c>
      <c r="Q16" s="8">
        <f>FC_OTH_CP_E!Q16+FC_OTH_HH_E!Q16+FC_OTH_AFF_E!Q16</f>
        <v>1427.3766562175997</v>
      </c>
      <c r="R16" s="8">
        <f>FC_OTH_CP_E!R16+FC_OTH_HH_E!R16+FC_OTH_AFF_E!R16</f>
        <v>1389.529352375999</v>
      </c>
      <c r="S16" s="8">
        <f>FC_OTH_CP_E!S16+FC_OTH_HH_E!S16+FC_OTH_AFF_E!S16</f>
        <v>1344.8894829480005</v>
      </c>
      <c r="T16" s="8">
        <f>FC_OTH_CP_E!T16+FC_OTH_HH_E!T16+FC_OTH_AFF_E!T16</f>
        <v>1422.818870378401</v>
      </c>
      <c r="U16" s="8">
        <f>FC_OTH_CP_E!U16+FC_OTH_HH_E!U16+FC_OTH_AFF_E!U16</f>
        <v>1399.2460202951995</v>
      </c>
      <c r="V16" s="8">
        <f>FC_OTH_CP_E!V16+FC_OTH_HH_E!V16+FC_OTH_AFF_E!V16</f>
        <v>1190.9174585615999</v>
      </c>
      <c r="W16" s="8">
        <f>FC_OTH_CP_E!W16+FC_OTH_HH_E!W16+FC_OTH_AFF_E!W16</f>
        <v>1097.5543805951997</v>
      </c>
      <c r="X16" s="8">
        <f>FC_OTH_CP_E!X16+FC_OTH_HH_E!X16+FC_OTH_AFF_E!X16</f>
        <v>1230.1593083999996</v>
      </c>
      <c r="Y16" s="8">
        <f>FC_OTH_CP_E!Y16+FC_OTH_HH_E!Y16+FC_OTH_AFF_E!Y16</f>
        <v>1025.2197656316005</v>
      </c>
      <c r="Z16" s="8">
        <f>FC_OTH_CP_E!Z16+FC_OTH_HH_E!Z16+FC_OTH_AFF_E!Z16</f>
        <v>853.89683398800003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27.412559999999999</v>
      </c>
      <c r="D17" s="27">
        <f t="shared" ref="D17:W17" si="15">SUM(D18:D21)</f>
        <v>22.297679999999996</v>
      </c>
      <c r="E17" s="27">
        <f t="shared" si="15"/>
        <v>19.940040000000003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27.412559999999999</v>
      </c>
      <c r="D18" s="8">
        <f>FC_OTH_CP_E!D18+FC_OTH_HH_E!D18+FC_OTH_AFF_E!D18</f>
        <v>22.297679999999996</v>
      </c>
      <c r="E18" s="8">
        <f>FC_OTH_CP_E!E18+FC_OTH_HH_E!E18+FC_OTH_AFF_E!E18</f>
        <v>19.940040000000003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8.5255625978688041</v>
      </c>
      <c r="D22" s="27">
        <f t="shared" ref="D22:W22" si="18">SUM(D23:D24)</f>
        <v>8.5255625978688041</v>
      </c>
      <c r="E22" s="27">
        <f t="shared" si="18"/>
        <v>8.5255625978688041</v>
      </c>
      <c r="F22" s="27">
        <f t="shared" si="18"/>
        <v>8.5255625978688041</v>
      </c>
      <c r="G22" s="27">
        <f t="shared" si="18"/>
        <v>9.3783387397722002</v>
      </c>
      <c r="H22" s="27">
        <f t="shared" si="18"/>
        <v>7.6731529261596023</v>
      </c>
      <c r="I22" s="27">
        <f t="shared" si="18"/>
        <v>6.8203767842562026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8.5255625978688041</v>
      </c>
      <c r="D23" s="8">
        <f>FC_OTH_CP_E!D23+FC_OTH_HH_E!D23+FC_OTH_AFF_E!D23</f>
        <v>8.5255625978688041</v>
      </c>
      <c r="E23" s="8">
        <f>FC_OTH_CP_E!E23+FC_OTH_HH_E!E23+FC_OTH_AFF_E!E23</f>
        <v>8.5255625978688041</v>
      </c>
      <c r="F23" s="8">
        <f>FC_OTH_CP_E!F23+FC_OTH_HH_E!F23+FC_OTH_AFF_E!F23</f>
        <v>8.5255625978688041</v>
      </c>
      <c r="G23" s="8">
        <f>FC_OTH_CP_E!G23+FC_OTH_HH_E!G23+FC_OTH_AFF_E!G23</f>
        <v>9.3783387397722002</v>
      </c>
      <c r="H23" s="8">
        <f>FC_OTH_CP_E!H23+FC_OTH_HH_E!H23+FC_OTH_AFF_E!H23</f>
        <v>7.6731529261596023</v>
      </c>
      <c r="I23" s="8">
        <f>FC_OTH_CP_E!I23+FC_OTH_HH_E!I23+FC_OTH_AFF_E!I23</f>
        <v>6.8203767842562026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88478.660576879993</v>
      </c>
      <c r="D26" s="27">
        <f t="shared" ref="D26:W26" si="21">SUM(D27,D33)</f>
        <v>101141.92503935999</v>
      </c>
      <c r="E26" s="27">
        <f t="shared" si="21"/>
        <v>89919.110575080005</v>
      </c>
      <c r="F26" s="27">
        <f t="shared" si="21"/>
        <v>89887.554910080013</v>
      </c>
      <c r="G26" s="27">
        <f t="shared" si="21"/>
        <v>82598.326747920015</v>
      </c>
      <c r="H26" s="27">
        <f t="shared" si="21"/>
        <v>81863.616623399997</v>
      </c>
      <c r="I26" s="27">
        <f t="shared" si="21"/>
        <v>86311.11471948</v>
      </c>
      <c r="J26" s="27">
        <f t="shared" si="21"/>
        <v>55251.855405720016</v>
      </c>
      <c r="K26" s="27">
        <f t="shared" si="21"/>
        <v>76128.954683760021</v>
      </c>
      <c r="L26" s="27">
        <f t="shared" si="21"/>
        <v>67533.459424919958</v>
      </c>
      <c r="M26" s="27">
        <f t="shared" si="21"/>
        <v>68307.447329279981</v>
      </c>
      <c r="N26" s="27">
        <f t="shared" si="21"/>
        <v>60045.677948879973</v>
      </c>
      <c r="O26" s="27">
        <f t="shared" si="21"/>
        <v>63176.941417319998</v>
      </c>
      <c r="P26" s="27">
        <f t="shared" si="21"/>
        <v>68228.968862880007</v>
      </c>
      <c r="Q26" s="27">
        <f t="shared" si="21"/>
        <v>60440.520983400012</v>
      </c>
      <c r="R26" s="27">
        <f t="shared" si="21"/>
        <v>58035.111706080002</v>
      </c>
      <c r="S26" s="27">
        <f t="shared" si="21"/>
        <v>57390.864274440028</v>
      </c>
      <c r="T26" s="27">
        <f t="shared" si="21"/>
        <v>56733.035954399995</v>
      </c>
      <c r="U26" s="27">
        <f t="shared" si="21"/>
        <v>48083.001859800017</v>
      </c>
      <c r="V26" s="27">
        <f t="shared" si="21"/>
        <v>53376.977589839989</v>
      </c>
      <c r="W26" s="27">
        <f t="shared" si="21"/>
        <v>55098.134277120022</v>
      </c>
      <c r="X26" s="27">
        <f t="shared" ref="X26:Z26" si="22">SUM(X27,X33)</f>
        <v>43241.557190039995</v>
      </c>
      <c r="Y26" s="27">
        <f t="shared" si="22"/>
        <v>45469.923502319973</v>
      </c>
      <c r="Z26" s="27">
        <f t="shared" si="22"/>
        <v>42195.218801399984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88478.660576879993</v>
      </c>
      <c r="D33" s="19">
        <f t="shared" ref="D33:W33" si="27">SUM(D34:D50)</f>
        <v>101141.92503935999</v>
      </c>
      <c r="E33" s="19">
        <f t="shared" si="27"/>
        <v>89919.110575080005</v>
      </c>
      <c r="F33" s="19">
        <f t="shared" si="27"/>
        <v>89887.554910080013</v>
      </c>
      <c r="G33" s="19">
        <f t="shared" si="27"/>
        <v>82598.326747920015</v>
      </c>
      <c r="H33" s="19">
        <f t="shared" si="27"/>
        <v>81863.616623399997</v>
      </c>
      <c r="I33" s="19">
        <f t="shared" si="27"/>
        <v>86311.11471948</v>
      </c>
      <c r="J33" s="19">
        <f t="shared" si="27"/>
        <v>55251.855405720016</v>
      </c>
      <c r="K33" s="19">
        <f t="shared" si="27"/>
        <v>76128.954683760021</v>
      </c>
      <c r="L33" s="19">
        <f t="shared" si="27"/>
        <v>67533.459424919958</v>
      </c>
      <c r="M33" s="19">
        <f t="shared" si="27"/>
        <v>68307.447329279981</v>
      </c>
      <c r="N33" s="19">
        <f t="shared" si="27"/>
        <v>60045.677948879973</v>
      </c>
      <c r="O33" s="19">
        <f t="shared" si="27"/>
        <v>63176.941417319998</v>
      </c>
      <c r="P33" s="19">
        <f t="shared" si="27"/>
        <v>68228.968862880007</v>
      </c>
      <c r="Q33" s="19">
        <f t="shared" si="27"/>
        <v>60440.520983400012</v>
      </c>
      <c r="R33" s="19">
        <f t="shared" si="27"/>
        <v>58035.111706080002</v>
      </c>
      <c r="S33" s="19">
        <f t="shared" si="27"/>
        <v>57390.864274440028</v>
      </c>
      <c r="T33" s="19">
        <f t="shared" si="27"/>
        <v>56733.035954399995</v>
      </c>
      <c r="U33" s="19">
        <f t="shared" si="27"/>
        <v>48083.001859800017</v>
      </c>
      <c r="V33" s="19">
        <f t="shared" si="27"/>
        <v>53376.977589839989</v>
      </c>
      <c r="W33" s="19">
        <f t="shared" si="27"/>
        <v>55098.134277120022</v>
      </c>
      <c r="X33" s="19">
        <f t="shared" ref="X33:Z33" si="28">SUM(X34:X50)</f>
        <v>43241.557190039995</v>
      </c>
      <c r="Y33" s="19">
        <f t="shared" si="28"/>
        <v>45469.923502319973</v>
      </c>
      <c r="Z33" s="19">
        <f t="shared" si="28"/>
        <v>42195.218801399984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2933.8913404800005</v>
      </c>
      <c r="D36" s="8">
        <f>FC_OTH_CP_E!D36+FC_OTH_HH_E!D36+FC_OTH_AFF_E!D36</f>
        <v>2966.7220938</v>
      </c>
      <c r="E36" s="8">
        <f>FC_OTH_CP_E!E36+FC_OTH_HH_E!E36+FC_OTH_AFF_E!E36</f>
        <v>2647.3667090400004</v>
      </c>
      <c r="F36" s="8">
        <f>FC_OTH_CP_E!F36+FC_OTH_HH_E!F36+FC_OTH_AFF_E!F36</f>
        <v>2815.5621063600006</v>
      </c>
      <c r="G36" s="8">
        <f>FC_OTH_CP_E!G36+FC_OTH_HH_E!G36+FC_OTH_AFF_E!G36</f>
        <v>3406.0081906800006</v>
      </c>
      <c r="H36" s="8">
        <f>FC_OTH_CP_E!H36+FC_OTH_HH_E!H36+FC_OTH_AFF_E!H36</f>
        <v>3608.0888180399998</v>
      </c>
      <c r="I36" s="8">
        <f>FC_OTH_CP_E!I36+FC_OTH_HH_E!I36+FC_OTH_AFF_E!I36</f>
        <v>3425.6604837599994</v>
      </c>
      <c r="J36" s="8">
        <f>FC_OTH_CP_E!J36+FC_OTH_HH_E!J36+FC_OTH_AFF_E!J36</f>
        <v>2543.8439908800001</v>
      </c>
      <c r="K36" s="8">
        <f>FC_OTH_CP_E!K36+FC_OTH_HH_E!K36+FC_OTH_AFF_E!K36</f>
        <v>3157.5953282399987</v>
      </c>
      <c r="L36" s="8">
        <f>FC_OTH_CP_E!L36+FC_OTH_HH_E!L36+FC_OTH_AFF_E!L36</f>
        <v>3023.6429379599999</v>
      </c>
      <c r="M36" s="8">
        <f>FC_OTH_CP_E!M36+FC_OTH_HH_E!M36+FC_OTH_AFF_E!M36</f>
        <v>3154.3478488799992</v>
      </c>
      <c r="N36" s="8">
        <f>FC_OTH_CP_E!N36+FC_OTH_HH_E!N36+FC_OTH_AFF_E!N36</f>
        <v>3052.6885241999994</v>
      </c>
      <c r="O36" s="8">
        <f>FC_OTH_CP_E!O36+FC_OTH_HH_E!O36+FC_OTH_AFF_E!O36</f>
        <v>2930.6972437199993</v>
      </c>
      <c r="P36" s="8">
        <f>FC_OTH_CP_E!P36+FC_OTH_HH_E!P36+FC_OTH_AFF_E!P36</f>
        <v>3497.0857210799982</v>
      </c>
      <c r="Q36" s="8">
        <f>FC_OTH_CP_E!Q36+FC_OTH_HH_E!Q36+FC_OTH_AFF_E!Q36</f>
        <v>2938.9915368000002</v>
      </c>
      <c r="R36" s="8">
        <f>FC_OTH_CP_E!R36+FC_OTH_HH_E!R36+FC_OTH_AFF_E!R36</f>
        <v>2436.0679288800011</v>
      </c>
      <c r="S36" s="8">
        <f>FC_OTH_CP_E!S36+FC_OTH_HH_E!S36+FC_OTH_AFF_E!S36</f>
        <v>3103.921054800001</v>
      </c>
      <c r="T36" s="8">
        <f>FC_OTH_CP_E!T36+FC_OTH_HH_E!T36+FC_OTH_AFF_E!T36</f>
        <v>2223.2989692000001</v>
      </c>
      <c r="U36" s="8">
        <f>FC_OTH_CP_E!U36+FC_OTH_HH_E!U36+FC_OTH_AFF_E!U36</f>
        <v>3294.1789128000009</v>
      </c>
      <c r="V36" s="8">
        <f>FC_OTH_CP_E!V36+FC_OTH_HH_E!V36+FC_OTH_AFF_E!V36</f>
        <v>3128.3827793999981</v>
      </c>
      <c r="W36" s="8">
        <f>FC_OTH_CP_E!W36+FC_OTH_HH_E!W36+FC_OTH_AFF_E!W36</f>
        <v>3286.025004600001</v>
      </c>
      <c r="X36" s="8">
        <f>FC_OTH_CP_E!X36+FC_OTH_HH_E!X36+FC_OTH_AFF_E!X36</f>
        <v>2954.4327378000003</v>
      </c>
      <c r="Y36" s="8">
        <f>FC_OTH_CP_E!Y36+FC_OTH_HH_E!Y36+FC_OTH_AFF_E!Y36</f>
        <v>3158.2804427999986</v>
      </c>
      <c r="Z36" s="8">
        <f>FC_OTH_CP_E!Z36+FC_OTH_HH_E!Z36+FC_OTH_AFF_E!Z36</f>
        <v>2057.5028358000004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690.74775000000011</v>
      </c>
      <c r="D37" s="8">
        <f>FC_OTH_CP_E!D37+FC_OTH_HH_E!D37+FC_OTH_AFF_E!D37</f>
        <v>690.74775000000011</v>
      </c>
      <c r="E37" s="8">
        <f>FC_OTH_CP_E!E37+FC_OTH_HH_E!E37+FC_OTH_AFF_E!E37</f>
        <v>690.74775000000011</v>
      </c>
      <c r="F37" s="8">
        <f>FC_OTH_CP_E!F37+FC_OTH_HH_E!F37+FC_OTH_AFF_E!F37</f>
        <v>1149.6789334800003</v>
      </c>
      <c r="G37" s="8">
        <f>FC_OTH_CP_E!G37+FC_OTH_HH_E!G37+FC_OTH_AFF_E!G37</f>
        <v>1083.2933034000002</v>
      </c>
      <c r="H37" s="8">
        <f>FC_OTH_CP_E!H37+FC_OTH_HH_E!H37+FC_OTH_AFF_E!H37</f>
        <v>1158.7315647600003</v>
      </c>
      <c r="I37" s="8">
        <f>FC_OTH_CP_E!I37+FC_OTH_HH_E!I37+FC_OTH_AFF_E!I37</f>
        <v>1110.4511972400001</v>
      </c>
      <c r="J37" s="8">
        <f>FC_OTH_CP_E!J37+FC_OTH_HH_E!J37+FC_OTH_AFF_E!J37</f>
        <v>1013.8902127200004</v>
      </c>
      <c r="K37" s="8">
        <f>FC_OTH_CP_E!K37+FC_OTH_HH_E!K37+FC_OTH_AFF_E!K37</f>
        <v>1028.9777652000002</v>
      </c>
      <c r="L37" s="8">
        <f>FC_OTH_CP_E!L37+FC_OTH_HH_E!L37+FC_OTH_AFF_E!L37</f>
        <v>998.80241075999982</v>
      </c>
      <c r="M37" s="8">
        <f>FC_OTH_CP_E!M37+FC_OTH_HH_E!M37+FC_OTH_AFF_E!M37</f>
        <v>998.80241075999982</v>
      </c>
      <c r="N37" s="8">
        <f>FC_OTH_CP_E!N37+FC_OTH_HH_E!N37+FC_OTH_AFF_E!N37</f>
        <v>986.73231888000032</v>
      </c>
      <c r="O37" s="8">
        <f>FC_OTH_CP_E!O37+FC_OTH_HH_E!O37+FC_OTH_AFF_E!O37</f>
        <v>950.52204324000036</v>
      </c>
      <c r="P37" s="8">
        <f>FC_OTH_CP_E!P37+FC_OTH_HH_E!P37+FC_OTH_AFF_E!P37</f>
        <v>944.48687256000005</v>
      </c>
      <c r="Q37" s="8">
        <f>FC_OTH_CP_E!Q37+FC_OTH_HH_E!Q37+FC_OTH_AFF_E!Q37</f>
        <v>917.32922820000033</v>
      </c>
      <c r="R37" s="8">
        <f>FC_OTH_CP_E!R37+FC_OTH_HH_E!R37+FC_OTH_AFF_E!R37</f>
        <v>870.23164536000013</v>
      </c>
      <c r="S37" s="8">
        <f>FC_OTH_CP_E!S37+FC_OTH_HH_E!S37+FC_OTH_AFF_E!S37</f>
        <v>846.79100352000034</v>
      </c>
      <c r="T37" s="8">
        <f>FC_OTH_CP_E!T37+FC_OTH_HH_E!T37+FC_OTH_AFF_E!T37</f>
        <v>811.63029024000014</v>
      </c>
      <c r="U37" s="8">
        <f>FC_OTH_CP_E!U37+FC_OTH_HH_E!U37+FC_OTH_AFF_E!U37</f>
        <v>958.13392752000027</v>
      </c>
      <c r="V37" s="8">
        <f>FC_OTH_CP_E!V37+FC_OTH_HH_E!V37+FC_OTH_AFF_E!V37</f>
        <v>958.13367803999984</v>
      </c>
      <c r="W37" s="8">
        <f>FC_OTH_CP_E!W37+FC_OTH_HH_E!W37+FC_OTH_AFF_E!W37</f>
        <v>928.83324996000033</v>
      </c>
      <c r="X37" s="8">
        <f>FC_OTH_CP_E!X37+FC_OTH_HH_E!X37+FC_OTH_AFF_E!X37</f>
        <v>1564.6594748400003</v>
      </c>
      <c r="Y37" s="8">
        <f>FC_OTH_CP_E!Y37+FC_OTH_HH_E!Y37+FC_OTH_AFF_E!Y37</f>
        <v>1333.1834485200004</v>
      </c>
      <c r="Z37" s="8">
        <f>FC_OTH_CP_E!Z37+FC_OTH_HH_E!Z37+FC_OTH_AFF_E!Z37</f>
        <v>1330.2533059199991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  <c r="Y40" s="8">
        <f>FC_OTH_CP_E!Y40+FC_OTH_HH_E!Y40+FC_OTH_AFF_E!Y40</f>
        <v>0</v>
      </c>
      <c r="Z40" s="8">
        <f>FC_OTH_CP_E!Z40+FC_OTH_HH_E!Z40+FC_OTH_AFF_E!Z40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3.1493062799999989</v>
      </c>
      <c r="D41" s="8">
        <f>FC_OTH_CP_E!D41+FC_OTH_HH_E!D41+FC_OTH_AFF_E!D41</f>
        <v>3.1493062799999985</v>
      </c>
      <c r="E41" s="8">
        <f>FC_OTH_CP_E!E41+FC_OTH_HH_E!E41+FC_OTH_AFF_E!E41</f>
        <v>3.1493062799999989</v>
      </c>
      <c r="F41" s="8">
        <f>FC_OTH_CP_E!F41+FC_OTH_HH_E!F41+FC_OTH_AFF_E!F41</f>
        <v>3.0773487600000013</v>
      </c>
      <c r="G41" s="8">
        <f>FC_OTH_CP_E!G41+FC_OTH_HH_E!G41+FC_OTH_AFF_E!G41</f>
        <v>15.386484960000004</v>
      </c>
      <c r="H41" s="8">
        <f>FC_OTH_CP_E!H41+FC_OTH_HH_E!H41+FC_OTH_AFF_E!H41</f>
        <v>12.309395040000002</v>
      </c>
      <c r="I41" s="8">
        <f>FC_OTH_CP_E!I41+FC_OTH_HH_E!I41+FC_OTH_AFF_E!I41</f>
        <v>12.309395039999995</v>
      </c>
      <c r="J41" s="8">
        <f>FC_OTH_CP_E!J41+FC_OTH_HH_E!J41+FC_OTH_AFF_E!J41</f>
        <v>9.2320462800000023</v>
      </c>
      <c r="K41" s="8">
        <f>FC_OTH_CP_E!K41+FC_OTH_HH_E!K41+FC_OTH_AFF_E!K41</f>
        <v>18.463833720000007</v>
      </c>
      <c r="L41" s="8">
        <f>FC_OTH_CP_E!L41+FC_OTH_HH_E!L41+FC_OTH_AFF_E!L41</f>
        <v>12.309395039999993</v>
      </c>
      <c r="M41" s="8">
        <f>FC_OTH_CP_E!M41+FC_OTH_HH_E!M41+FC_OTH_AFF_E!M41</f>
        <v>18.46383372</v>
      </c>
      <c r="N41" s="8">
        <f>FC_OTH_CP_E!N41+FC_OTH_HH_E!N41+FC_OTH_AFF_E!N41</f>
        <v>15.386484959999997</v>
      </c>
      <c r="O41" s="8">
        <f>FC_OTH_CP_E!O41+FC_OTH_HH_E!O41+FC_OTH_AFF_E!O41</f>
        <v>9.2320462800000005</v>
      </c>
      <c r="P41" s="8">
        <f>FC_OTH_CP_E!P41+FC_OTH_HH_E!P41+FC_OTH_AFF_E!P41</f>
        <v>9.2320462799999987</v>
      </c>
      <c r="Q41" s="8">
        <f>FC_OTH_CP_E!Q41+FC_OTH_HH_E!Q41+FC_OTH_AFF_E!Q41</f>
        <v>6.15469752</v>
      </c>
      <c r="R41" s="8">
        <f>FC_OTH_CP_E!R41+FC_OTH_HH_E!R41+FC_OTH_AFF_E!R41</f>
        <v>9.2320462800000023</v>
      </c>
      <c r="S41" s="8">
        <f>FC_OTH_CP_E!S41+FC_OTH_HH_E!S41+FC_OTH_AFF_E!S41</f>
        <v>18.463833720000018</v>
      </c>
      <c r="T41" s="8">
        <f>FC_OTH_CP_E!T41+FC_OTH_HH_E!T41+FC_OTH_AFF_E!T41</f>
        <v>0</v>
      </c>
      <c r="U41" s="8">
        <f>FC_OTH_CP_E!U41+FC_OTH_HH_E!U41+FC_OTH_AFF_E!U41</f>
        <v>21.541182480000014</v>
      </c>
      <c r="V41" s="8">
        <f>FC_OTH_CP_E!V41+FC_OTH_HH_E!V41+FC_OTH_AFF_E!V41</f>
        <v>18.46383371999999</v>
      </c>
      <c r="W41" s="8">
        <f>FC_OTH_CP_E!W41+FC_OTH_HH_E!W41+FC_OTH_AFF_E!W41</f>
        <v>18.463833720000011</v>
      </c>
      <c r="X41" s="8">
        <f>FC_OTH_CP_E!X41+FC_OTH_HH_E!X41+FC_OTH_AFF_E!X41</f>
        <v>27.695879999999978</v>
      </c>
      <c r="Y41" s="8">
        <f>FC_OTH_CP_E!Y41+FC_OTH_HH_E!Y41+FC_OTH_AFF_E!Y41</f>
        <v>15.386484959999986</v>
      </c>
      <c r="Z41" s="8">
        <f>FC_OTH_CP_E!Z41+FC_OTH_HH_E!Z41+FC_OTH_AFF_E!Z41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84835.237411079986</v>
      </c>
      <c r="D43" s="8">
        <f>FC_OTH_CP_E!D43+FC_OTH_HH_E!D43+FC_OTH_AFF_E!D43</f>
        <v>97462.544222159995</v>
      </c>
      <c r="E43" s="8">
        <f>FC_OTH_CP_E!E43+FC_OTH_HH_E!E43+FC_OTH_AFF_E!E43</f>
        <v>86562.212040719998</v>
      </c>
      <c r="F43" s="8">
        <f>FC_OTH_CP_E!F43+FC_OTH_HH_E!F43+FC_OTH_AFF_E!F43</f>
        <v>85903.573331160005</v>
      </c>
      <c r="G43" s="8">
        <f>FC_OTH_CP_E!G43+FC_OTH_HH_E!G43+FC_OTH_AFF_E!G43</f>
        <v>78077.982265920014</v>
      </c>
      <c r="H43" s="8">
        <f>FC_OTH_CP_E!H43+FC_OTH_HH_E!H43+FC_OTH_AFF_E!H43</f>
        <v>77059.461908519996</v>
      </c>
      <c r="I43" s="8">
        <f>FC_OTH_CP_E!I43+FC_OTH_HH_E!I43+FC_OTH_AFF_E!I43</f>
        <v>81747.082001520001</v>
      </c>
      <c r="J43" s="8">
        <f>FC_OTH_CP_E!J43+FC_OTH_HH_E!J43+FC_OTH_AFF_E!J43</f>
        <v>51669.243241200013</v>
      </c>
      <c r="K43" s="8">
        <f>FC_OTH_CP_E!K43+FC_OTH_HH_E!K43+FC_OTH_AFF_E!K43</f>
        <v>71908.272956520028</v>
      </c>
      <c r="L43" s="8">
        <f>FC_OTH_CP_E!L43+FC_OTH_HH_E!L43+FC_OTH_AFF_E!L43</f>
        <v>63483.089974199967</v>
      </c>
      <c r="M43" s="8">
        <f>FC_OTH_CP_E!M43+FC_OTH_HH_E!M43+FC_OTH_AFF_E!M43</f>
        <v>64117.095531839972</v>
      </c>
      <c r="N43" s="8">
        <f>FC_OTH_CP_E!N43+FC_OTH_HH_E!N43+FC_OTH_AFF_E!N43</f>
        <v>55978.378910999978</v>
      </c>
      <c r="O43" s="8">
        <f>FC_OTH_CP_E!O43+FC_OTH_HH_E!O43+FC_OTH_AFF_E!O43</f>
        <v>59273.99837424</v>
      </c>
      <c r="P43" s="8">
        <f>FC_OTH_CP_E!P43+FC_OTH_HH_E!P43+FC_OTH_AFF_E!P43</f>
        <v>63771.918228720002</v>
      </c>
      <c r="Q43" s="8">
        <f>FC_OTH_CP_E!Q43+FC_OTH_HH_E!Q43+FC_OTH_AFF_E!Q43</f>
        <v>56578.045520880012</v>
      </c>
      <c r="R43" s="8">
        <f>FC_OTH_CP_E!R43+FC_OTH_HH_E!R43+FC_OTH_AFF_E!R43</f>
        <v>54719.580085560003</v>
      </c>
      <c r="S43" s="8">
        <f>FC_OTH_CP_E!S43+FC_OTH_HH_E!S43+FC_OTH_AFF_E!S43</f>
        <v>53421.688382400025</v>
      </c>
      <c r="T43" s="8">
        <f>FC_OTH_CP_E!T43+FC_OTH_HH_E!T43+FC_OTH_AFF_E!T43</f>
        <v>53698.106694959992</v>
      </c>
      <c r="U43" s="8">
        <f>FC_OTH_CP_E!U43+FC_OTH_HH_E!U43+FC_OTH_AFF_E!U43</f>
        <v>43809.147837000019</v>
      </c>
      <c r="V43" s="8">
        <f>FC_OTH_CP_E!V43+FC_OTH_HH_E!V43+FC_OTH_AFF_E!V43</f>
        <v>49271.997298679991</v>
      </c>
      <c r="W43" s="8">
        <f>FC_OTH_CP_E!W43+FC_OTH_HH_E!W43+FC_OTH_AFF_E!W43</f>
        <v>50864.81218884002</v>
      </c>
      <c r="X43" s="8">
        <f>FC_OTH_CP_E!X43+FC_OTH_HH_E!X43+FC_OTH_AFF_E!X43</f>
        <v>38694.769097399992</v>
      </c>
      <c r="Y43" s="8">
        <f>FC_OTH_CP_E!Y43+FC_OTH_HH_E!Y43+FC_OTH_AFF_E!Y43</f>
        <v>40963.073126039977</v>
      </c>
      <c r="Z43" s="8">
        <f>FC_OTH_CP_E!Z43+FC_OTH_HH_E!Z43+FC_OTH_AFF_E!Z43</f>
        <v>38807.462659679986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15.634769040000002</v>
      </c>
      <c r="D44" s="8">
        <f>FC_OTH_CP_E!D44+FC_OTH_HH_E!D44+FC_OTH_AFF_E!D44</f>
        <v>18.761667120000002</v>
      </c>
      <c r="E44" s="8">
        <f>FC_OTH_CP_E!E44+FC_OTH_HH_E!E44+FC_OTH_AFF_E!E44</f>
        <v>15.634769040000002</v>
      </c>
      <c r="F44" s="8">
        <f>FC_OTH_CP_E!F44+FC_OTH_HH_E!F44+FC_OTH_AFF_E!F44</f>
        <v>15.663190320000002</v>
      </c>
      <c r="G44" s="8">
        <f>FC_OTH_CP_E!G44+FC_OTH_HH_E!G44+FC_OTH_AFF_E!G44</f>
        <v>15.656502960000003</v>
      </c>
      <c r="H44" s="8">
        <f>FC_OTH_CP_E!H44+FC_OTH_HH_E!H44+FC_OTH_AFF_E!H44</f>
        <v>25.024937040000005</v>
      </c>
      <c r="I44" s="8">
        <f>FC_OTH_CP_E!I44+FC_OTH_HH_E!I44+FC_OTH_AFF_E!I44</f>
        <v>15.61164192</v>
      </c>
      <c r="J44" s="8">
        <f>FC_OTH_CP_E!J44+FC_OTH_HH_E!J44+FC_OTH_AFF_E!J44</f>
        <v>15.645914640000003</v>
      </c>
      <c r="K44" s="8">
        <f>FC_OTH_CP_E!K44+FC_OTH_HH_E!K44+FC_OTH_AFF_E!K44</f>
        <v>15.644800080000003</v>
      </c>
      <c r="L44" s="8">
        <f>FC_OTH_CP_E!L44+FC_OTH_HH_E!L44+FC_OTH_AFF_E!L44</f>
        <v>15.614706960000001</v>
      </c>
      <c r="M44" s="8">
        <f>FC_OTH_CP_E!M44+FC_OTH_HH_E!M44+FC_OTH_AFF_E!M44</f>
        <v>18.737704080000004</v>
      </c>
      <c r="N44" s="8">
        <f>FC_OTH_CP_E!N44+FC_OTH_HH_E!N44+FC_OTH_AFF_E!N44</f>
        <v>12.49170984</v>
      </c>
      <c r="O44" s="8">
        <f>FC_OTH_CP_E!O44+FC_OTH_HH_E!O44+FC_OTH_AFF_E!O44</f>
        <v>12.49170984</v>
      </c>
      <c r="P44" s="8">
        <f>FC_OTH_CP_E!P44+FC_OTH_HH_E!P44+FC_OTH_AFF_E!P44</f>
        <v>6.2459942400000026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  <c r="Y44" s="8">
        <f>FC_OTH_CP_E!Y44+FC_OTH_HH_E!Y44+FC_OTH_AFF_E!Y44</f>
        <v>0</v>
      </c>
      <c r="Z44" s="8">
        <f>FC_OTH_CP_E!Z44+FC_OTH_HH_E!Z44+FC_OTH_AFF_E!Z44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79168.320000000007</v>
      </c>
      <c r="D51" s="27">
        <f>FC_OTH_CP_E!D51+FC_OTH_HH_E!D51+FC_OTH_AFF_E!D51</f>
        <v>82854.090000000011</v>
      </c>
      <c r="E51" s="27">
        <f>FC_OTH_CP_E!E51+FC_OTH_HH_E!E51+FC_OTH_AFF_E!E51</f>
        <v>82854.090000000011</v>
      </c>
      <c r="F51" s="27">
        <f>FC_OTH_CP_E!F51+FC_OTH_HH_E!F51+FC_OTH_AFF_E!F51</f>
        <v>80820.695122199992</v>
      </c>
      <c r="G51" s="27">
        <f>FC_OTH_CP_E!G51+FC_OTH_HH_E!G51+FC_OTH_AFF_E!G51</f>
        <v>78969.374656920016</v>
      </c>
      <c r="H51" s="27">
        <f>FC_OTH_CP_E!H51+FC_OTH_HH_E!H51+FC_OTH_AFF_E!H51</f>
        <v>76380.132137759967</v>
      </c>
      <c r="I51" s="27">
        <f>FC_OTH_CP_E!I51+FC_OTH_HH_E!I51+FC_OTH_AFF_E!I51</f>
        <v>79934.782031280018</v>
      </c>
      <c r="J51" s="27">
        <f>FC_OTH_CP_E!J51+FC_OTH_HH_E!J51+FC_OTH_AFF_E!J51</f>
        <v>71230.231709999993</v>
      </c>
      <c r="K51" s="27">
        <f>FC_OTH_CP_E!K51+FC_OTH_HH_E!K51+FC_OTH_AFF_E!K51</f>
        <v>75068.430414120012</v>
      </c>
      <c r="L51" s="27">
        <f>FC_OTH_CP_E!L51+FC_OTH_HH_E!L51+FC_OTH_AFF_E!L51</f>
        <v>72916.994157480018</v>
      </c>
      <c r="M51" s="27">
        <f>FC_OTH_CP_E!M51+FC_OTH_HH_E!M51+FC_OTH_AFF_E!M51</f>
        <v>78306.003511559989</v>
      </c>
      <c r="N51" s="27">
        <f>FC_OTH_CP_E!N51+FC_OTH_HH_E!N51+FC_OTH_AFF_E!N51</f>
        <v>66258.137068200056</v>
      </c>
      <c r="O51" s="27">
        <f>FC_OTH_CP_E!O51+FC_OTH_HH_E!O51+FC_OTH_AFF_E!O51</f>
        <v>71002.769816880042</v>
      </c>
      <c r="P51" s="27">
        <f>FC_OTH_CP_E!P51+FC_OTH_HH_E!P51+FC_OTH_AFF_E!P51</f>
        <v>76931.850303000014</v>
      </c>
      <c r="Q51" s="27">
        <f>FC_OTH_CP_E!Q51+FC_OTH_HH_E!Q51+FC_OTH_AFF_E!Q51</f>
        <v>65181.189407399994</v>
      </c>
      <c r="R51" s="27">
        <f>FC_OTH_CP_E!R51+FC_OTH_HH_E!R51+FC_OTH_AFF_E!R51</f>
        <v>69704.47440000005</v>
      </c>
      <c r="S51" s="27">
        <f>FC_OTH_CP_E!S51+FC_OTH_HH_E!S51+FC_OTH_AFF_E!S51</f>
        <v>75109.85927676002</v>
      </c>
      <c r="T51" s="27">
        <f>FC_OTH_CP_E!T51+FC_OTH_HH_E!T51+FC_OTH_AFF_E!T51</f>
        <v>73826.293812479984</v>
      </c>
      <c r="U51" s="27">
        <f>FC_OTH_CP_E!U51+FC_OTH_HH_E!U51+FC_OTH_AFF_E!U51</f>
        <v>77457.092925960067</v>
      </c>
      <c r="V51" s="27">
        <f>FC_OTH_CP_E!V51+FC_OTH_HH_E!V51+FC_OTH_AFF_E!V51</f>
        <v>75408.362821440038</v>
      </c>
      <c r="W51" s="27">
        <f>FC_OTH_CP_E!W51+FC_OTH_HH_E!W51+FC_OTH_AFF_E!W51</f>
        <v>75016.638781920046</v>
      </c>
      <c r="X51" s="27">
        <f>FC_OTH_CP_E!X51+FC_OTH_HH_E!X51+FC_OTH_AFF_E!X51</f>
        <v>83925.390860276544</v>
      </c>
      <c r="Y51" s="27">
        <f>FC_OTH_CP_E!Y51+FC_OTH_HH_E!Y51+FC_OTH_AFF_E!Y51</f>
        <v>71645.259480329885</v>
      </c>
      <c r="Z51" s="27">
        <f>FC_OTH_CP_E!Z51+FC_OTH_HH_E!Z51+FC_OTH_AFF_E!Z51</f>
        <v>66507.663967754095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34.93017316800001</v>
      </c>
      <c r="G52" s="27">
        <f t="shared" si="30"/>
        <v>60.958513281599991</v>
      </c>
      <c r="H52" s="27">
        <f t="shared" si="30"/>
        <v>105.06712758959996</v>
      </c>
      <c r="I52" s="27">
        <f t="shared" si="30"/>
        <v>100.14292997280002</v>
      </c>
      <c r="J52" s="27">
        <f t="shared" si="30"/>
        <v>93.3206161536</v>
      </c>
      <c r="K52" s="27">
        <f t="shared" si="30"/>
        <v>69.817102396799967</v>
      </c>
      <c r="L52" s="27">
        <f t="shared" si="30"/>
        <v>71.0145586788</v>
      </c>
      <c r="M52" s="27">
        <f t="shared" si="30"/>
        <v>71.971907303999984</v>
      </c>
      <c r="N52" s="27">
        <f t="shared" si="30"/>
        <v>5.7535651536000039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34.93017316800001</v>
      </c>
      <c r="G54" s="45">
        <f>FC_OTH_CP_E!G54+FC_OTH_HH_E!G54+FC_OTH_AFF_E!G54</f>
        <v>60.958513281599991</v>
      </c>
      <c r="H54" s="45">
        <f>FC_OTH_CP_E!H54+FC_OTH_HH_E!H54+FC_OTH_AFF_E!H54</f>
        <v>105.06712758959996</v>
      </c>
      <c r="I54" s="45">
        <f>FC_OTH_CP_E!I54+FC_OTH_HH_E!I54+FC_OTH_AFF_E!I54</f>
        <v>100.14292997280002</v>
      </c>
      <c r="J54" s="45">
        <f>FC_OTH_CP_E!J54+FC_OTH_HH_E!J54+FC_OTH_AFF_E!J54</f>
        <v>93.3206161536</v>
      </c>
      <c r="K54" s="45">
        <f>FC_OTH_CP_E!K54+FC_OTH_HH_E!K54+FC_OTH_AFF_E!K54</f>
        <v>69.817102396799967</v>
      </c>
      <c r="L54" s="45">
        <f>FC_OTH_CP_E!L54+FC_OTH_HH_E!L54+FC_OTH_AFF_E!L54</f>
        <v>71.0145586788</v>
      </c>
      <c r="M54" s="45">
        <f>FC_OTH_CP_E!M54+FC_OTH_HH_E!M54+FC_OTH_AFF_E!M54</f>
        <v>71.971907303999984</v>
      </c>
      <c r="N54" s="45">
        <f>FC_OTH_CP_E!N54+FC_OTH_HH_E!N54+FC_OTH_AFF_E!N54</f>
        <v>5.7535651536000039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18886.448044799999</v>
      </c>
      <c r="D61" s="49">
        <f t="shared" si="32"/>
        <v>19230.399820799998</v>
      </c>
      <c r="E61" s="49">
        <f t="shared" si="32"/>
        <v>19387.1998656</v>
      </c>
      <c r="F61" s="49">
        <f t="shared" si="32"/>
        <v>25250.541706800002</v>
      </c>
      <c r="G61" s="49">
        <f t="shared" si="32"/>
        <v>25952.303206799999</v>
      </c>
      <c r="H61" s="49">
        <f t="shared" si="32"/>
        <v>25888.068800639998</v>
      </c>
      <c r="I61" s="49">
        <f t="shared" si="32"/>
        <v>30555.190921680009</v>
      </c>
      <c r="J61" s="49">
        <f t="shared" si="32"/>
        <v>32219.96621183999</v>
      </c>
      <c r="K61" s="49">
        <f t="shared" si="32"/>
        <v>38780.34676704002</v>
      </c>
      <c r="L61" s="49">
        <f t="shared" si="32"/>
        <v>35791.008954479999</v>
      </c>
      <c r="M61" s="49">
        <f t="shared" si="32"/>
        <v>42897.165477839997</v>
      </c>
      <c r="N61" s="49">
        <f t="shared" si="32"/>
        <v>37287.49662504001</v>
      </c>
      <c r="O61" s="49">
        <f t="shared" si="32"/>
        <v>43500.86649287997</v>
      </c>
      <c r="P61" s="49">
        <f t="shared" si="32"/>
        <v>45310.278630959983</v>
      </c>
      <c r="Q61" s="49">
        <f t="shared" si="32"/>
        <v>36920.86196111999</v>
      </c>
      <c r="R61" s="49">
        <f t="shared" si="32"/>
        <v>37950.791198399987</v>
      </c>
      <c r="S61" s="49">
        <f t="shared" si="32"/>
        <v>35682.530450399965</v>
      </c>
      <c r="T61" s="49">
        <f t="shared" si="32"/>
        <v>36815.340501359969</v>
      </c>
      <c r="U61" s="49">
        <f t="shared" si="32"/>
        <v>39008.901323520004</v>
      </c>
      <c r="V61" s="49">
        <f t="shared" si="32"/>
        <v>39745.581877439996</v>
      </c>
      <c r="W61" s="49">
        <f t="shared" si="32"/>
        <v>38137.026605759995</v>
      </c>
      <c r="X61" s="49">
        <f t="shared" si="32"/>
        <v>44480.196892472268</v>
      </c>
      <c r="Y61" s="49">
        <f t="shared" ref="Y61:Z61" si="33">SUM(Y62:Y72)</f>
        <v>46388.708119516727</v>
      </c>
      <c r="Z61" s="49">
        <f t="shared" si="33"/>
        <v>39450.727314199983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18886.448044799999</v>
      </c>
      <c r="D62" s="52">
        <f>FC_OTH_CP_E!D62+FC_OTH_HH_E!D62+FC_OTH_AFF_E!D62</f>
        <v>19230.399820799998</v>
      </c>
      <c r="E62" s="52">
        <f>FC_OTH_CP_E!E62+FC_OTH_HH_E!E62+FC_OTH_AFF_E!E62</f>
        <v>19387.1998656</v>
      </c>
      <c r="F62" s="52">
        <f>FC_OTH_CP_E!F62+FC_OTH_HH_E!F62+FC_OTH_AFF_E!F62</f>
        <v>24102.735955200005</v>
      </c>
      <c r="G62" s="52">
        <f>FC_OTH_CP_E!G62+FC_OTH_HH_E!G62+FC_OTH_AFF_E!G62</f>
        <v>24645.9362688</v>
      </c>
      <c r="H62" s="52">
        <f>FC_OTH_CP_E!H62+FC_OTH_HH_E!H62+FC_OTH_AFF_E!H62</f>
        <v>24318.224179200002</v>
      </c>
      <c r="I62" s="52">
        <f>FC_OTH_CP_E!I62+FC_OTH_HH_E!I62+FC_OTH_AFF_E!I62</f>
        <v>28748.831731200007</v>
      </c>
      <c r="J62" s="52">
        <f>FC_OTH_CP_E!J62+FC_OTH_HH_E!J62+FC_OTH_AFF_E!J62</f>
        <v>29773.968134399991</v>
      </c>
      <c r="K62" s="52">
        <f>FC_OTH_CP_E!K62+FC_OTH_HH_E!K62+FC_OTH_AFF_E!K62</f>
        <v>36387.567820800017</v>
      </c>
      <c r="L62" s="52">
        <f>FC_OTH_CP_E!L62+FC_OTH_HH_E!L62+FC_OTH_AFF_E!L62</f>
        <v>32792.928134400005</v>
      </c>
      <c r="M62" s="52">
        <f>FC_OTH_CP_E!M62+FC_OTH_HH_E!M62+FC_OTH_AFF_E!M62</f>
        <v>39687.648134399999</v>
      </c>
      <c r="N62" s="52">
        <f>FC_OTH_CP_E!N62+FC_OTH_HH_E!N62+FC_OTH_AFF_E!N62</f>
        <v>34103.775686400011</v>
      </c>
      <c r="O62" s="52">
        <f>FC_OTH_CP_E!O62+FC_OTH_HH_E!O62+FC_OTH_AFF_E!O62</f>
        <v>40033.951775999973</v>
      </c>
      <c r="P62" s="52">
        <f>FC_OTH_CP_E!P62+FC_OTH_HH_E!P62+FC_OTH_AFF_E!P62</f>
        <v>41703.088089599987</v>
      </c>
      <c r="Q62" s="52">
        <f>FC_OTH_CP_E!Q62+FC_OTH_HH_E!Q62+FC_OTH_AFF_E!Q62</f>
        <v>33004.048089599986</v>
      </c>
      <c r="R62" s="52">
        <f>FC_OTH_CP_E!R62+FC_OTH_HH_E!R62+FC_OTH_AFF_E!R62</f>
        <v>33841.359820799982</v>
      </c>
      <c r="S62" s="52">
        <f>FC_OTH_CP_E!S62+FC_OTH_HH_E!S62+FC_OTH_AFF_E!S62</f>
        <v>31498.544044799968</v>
      </c>
      <c r="T62" s="52">
        <f>FC_OTH_CP_E!T62+FC_OTH_HH_E!T62+FC_OTH_AFF_E!T62</f>
        <v>32441.023641599975</v>
      </c>
      <c r="U62" s="52">
        <f>FC_OTH_CP_E!U62+FC_OTH_HH_E!U62+FC_OTH_AFF_E!U62</f>
        <v>34841.407910400005</v>
      </c>
      <c r="V62" s="52">
        <f>FC_OTH_CP_E!V62+FC_OTH_HH_E!V62+FC_OTH_AFF_E!V62</f>
        <v>35645.0080896</v>
      </c>
      <c r="W62" s="52">
        <f>FC_OTH_CP_E!W62+FC_OTH_HH_E!W62+FC_OTH_AFF_E!W62</f>
        <v>34069.839955199997</v>
      </c>
      <c r="X62" s="52">
        <f>FC_OTH_CP_E!X62+FC_OTH_HH_E!X62+FC_OTH_AFF_E!X62</f>
        <v>39932.032089600005</v>
      </c>
      <c r="Y62" s="52">
        <f>FC_OTH_CP_E!Y62+FC_OTH_HH_E!Y62+FC_OTH_AFF_E!Y62</f>
        <v>41950.943999999945</v>
      </c>
      <c r="Z62" s="52">
        <f>FC_OTH_CP_E!Z62+FC_OTH_HH_E!Z62+FC_OTH_AFF_E!Z62</f>
        <v>34992.943776000015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594.9437760000003</v>
      </c>
      <c r="G63" s="52">
        <f>FC_OTH_CP_E!G63+FC_OTH_HH_E!G63+FC_OTH_AFF_E!G63</f>
        <v>602.11186559999999</v>
      </c>
      <c r="H63" s="52">
        <f>FC_OTH_CP_E!H63+FC_OTH_HH_E!H63+FC_OTH_AFF_E!H63</f>
        <v>645.12000000000023</v>
      </c>
      <c r="I63" s="52">
        <f>FC_OTH_CP_E!I63+FC_OTH_HH_E!I63+FC_OTH_AFF_E!I63</f>
        <v>641.5359552000001</v>
      </c>
      <c r="J63" s="52">
        <f>FC_OTH_CP_E!J63+FC_OTH_HH_E!J63+FC_OTH_AFF_E!J63</f>
        <v>680.96004479999965</v>
      </c>
      <c r="K63" s="52">
        <f>FC_OTH_CP_E!K63+FC_OTH_HH_E!K63+FC_OTH_AFF_E!K63</f>
        <v>645.12000000000057</v>
      </c>
      <c r="L63" s="52">
        <f>FC_OTH_CP_E!L63+FC_OTH_HH_E!L63+FC_OTH_AFF_E!L63</f>
        <v>788.48017920000007</v>
      </c>
      <c r="M63" s="52">
        <f>FC_OTH_CP_E!M63+FC_OTH_HH_E!M63+FC_OTH_AFF_E!M63</f>
        <v>849.40813440000022</v>
      </c>
      <c r="N63" s="52">
        <f>FC_OTH_CP_E!N63+FC_OTH_HH_E!N63+FC_OTH_AFF_E!N63</f>
        <v>863.74431360000028</v>
      </c>
      <c r="O63" s="52">
        <f>FC_OTH_CP_E!O63+FC_OTH_HH_E!O63+FC_OTH_AFF_E!O63</f>
        <v>921.08822399999929</v>
      </c>
      <c r="P63" s="52">
        <f>FC_OTH_CP_E!P63+FC_OTH_HH_E!P63+FC_OTH_AFF_E!P63</f>
        <v>885.24817919999964</v>
      </c>
      <c r="Q63" s="52">
        <f>FC_OTH_CP_E!Q63+FC_OTH_HH_E!Q63+FC_OTH_AFF_E!Q63</f>
        <v>867.32795519999934</v>
      </c>
      <c r="R63" s="52">
        <f>FC_OTH_CP_E!R63+FC_OTH_HH_E!R63+FC_OTH_AFF_E!R63</f>
        <v>881.66413439999917</v>
      </c>
      <c r="S63" s="52">
        <f>FC_OTH_CP_E!S63+FC_OTH_HH_E!S63+FC_OTH_AFF_E!S63</f>
        <v>781.31208959999913</v>
      </c>
      <c r="T63" s="52">
        <f>FC_OTH_CP_E!T63+FC_OTH_HH_E!T63+FC_OTH_AFF_E!T63</f>
        <v>835.07195519999937</v>
      </c>
      <c r="U63" s="52">
        <f>FC_OTH_CP_E!U63+FC_OTH_HH_E!U63+FC_OTH_AFF_E!U63</f>
        <v>863.74431360000005</v>
      </c>
      <c r="V63" s="52">
        <f>FC_OTH_CP_E!V63+FC_OTH_HH_E!V63+FC_OTH_AFF_E!V63</f>
        <v>806.40000000000009</v>
      </c>
      <c r="W63" s="52">
        <f>FC_OTH_CP_E!W63+FC_OTH_HH_E!W63+FC_OTH_AFF_E!W63</f>
        <v>594.94377599999984</v>
      </c>
      <c r="X63" s="52">
        <f>FC_OTH_CP_E!X63+FC_OTH_HH_E!X63+FC_OTH_AFF_E!X63</f>
        <v>541.18391040000017</v>
      </c>
      <c r="Y63" s="52">
        <f>FC_OTH_CP_E!Y63+FC_OTH_HH_E!Y63+FC_OTH_AFF_E!Y63</f>
        <v>447.99995519999942</v>
      </c>
      <c r="Z63" s="52">
        <f>FC_OTH_CP_E!Z63+FC_OTH_HH_E!Z63+FC_OTH_AFF_E!Z63</f>
        <v>444.41591040000043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399.78122184000006</v>
      </c>
      <c r="G64" s="52">
        <f>FC_OTH_CP_E!G64+FC_OTH_HH_E!G64+FC_OTH_AFF_E!G64</f>
        <v>435.10737815999988</v>
      </c>
      <c r="H64" s="52">
        <f>FC_OTH_CP_E!H64+FC_OTH_HH_E!H64+FC_OTH_AFF_E!H64</f>
        <v>513.02159999999992</v>
      </c>
      <c r="I64" s="52">
        <f>FC_OTH_CP_E!I64+FC_OTH_HH_E!I64+FC_OTH_AFF_E!I64</f>
        <v>597.87006551999991</v>
      </c>
      <c r="J64" s="52">
        <f>FC_OTH_CP_E!J64+FC_OTH_HH_E!J64+FC_OTH_AFF_E!J64</f>
        <v>967.94871263999971</v>
      </c>
      <c r="K64" s="52">
        <f>FC_OTH_CP_E!K64+FC_OTH_HH_E!K64+FC_OTH_AFF_E!K64</f>
        <v>982.03577471999984</v>
      </c>
      <c r="L64" s="52">
        <f>FC_OTH_CP_E!L64+FC_OTH_HH_E!L64+FC_OTH_AFF_E!L64</f>
        <v>1293.7471092000001</v>
      </c>
      <c r="M64" s="52">
        <f>FC_OTH_CP_E!M64+FC_OTH_HH_E!M64+FC_OTH_AFF_E!M64</f>
        <v>1549.7665092000002</v>
      </c>
      <c r="N64" s="52">
        <f>FC_OTH_CP_E!N64+FC_OTH_HH_E!N64+FC_OTH_AFF_E!N64</f>
        <v>1786.7848471200004</v>
      </c>
      <c r="O64" s="52">
        <f>FC_OTH_CP_E!O64+FC_OTH_HH_E!O64+FC_OTH_AFF_E!O64</f>
        <v>2050.9945092000007</v>
      </c>
      <c r="P64" s="52">
        <f>FC_OTH_CP_E!P64+FC_OTH_HH_E!P64+FC_OTH_AFF_E!P64</f>
        <v>2241.93053448</v>
      </c>
      <c r="Q64" s="52">
        <f>FC_OTH_CP_E!Q64+FC_OTH_HH_E!Q64+FC_OTH_AFF_E!Q64</f>
        <v>2540.7015379199997</v>
      </c>
      <c r="R64" s="52">
        <f>FC_OTH_CP_E!R64+FC_OTH_HH_E!R64+FC_OTH_AFF_E!R64</f>
        <v>2741.5206000000007</v>
      </c>
      <c r="S64" s="52">
        <f>FC_OTH_CP_E!S64+FC_OTH_HH_E!S64+FC_OTH_AFF_E!S64</f>
        <v>2912.6370873599999</v>
      </c>
      <c r="T64" s="52">
        <f>FC_OTH_CP_E!T64+FC_OTH_HH_E!T64+FC_OTH_AFF_E!T64</f>
        <v>3032.5384907999996</v>
      </c>
      <c r="U64" s="52">
        <f>FC_OTH_CP_E!U64+FC_OTH_HH_E!U64+FC_OTH_AFF_E!U64</f>
        <v>2885.0094000000008</v>
      </c>
      <c r="V64" s="52">
        <f>FC_OTH_CP_E!V64+FC_OTH_HH_E!V64+FC_OTH_AFF_E!V64</f>
        <v>2866.2269126400006</v>
      </c>
      <c r="W64" s="52">
        <f>FC_OTH_CP_E!W64+FC_OTH_HH_E!W64+FC_OTH_AFF_E!W64</f>
        <v>2873.0518689600003</v>
      </c>
      <c r="X64" s="52">
        <f>FC_OTH_CP_E!X64+FC_OTH_HH_E!X64+FC_OTH_AFF_E!X64</f>
        <v>3548.142495032263</v>
      </c>
      <c r="Y64" s="52">
        <f>FC_OTH_CP_E!Y64+FC_OTH_HH_E!Y64+FC_OTH_AFF_E!Y64</f>
        <v>3576.3823001567803</v>
      </c>
      <c r="Z64" s="52">
        <f>FC_OTH_CP_E!Z64+FC_OTH_HH_E!Z64+FC_OTH_AFF_E!Z64</f>
        <v>3579.1397447599675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42.500160000000008</v>
      </c>
      <c r="G65" s="52">
        <f>FC_OTH_CP_E!G65+FC_OTH_HH_E!G65+FC_OTH_AFF_E!G65</f>
        <v>74.099879999999985</v>
      </c>
      <c r="H65" s="52">
        <f>FC_OTH_CP_E!H65+FC_OTH_HH_E!H65+FC_OTH_AFF_E!H65</f>
        <v>126.60011999999996</v>
      </c>
      <c r="I65" s="52">
        <f>FC_OTH_CP_E!I65+FC_OTH_HH_E!I65+FC_OTH_AFF_E!I65</f>
        <v>120.80015999999999</v>
      </c>
      <c r="J65" s="52">
        <f>FC_OTH_CP_E!J65+FC_OTH_HH_E!J65+FC_OTH_AFF_E!J65</f>
        <v>112.70016000000001</v>
      </c>
      <c r="K65" s="52">
        <f>FC_OTH_CP_E!K65+FC_OTH_HH_E!K65+FC_OTH_AFF_E!K65</f>
        <v>84.800159999999948</v>
      </c>
      <c r="L65" s="52">
        <f>FC_OTH_CP_E!L65+FC_OTH_HH_E!L65+FC_OTH_AFF_E!L65</f>
        <v>85.799880000000002</v>
      </c>
      <c r="M65" s="52">
        <f>FC_OTH_CP_E!M65+FC_OTH_HH_E!M65+FC_OTH_AFF_E!M65</f>
        <v>87.199919999999963</v>
      </c>
      <c r="N65" s="52">
        <f>FC_OTH_CP_E!N65+FC_OTH_HH_E!N65+FC_OTH_AFF_E!N65</f>
        <v>6.9998400000000043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7.5164111999999976</v>
      </c>
      <c r="V67" s="52">
        <f>FC_OTH_CP_E!V67+FC_OTH_HH_E!V67+FC_OTH_AFF_E!V67</f>
        <v>7.5164111999999976</v>
      </c>
      <c r="W67" s="52">
        <f>FC_OTH_CP_E!W67+FC_OTH_HH_E!W67+FC_OTH_AFF_E!W67</f>
        <v>7.5164111999999976</v>
      </c>
      <c r="X67" s="52">
        <f>FC_OTH_CP_E!X67+FC_OTH_HH_E!X67+FC_OTH_AFF_E!X67</f>
        <v>11.2746168</v>
      </c>
      <c r="Y67" s="52">
        <f>FC_OTH_CP_E!Y67+FC_OTH_HH_E!Y67+FC_OTH_AFF_E!Y67</f>
        <v>11.2746168</v>
      </c>
      <c r="Z67" s="52">
        <f>FC_OTH_CP_E!Z67+FC_OTH_HH_E!Z67+FC_OTH_AFF_E!Z67</f>
        <v>11.2746168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76.264174080000004</v>
      </c>
      <c r="G68" s="52">
        <f>FC_OTH_CP_E!G68+FC_OTH_HH_E!G68+FC_OTH_AFF_E!G68</f>
        <v>76.264174080000004</v>
      </c>
      <c r="H68" s="52">
        <f>FC_OTH_CP_E!H68+FC_OTH_HH_E!H68+FC_OTH_AFF_E!H68</f>
        <v>76.264174080000004</v>
      </c>
      <c r="I68" s="52">
        <f>FC_OTH_CP_E!I68+FC_OTH_HH_E!I68+FC_OTH_AFF_E!I68</f>
        <v>76.264174080000004</v>
      </c>
      <c r="J68" s="52">
        <f>FC_OTH_CP_E!J68+FC_OTH_HH_E!J68+FC_OTH_AFF_E!J68</f>
        <v>191.97510624</v>
      </c>
      <c r="K68" s="52">
        <f>FC_OTH_CP_E!K68+FC_OTH_HH_E!K68+FC_OTH_AFF_E!K68</f>
        <v>163.04724576000001</v>
      </c>
      <c r="L68" s="52">
        <f>FC_OTH_CP_E!L68+FC_OTH_HH_E!L68+FC_OTH_AFF_E!L68</f>
        <v>86.783326559999992</v>
      </c>
      <c r="M68" s="52">
        <f>FC_OTH_CP_E!M68+FC_OTH_HH_E!M68+FC_OTH_AFF_E!M68</f>
        <v>42.076609919999989</v>
      </c>
      <c r="N68" s="52">
        <f>FC_OTH_CP_E!N68+FC_OTH_HH_E!N68+FC_OTH_AFF_E!N68</f>
        <v>15.70748976</v>
      </c>
      <c r="O68" s="52">
        <f>FC_OTH_CP_E!O68+FC_OTH_HH_E!O68+FC_OTH_AFF_E!O68</f>
        <v>16.211132639999999</v>
      </c>
      <c r="P68" s="52">
        <f>FC_OTH_CP_E!P68+FC_OTH_HH_E!P68+FC_OTH_AFF_E!P68</f>
        <v>8.149533120000001</v>
      </c>
      <c r="Q68" s="52">
        <f>FC_OTH_CP_E!Q68+FC_OTH_HH_E!Q68+FC_OTH_AFF_E!Q68</f>
        <v>8.0720496000000015</v>
      </c>
      <c r="R68" s="52">
        <f>FC_OTH_CP_E!R68+FC_OTH_HH_E!R68+FC_OTH_AFF_E!R68</f>
        <v>5.3142480000000019</v>
      </c>
      <c r="S68" s="52">
        <f>FC_OTH_CP_E!S68+FC_OTH_HH_E!S68+FC_OTH_AFF_E!S68</f>
        <v>2.6561044799999998</v>
      </c>
      <c r="T68" s="52">
        <f>FC_OTH_CP_E!T68+FC_OTH_HH_E!T68+FC_OTH_AFF_E!T68</f>
        <v>2.62551888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2.6744558400000003</v>
      </c>
      <c r="Z68" s="52">
        <f>FC_OTH_CP_E!Z68+FC_OTH_HH_E!Z68+FC_OTH_AFF_E!Z68</f>
        <v>2.6734363200000004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52.596017279999991</v>
      </c>
      <c r="H69" s="52">
        <f>FC_OTH_CP_E!H69+FC_OTH_HH_E!H69+FC_OTH_AFF_E!H69</f>
        <v>134.11964015999999</v>
      </c>
      <c r="I69" s="52">
        <f>FC_OTH_CP_E!I69+FC_OTH_HH_E!I69+FC_OTH_AFF_E!I69</f>
        <v>178.82610192000004</v>
      </c>
      <c r="J69" s="52">
        <f>FC_OTH_CP_E!J69+FC_OTH_HH_E!J69+FC_OTH_AFF_E!J69</f>
        <v>268.23902544000009</v>
      </c>
      <c r="K69" s="52">
        <f>FC_OTH_CP_E!K69+FC_OTH_HH_E!K69+FC_OTH_AFF_E!K69</f>
        <v>299.79673776000016</v>
      </c>
      <c r="L69" s="52">
        <f>FC_OTH_CP_E!L69+FC_OTH_HH_E!L69+FC_OTH_AFF_E!L69</f>
        <v>428.65667423999997</v>
      </c>
      <c r="M69" s="52">
        <f>FC_OTH_CP_E!M69+FC_OTH_HH_E!M69+FC_OTH_AFF_E!M69</f>
        <v>412.87781807999994</v>
      </c>
      <c r="N69" s="52">
        <f>FC_OTH_CP_E!N69+FC_OTH_HH_E!N69+FC_OTH_AFF_E!N69</f>
        <v>426.7178020800003</v>
      </c>
      <c r="O69" s="52">
        <f>FC_OTH_CP_E!O69+FC_OTH_HH_E!O69+FC_OTH_AFF_E!O69</f>
        <v>446.84822448000017</v>
      </c>
      <c r="P69" s="52">
        <f>FC_OTH_CP_E!P69+FC_OTH_HH_E!P69+FC_OTH_AFF_E!P69</f>
        <v>402.5067508800002</v>
      </c>
      <c r="Q69" s="52">
        <f>FC_OTH_CP_E!Q69+FC_OTH_HH_E!Q69+FC_OTH_AFF_E!Q69</f>
        <v>427.81862880000034</v>
      </c>
      <c r="R69" s="52">
        <f>FC_OTH_CP_E!R69+FC_OTH_HH_E!R69+FC_OTH_AFF_E!R69</f>
        <v>395.91147600000011</v>
      </c>
      <c r="S69" s="52">
        <f>FC_OTH_CP_E!S69+FC_OTH_HH_E!S69+FC_OTH_AFF_E!S69</f>
        <v>398.42000495999991</v>
      </c>
      <c r="T69" s="52">
        <f>FC_OTH_CP_E!T69+FC_OTH_HH_E!T69+FC_OTH_AFF_E!T69</f>
        <v>406.90496016000026</v>
      </c>
      <c r="U69" s="52">
        <f>FC_OTH_CP_E!U69+FC_OTH_HH_E!U69+FC_OTH_AFF_E!U69</f>
        <v>291.25494431999994</v>
      </c>
      <c r="V69" s="52">
        <f>FC_OTH_CP_E!V69+FC_OTH_HH_E!V69+FC_OTH_AFF_E!V69</f>
        <v>281.11530815999998</v>
      </c>
      <c r="W69" s="52">
        <f>FC_OTH_CP_E!W69+FC_OTH_HH_E!W69+FC_OTH_AFF_E!W69</f>
        <v>441.46643327999999</v>
      </c>
      <c r="X69" s="52">
        <f>FC_OTH_CP_E!X69+FC_OTH_HH_E!X69+FC_OTH_AFF_E!X69</f>
        <v>352.02496319999989</v>
      </c>
      <c r="Y69" s="52">
        <f>FC_OTH_CP_E!Y69+FC_OTH_HH_E!Y69+FC_OTH_AFF_E!Y69</f>
        <v>331.65189504</v>
      </c>
      <c r="Z69" s="52">
        <f>FC_OTH_CP_E!Z69+FC_OTH_HH_E!Z69+FC_OTH_AFF_E!Z69</f>
        <v>347.5615046399999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34.316419680000003</v>
      </c>
      <c r="G72" s="55">
        <f>FC_OTH_CP_E!G72+FC_OTH_HH_E!G72+FC_OTH_AFF_E!G72</f>
        <v>66.187622879999992</v>
      </c>
      <c r="H72" s="55">
        <f>FC_OTH_CP_E!H72+FC_OTH_HH_E!H72+FC_OTH_AFF_E!H72</f>
        <v>74.719087200000004</v>
      </c>
      <c r="I72" s="55">
        <f>FC_OTH_CP_E!I72+FC_OTH_HH_E!I72+FC_OTH_AFF_E!I72</f>
        <v>191.06273376000001</v>
      </c>
      <c r="J72" s="55">
        <f>FC_OTH_CP_E!J72+FC_OTH_HH_E!J72+FC_OTH_AFF_E!J72</f>
        <v>224.17502832000002</v>
      </c>
      <c r="K72" s="55">
        <f>FC_OTH_CP_E!K72+FC_OTH_HH_E!K72+FC_OTH_AFF_E!K72</f>
        <v>217.97902799999997</v>
      </c>
      <c r="L72" s="55">
        <f>FC_OTH_CP_E!L72+FC_OTH_HH_E!L72+FC_OTH_AFF_E!L72</f>
        <v>314.61365087999985</v>
      </c>
      <c r="M72" s="55">
        <f>FC_OTH_CP_E!M72+FC_OTH_HH_E!M72+FC_OTH_AFF_E!M72</f>
        <v>268.18835183999994</v>
      </c>
      <c r="N72" s="55">
        <f>FC_OTH_CP_E!N72+FC_OTH_HH_E!N72+FC_OTH_AFF_E!N72</f>
        <v>83.766646080000015</v>
      </c>
      <c r="O72" s="55">
        <f>FC_OTH_CP_E!O72+FC_OTH_HH_E!O72+FC_OTH_AFF_E!O72</f>
        <v>31.772626560000006</v>
      </c>
      <c r="P72" s="55">
        <f>FC_OTH_CP_E!P72+FC_OTH_HH_E!P72+FC_OTH_AFF_E!P72</f>
        <v>69.355543680000011</v>
      </c>
      <c r="Q72" s="55">
        <f>FC_OTH_CP_E!Q72+FC_OTH_HH_E!Q72+FC_OTH_AFF_E!Q72</f>
        <v>72.893699999999995</v>
      </c>
      <c r="R72" s="55">
        <f>FC_OTH_CP_E!R72+FC_OTH_HH_E!R72+FC_OTH_AFF_E!R72</f>
        <v>85.020919200000023</v>
      </c>
      <c r="S72" s="55">
        <f>FC_OTH_CP_E!S72+FC_OTH_HH_E!S72+FC_OTH_AFF_E!S72</f>
        <v>88.961119199999999</v>
      </c>
      <c r="T72" s="55">
        <f>FC_OTH_CP_E!T72+FC_OTH_HH_E!T72+FC_OTH_AFF_E!T72</f>
        <v>97.175934720000029</v>
      </c>
      <c r="U72" s="55">
        <f>FC_OTH_CP_E!U72+FC_OTH_HH_E!U72+FC_OTH_AFF_E!U72</f>
        <v>119.968344</v>
      </c>
      <c r="V72" s="55">
        <f>FC_OTH_CP_E!V72+FC_OTH_HH_E!V72+FC_OTH_AFF_E!V72</f>
        <v>139.31515583999999</v>
      </c>
      <c r="W72" s="55">
        <f>FC_OTH_CP_E!W72+FC_OTH_HH_E!W72+FC_OTH_AFF_E!W72</f>
        <v>150.20816112000006</v>
      </c>
      <c r="X72" s="55">
        <f>FC_OTH_CP_E!X72+FC_OTH_HH_E!X72+FC_OTH_AFF_E!X72</f>
        <v>95.538817440000045</v>
      </c>
      <c r="Y72" s="55">
        <f>FC_OTH_CP_E!Y72+FC_OTH_HH_E!Y72+FC_OTH_AFF_E!Y72</f>
        <v>67.780896480000024</v>
      </c>
      <c r="Z72" s="55">
        <f>FC_OTH_CP_E!Z72+FC_OTH_HH_E!Z72+FC_OTH_AFF_E!Z72</f>
        <v>72.718325279999917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44627.68530075789</v>
      </c>
      <c r="D2" s="21">
        <f t="shared" ref="D2:X2" si="0">SUM(D3,D17,D22,D25,D26,D51,D52)</f>
        <v>48307.757595617397</v>
      </c>
      <c r="E2" s="21">
        <f t="shared" si="0"/>
        <v>45800.51054022726</v>
      </c>
      <c r="F2" s="21">
        <f t="shared" si="0"/>
        <v>44214.684278150293</v>
      </c>
      <c r="G2" s="21">
        <f t="shared" si="0"/>
        <v>42309.965845296712</v>
      </c>
      <c r="H2" s="21">
        <f t="shared" si="0"/>
        <v>41438.160657298045</v>
      </c>
      <c r="I2" s="21">
        <f t="shared" si="0"/>
        <v>47266.630221002481</v>
      </c>
      <c r="J2" s="21">
        <f t="shared" si="0"/>
        <v>36748.071104710878</v>
      </c>
      <c r="K2" s="21">
        <f t="shared" si="0"/>
        <v>41768.360996642383</v>
      </c>
      <c r="L2" s="21">
        <f t="shared" si="0"/>
        <v>38387.590152055971</v>
      </c>
      <c r="M2" s="21">
        <f t="shared" si="0"/>
        <v>38651.388670313121</v>
      </c>
      <c r="N2" s="21">
        <f t="shared" si="0"/>
        <v>34625.150559198388</v>
      </c>
      <c r="O2" s="21">
        <f t="shared" si="0"/>
        <v>35937.856975804956</v>
      </c>
      <c r="P2" s="21">
        <f t="shared" si="0"/>
        <v>40554.780318017409</v>
      </c>
      <c r="Q2" s="21">
        <f t="shared" si="0"/>
        <v>37180.279116564954</v>
      </c>
      <c r="R2" s="21">
        <f t="shared" si="0"/>
        <v>38653.289159315042</v>
      </c>
      <c r="S2" s="21">
        <f t="shared" si="0"/>
        <v>37842.785433295758</v>
      </c>
      <c r="T2" s="21">
        <f t="shared" si="0"/>
        <v>37856.927041684605</v>
      </c>
      <c r="U2" s="21">
        <f t="shared" si="0"/>
        <v>34591.65336254405</v>
      </c>
      <c r="V2" s="21">
        <f t="shared" si="0"/>
        <v>32512.471867238019</v>
      </c>
      <c r="W2" s="21">
        <f t="shared" si="0"/>
        <v>31783.454539620183</v>
      </c>
      <c r="X2" s="21">
        <f t="shared" si="0"/>
        <v>37228.261021524035</v>
      </c>
      <c r="Y2" s="21">
        <f t="shared" ref="Y2:Z2" si="1">SUM(Y3,Y17,Y22,Y25,Y26,Y51,Y52)</f>
        <v>26843.520591719644</v>
      </c>
      <c r="Z2" s="21">
        <f t="shared" si="1"/>
        <v>25183.841237700639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1361.1227087543764</v>
      </c>
      <c r="D3" s="24">
        <f t="shared" si="2"/>
        <v>1433.9817183382711</v>
      </c>
      <c r="E3" s="24">
        <f t="shared" si="2"/>
        <v>1183.7874623363468</v>
      </c>
      <c r="F3" s="24">
        <f t="shared" si="2"/>
        <v>511.24004948191555</v>
      </c>
      <c r="G3" s="24">
        <f t="shared" si="2"/>
        <v>371.83014340457044</v>
      </c>
      <c r="H3" s="24">
        <f t="shared" si="2"/>
        <v>330.16916056469137</v>
      </c>
      <c r="I3" s="24">
        <f t="shared" si="2"/>
        <v>386.90110414909185</v>
      </c>
      <c r="J3" s="24">
        <f t="shared" si="2"/>
        <v>815.81956693280256</v>
      </c>
      <c r="K3" s="24">
        <f t="shared" si="2"/>
        <v>613.15622188509485</v>
      </c>
      <c r="L3" s="24">
        <f t="shared" si="2"/>
        <v>470.33066713535459</v>
      </c>
      <c r="M3" s="24">
        <f t="shared" si="2"/>
        <v>388.43272813606802</v>
      </c>
      <c r="N3" s="24">
        <f t="shared" si="2"/>
        <v>396.95498889622291</v>
      </c>
      <c r="O3" s="24">
        <f t="shared" si="2"/>
        <v>419.40086664778391</v>
      </c>
      <c r="P3" s="24">
        <f t="shared" si="2"/>
        <v>187.8784055252608</v>
      </c>
      <c r="Q3" s="24">
        <f t="shared" si="2"/>
        <v>217.21765757734764</v>
      </c>
      <c r="R3" s="24">
        <f t="shared" si="2"/>
        <v>748.55927710820356</v>
      </c>
      <c r="S3" s="24">
        <f t="shared" si="2"/>
        <v>111.40535642350569</v>
      </c>
      <c r="T3" s="24">
        <f t="shared" si="2"/>
        <v>74.62253510109403</v>
      </c>
      <c r="U3" s="24">
        <f t="shared" si="2"/>
        <v>85.206517764022976</v>
      </c>
      <c r="V3" s="24">
        <f t="shared" si="2"/>
        <v>7.6238868380188762</v>
      </c>
      <c r="W3" s="24">
        <f t="shared" si="2"/>
        <v>5.2209418201699425</v>
      </c>
      <c r="X3" s="24">
        <f t="shared" si="2"/>
        <v>3.2720852155382141</v>
      </c>
      <c r="Y3" s="24">
        <f t="shared" ref="Y3:Z3" si="3">SUM(Y4,Y8,Y11)</f>
        <v>3.7523766708040776</v>
      </c>
      <c r="Z3" s="24">
        <f t="shared" si="3"/>
        <v>177.39955918439358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498.29210237787498</v>
      </c>
      <c r="D4" s="19">
        <f t="shared" si="4"/>
        <v>557.79083064443512</v>
      </c>
      <c r="E4" s="19">
        <f t="shared" si="4"/>
        <v>412.329394163757</v>
      </c>
      <c r="F4" s="19">
        <f t="shared" si="4"/>
        <v>290.84348214151561</v>
      </c>
      <c r="G4" s="19">
        <f t="shared" si="4"/>
        <v>179.47472575457039</v>
      </c>
      <c r="H4" s="19">
        <f t="shared" si="4"/>
        <v>160.13278834469136</v>
      </c>
      <c r="I4" s="19">
        <f t="shared" si="4"/>
        <v>174.91092531349184</v>
      </c>
      <c r="J4" s="19">
        <f t="shared" si="4"/>
        <v>628.6747021952026</v>
      </c>
      <c r="K4" s="19">
        <f t="shared" si="4"/>
        <v>266.71495276389487</v>
      </c>
      <c r="L4" s="19">
        <f t="shared" si="4"/>
        <v>176.75074720535466</v>
      </c>
      <c r="M4" s="19">
        <f t="shared" si="4"/>
        <v>217.19893374286801</v>
      </c>
      <c r="N4" s="19">
        <f t="shared" si="4"/>
        <v>239.18683778422292</v>
      </c>
      <c r="O4" s="19">
        <f t="shared" si="4"/>
        <v>289.41922669258383</v>
      </c>
      <c r="P4" s="19">
        <f t="shared" si="4"/>
        <v>62.574072960860832</v>
      </c>
      <c r="Q4" s="19">
        <f t="shared" si="4"/>
        <v>185.78426678854765</v>
      </c>
      <c r="R4" s="19">
        <f t="shared" si="4"/>
        <v>737.25055292540355</v>
      </c>
      <c r="S4" s="19">
        <f t="shared" si="4"/>
        <v>100.22521209430569</v>
      </c>
      <c r="T4" s="19">
        <f t="shared" si="4"/>
        <v>74.62253510109403</v>
      </c>
      <c r="U4" s="19">
        <f t="shared" si="4"/>
        <v>85.206517764022976</v>
      </c>
      <c r="V4" s="19">
        <f t="shared" si="4"/>
        <v>7.6238868380188762</v>
      </c>
      <c r="W4" s="19">
        <f t="shared" si="4"/>
        <v>5.2209418201699425</v>
      </c>
      <c r="X4" s="19">
        <f t="shared" si="4"/>
        <v>3.2720852155382141</v>
      </c>
      <c r="Y4" s="19">
        <f t="shared" ref="Y4:Z4" si="5">SUM(Y5:Y7)</f>
        <v>3.7523766708040776</v>
      </c>
      <c r="Z4" s="19">
        <f t="shared" si="5"/>
        <v>177.39955918439358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112.69661887440002</v>
      </c>
      <c r="G5" s="8">
        <f>FC_OTH_CP_SH_E!G5+FC_OTH_CP_SC_E!G5+FC_OTH_CP_HW_E!G5+FC_OTH_CP_CA_E!G5</f>
        <v>62.545809110399986</v>
      </c>
      <c r="H5" s="8">
        <f>FC_OTH_CP_SH_E!H5+FC_OTH_CP_SC_E!H5+FC_OTH_CP_HW_E!H5+FC_OTH_CP_CA_E!H5</f>
        <v>59.730948815999987</v>
      </c>
      <c r="I5" s="8">
        <f>FC_OTH_CP_SH_E!I5+FC_OTH_CP_SC_E!I5+FC_OTH_CP_HW_E!I5+FC_OTH_CP_CA_E!I5</f>
        <v>88.265569022400015</v>
      </c>
      <c r="J5" s="8">
        <f>FC_OTH_CP_SH_E!J5+FC_OTH_CP_SC_E!J5+FC_OTH_CP_HW_E!J5+FC_OTH_CP_CA_E!J5</f>
        <v>139.52190473759998</v>
      </c>
      <c r="K5" s="8">
        <f>FC_OTH_CP_SH_E!K5+FC_OTH_CP_SC_E!K5+FC_OTH_CP_HW_E!K5+FC_OTH_CP_CA_E!K5</f>
        <v>129.00988155000005</v>
      </c>
      <c r="L5" s="8">
        <f>FC_OTH_CP_SH_E!L5+FC_OTH_CP_SC_E!L5+FC_OTH_CP_HW_E!L5+FC_OTH_CP_CA_E!L5</f>
        <v>91.349969634000004</v>
      </c>
      <c r="M5" s="8">
        <f>FC_OTH_CP_SH_E!M5+FC_OTH_CP_SC_E!M5+FC_OTH_CP_HW_E!M5+FC_OTH_CP_CA_E!M5</f>
        <v>112.12283910960002</v>
      </c>
      <c r="N5" s="8">
        <f>FC_OTH_CP_SH_E!N5+FC_OTH_CP_SC_E!N5+FC_OTH_CP_HW_E!N5+FC_OTH_CP_CA_E!N5</f>
        <v>112.13558468639999</v>
      </c>
      <c r="O5" s="8">
        <f>FC_OTH_CP_SH_E!O5+FC_OTH_CP_SC_E!O5+FC_OTH_CP_HW_E!O5+FC_OTH_CP_CA_E!O5</f>
        <v>114.29854848720007</v>
      </c>
      <c r="P5" s="8">
        <f>FC_OTH_CP_SH_E!P5+FC_OTH_CP_SC_E!P5+FC_OTH_CP_HW_E!P5+FC_OTH_CP_CA_E!P5</f>
        <v>60.664764401999967</v>
      </c>
      <c r="Q5" s="8">
        <f>FC_OTH_CP_SH_E!Q5+FC_OTH_CP_SC_E!Q5+FC_OTH_CP_HW_E!Q5+FC_OTH_CP_CA_E!Q5</f>
        <v>83.405420999999905</v>
      </c>
      <c r="R5" s="8">
        <f>FC_OTH_CP_SH_E!R5+FC_OTH_CP_SC_E!R5+FC_OTH_CP_HW_E!R5+FC_OTH_CP_CA_E!R5</f>
        <v>129.86815050000001</v>
      </c>
      <c r="S5" s="8">
        <f>FC_OTH_CP_SH_E!S5+FC_OTH_CP_SC_E!S5+FC_OTH_CP_HW_E!S5+FC_OTH_CP_CA_E!S5</f>
        <v>69.153242400000011</v>
      </c>
      <c r="T5" s="8">
        <f>FC_OTH_CP_SH_E!T5+FC_OTH_CP_SC_E!T5+FC_OTH_CP_HW_E!T5+FC_OTH_CP_CA_E!T5</f>
        <v>34.755652799999979</v>
      </c>
      <c r="U5" s="8">
        <f>FC_OTH_CP_SH_E!U5+FC_OTH_CP_SC_E!U5+FC_OTH_CP_HW_E!U5+FC_OTH_CP_CA_E!U5</f>
        <v>43.356357000000017</v>
      </c>
      <c r="V5" s="8">
        <f>FC_OTH_CP_SH_E!V5+FC_OTH_CP_SC_E!V5+FC_OTH_CP_HW_E!V5+FC_OTH_CP_CA_E!V5</f>
        <v>1.9942184855999989</v>
      </c>
      <c r="W5" s="8">
        <f>FC_OTH_CP_SH_E!W5+FC_OTH_CP_SC_E!W5+FC_OTH_CP_HW_E!W5+FC_OTH_CP_CA_E!W5</f>
        <v>1.5855166931999998</v>
      </c>
      <c r="X5" s="8">
        <f>FC_OTH_CP_SH_E!X5+FC_OTH_CP_SC_E!X5+FC_OTH_CP_HW_E!X5+FC_OTH_CP_CA_E!X5</f>
        <v>0.91081607759999939</v>
      </c>
      <c r="Y5" s="8">
        <f>FC_OTH_CP_SH_E!Y5+FC_OTH_CP_SC_E!Y5+FC_OTH_CP_HW_E!Y5+FC_OTH_CP_CA_E!Y5</f>
        <v>0.90887939999999912</v>
      </c>
      <c r="Z5" s="8">
        <f>FC_OTH_CP_SH_E!Z5+FC_OTH_CP_SC_E!Z5+FC_OTH_CP_HW_E!Z5+FC_OTH_CP_CA_E!Z5</f>
        <v>89.504229196800011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498.29210237787498</v>
      </c>
      <c r="D7" s="8">
        <f>FC_OTH_CP_SH_E!D7+FC_OTH_CP_SC_E!D7+FC_OTH_CP_HW_E!D7+FC_OTH_CP_CA_E!D7</f>
        <v>557.79083064443512</v>
      </c>
      <c r="E7" s="8">
        <f>FC_OTH_CP_SH_E!E7+FC_OTH_CP_SC_E!E7+FC_OTH_CP_HW_E!E7+FC_OTH_CP_CA_E!E7</f>
        <v>412.329394163757</v>
      </c>
      <c r="F7" s="8">
        <f>FC_OTH_CP_SH_E!F7+FC_OTH_CP_SC_E!F7+FC_OTH_CP_HW_E!F7+FC_OTH_CP_CA_E!F7</f>
        <v>178.14686326711558</v>
      </c>
      <c r="G7" s="8">
        <f>FC_OTH_CP_SH_E!G7+FC_OTH_CP_SC_E!G7+FC_OTH_CP_HW_E!G7+FC_OTH_CP_CA_E!G7</f>
        <v>116.92891664417041</v>
      </c>
      <c r="H7" s="8">
        <f>FC_OTH_CP_SH_E!H7+FC_OTH_CP_SC_E!H7+FC_OTH_CP_HW_E!H7+FC_OTH_CP_CA_E!H7</f>
        <v>100.40183952869138</v>
      </c>
      <c r="I7" s="8">
        <f>FC_OTH_CP_SH_E!I7+FC_OTH_CP_SC_E!I7+FC_OTH_CP_HW_E!I7+FC_OTH_CP_CA_E!I7</f>
        <v>86.645356291091829</v>
      </c>
      <c r="J7" s="8">
        <f>FC_OTH_CP_SH_E!J7+FC_OTH_CP_SC_E!J7+FC_OTH_CP_HW_E!J7+FC_OTH_CP_CA_E!J7</f>
        <v>489.15279745760256</v>
      </c>
      <c r="K7" s="8">
        <f>FC_OTH_CP_SH_E!K7+FC_OTH_CP_SC_E!K7+FC_OTH_CP_HW_E!K7+FC_OTH_CP_CA_E!K7</f>
        <v>137.7050712138948</v>
      </c>
      <c r="L7" s="8">
        <f>FC_OTH_CP_SH_E!L7+FC_OTH_CP_SC_E!L7+FC_OTH_CP_HW_E!L7+FC_OTH_CP_CA_E!L7</f>
        <v>85.400777571354652</v>
      </c>
      <c r="M7" s="8">
        <f>FC_OTH_CP_SH_E!M7+FC_OTH_CP_SC_E!M7+FC_OTH_CP_HW_E!M7+FC_OTH_CP_CA_E!M7</f>
        <v>105.076094633268</v>
      </c>
      <c r="N7" s="8">
        <f>FC_OTH_CP_SH_E!N7+FC_OTH_CP_SC_E!N7+FC_OTH_CP_HW_E!N7+FC_OTH_CP_CA_E!N7</f>
        <v>127.05125309782292</v>
      </c>
      <c r="O7" s="8">
        <f>FC_OTH_CP_SH_E!O7+FC_OTH_CP_SC_E!O7+FC_OTH_CP_HW_E!O7+FC_OTH_CP_CA_E!O7</f>
        <v>175.12067820538377</v>
      </c>
      <c r="P7" s="8">
        <f>FC_OTH_CP_SH_E!P7+FC_OTH_CP_SC_E!P7+FC_OTH_CP_HW_E!P7+FC_OTH_CP_CA_E!P7</f>
        <v>1.9093085588608667</v>
      </c>
      <c r="Q7" s="8">
        <f>FC_OTH_CP_SH_E!Q7+FC_OTH_CP_SC_E!Q7+FC_OTH_CP_HW_E!Q7+FC_OTH_CP_CA_E!Q7</f>
        <v>102.37884578854776</v>
      </c>
      <c r="R7" s="8">
        <f>FC_OTH_CP_SH_E!R7+FC_OTH_CP_SC_E!R7+FC_OTH_CP_HW_E!R7+FC_OTH_CP_CA_E!R7</f>
        <v>607.38240242540348</v>
      </c>
      <c r="S7" s="8">
        <f>FC_OTH_CP_SH_E!S7+FC_OTH_CP_SC_E!S7+FC_OTH_CP_HW_E!S7+FC_OTH_CP_CA_E!S7</f>
        <v>31.071969694305679</v>
      </c>
      <c r="T7" s="8">
        <f>FC_OTH_CP_SH_E!T7+FC_OTH_CP_SC_E!T7+FC_OTH_CP_HW_E!T7+FC_OTH_CP_CA_E!T7</f>
        <v>39.866882301094051</v>
      </c>
      <c r="U7" s="8">
        <f>FC_OTH_CP_SH_E!U7+FC_OTH_CP_SC_E!U7+FC_OTH_CP_HW_E!U7+FC_OTH_CP_CA_E!U7</f>
        <v>41.850160764022952</v>
      </c>
      <c r="V7" s="8">
        <f>FC_OTH_CP_SH_E!V7+FC_OTH_CP_SC_E!V7+FC_OTH_CP_HW_E!V7+FC_OTH_CP_CA_E!V7</f>
        <v>5.6296683524188778</v>
      </c>
      <c r="W7" s="8">
        <f>FC_OTH_CP_SH_E!W7+FC_OTH_CP_SC_E!W7+FC_OTH_CP_HW_E!W7+FC_OTH_CP_CA_E!W7</f>
        <v>3.6354251269699431</v>
      </c>
      <c r="X7" s="8">
        <f>FC_OTH_CP_SH_E!X7+FC_OTH_CP_SC_E!X7+FC_OTH_CP_HW_E!X7+FC_OTH_CP_CA_E!X7</f>
        <v>2.3612691379382147</v>
      </c>
      <c r="Y7" s="8">
        <f>FC_OTH_CP_SH_E!Y7+FC_OTH_CP_SC_E!Y7+FC_OTH_CP_HW_E!Y7+FC_OTH_CP_CA_E!Y7</f>
        <v>2.8434972708040784</v>
      </c>
      <c r="Z7" s="8">
        <f>FC_OTH_CP_SH_E!Z7+FC_OTH_CP_SC_E!Z7+FC_OTH_CP_HW_E!Z7+FC_OTH_CP_CA_E!Z7</f>
        <v>87.895329987593584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56.989857671769528</v>
      </c>
      <c r="D8" s="19">
        <f t="shared" si="6"/>
        <v>34.077161773749602</v>
      </c>
      <c r="E8" s="19">
        <f t="shared" si="6"/>
        <v>28.50657003480001</v>
      </c>
      <c r="F8" s="19">
        <f t="shared" si="6"/>
        <v>23.03262192</v>
      </c>
      <c r="G8" s="19">
        <f t="shared" si="6"/>
        <v>36.163032905999998</v>
      </c>
      <c r="H8" s="19">
        <f t="shared" si="6"/>
        <v>27.359069759999997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56.989857671769528</v>
      </c>
      <c r="D10" s="8">
        <f>FC_OTH_CP_SH_E!D10+FC_OTH_CP_SC_E!D10+FC_OTH_CP_HW_E!D10+FC_OTH_CP_CA_E!D10</f>
        <v>34.077161773749602</v>
      </c>
      <c r="E10" s="8">
        <f>FC_OTH_CP_SH_E!E10+FC_OTH_CP_SC_E!E10+FC_OTH_CP_HW_E!E10+FC_OTH_CP_CA_E!E10</f>
        <v>28.50657003480001</v>
      </c>
      <c r="F10" s="8">
        <f>FC_OTH_CP_SH_E!F10+FC_OTH_CP_SC_E!F10+FC_OTH_CP_HW_E!F10+FC_OTH_CP_CA_E!F10</f>
        <v>23.03262192</v>
      </c>
      <c r="G10" s="8">
        <f>FC_OTH_CP_SH_E!G10+FC_OTH_CP_SC_E!G10+FC_OTH_CP_HW_E!G10+FC_OTH_CP_CA_E!G10</f>
        <v>36.163032905999998</v>
      </c>
      <c r="H10" s="8">
        <f>FC_OTH_CP_SH_E!H10+FC_OTH_CP_SC_E!H10+FC_OTH_CP_HW_E!H10+FC_OTH_CP_CA_E!H10</f>
        <v>27.359069759999997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805.84074870473182</v>
      </c>
      <c r="D11" s="19">
        <f t="shared" si="8"/>
        <v>842.11372592008627</v>
      </c>
      <c r="E11" s="19">
        <f t="shared" si="8"/>
        <v>742.95149813778971</v>
      </c>
      <c r="F11" s="19">
        <f t="shared" si="8"/>
        <v>197.36394542039994</v>
      </c>
      <c r="G11" s="19">
        <f t="shared" si="8"/>
        <v>156.19238474400004</v>
      </c>
      <c r="H11" s="19">
        <f t="shared" si="8"/>
        <v>142.67730246000002</v>
      </c>
      <c r="I11" s="19">
        <f t="shared" si="8"/>
        <v>211.99017883560001</v>
      </c>
      <c r="J11" s="19">
        <f t="shared" si="8"/>
        <v>187.14486473759996</v>
      </c>
      <c r="K11" s="19">
        <f t="shared" si="8"/>
        <v>346.44126912119998</v>
      </c>
      <c r="L11" s="19">
        <f t="shared" si="8"/>
        <v>293.57991992999996</v>
      </c>
      <c r="M11" s="19">
        <f t="shared" si="8"/>
        <v>171.23379439320004</v>
      </c>
      <c r="N11" s="19">
        <f t="shared" si="8"/>
        <v>157.768151112</v>
      </c>
      <c r="O11" s="19">
        <f t="shared" si="8"/>
        <v>129.98163995520008</v>
      </c>
      <c r="P11" s="19">
        <f t="shared" si="8"/>
        <v>125.30433256439997</v>
      </c>
      <c r="Q11" s="19">
        <f t="shared" si="8"/>
        <v>31.433390788799976</v>
      </c>
      <c r="R11" s="19">
        <f t="shared" si="8"/>
        <v>11.308724182799997</v>
      </c>
      <c r="S11" s="19">
        <f t="shared" si="8"/>
        <v>11.180144329200003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229.38256365585946</v>
      </c>
      <c r="D13" s="8">
        <f>FC_OTH_CP_SH_E!D13+FC_OTH_CP_SC_E!D13+FC_OTH_CP_HW_E!D13+FC_OTH_CP_CA_E!D13</f>
        <v>220.0533159039617</v>
      </c>
      <c r="E13" s="8">
        <f>FC_OTH_CP_SH_E!E13+FC_OTH_CP_SC_E!E13+FC_OTH_CP_HW_E!E13+FC_OTH_CP_CA_E!E13</f>
        <v>241.0317624000001</v>
      </c>
      <c r="F13" s="8">
        <f>FC_OTH_CP_SH_E!F13+FC_OTH_CP_SC_E!F13+FC_OTH_CP_HW_E!F13+FC_OTH_CP_CA_E!F13</f>
        <v>64.710064649999993</v>
      </c>
      <c r="G13" s="8">
        <f>FC_OTH_CP_SH_E!G13+FC_OTH_CP_SC_E!G13+FC_OTH_CP_HW_E!G13+FC_OTH_CP_CA_E!G13</f>
        <v>52.289816832000028</v>
      </c>
      <c r="H13" s="8">
        <f>FC_OTH_CP_SH_E!H13+FC_OTH_CP_SC_E!H13+FC_OTH_CP_HW_E!H13+FC_OTH_CP_CA_E!H13</f>
        <v>36.571266599999994</v>
      </c>
      <c r="I13" s="8">
        <f>FC_OTH_CP_SH_E!I13+FC_OTH_CP_SC_E!I13+FC_OTH_CP_HW_E!I13+FC_OTH_CP_CA_E!I13</f>
        <v>24.651582265200002</v>
      </c>
      <c r="J13" s="8">
        <f>FC_OTH_CP_SH_E!J13+FC_OTH_CP_SC_E!J13+FC_OTH_CP_HW_E!J13+FC_OTH_CP_CA_E!J13</f>
        <v>52.577339390400006</v>
      </c>
      <c r="K13" s="8">
        <f>FC_OTH_CP_SH_E!K13+FC_OTH_CP_SC_E!K13+FC_OTH_CP_HW_E!K13+FC_OTH_CP_CA_E!K13</f>
        <v>27.814193549999999</v>
      </c>
      <c r="L13" s="8">
        <f>FC_OTH_CP_SH_E!L13+FC_OTH_CP_SC_E!L13+FC_OTH_CP_HW_E!L13+FC_OTH_CP_CA_E!L13</f>
        <v>6.1852634315999984</v>
      </c>
      <c r="M13" s="8">
        <f>FC_OTH_CP_SH_E!M13+FC_OTH_CP_SC_E!M13+FC_OTH_CP_HW_E!M13+FC_OTH_CP_CA_E!M13</f>
        <v>24.777642925200002</v>
      </c>
      <c r="N13" s="8">
        <f>FC_OTH_CP_SH_E!N13+FC_OTH_CP_SC_E!N13+FC_OTH_CP_HW_E!N13+FC_OTH_CP_CA_E!N13</f>
        <v>33.712144065599993</v>
      </c>
      <c r="O13" s="8">
        <f>FC_OTH_CP_SH_E!O13+FC_OTH_CP_SC_E!O13+FC_OTH_CP_HW_E!O13+FC_OTH_CP_CA_E!O13</f>
        <v>11.868844917600004</v>
      </c>
      <c r="P13" s="8">
        <f>FC_OTH_CP_SH_E!P13+FC_OTH_CP_SC_E!P13+FC_OTH_CP_HW_E!P13+FC_OTH_CP_CA_E!P13</f>
        <v>11.342760026399993</v>
      </c>
      <c r="Q13" s="8">
        <f>FC_OTH_CP_SH_E!Q13+FC_OTH_CP_SC_E!Q13+FC_OTH_CP_HW_E!Q13+FC_OTH_CP_CA_E!Q13</f>
        <v>31.433390788799976</v>
      </c>
      <c r="R13" s="8">
        <f>FC_OTH_CP_SH_E!R13+FC_OTH_CP_SC_E!R13+FC_OTH_CP_HW_E!R13+FC_OTH_CP_CA_E!R13</f>
        <v>11.308724182799997</v>
      </c>
      <c r="S13" s="8">
        <f>FC_OTH_CP_SH_E!S13+FC_OTH_CP_SC_E!S13+FC_OTH_CP_HW_E!S13+FC_OTH_CP_CA_E!S13</f>
        <v>11.180144329200003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576.45818504887234</v>
      </c>
      <c r="D16" s="8">
        <f>FC_OTH_CP_SH_E!D16+FC_OTH_CP_SC_E!D16+FC_OTH_CP_HW_E!D16+FC_OTH_CP_CA_E!D16</f>
        <v>622.06041001612459</v>
      </c>
      <c r="E16" s="8">
        <f>FC_OTH_CP_SH_E!E16+FC_OTH_CP_SC_E!E16+FC_OTH_CP_HW_E!E16+FC_OTH_CP_CA_E!E16</f>
        <v>501.91973573778955</v>
      </c>
      <c r="F16" s="8">
        <f>FC_OTH_CP_SH_E!F16+FC_OTH_CP_SC_E!F16+FC_OTH_CP_HW_E!F16+FC_OTH_CP_CA_E!F16</f>
        <v>132.65388077039995</v>
      </c>
      <c r="G16" s="8">
        <f>FC_OTH_CP_SH_E!G16+FC_OTH_CP_SC_E!G16+FC_OTH_CP_HW_E!G16+FC_OTH_CP_CA_E!G16</f>
        <v>103.90256791200001</v>
      </c>
      <c r="H16" s="8">
        <f>FC_OTH_CP_SH_E!H16+FC_OTH_CP_SC_E!H16+FC_OTH_CP_HW_E!H16+FC_OTH_CP_CA_E!H16</f>
        <v>106.10603586000003</v>
      </c>
      <c r="I16" s="8">
        <f>FC_OTH_CP_SH_E!I16+FC_OTH_CP_SC_E!I16+FC_OTH_CP_HW_E!I16+FC_OTH_CP_CA_E!I16</f>
        <v>187.3385965704</v>
      </c>
      <c r="J16" s="8">
        <f>FC_OTH_CP_SH_E!J16+FC_OTH_CP_SC_E!J16+FC_OTH_CP_HW_E!J16+FC_OTH_CP_CA_E!J16</f>
        <v>134.56752534719996</v>
      </c>
      <c r="K16" s="8">
        <f>FC_OTH_CP_SH_E!K16+FC_OTH_CP_SC_E!K16+FC_OTH_CP_HW_E!K16+FC_OTH_CP_CA_E!K16</f>
        <v>318.62707557120001</v>
      </c>
      <c r="L16" s="8">
        <f>FC_OTH_CP_SH_E!L16+FC_OTH_CP_SC_E!L16+FC_OTH_CP_HW_E!L16+FC_OTH_CP_CA_E!L16</f>
        <v>287.39465649839997</v>
      </c>
      <c r="M16" s="8">
        <f>FC_OTH_CP_SH_E!M16+FC_OTH_CP_SC_E!M16+FC_OTH_CP_HW_E!M16+FC_OTH_CP_CA_E!M16</f>
        <v>146.45615146800003</v>
      </c>
      <c r="N16" s="8">
        <f>FC_OTH_CP_SH_E!N16+FC_OTH_CP_SC_E!N16+FC_OTH_CP_HW_E!N16+FC_OTH_CP_CA_E!N16</f>
        <v>124.0560070464</v>
      </c>
      <c r="O16" s="8">
        <f>FC_OTH_CP_SH_E!O16+FC_OTH_CP_SC_E!O16+FC_OTH_CP_HW_E!O16+FC_OTH_CP_CA_E!O16</f>
        <v>118.11279503760007</v>
      </c>
      <c r="P16" s="8">
        <f>FC_OTH_CP_SH_E!P16+FC_OTH_CP_SC_E!P16+FC_OTH_CP_HW_E!P16+FC_OTH_CP_CA_E!P16</f>
        <v>113.96157253799997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8.15184</v>
      </c>
      <c r="D17" s="27">
        <f t="shared" si="10"/>
        <v>6.5134799999999995</v>
      </c>
      <c r="E17" s="27">
        <f t="shared" si="10"/>
        <v>5.8341600000000016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8.15184</v>
      </c>
      <c r="D18" s="8">
        <f>FC_OTH_CP_SH_E!D18+FC_OTH_CP_SC_E!D18+FC_OTH_CP_HW_E!D18+FC_OTH_CP_CA_E!D18</f>
        <v>6.5134799999999995</v>
      </c>
      <c r="E18" s="8">
        <f>FC_OTH_CP_SH_E!E18+FC_OTH_CP_SC_E!E18+FC_OTH_CP_HW_E!E18+FC_OTH_CP_CA_E!E18</f>
        <v>5.8341600000000016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19730.07075200351</v>
      </c>
      <c r="D26" s="27">
        <f t="shared" si="14"/>
        <v>22632.062397279122</v>
      </c>
      <c r="E26" s="27">
        <f t="shared" si="14"/>
        <v>20375.688917890911</v>
      </c>
      <c r="F26" s="27">
        <f t="shared" si="14"/>
        <v>21318.047010940703</v>
      </c>
      <c r="G26" s="27">
        <f t="shared" si="14"/>
        <v>19695.62472602542</v>
      </c>
      <c r="H26" s="27">
        <f t="shared" si="14"/>
        <v>19531.474955597052</v>
      </c>
      <c r="I26" s="27">
        <f t="shared" si="14"/>
        <v>20336.874674814808</v>
      </c>
      <c r="J26" s="27">
        <f t="shared" si="14"/>
        <v>14256.188327613694</v>
      </c>
      <c r="K26" s="27">
        <f t="shared" si="14"/>
        <v>18333.999373970033</v>
      </c>
      <c r="L26" s="27">
        <f t="shared" si="14"/>
        <v>16742.628024625537</v>
      </c>
      <c r="M26" s="27">
        <f t="shared" si="14"/>
        <v>16812.663542113049</v>
      </c>
      <c r="N26" s="27">
        <f t="shared" si="14"/>
        <v>15286.828520228553</v>
      </c>
      <c r="O26" s="27">
        <f t="shared" si="14"/>
        <v>16045.781907957175</v>
      </c>
      <c r="P26" s="27">
        <f t="shared" si="14"/>
        <v>17033.88914217216</v>
      </c>
      <c r="Q26" s="27">
        <f t="shared" si="14"/>
        <v>15623.373288747607</v>
      </c>
      <c r="R26" s="27">
        <f t="shared" si="14"/>
        <v>15308.687732206827</v>
      </c>
      <c r="S26" s="27">
        <f t="shared" si="14"/>
        <v>15293.701427552254</v>
      </c>
      <c r="T26" s="27">
        <f t="shared" si="14"/>
        <v>15282.057437503534</v>
      </c>
      <c r="U26" s="27">
        <f t="shared" si="14"/>
        <v>9945.1391043600015</v>
      </c>
      <c r="V26" s="27">
        <f t="shared" si="14"/>
        <v>10266.61371732</v>
      </c>
      <c r="W26" s="27">
        <f t="shared" si="14"/>
        <v>8419.4537608800038</v>
      </c>
      <c r="X26" s="27">
        <f t="shared" si="14"/>
        <v>12312.41778972001</v>
      </c>
      <c r="Y26" s="27">
        <f t="shared" ref="Y26:Z26" si="15">SUM(Y27,Y33)</f>
        <v>5623.806335760004</v>
      </c>
      <c r="Z26" s="27">
        <f t="shared" si="15"/>
        <v>4965.125952599994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19730.07075200351</v>
      </c>
      <c r="D33" s="19">
        <f t="shared" si="18"/>
        <v>22632.062397279122</v>
      </c>
      <c r="E33" s="19">
        <f t="shared" si="18"/>
        <v>20375.688917890911</v>
      </c>
      <c r="F33" s="19">
        <f t="shared" si="18"/>
        <v>21318.047010940703</v>
      </c>
      <c r="G33" s="19">
        <f t="shared" si="18"/>
        <v>19695.62472602542</v>
      </c>
      <c r="H33" s="19">
        <f t="shared" si="18"/>
        <v>19531.474955597052</v>
      </c>
      <c r="I33" s="19">
        <f t="shared" si="18"/>
        <v>20336.874674814808</v>
      </c>
      <c r="J33" s="19">
        <f t="shared" si="18"/>
        <v>14256.188327613694</v>
      </c>
      <c r="K33" s="19">
        <f t="shared" si="18"/>
        <v>18333.999373970033</v>
      </c>
      <c r="L33" s="19">
        <f t="shared" si="18"/>
        <v>16742.628024625537</v>
      </c>
      <c r="M33" s="19">
        <f t="shared" si="18"/>
        <v>16812.663542113049</v>
      </c>
      <c r="N33" s="19">
        <f t="shared" si="18"/>
        <v>15286.828520228553</v>
      </c>
      <c r="O33" s="19">
        <f t="shared" si="18"/>
        <v>16045.781907957175</v>
      </c>
      <c r="P33" s="19">
        <f t="shared" si="18"/>
        <v>17033.88914217216</v>
      </c>
      <c r="Q33" s="19">
        <f t="shared" si="18"/>
        <v>15623.373288747607</v>
      </c>
      <c r="R33" s="19">
        <f t="shared" si="18"/>
        <v>15308.687732206827</v>
      </c>
      <c r="S33" s="19">
        <f t="shared" si="18"/>
        <v>15293.701427552254</v>
      </c>
      <c r="T33" s="19">
        <f t="shared" si="18"/>
        <v>15282.057437503534</v>
      </c>
      <c r="U33" s="19">
        <f t="shared" si="18"/>
        <v>9945.1391043600015</v>
      </c>
      <c r="V33" s="19">
        <f t="shared" si="18"/>
        <v>10266.61371732</v>
      </c>
      <c r="W33" s="19">
        <f t="shared" si="18"/>
        <v>8419.4537608800038</v>
      </c>
      <c r="X33" s="19">
        <f t="shared" si="18"/>
        <v>12312.41778972001</v>
      </c>
      <c r="Y33" s="19">
        <f t="shared" ref="Y33:Z33" si="19">SUM(Y34:Y50)</f>
        <v>5623.806335760004</v>
      </c>
      <c r="Z33" s="19">
        <f t="shared" si="19"/>
        <v>4965.125952599994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270.7888026954177</v>
      </c>
      <c r="D36" s="8">
        <f>FC_OTH_CP_SH_E!D36+FC_OTH_CP_SC_E!D36+FC_OTH_CP_HW_E!D36+FC_OTH_CP_CA_E!D36</f>
        <v>278.99448929272233</v>
      </c>
      <c r="E36" s="8">
        <f>FC_OTH_CP_SH_E!E36+FC_OTH_CP_SC_E!E36+FC_OTH_CP_HW_E!E36+FC_OTH_CP_CA_E!E36</f>
        <v>246.17163881401603</v>
      </c>
      <c r="F36" s="8">
        <f>FC_OTH_CP_SH_E!F36+FC_OTH_CP_SC_E!F36+FC_OTH_CP_HW_E!F36+FC_OTH_CP_CA_E!F36</f>
        <v>455.89748843450116</v>
      </c>
      <c r="G36" s="8">
        <f>FC_OTH_CP_SH_E!G36+FC_OTH_CP_SC_E!G36+FC_OTH_CP_HW_E!G36+FC_OTH_CP_CA_E!G36</f>
        <v>452.37811876010755</v>
      </c>
      <c r="H36" s="8">
        <f>FC_OTH_CP_SH_E!H36+FC_OTH_CP_SC_E!H36+FC_OTH_CP_HW_E!H36+FC_OTH_CP_CA_E!H36</f>
        <v>677.01593250242558</v>
      </c>
      <c r="I36" s="8">
        <f>FC_OTH_CP_SH_E!I36+FC_OTH_CP_SC_E!I36+FC_OTH_CP_HW_E!I36+FC_OTH_CP_CA_E!I36</f>
        <v>521.02128469973024</v>
      </c>
      <c r="J36" s="8">
        <f>FC_OTH_CP_SH_E!J36+FC_OTH_CP_SC_E!J36+FC_OTH_CP_HW_E!J36+FC_OTH_CP_CA_E!J36</f>
        <v>486.88107766253358</v>
      </c>
      <c r="K36" s="8">
        <f>FC_OTH_CP_SH_E!K36+FC_OTH_CP_SC_E!K36+FC_OTH_CP_HW_E!K36+FC_OTH_CP_CA_E!K36</f>
        <v>531.09818802048517</v>
      </c>
      <c r="L36" s="8">
        <f>FC_OTH_CP_SH_E!L36+FC_OTH_CP_SC_E!L36+FC_OTH_CP_HW_E!L36+FC_OTH_CP_CA_E!L36</f>
        <v>496.43638855956863</v>
      </c>
      <c r="M36" s="8">
        <f>FC_OTH_CP_SH_E!M36+FC_OTH_CP_SC_E!M36+FC_OTH_CP_HW_E!M36+FC_OTH_CP_CA_E!M36</f>
        <v>441.86830725929872</v>
      </c>
      <c r="N36" s="8">
        <f>FC_OTH_CP_SH_E!N36+FC_OTH_CP_SC_E!N36+FC_OTH_CP_HW_E!N36+FC_OTH_CP_CA_E!N36</f>
        <v>443.19929954070039</v>
      </c>
      <c r="O36" s="8">
        <f>FC_OTH_CP_SH_E!O36+FC_OTH_CP_SC_E!O36+FC_OTH_CP_HW_E!O36+FC_OTH_CP_CA_E!O36</f>
        <v>464.49413514824801</v>
      </c>
      <c r="P36" s="8">
        <f>FC_OTH_CP_SH_E!P36+FC_OTH_CP_SC_E!P36+FC_OTH_CP_HW_E!P36+FC_OTH_CP_CA_E!P36</f>
        <v>560.32099947169809</v>
      </c>
      <c r="Q36" s="8">
        <f>FC_OTH_CP_SH_E!Q36+FC_OTH_CP_SC_E!Q36+FC_OTH_CP_HW_E!Q36+FC_OTH_CP_CA_E!Q36</f>
        <v>482.58134909757393</v>
      </c>
      <c r="R36" s="8">
        <f>FC_OTH_CP_SH_E!R36+FC_OTH_CP_SC_E!R36+FC_OTH_CP_HW_E!R36+FC_OTH_CP_CA_E!R36</f>
        <v>405.31561816172524</v>
      </c>
      <c r="S36" s="8">
        <f>FC_OTH_CP_SH_E!S36+FC_OTH_CP_SC_E!S36+FC_OTH_CP_HW_E!S36+FC_OTH_CP_CA_E!S36</f>
        <v>509.38116545013486</v>
      </c>
      <c r="T36" s="8">
        <f>FC_OTH_CP_SH_E!T36+FC_OTH_CP_SC_E!T36+FC_OTH_CP_HW_E!T36+FC_OTH_CP_CA_E!T36</f>
        <v>333.77543359568733</v>
      </c>
      <c r="U36" s="8">
        <f>FC_OTH_CP_SH_E!U36+FC_OTH_CP_SC_E!U36+FC_OTH_CP_HW_E!U36+FC_OTH_CP_CA_E!U36</f>
        <v>462.05479799999989</v>
      </c>
      <c r="V36" s="8">
        <f>FC_OTH_CP_SH_E!V36+FC_OTH_CP_SC_E!V36+FC_OTH_CP_HW_E!V36+FC_OTH_CP_CA_E!V36</f>
        <v>491.95246139999961</v>
      </c>
      <c r="W36" s="8">
        <f>FC_OTH_CP_SH_E!W36+FC_OTH_CP_SC_E!W36+FC_OTH_CP_HW_E!W36+FC_OTH_CP_CA_E!W36</f>
        <v>451.18292039999983</v>
      </c>
      <c r="X36" s="8">
        <f>FC_OTH_CP_SH_E!X36+FC_OTH_CP_SC_E!X36+FC_OTH_CP_HW_E!X36+FC_OTH_CP_CA_E!X36</f>
        <v>353.3360219999999</v>
      </c>
      <c r="Y36" s="8">
        <f>FC_OTH_CP_SH_E!Y36+FC_OTH_CP_SC_E!Y36+FC_OTH_CP_HW_E!Y36+FC_OTH_CP_CA_E!Y36</f>
        <v>404.97744059999997</v>
      </c>
      <c r="Z36" s="8">
        <f>FC_OTH_CP_SH_E!Z36+FC_OTH_CP_SC_E!Z36+FC_OTH_CP_HW_E!Z36+FC_OTH_CP_CA_E!Z36</f>
        <v>114.15471479999999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353.04887772000012</v>
      </c>
      <c r="D37" s="8">
        <f>FC_OTH_CP_SH_E!D37+FC_OTH_CP_SC_E!D37+FC_OTH_CP_HW_E!D37+FC_OTH_CP_CA_E!D37</f>
        <v>353.04887772000018</v>
      </c>
      <c r="E37" s="8">
        <f>FC_OTH_CP_SH_E!E37+FC_OTH_CP_SC_E!E37+FC_OTH_CP_HW_E!E37+FC_OTH_CP_CA_E!E37</f>
        <v>353.04887772000006</v>
      </c>
      <c r="F37" s="8">
        <f>FC_OTH_CP_SH_E!F37+FC_OTH_CP_SC_E!F37+FC_OTH_CP_HW_E!F37+FC_OTH_CP_CA_E!F37</f>
        <v>347.01595236000003</v>
      </c>
      <c r="G37" s="8">
        <f>FC_OTH_CP_SH_E!G37+FC_OTH_CP_SC_E!G37+FC_OTH_CP_HW_E!G37+FC_OTH_CP_CA_E!G37</f>
        <v>347.01595235999997</v>
      </c>
      <c r="H37" s="8">
        <f>FC_OTH_CP_SH_E!H37+FC_OTH_CP_SC_E!H37+FC_OTH_CP_HW_E!H37+FC_OTH_CP_CA_E!H37</f>
        <v>347.01595236000003</v>
      </c>
      <c r="I37" s="8">
        <f>FC_OTH_CP_SH_E!I37+FC_OTH_CP_SC_E!I37+FC_OTH_CP_HW_E!I37+FC_OTH_CP_CA_E!I37</f>
        <v>347.0159523600002</v>
      </c>
      <c r="J37" s="8">
        <f>FC_OTH_CP_SH_E!J37+FC_OTH_CP_SC_E!J37+FC_OTH_CP_HW_E!J37+FC_OTH_CP_CA_E!J37</f>
        <v>347.01595236000026</v>
      </c>
      <c r="K37" s="8">
        <f>FC_OTH_CP_SH_E!K37+FC_OTH_CP_SC_E!K37+FC_OTH_CP_HW_E!K37+FC_OTH_CP_CA_E!K37</f>
        <v>347.01595236000014</v>
      </c>
      <c r="L37" s="8">
        <f>FC_OTH_CP_SH_E!L37+FC_OTH_CP_SC_E!L37+FC_OTH_CP_HW_E!L37+FC_OTH_CP_CA_E!L37</f>
        <v>347.01595235999997</v>
      </c>
      <c r="M37" s="8">
        <f>FC_OTH_CP_SH_E!M37+FC_OTH_CP_SC_E!M37+FC_OTH_CP_HW_E!M37+FC_OTH_CP_CA_E!M37</f>
        <v>347.01595235999997</v>
      </c>
      <c r="N37" s="8">
        <f>FC_OTH_CP_SH_E!N37+FC_OTH_CP_SC_E!N37+FC_OTH_CP_HW_E!N37+FC_OTH_CP_CA_E!N37</f>
        <v>347.0159523600002</v>
      </c>
      <c r="O37" s="8">
        <f>FC_OTH_CP_SH_E!O37+FC_OTH_CP_SC_E!O37+FC_OTH_CP_HW_E!O37+FC_OTH_CP_CA_E!O37</f>
        <v>347.0159523600002</v>
      </c>
      <c r="P37" s="8">
        <f>FC_OTH_CP_SH_E!P37+FC_OTH_CP_SC_E!P37+FC_OTH_CP_HW_E!P37+FC_OTH_CP_CA_E!P37</f>
        <v>347.01595236000014</v>
      </c>
      <c r="Q37" s="8">
        <f>FC_OTH_CP_SH_E!Q37+FC_OTH_CP_SC_E!Q37+FC_OTH_CP_HW_E!Q37+FC_OTH_CP_CA_E!Q37</f>
        <v>347.0159523600002</v>
      </c>
      <c r="R37" s="8">
        <f>FC_OTH_CP_SH_E!R37+FC_OTH_CP_SC_E!R37+FC_OTH_CP_HW_E!R37+FC_OTH_CP_CA_E!R37</f>
        <v>336.95841564000023</v>
      </c>
      <c r="S37" s="8">
        <f>FC_OTH_CP_SH_E!S37+FC_OTH_CP_SC_E!S37+FC_OTH_CP_HW_E!S37+FC_OTH_CP_CA_E!S37</f>
        <v>336.95841564000017</v>
      </c>
      <c r="T37" s="8">
        <f>FC_OTH_CP_SH_E!T37+FC_OTH_CP_SC_E!T37+FC_OTH_CP_HW_E!T37+FC_OTH_CP_CA_E!T37</f>
        <v>336.95841564000034</v>
      </c>
      <c r="U37" s="8">
        <f>FC_OTH_CP_SH_E!U37+FC_OTH_CP_SC_E!U37+FC_OTH_CP_HW_E!U37+FC_OTH_CP_CA_E!U37</f>
        <v>336.95841564000023</v>
      </c>
      <c r="V37" s="8">
        <f>FC_OTH_CP_SH_E!V37+FC_OTH_CP_SC_E!V37+FC_OTH_CP_HW_E!V37+FC_OTH_CP_CA_E!V37</f>
        <v>336.95841564000017</v>
      </c>
      <c r="W37" s="8">
        <f>FC_OTH_CP_SH_E!W37+FC_OTH_CP_SC_E!W37+FC_OTH_CP_HW_E!W37+FC_OTH_CP_CA_E!W37</f>
        <v>336.95841564000028</v>
      </c>
      <c r="X37" s="8">
        <f>FC_OTH_CP_SH_E!X37+FC_OTH_CP_SC_E!X37+FC_OTH_CP_HW_E!X37+FC_OTH_CP_CA_E!X37</f>
        <v>870.23189484000056</v>
      </c>
      <c r="Y37" s="8">
        <f>FC_OTH_CP_SH_E!Y37+FC_OTH_CP_SC_E!Y37+FC_OTH_CP_HW_E!Y37+FC_OTH_CP_CA_E!Y37</f>
        <v>732.51843588000054</v>
      </c>
      <c r="Z37" s="8">
        <f>FC_OTH_CP_SH_E!Z37+FC_OTH_CP_SC_E!Z37+FC_OTH_CP_HW_E!Z37+FC_OTH_CP_CA_E!Z37</f>
        <v>723.7280080799992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19106.233071588093</v>
      </c>
      <c r="D43" s="8">
        <f>FC_OTH_CP_SH_E!D43+FC_OTH_CP_SC_E!D43+FC_OTH_CP_HW_E!D43+FC_OTH_CP_CA_E!D43</f>
        <v>22000.019030266398</v>
      </c>
      <c r="E43" s="8">
        <f>FC_OTH_CP_SH_E!E43+FC_OTH_CP_SC_E!E43+FC_OTH_CP_HW_E!E43+FC_OTH_CP_CA_E!E43</f>
        <v>19776.468401356895</v>
      </c>
      <c r="F43" s="8">
        <f>FC_OTH_CP_SH_E!F43+FC_OTH_CP_SC_E!F43+FC_OTH_CP_HW_E!F43+FC_OTH_CP_CA_E!F43</f>
        <v>20515.133570146201</v>
      </c>
      <c r="G43" s="8">
        <f>FC_OTH_CP_SH_E!G43+FC_OTH_CP_SC_E!G43+FC_OTH_CP_HW_E!G43+FC_OTH_CP_CA_E!G43</f>
        <v>18896.230654905314</v>
      </c>
      <c r="H43" s="8">
        <f>FC_OTH_CP_SH_E!H43+FC_OTH_CP_SC_E!H43+FC_OTH_CP_HW_E!H43+FC_OTH_CP_CA_E!H43</f>
        <v>18507.443070734626</v>
      </c>
      <c r="I43" s="8">
        <f>FC_OTH_CP_SH_E!I43+FC_OTH_CP_SC_E!I43+FC_OTH_CP_HW_E!I43+FC_OTH_CP_CA_E!I43</f>
        <v>19468.837437755079</v>
      </c>
      <c r="J43" s="8">
        <f>FC_OTH_CP_SH_E!J43+FC_OTH_CP_SC_E!J43+FC_OTH_CP_HW_E!J43+FC_OTH_CP_CA_E!J43</f>
        <v>13422.29129759116</v>
      </c>
      <c r="K43" s="8">
        <f>FC_OTH_CP_SH_E!K43+FC_OTH_CP_SC_E!K43+FC_OTH_CP_HW_E!K43+FC_OTH_CP_CA_E!K43</f>
        <v>17455.885233589546</v>
      </c>
      <c r="L43" s="8">
        <f>FC_OTH_CP_SH_E!L43+FC_OTH_CP_SC_E!L43+FC_OTH_CP_HW_E!L43+FC_OTH_CP_CA_E!L43</f>
        <v>15899.175683705969</v>
      </c>
      <c r="M43" s="8">
        <f>FC_OTH_CP_SH_E!M43+FC_OTH_CP_SC_E!M43+FC_OTH_CP_HW_E!M43+FC_OTH_CP_CA_E!M43</f>
        <v>16023.77928249375</v>
      </c>
      <c r="N43" s="8">
        <f>FC_OTH_CP_SH_E!N43+FC_OTH_CP_SC_E!N43+FC_OTH_CP_HW_E!N43+FC_OTH_CP_CA_E!N43</f>
        <v>14496.613268327852</v>
      </c>
      <c r="O43" s="8">
        <f>FC_OTH_CP_SH_E!O43+FC_OTH_CP_SC_E!O43+FC_OTH_CP_HW_E!O43+FC_OTH_CP_CA_E!O43</f>
        <v>15234.271820448927</v>
      </c>
      <c r="P43" s="8">
        <f>FC_OTH_CP_SH_E!P43+FC_OTH_CP_SC_E!P43+FC_OTH_CP_HW_E!P43+FC_OTH_CP_CA_E!P43</f>
        <v>16126.552190340462</v>
      </c>
      <c r="Q43" s="8">
        <f>FC_OTH_CP_SH_E!Q43+FC_OTH_CP_SC_E!Q43+FC_OTH_CP_HW_E!Q43+FC_OTH_CP_CA_E!Q43</f>
        <v>14793.775987290033</v>
      </c>
      <c r="R43" s="8">
        <f>FC_OTH_CP_SH_E!R43+FC_OTH_CP_SC_E!R43+FC_OTH_CP_HW_E!R43+FC_OTH_CP_CA_E!R43</f>
        <v>14566.413698405102</v>
      </c>
      <c r="S43" s="8">
        <f>FC_OTH_CP_SH_E!S43+FC_OTH_CP_SC_E!S43+FC_OTH_CP_HW_E!S43+FC_OTH_CP_CA_E!S43</f>
        <v>14447.36184646212</v>
      </c>
      <c r="T43" s="8">
        <f>FC_OTH_CP_SH_E!T43+FC_OTH_CP_SC_E!T43+FC_OTH_CP_HW_E!T43+FC_OTH_CP_CA_E!T43</f>
        <v>14611.323588267845</v>
      </c>
      <c r="U43" s="8">
        <f>FC_OTH_CP_SH_E!U43+FC_OTH_CP_SC_E!U43+FC_OTH_CP_HW_E!U43+FC_OTH_CP_CA_E!U43</f>
        <v>9146.1258907200008</v>
      </c>
      <c r="V43" s="8">
        <f>FC_OTH_CP_SH_E!V43+FC_OTH_CP_SC_E!V43+FC_OTH_CP_HW_E!V43+FC_OTH_CP_CA_E!V43</f>
        <v>9437.7028402800006</v>
      </c>
      <c r="W43" s="8">
        <f>FC_OTH_CP_SH_E!W43+FC_OTH_CP_SC_E!W43+FC_OTH_CP_HW_E!W43+FC_OTH_CP_CA_E!W43</f>
        <v>7631.3124248400036</v>
      </c>
      <c r="X43" s="8">
        <f>FC_OTH_CP_SH_E!X43+FC_OTH_CP_SC_E!X43+FC_OTH_CP_HW_E!X43+FC_OTH_CP_CA_E!X43</f>
        <v>11088.84987288001</v>
      </c>
      <c r="Y43" s="8">
        <f>FC_OTH_CP_SH_E!Y43+FC_OTH_CP_SC_E!Y43+FC_OTH_CP_HW_E!Y43+FC_OTH_CP_CA_E!Y43</f>
        <v>4486.3104592800037</v>
      </c>
      <c r="Z43" s="8">
        <f>FC_OTH_CP_SH_E!Z43+FC_OTH_CP_SC_E!Z43+FC_OTH_CP_HW_E!Z43+FC_OTH_CP_CA_E!Z43</f>
        <v>4127.2432297199948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  <c r="Y44" s="8">
        <f>FC_OTH_CP_SH_E!Y44+FC_OTH_CP_SC_E!Y44+FC_OTH_CP_HW_E!Y44+FC_OTH_CP_CA_E!Y44</f>
        <v>0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23528.340000000004</v>
      </c>
      <c r="D51" s="27">
        <f>FC_OTH_CP_SH_E!D51+FC_OTH_CP_SC_E!D51+FC_OTH_CP_HW_E!D51+FC_OTH_CP_CA_E!D51</f>
        <v>24235.200000000004</v>
      </c>
      <c r="E51" s="27">
        <f>FC_OTH_CP_SH_E!E51+FC_OTH_CP_SC_E!E51+FC_OTH_CP_HW_E!E51+FC_OTH_CP_CA_E!E51</f>
        <v>24235.200000000004</v>
      </c>
      <c r="F51" s="27">
        <f>FC_OTH_CP_SH_E!F51+FC_OTH_CP_SC_E!F51+FC_OTH_CP_HW_E!F51+FC_OTH_CP_CA_E!F51</f>
        <v>22350.467044559671</v>
      </c>
      <c r="G51" s="27">
        <f>FC_OTH_CP_SH_E!G51+FC_OTH_CP_SC_E!G51+FC_OTH_CP_HW_E!G51+FC_OTH_CP_CA_E!G51</f>
        <v>22181.552462585121</v>
      </c>
      <c r="H51" s="27">
        <f>FC_OTH_CP_SH_E!H51+FC_OTH_CP_SC_E!H51+FC_OTH_CP_HW_E!H51+FC_OTH_CP_CA_E!H51</f>
        <v>21471.449413546699</v>
      </c>
      <c r="I51" s="27">
        <f>FC_OTH_CP_SH_E!I51+FC_OTH_CP_SC_E!I51+FC_OTH_CP_HW_E!I51+FC_OTH_CP_CA_E!I51</f>
        <v>26442.711512065784</v>
      </c>
      <c r="J51" s="27">
        <f>FC_OTH_CP_SH_E!J51+FC_OTH_CP_SC_E!J51+FC_OTH_CP_HW_E!J51+FC_OTH_CP_CA_E!J51</f>
        <v>21582.742594010779</v>
      </c>
      <c r="K51" s="27">
        <f>FC_OTH_CP_SH_E!K51+FC_OTH_CP_SC_E!K51+FC_OTH_CP_HW_E!K51+FC_OTH_CP_CA_E!K51</f>
        <v>22751.388298390448</v>
      </c>
      <c r="L51" s="27">
        <f>FC_OTH_CP_SH_E!L51+FC_OTH_CP_SC_E!L51+FC_OTH_CP_HW_E!L51+FC_OTH_CP_CA_E!L51</f>
        <v>21103.616901616282</v>
      </c>
      <c r="M51" s="27">
        <f>FC_OTH_CP_SH_E!M51+FC_OTH_CP_SC_E!M51+FC_OTH_CP_HW_E!M51+FC_OTH_CP_CA_E!M51</f>
        <v>21378.320492760002</v>
      </c>
      <c r="N51" s="27">
        <f>FC_OTH_CP_SH_E!N51+FC_OTH_CP_SC_E!N51+FC_OTH_CP_HW_E!N51+FC_OTH_CP_CA_E!N51</f>
        <v>18935.61348492001</v>
      </c>
      <c r="O51" s="27">
        <f>FC_OTH_CP_SH_E!O51+FC_OTH_CP_SC_E!O51+FC_OTH_CP_HW_E!O51+FC_OTH_CP_CA_E!O51</f>
        <v>19472.6742012</v>
      </c>
      <c r="P51" s="27">
        <f>FC_OTH_CP_SH_E!P51+FC_OTH_CP_SC_E!P51+FC_OTH_CP_HW_E!P51+FC_OTH_CP_CA_E!P51</f>
        <v>23333.012770319991</v>
      </c>
      <c r="Q51" s="27">
        <f>FC_OTH_CP_SH_E!Q51+FC_OTH_CP_SC_E!Q51+FC_OTH_CP_HW_E!Q51+FC_OTH_CP_CA_E!Q51</f>
        <v>21339.688170239995</v>
      </c>
      <c r="R51" s="27">
        <f>FC_OTH_CP_SH_E!R51+FC_OTH_CP_SC_E!R51+FC_OTH_CP_HW_E!R51+FC_OTH_CP_CA_E!R51</f>
        <v>22596.042150000008</v>
      </c>
      <c r="S51" s="27">
        <f>FC_OTH_CP_SH_E!S51+FC_OTH_CP_SC_E!S51+FC_OTH_CP_HW_E!S51+FC_OTH_CP_CA_E!S51</f>
        <v>22437.678649319998</v>
      </c>
      <c r="T51" s="27">
        <f>FC_OTH_CP_SH_E!T51+FC_OTH_CP_SC_E!T51+FC_OTH_CP_HW_E!T51+FC_OTH_CP_CA_E!T51</f>
        <v>22500.247069079975</v>
      </c>
      <c r="U51" s="27">
        <f>FC_OTH_CP_SH_E!U51+FC_OTH_CP_SC_E!U51+FC_OTH_CP_HW_E!U51+FC_OTH_CP_CA_E!U51</f>
        <v>24561.307740420023</v>
      </c>
      <c r="V51" s="27">
        <f>FC_OTH_CP_SH_E!V51+FC_OTH_CP_SC_E!V51+FC_OTH_CP_HW_E!V51+FC_OTH_CP_CA_E!V51</f>
        <v>22238.234263079998</v>
      </c>
      <c r="W51" s="27">
        <f>FC_OTH_CP_SH_E!W51+FC_OTH_CP_SC_E!W51+FC_OTH_CP_HW_E!W51+FC_OTH_CP_CA_E!W51</f>
        <v>23358.77983692001</v>
      </c>
      <c r="X51" s="27">
        <f>FC_OTH_CP_SH_E!X51+FC_OTH_CP_SC_E!X51+FC_OTH_CP_HW_E!X51+FC_OTH_CP_CA_E!X51</f>
        <v>24912.571146588485</v>
      </c>
      <c r="Y51" s="27">
        <f>FC_OTH_CP_SH_E!Y51+FC_OTH_CP_SC_E!Y51+FC_OTH_CP_HW_E!Y51+FC_OTH_CP_CA_E!Y51</f>
        <v>21215.961879288836</v>
      </c>
      <c r="Z51" s="27">
        <f>FC_OTH_CP_SH_E!Z51+FC_OTH_CP_SC_E!Z51+FC_OTH_CP_HW_E!Z51+FC_OTH_CP_CA_E!Z51</f>
        <v>20041.315725916251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34.93017316800001</v>
      </c>
      <c r="G52" s="27">
        <f t="shared" si="20"/>
        <v>60.958513281599991</v>
      </c>
      <c r="H52" s="27">
        <f t="shared" si="20"/>
        <v>105.06712758959996</v>
      </c>
      <c r="I52" s="27">
        <f t="shared" si="20"/>
        <v>100.14292997280002</v>
      </c>
      <c r="J52" s="27">
        <f t="shared" si="20"/>
        <v>93.3206161536</v>
      </c>
      <c r="K52" s="27">
        <f t="shared" si="20"/>
        <v>69.817102396799967</v>
      </c>
      <c r="L52" s="27">
        <f t="shared" si="20"/>
        <v>71.0145586788</v>
      </c>
      <c r="M52" s="27">
        <f t="shared" si="20"/>
        <v>71.971907303999984</v>
      </c>
      <c r="N52" s="27">
        <f t="shared" si="20"/>
        <v>5.7535651536000039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34.93017316800001</v>
      </c>
      <c r="G54" s="45">
        <f>FC_OTH_CP_SH_E!G54+FC_OTH_CP_SC_E!G54+FC_OTH_CP_HW_E!G54+FC_OTH_CP_CA_E!G54</f>
        <v>60.958513281599991</v>
      </c>
      <c r="H54" s="45">
        <f>FC_OTH_CP_SH_E!H54+FC_OTH_CP_SC_E!H54+FC_OTH_CP_HW_E!H54+FC_OTH_CP_CA_E!H54</f>
        <v>105.06712758959996</v>
      </c>
      <c r="I54" s="45">
        <f>FC_OTH_CP_SH_E!I54+FC_OTH_CP_SC_E!I54+FC_OTH_CP_HW_E!I54+FC_OTH_CP_CA_E!I54</f>
        <v>100.14292997280002</v>
      </c>
      <c r="J54" s="45">
        <f>FC_OTH_CP_SH_E!J54+FC_OTH_CP_SC_E!J54+FC_OTH_CP_HW_E!J54+FC_OTH_CP_CA_E!J54</f>
        <v>93.3206161536</v>
      </c>
      <c r="K54" s="45">
        <f>FC_OTH_CP_SH_E!K54+FC_OTH_CP_SC_E!K54+FC_OTH_CP_HW_E!K54+FC_OTH_CP_CA_E!K54</f>
        <v>69.817102396799967</v>
      </c>
      <c r="L54" s="45">
        <f>FC_OTH_CP_SH_E!L54+FC_OTH_CP_SC_E!L54+FC_OTH_CP_HW_E!L54+FC_OTH_CP_CA_E!L54</f>
        <v>71.0145586788</v>
      </c>
      <c r="M54" s="45">
        <f>FC_OTH_CP_SH_E!M54+FC_OTH_CP_SC_E!M54+FC_OTH_CP_HW_E!M54+FC_OTH_CP_CA_E!M54</f>
        <v>71.971907303999984</v>
      </c>
      <c r="N54" s="45">
        <f>FC_OTH_CP_SH_E!N54+FC_OTH_CP_SC_E!N54+FC_OTH_CP_HW_E!N54+FC_OTH_CP_CA_E!N54</f>
        <v>5.7535651536000039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2710.0154714400001</v>
      </c>
      <c r="G61" s="49">
        <f t="shared" si="22"/>
        <v>3861.7480317599998</v>
      </c>
      <c r="H61" s="49">
        <f t="shared" si="22"/>
        <v>4076.1445744799989</v>
      </c>
      <c r="I61" s="49">
        <f t="shared" si="22"/>
        <v>4763.5764652800008</v>
      </c>
      <c r="J61" s="49">
        <f t="shared" si="22"/>
        <v>5063.0829760800007</v>
      </c>
      <c r="K61" s="49">
        <f t="shared" si="22"/>
        <v>6925.0941093599959</v>
      </c>
      <c r="L61" s="49">
        <f t="shared" si="22"/>
        <v>7343.5683765600015</v>
      </c>
      <c r="M61" s="49">
        <f t="shared" si="22"/>
        <v>9214.6645051199976</v>
      </c>
      <c r="N61" s="49">
        <f t="shared" si="22"/>
        <v>6967.7697427200064</v>
      </c>
      <c r="O61" s="49">
        <f t="shared" si="22"/>
        <v>7591.5503855999968</v>
      </c>
      <c r="P61" s="49">
        <f t="shared" si="22"/>
        <v>8018.7860930400011</v>
      </c>
      <c r="Q61" s="49">
        <f t="shared" si="22"/>
        <v>6669.8435966400011</v>
      </c>
      <c r="R61" s="49">
        <f t="shared" si="22"/>
        <v>7505.6283107999925</v>
      </c>
      <c r="S61" s="49">
        <f t="shared" si="22"/>
        <v>7330.9478450399902</v>
      </c>
      <c r="T61" s="49">
        <f t="shared" si="22"/>
        <v>7610.963766479992</v>
      </c>
      <c r="U61" s="49">
        <f t="shared" si="22"/>
        <v>7989.2571578400066</v>
      </c>
      <c r="V61" s="49">
        <f t="shared" si="22"/>
        <v>8222.2521134400049</v>
      </c>
      <c r="W61" s="49">
        <f t="shared" si="22"/>
        <v>8252.7068340000042</v>
      </c>
      <c r="X61" s="49">
        <f t="shared" si="22"/>
        <v>9315.5245990752137</v>
      </c>
      <c r="Y61" s="49">
        <f t="shared" ref="Y61:Z61" si="23">SUM(Y62:Y72)</f>
        <v>8591.6711534335391</v>
      </c>
      <c r="Z61" s="49">
        <f t="shared" si="23"/>
        <v>9249.8172833264034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2263.6321343999998</v>
      </c>
      <c r="G62" s="52">
        <f>FC_OTH_CP_SH_E!G62+FC_OTH_CP_SC_E!G62+FC_OTH_CP_HW_E!G62+FC_OTH_CP_CA_E!G62</f>
        <v>3299.8561344</v>
      </c>
      <c r="H62" s="52">
        <f>FC_OTH_CP_SH_E!H62+FC_OTH_CP_SC_E!H62+FC_OTH_CP_HW_E!H62+FC_OTH_CP_CA_E!H62</f>
        <v>3344.543999999999</v>
      </c>
      <c r="I62" s="52">
        <f>FC_OTH_CP_SH_E!I62+FC_OTH_CP_SC_E!I62+FC_OTH_CP_HW_E!I62+FC_OTH_CP_CA_E!I62</f>
        <v>3937.5838656000005</v>
      </c>
      <c r="J62" s="52">
        <f>FC_OTH_CP_SH_E!J62+FC_OTH_CP_SC_E!J62+FC_OTH_CP_HW_E!J62+FC_OTH_CP_CA_E!J62</f>
        <v>4089.0080448000003</v>
      </c>
      <c r="K62" s="52">
        <f>FC_OTH_CP_SH_E!K62+FC_OTH_CP_SC_E!K62+FC_OTH_CP_HW_E!K62+FC_OTH_CP_CA_E!K62</f>
        <v>5917.6321343999962</v>
      </c>
      <c r="L62" s="52">
        <f>FC_OTH_CP_SH_E!L62+FC_OTH_CP_SC_E!L62+FC_OTH_CP_HW_E!L62+FC_OTH_CP_CA_E!L62</f>
        <v>6071.0719104000027</v>
      </c>
      <c r="M62" s="52">
        <f>FC_OTH_CP_SH_E!M62+FC_OTH_CP_SC_E!M62+FC_OTH_CP_HW_E!M62+FC_OTH_CP_CA_E!M62</f>
        <v>7908.8800895999975</v>
      </c>
      <c r="N62" s="52">
        <f>FC_OTH_CP_SH_E!N62+FC_OTH_CP_SC_E!N62+FC_OTH_CP_HW_E!N62+FC_OTH_CP_CA_E!N62</f>
        <v>5792.8639104000058</v>
      </c>
      <c r="O62" s="52">
        <f>FC_OTH_CP_SH_E!O62+FC_OTH_CP_SC_E!O62+FC_OTH_CP_HW_E!O62+FC_OTH_CP_CA_E!O62</f>
        <v>6363.0560447999969</v>
      </c>
      <c r="P62" s="52">
        <f>FC_OTH_CP_SH_E!P62+FC_OTH_CP_SC_E!P62+FC_OTH_CP_HW_E!P62+FC_OTH_CP_CA_E!P62</f>
        <v>6799.8559104000014</v>
      </c>
      <c r="Q62" s="52">
        <f>FC_OTH_CP_SH_E!Q62+FC_OTH_CP_SC_E!Q62+FC_OTH_CP_HW_E!Q62+FC_OTH_CP_CA_E!Q62</f>
        <v>5355.2798208000013</v>
      </c>
      <c r="R62" s="52">
        <f>FC_OTH_CP_SH_E!R62+FC_OTH_CP_SC_E!R62+FC_OTH_CP_HW_E!R62+FC_OTH_CP_CA_E!R62</f>
        <v>6151.7119103999921</v>
      </c>
      <c r="S62" s="52">
        <f>FC_OTH_CP_SH_E!S62+FC_OTH_CP_SC_E!S62+FC_OTH_CP_HW_E!S62+FC_OTH_CP_CA_E!S62</f>
        <v>5935.6640447999898</v>
      </c>
      <c r="T62" s="52">
        <f>FC_OTH_CP_SH_E!T62+FC_OTH_CP_SC_E!T62+FC_OTH_CP_HW_E!T62+FC_OTH_CP_CA_E!T62</f>
        <v>6181.8398207999926</v>
      </c>
      <c r="U62" s="52">
        <f>FC_OTH_CP_SH_E!U62+FC_OTH_CP_SC_E!U62+FC_OTH_CP_HW_E!U62+FC_OTH_CP_CA_E!U62</f>
        <v>6905.4721344000063</v>
      </c>
      <c r="V62" s="52">
        <f>FC_OTH_CP_SH_E!V62+FC_OTH_CP_SC_E!V62+FC_OTH_CP_HW_E!V62+FC_OTH_CP_CA_E!V62</f>
        <v>7166.0961792000053</v>
      </c>
      <c r="W62" s="52">
        <f>FC_OTH_CP_SH_E!W62+FC_OTH_CP_SC_E!W62+FC_OTH_CP_HW_E!W62+FC_OTH_CP_CA_E!W62</f>
        <v>7204.9598208000034</v>
      </c>
      <c r="X62" s="52">
        <f>FC_OTH_CP_SH_E!X62+FC_OTH_CP_SC_E!X62+FC_OTH_CP_HW_E!X62+FC_OTH_CP_CA_E!X62</f>
        <v>8234.0161344000007</v>
      </c>
      <c r="Y62" s="52">
        <f>FC_OTH_CP_SH_E!Y62+FC_OTH_CP_SC_E!Y62+FC_OTH_CP_HW_E!Y62+FC_OTH_CP_CA_E!Y62</f>
        <v>7539.5041343999901</v>
      </c>
      <c r="Z62" s="52">
        <f>FC_OTH_CP_SH_E!Z62+FC_OTH_CP_SC_E!Z62+FC_OTH_CP_HW_E!Z62+FC_OTH_CP_CA_E!Z62</f>
        <v>8173.4240447999855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28.671955199999999</v>
      </c>
      <c r="G63" s="52">
        <f>FC_OTH_CP_SH_E!G63+FC_OTH_CP_SC_E!G63+FC_OTH_CP_HW_E!G63+FC_OTH_CP_CA_E!G63</f>
        <v>28.671955199999999</v>
      </c>
      <c r="H63" s="52">
        <f>FC_OTH_CP_SH_E!H63+FC_OTH_CP_SC_E!H63+FC_OTH_CP_HW_E!H63+FC_OTH_CP_CA_E!H63</f>
        <v>32.255999999999993</v>
      </c>
      <c r="I63" s="52">
        <f>FC_OTH_CP_SH_E!I63+FC_OTH_CP_SC_E!I63+FC_OTH_CP_HW_E!I63+FC_OTH_CP_CA_E!I63</f>
        <v>32.256</v>
      </c>
      <c r="J63" s="52">
        <f>FC_OTH_CP_SH_E!J63+FC_OTH_CP_SC_E!J63+FC_OTH_CP_HW_E!J63+FC_OTH_CP_CA_E!J63</f>
        <v>32.256000000000007</v>
      </c>
      <c r="K63" s="52">
        <f>FC_OTH_CP_SH_E!K63+FC_OTH_CP_SC_E!K63+FC_OTH_CP_HW_E!K63+FC_OTH_CP_CA_E!K63</f>
        <v>32.255999999999979</v>
      </c>
      <c r="L63" s="52">
        <f>FC_OTH_CP_SH_E!L63+FC_OTH_CP_SC_E!L63+FC_OTH_CP_HW_E!L63+FC_OTH_CP_CA_E!L63</f>
        <v>39.424089600000002</v>
      </c>
      <c r="M63" s="52">
        <f>FC_OTH_CP_SH_E!M63+FC_OTH_CP_SC_E!M63+FC_OTH_CP_HW_E!M63+FC_OTH_CP_CA_E!M63</f>
        <v>43.008134399999989</v>
      </c>
      <c r="N63" s="52">
        <f>FC_OTH_CP_SH_E!N63+FC_OTH_CP_SC_E!N63+FC_OTH_CP_HW_E!N63+FC_OTH_CP_CA_E!N63</f>
        <v>43.008134400000031</v>
      </c>
      <c r="O63" s="52">
        <f>FC_OTH_CP_SH_E!O63+FC_OTH_CP_SC_E!O63+FC_OTH_CP_HW_E!O63+FC_OTH_CP_CA_E!O63</f>
        <v>46.592179200000004</v>
      </c>
      <c r="P63" s="52">
        <f>FC_OTH_CP_SH_E!P63+FC_OTH_CP_SC_E!P63+FC_OTH_CP_HW_E!P63+FC_OTH_CP_CA_E!P63</f>
        <v>43.008134400000024</v>
      </c>
      <c r="Q63" s="52">
        <f>FC_OTH_CP_SH_E!Q63+FC_OTH_CP_SC_E!Q63+FC_OTH_CP_HW_E!Q63+FC_OTH_CP_CA_E!Q63</f>
        <v>43.008134400000031</v>
      </c>
      <c r="R63" s="52">
        <f>FC_OTH_CP_SH_E!R63+FC_OTH_CP_SC_E!R63+FC_OTH_CP_HW_E!R63+FC_OTH_CP_CA_E!R63</f>
        <v>43.008134399999953</v>
      </c>
      <c r="S63" s="52">
        <f>FC_OTH_CP_SH_E!S63+FC_OTH_CP_SC_E!S63+FC_OTH_CP_HW_E!S63+FC_OTH_CP_CA_E!S63</f>
        <v>39.424089599999931</v>
      </c>
      <c r="T63" s="52">
        <f>FC_OTH_CP_SH_E!T63+FC_OTH_CP_SC_E!T63+FC_OTH_CP_HW_E!T63+FC_OTH_CP_CA_E!T63</f>
        <v>39.424089599999959</v>
      </c>
      <c r="U63" s="52">
        <f>FC_OTH_CP_SH_E!U63+FC_OTH_CP_SC_E!U63+FC_OTH_CP_HW_E!U63+FC_OTH_CP_CA_E!U63</f>
        <v>43.008134400000017</v>
      </c>
      <c r="V63" s="52">
        <f>FC_OTH_CP_SH_E!V63+FC_OTH_CP_SC_E!V63+FC_OTH_CP_HW_E!V63+FC_OTH_CP_CA_E!V63</f>
        <v>39.424089600000023</v>
      </c>
      <c r="W63" s="52">
        <f>FC_OTH_CP_SH_E!W63+FC_OTH_CP_SC_E!W63+FC_OTH_CP_HW_E!W63+FC_OTH_CP_CA_E!W63</f>
        <v>28.671955200000014</v>
      </c>
      <c r="X63" s="52">
        <f>FC_OTH_CP_SH_E!X63+FC_OTH_CP_SC_E!X63+FC_OTH_CP_HW_E!X63+FC_OTH_CP_CA_E!X63</f>
        <v>28.671955199999996</v>
      </c>
      <c r="Y63" s="52">
        <f>FC_OTH_CP_SH_E!Y63+FC_OTH_CP_SC_E!Y63+FC_OTH_CP_HW_E!Y63+FC_OTH_CP_CA_E!Y63</f>
        <v>21.503865599999969</v>
      </c>
      <c r="Z63" s="52">
        <f>FC_OTH_CP_SH_E!Z63+FC_OTH_CP_SC_E!Z63+FC_OTH_CP_HW_E!Z63+FC_OTH_CP_CA_E!Z63</f>
        <v>21.503865599999958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375.21122184000001</v>
      </c>
      <c r="G64" s="52">
        <f>FC_OTH_CP_SH_E!G64+FC_OTH_CP_SC_E!G64+FC_OTH_CP_HW_E!G64+FC_OTH_CP_CA_E!G64</f>
        <v>396.3414218399999</v>
      </c>
      <c r="H64" s="52">
        <f>FC_OTH_CP_SH_E!H64+FC_OTH_CP_SC_E!H64+FC_OTH_CP_HW_E!H64+FC_OTH_CP_CA_E!H64</f>
        <v>424.78797815999997</v>
      </c>
      <c r="I64" s="52">
        <f>FC_OTH_CP_SH_E!I64+FC_OTH_CP_SC_E!I64+FC_OTH_CP_HW_E!I64+FC_OTH_CP_CA_E!I64</f>
        <v>401.47379999999993</v>
      </c>
      <c r="J64" s="52">
        <f>FC_OTH_CP_SH_E!J64+FC_OTH_CP_SC_E!J64+FC_OTH_CP_HW_E!J64+FC_OTH_CP_CA_E!J64</f>
        <v>445.9181781599998</v>
      </c>
      <c r="K64" s="52">
        <f>FC_OTH_CP_SH_E!K64+FC_OTH_CP_SC_E!K64+FC_OTH_CP_HW_E!K64+FC_OTH_CP_CA_E!K64</f>
        <v>462.24366551999975</v>
      </c>
      <c r="L64" s="52">
        <f>FC_OTH_CP_SH_E!L64+FC_OTH_CP_SC_E!L64+FC_OTH_CP_HW_E!L64+FC_OTH_CP_CA_E!L64</f>
        <v>512.31182183999999</v>
      </c>
      <c r="M64" s="52">
        <f>FC_OTH_CP_SH_E!M64+FC_OTH_CP_SC_E!M64+FC_OTH_CP_HW_E!M64+FC_OTH_CP_CA_E!M64</f>
        <v>585.69415632000016</v>
      </c>
      <c r="N64" s="52">
        <f>FC_OTH_CP_SH_E!N64+FC_OTH_CP_SC_E!N64+FC_OTH_CP_HW_E!N64+FC_OTH_CP_CA_E!N64</f>
        <v>643.13331264000021</v>
      </c>
      <c r="O64" s="52">
        <f>FC_OTH_CP_SH_E!O64+FC_OTH_CP_SC_E!O64+FC_OTH_CP_HW_E!O64+FC_OTH_CP_CA_E!O64</f>
        <v>714.98700000000008</v>
      </c>
      <c r="P64" s="52">
        <f>FC_OTH_CP_SH_E!P64+FC_OTH_CP_SC_E!P64+FC_OTH_CP_HW_E!P64+FC_OTH_CP_CA_E!P64</f>
        <v>725.9615344799995</v>
      </c>
      <c r="Q64" s="52">
        <f>FC_OTH_CP_SH_E!Q64+FC_OTH_CP_SC_E!Q64+FC_OTH_CP_HW_E!Q64+FC_OTH_CP_CA_E!Q64</f>
        <v>794.48451263999971</v>
      </c>
      <c r="R64" s="52">
        <f>FC_OTH_CP_SH_E!R64+FC_OTH_CP_SC_E!R64+FC_OTH_CP_HW_E!R64+FC_OTH_CP_CA_E!R64</f>
        <v>856.29182184000035</v>
      </c>
      <c r="S64" s="52">
        <f>FC_OTH_CP_SH_E!S64+FC_OTH_CP_SC_E!S64+FC_OTH_CP_HW_E!S64+FC_OTH_CP_CA_E!S64</f>
        <v>895.16706551999994</v>
      </c>
      <c r="T64" s="52">
        <f>FC_OTH_CP_SH_E!T64+FC_OTH_CP_SC_E!T64+FC_OTH_CP_HW_E!T64+FC_OTH_CP_CA_E!T64</f>
        <v>916.78866551999897</v>
      </c>
      <c r="U64" s="52">
        <f>FC_OTH_CP_SH_E!U64+FC_OTH_CP_SC_E!U64+FC_OTH_CP_HW_E!U64+FC_OTH_CP_CA_E!U64</f>
        <v>942.8328655200005</v>
      </c>
      <c r="V64" s="52">
        <f>FC_OTH_CP_SH_E!V64+FC_OTH_CP_SC_E!V64+FC_OTH_CP_HW_E!V64+FC_OTH_CP_CA_E!V64</f>
        <v>920.28291264000006</v>
      </c>
      <c r="W64" s="52">
        <f>FC_OTH_CP_SH_E!W64+FC_OTH_CP_SC_E!W64+FC_OTH_CP_HW_E!W64+FC_OTH_CP_CA_E!W64</f>
        <v>914.16773448000026</v>
      </c>
      <c r="X64" s="52">
        <f>FC_OTH_CP_SH_E!X64+FC_OTH_CP_SC_E!X64+FC_OTH_CP_HW_E!X64+FC_OTH_CP_CA_E!X64</f>
        <v>986.86925123521269</v>
      </c>
      <c r="Y64" s="52">
        <f>FC_OTH_CP_SH_E!Y64+FC_OTH_CP_SC_E!Y64+FC_OTH_CP_HW_E!Y64+FC_OTH_CP_CA_E!Y64</f>
        <v>984.06362591354923</v>
      </c>
      <c r="Z64" s="52">
        <f>FC_OTH_CP_SH_E!Z64+FC_OTH_CP_SC_E!Z64+FC_OTH_CP_HW_E!Z64+FC_OTH_CP_CA_E!Z64</f>
        <v>1003.7172074864172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42.500160000000008</v>
      </c>
      <c r="G65" s="52">
        <f>FC_OTH_CP_SH_E!G65+FC_OTH_CP_SC_E!G65+FC_OTH_CP_HW_E!G65+FC_OTH_CP_CA_E!G65</f>
        <v>74.099879999999985</v>
      </c>
      <c r="H65" s="52">
        <f>FC_OTH_CP_SH_E!H65+FC_OTH_CP_SC_E!H65+FC_OTH_CP_HW_E!H65+FC_OTH_CP_CA_E!H65</f>
        <v>126.60011999999996</v>
      </c>
      <c r="I65" s="52">
        <f>FC_OTH_CP_SH_E!I65+FC_OTH_CP_SC_E!I65+FC_OTH_CP_HW_E!I65+FC_OTH_CP_CA_E!I65</f>
        <v>120.80015999999999</v>
      </c>
      <c r="J65" s="52">
        <f>FC_OTH_CP_SH_E!J65+FC_OTH_CP_SC_E!J65+FC_OTH_CP_HW_E!J65+FC_OTH_CP_CA_E!J65</f>
        <v>112.70016000000001</v>
      </c>
      <c r="K65" s="52">
        <f>FC_OTH_CP_SH_E!K65+FC_OTH_CP_SC_E!K65+FC_OTH_CP_HW_E!K65+FC_OTH_CP_CA_E!K65</f>
        <v>84.800159999999948</v>
      </c>
      <c r="L65" s="52">
        <f>FC_OTH_CP_SH_E!L65+FC_OTH_CP_SC_E!L65+FC_OTH_CP_HW_E!L65+FC_OTH_CP_CA_E!L65</f>
        <v>85.799880000000002</v>
      </c>
      <c r="M65" s="52">
        <f>FC_OTH_CP_SH_E!M65+FC_OTH_CP_SC_E!M65+FC_OTH_CP_HW_E!M65+FC_OTH_CP_CA_E!M65</f>
        <v>87.199919999999963</v>
      </c>
      <c r="N65" s="52">
        <f>FC_OTH_CP_SH_E!N65+FC_OTH_CP_SC_E!N65+FC_OTH_CP_HW_E!N65+FC_OTH_CP_CA_E!N65</f>
        <v>6.9998400000000043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52.596017279999991</v>
      </c>
      <c r="H69" s="52">
        <f>FC_OTH_CP_SH_E!H69+FC_OTH_CP_SC_E!H69+FC_OTH_CP_HW_E!H69+FC_OTH_CP_CA_E!H69</f>
        <v>134.11964015999999</v>
      </c>
      <c r="I69" s="52">
        <f>FC_OTH_CP_SH_E!I69+FC_OTH_CP_SC_E!I69+FC_OTH_CP_HW_E!I69+FC_OTH_CP_CA_E!I69</f>
        <v>178.82610192000004</v>
      </c>
      <c r="J69" s="52">
        <f>FC_OTH_CP_SH_E!J69+FC_OTH_CP_SC_E!J69+FC_OTH_CP_HW_E!J69+FC_OTH_CP_CA_E!J69</f>
        <v>268.23902544000009</v>
      </c>
      <c r="K69" s="52">
        <f>FC_OTH_CP_SH_E!K69+FC_OTH_CP_SC_E!K69+FC_OTH_CP_HW_E!K69+FC_OTH_CP_CA_E!K69</f>
        <v>299.79673776000016</v>
      </c>
      <c r="L69" s="52">
        <f>FC_OTH_CP_SH_E!L69+FC_OTH_CP_SC_E!L69+FC_OTH_CP_HW_E!L69+FC_OTH_CP_CA_E!L69</f>
        <v>428.65667423999997</v>
      </c>
      <c r="M69" s="52">
        <f>FC_OTH_CP_SH_E!M69+FC_OTH_CP_SC_E!M69+FC_OTH_CP_HW_E!M69+FC_OTH_CP_CA_E!M69</f>
        <v>412.87781807999994</v>
      </c>
      <c r="N69" s="52">
        <f>FC_OTH_CP_SH_E!N69+FC_OTH_CP_SC_E!N69+FC_OTH_CP_HW_E!N69+FC_OTH_CP_CA_E!N69</f>
        <v>426.7178020800003</v>
      </c>
      <c r="O69" s="52">
        <f>FC_OTH_CP_SH_E!O69+FC_OTH_CP_SC_E!O69+FC_OTH_CP_HW_E!O69+FC_OTH_CP_CA_E!O69</f>
        <v>446.84822448000017</v>
      </c>
      <c r="P69" s="52">
        <f>FC_OTH_CP_SH_E!P69+FC_OTH_CP_SC_E!P69+FC_OTH_CP_HW_E!P69+FC_OTH_CP_CA_E!P69</f>
        <v>402.5067508800002</v>
      </c>
      <c r="Q69" s="52">
        <f>FC_OTH_CP_SH_E!Q69+FC_OTH_CP_SC_E!Q69+FC_OTH_CP_HW_E!Q69+FC_OTH_CP_CA_E!Q69</f>
        <v>427.81862880000034</v>
      </c>
      <c r="R69" s="52">
        <f>FC_OTH_CP_SH_E!R69+FC_OTH_CP_SC_E!R69+FC_OTH_CP_HW_E!R69+FC_OTH_CP_CA_E!R69</f>
        <v>395.91147600000011</v>
      </c>
      <c r="S69" s="52">
        <f>FC_OTH_CP_SH_E!S69+FC_OTH_CP_SC_E!S69+FC_OTH_CP_HW_E!S69+FC_OTH_CP_CA_E!S69</f>
        <v>398.42000495999991</v>
      </c>
      <c r="T69" s="52">
        <f>FC_OTH_CP_SH_E!T69+FC_OTH_CP_SC_E!T69+FC_OTH_CP_HW_E!T69+FC_OTH_CP_CA_E!T69</f>
        <v>406.90496016000026</v>
      </c>
      <c r="U69" s="52">
        <f>FC_OTH_CP_SH_E!U69+FC_OTH_CP_SC_E!U69+FC_OTH_CP_HW_E!U69+FC_OTH_CP_CA_E!U69</f>
        <v>15.743427840000001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10.182623039999996</v>
      </c>
      <c r="H72" s="55">
        <f>FC_OTH_CP_SH_E!H72+FC_OTH_CP_SC_E!H72+FC_OTH_CP_HW_E!H72+FC_OTH_CP_CA_E!H72</f>
        <v>13.836836159999995</v>
      </c>
      <c r="I72" s="55">
        <f>FC_OTH_CP_SH_E!I72+FC_OTH_CP_SC_E!I72+FC_OTH_CP_HW_E!I72+FC_OTH_CP_CA_E!I72</f>
        <v>92.636537760000039</v>
      </c>
      <c r="J72" s="55">
        <f>FC_OTH_CP_SH_E!J72+FC_OTH_CP_SC_E!J72+FC_OTH_CP_HW_E!J72+FC_OTH_CP_CA_E!J72</f>
        <v>114.96156768000003</v>
      </c>
      <c r="K72" s="55">
        <f>FC_OTH_CP_SH_E!K72+FC_OTH_CP_SC_E!K72+FC_OTH_CP_HW_E!K72+FC_OTH_CP_CA_E!K72</f>
        <v>128.36541167999999</v>
      </c>
      <c r="L72" s="55">
        <f>FC_OTH_CP_SH_E!L72+FC_OTH_CP_SC_E!L72+FC_OTH_CP_HW_E!L72+FC_OTH_CP_CA_E!L72</f>
        <v>206.30400047999987</v>
      </c>
      <c r="M72" s="55">
        <f>FC_OTH_CP_SH_E!M72+FC_OTH_CP_SC_E!M72+FC_OTH_CP_HW_E!M72+FC_OTH_CP_CA_E!M72</f>
        <v>177.00438671999993</v>
      </c>
      <c r="N72" s="55">
        <f>FC_OTH_CP_SH_E!N72+FC_OTH_CP_SC_E!N72+FC_OTH_CP_HW_E!N72+FC_OTH_CP_CA_E!N72</f>
        <v>55.046743200000016</v>
      </c>
      <c r="O72" s="55">
        <f>FC_OTH_CP_SH_E!O72+FC_OTH_CP_SC_E!O72+FC_OTH_CP_HW_E!O72+FC_OTH_CP_CA_E!O72</f>
        <v>20.066937120000009</v>
      </c>
      <c r="P72" s="55">
        <f>FC_OTH_CP_SH_E!P72+FC_OTH_CP_SC_E!P72+FC_OTH_CP_HW_E!P72+FC_OTH_CP_CA_E!P72</f>
        <v>47.453762880000021</v>
      </c>
      <c r="Q72" s="55">
        <f>FC_OTH_CP_SH_E!Q72+FC_OTH_CP_SC_E!Q72+FC_OTH_CP_HW_E!Q72+FC_OTH_CP_CA_E!Q72</f>
        <v>49.252500000000005</v>
      </c>
      <c r="R72" s="55">
        <f>FC_OTH_CP_SH_E!R72+FC_OTH_CP_SC_E!R72+FC_OTH_CP_HW_E!R72+FC_OTH_CP_CA_E!R72</f>
        <v>58.704968160000028</v>
      </c>
      <c r="S72" s="55">
        <f>FC_OTH_CP_SH_E!S72+FC_OTH_CP_SC_E!S72+FC_OTH_CP_HW_E!S72+FC_OTH_CP_CA_E!S72</f>
        <v>62.272640160000009</v>
      </c>
      <c r="T72" s="55">
        <f>FC_OTH_CP_SH_E!T72+FC_OTH_CP_SC_E!T72+FC_OTH_CP_HW_E!T72+FC_OTH_CP_CA_E!T72</f>
        <v>66.006230400000035</v>
      </c>
      <c r="U72" s="55">
        <f>FC_OTH_CP_SH_E!U72+FC_OTH_CP_SC_E!U72+FC_OTH_CP_HW_E!U72+FC_OTH_CP_CA_E!U72</f>
        <v>82.200595679999992</v>
      </c>
      <c r="V72" s="55">
        <f>FC_OTH_CP_SH_E!V72+FC_OTH_CP_SC_E!V72+FC_OTH_CP_HW_E!V72+FC_OTH_CP_CA_E!V72</f>
        <v>96.448932000000013</v>
      </c>
      <c r="W72" s="55">
        <f>FC_OTH_CP_SH_E!W72+FC_OTH_CP_SC_E!W72+FC_OTH_CP_HW_E!W72+FC_OTH_CP_CA_E!W72</f>
        <v>104.90732352000005</v>
      </c>
      <c r="X72" s="55">
        <f>FC_OTH_CP_SH_E!X72+FC_OTH_CP_SC_E!X72+FC_OTH_CP_HW_E!X72+FC_OTH_CP_CA_E!X72</f>
        <v>65.967258240000049</v>
      </c>
      <c r="Y72" s="55">
        <f>FC_OTH_CP_SH_E!Y72+FC_OTH_CP_SC_E!Y72+FC_OTH_CP_HW_E!Y72+FC_OTH_CP_CA_E!Y72</f>
        <v>46.599527520000038</v>
      </c>
      <c r="Z72" s="55">
        <f>FC_OTH_CP_SH_E!Z72+FC_OTH_CP_SC_E!Z72+FC_OTH_CP_HW_E!Z72+FC_OTH_CP_CA_E!Z72</f>
        <v>51.172165439999922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34526.973662560755</v>
      </c>
      <c r="D2" s="21">
        <f t="shared" ref="D2:X2" si="0">SUM(D3,D17,D22,D25,D26,D51,D52)</f>
        <v>38203.54251751797</v>
      </c>
      <c r="E2" s="21">
        <f t="shared" si="0"/>
        <v>35439.111366440455</v>
      </c>
      <c r="F2" s="21">
        <f t="shared" si="0"/>
        <v>33812.804183561871</v>
      </c>
      <c r="G2" s="21">
        <f t="shared" si="0"/>
        <v>31978.426832561792</v>
      </c>
      <c r="H2" s="21">
        <f t="shared" si="0"/>
        <v>31138.061742672173</v>
      </c>
      <c r="I2" s="21">
        <f t="shared" si="0"/>
        <v>36856.539511550982</v>
      </c>
      <c r="J2" s="21">
        <f t="shared" si="0"/>
        <v>26543.683595598497</v>
      </c>
      <c r="K2" s="21">
        <f t="shared" si="0"/>
        <v>31554.873987530747</v>
      </c>
      <c r="L2" s="21">
        <f t="shared" si="0"/>
        <v>28483.256460642053</v>
      </c>
      <c r="M2" s="21">
        <f t="shared" si="0"/>
        <v>29085.444874801582</v>
      </c>
      <c r="N2" s="21">
        <f t="shared" si="0"/>
        <v>25327.094652429852</v>
      </c>
      <c r="O2" s="21">
        <f t="shared" si="0"/>
        <v>26655.584897097062</v>
      </c>
      <c r="P2" s="21">
        <f t="shared" si="0"/>
        <v>30927.025313218179</v>
      </c>
      <c r="Q2" s="21">
        <f t="shared" si="0"/>
        <v>26043.672903561903</v>
      </c>
      <c r="R2" s="21">
        <f t="shared" si="0"/>
        <v>27964.971119713067</v>
      </c>
      <c r="S2" s="21">
        <f t="shared" si="0"/>
        <v>27304.29694271562</v>
      </c>
      <c r="T2" s="21">
        <f t="shared" si="0"/>
        <v>26993.380901974866</v>
      </c>
      <c r="U2" s="21">
        <f t="shared" si="0"/>
        <v>22479.940622669797</v>
      </c>
      <c r="V2" s="21">
        <f t="shared" si="0"/>
        <v>20011.808859864555</v>
      </c>
      <c r="W2" s="21">
        <f t="shared" si="0"/>
        <v>20922.42008032947</v>
      </c>
      <c r="X2" s="21">
        <f t="shared" si="0"/>
        <v>26548.621109492015</v>
      </c>
      <c r="Y2" s="21">
        <f t="shared" ref="Y2:Z2" si="1">SUM(Y3,Y17,Y22,Y25,Y26,Y51,Y52)</f>
        <v>15836.597659729672</v>
      </c>
      <c r="Z2" s="21">
        <f t="shared" si="1"/>
        <v>14240.96597173732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1361.1227087543764</v>
      </c>
      <c r="D3" s="24">
        <f t="shared" ref="D3:W3" si="3">SUM(D4,D8,D11)</f>
        <v>1433.9817183382711</v>
      </c>
      <c r="E3" s="24">
        <f t="shared" si="3"/>
        <v>1183.7874623363468</v>
      </c>
      <c r="F3" s="24">
        <f t="shared" si="3"/>
        <v>511.24004948191555</v>
      </c>
      <c r="G3" s="24">
        <f t="shared" si="3"/>
        <v>371.83014340457044</v>
      </c>
      <c r="H3" s="24">
        <f t="shared" si="3"/>
        <v>330.16916056469137</v>
      </c>
      <c r="I3" s="24">
        <f t="shared" si="3"/>
        <v>386.90110414909185</v>
      </c>
      <c r="J3" s="24">
        <f t="shared" si="3"/>
        <v>815.81956693280256</v>
      </c>
      <c r="K3" s="24">
        <f t="shared" si="3"/>
        <v>613.15622188509485</v>
      </c>
      <c r="L3" s="24">
        <f t="shared" si="3"/>
        <v>470.33066713535459</v>
      </c>
      <c r="M3" s="24">
        <f t="shared" si="3"/>
        <v>388.43272813606802</v>
      </c>
      <c r="N3" s="24">
        <f t="shared" si="3"/>
        <v>396.95498889622291</v>
      </c>
      <c r="O3" s="24">
        <f t="shared" si="3"/>
        <v>419.40086664778391</v>
      </c>
      <c r="P3" s="24">
        <f t="shared" si="3"/>
        <v>187.8784055252608</v>
      </c>
      <c r="Q3" s="24">
        <f t="shared" si="3"/>
        <v>217.21765757734764</v>
      </c>
      <c r="R3" s="24">
        <f t="shared" si="3"/>
        <v>748.55927710820356</v>
      </c>
      <c r="S3" s="24">
        <f t="shared" si="3"/>
        <v>111.40535642350569</v>
      </c>
      <c r="T3" s="24">
        <f t="shared" si="3"/>
        <v>74.62253510109403</v>
      </c>
      <c r="U3" s="24">
        <f t="shared" si="3"/>
        <v>85.206517764022976</v>
      </c>
      <c r="V3" s="24">
        <f t="shared" si="3"/>
        <v>7.6238868380188762</v>
      </c>
      <c r="W3" s="24">
        <f t="shared" si="3"/>
        <v>5.2209418201699425</v>
      </c>
      <c r="X3" s="24">
        <f t="shared" ref="X3:Z3" si="4">SUM(X4,X8,X11)</f>
        <v>3.2720852155382141</v>
      </c>
      <c r="Y3" s="24">
        <f t="shared" si="4"/>
        <v>3.7523766708040776</v>
      </c>
      <c r="Z3" s="24">
        <f t="shared" si="4"/>
        <v>177.39955918439358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498.29210237787498</v>
      </c>
      <c r="D4" s="19">
        <f t="shared" ref="D4:W4" si="6">SUM(D5:D7)</f>
        <v>557.79083064443512</v>
      </c>
      <c r="E4" s="19">
        <f t="shared" si="6"/>
        <v>412.329394163757</v>
      </c>
      <c r="F4" s="19">
        <f t="shared" si="6"/>
        <v>290.84348214151561</v>
      </c>
      <c r="G4" s="19">
        <f t="shared" si="6"/>
        <v>179.47472575457039</v>
      </c>
      <c r="H4" s="19">
        <f t="shared" si="6"/>
        <v>160.13278834469136</v>
      </c>
      <c r="I4" s="19">
        <f t="shared" si="6"/>
        <v>174.91092531349184</v>
      </c>
      <c r="J4" s="19">
        <f t="shared" si="6"/>
        <v>628.6747021952026</v>
      </c>
      <c r="K4" s="19">
        <f t="shared" si="6"/>
        <v>266.71495276389487</v>
      </c>
      <c r="L4" s="19">
        <f t="shared" si="6"/>
        <v>176.75074720535466</v>
      </c>
      <c r="M4" s="19">
        <f t="shared" si="6"/>
        <v>217.19893374286801</v>
      </c>
      <c r="N4" s="19">
        <f t="shared" si="6"/>
        <v>239.18683778422292</v>
      </c>
      <c r="O4" s="19">
        <f t="shared" si="6"/>
        <v>289.41922669258383</v>
      </c>
      <c r="P4" s="19">
        <f t="shared" si="6"/>
        <v>62.574072960860832</v>
      </c>
      <c r="Q4" s="19">
        <f t="shared" si="6"/>
        <v>185.78426678854765</v>
      </c>
      <c r="R4" s="19">
        <f t="shared" si="6"/>
        <v>737.25055292540355</v>
      </c>
      <c r="S4" s="19">
        <f t="shared" si="6"/>
        <v>100.22521209430569</v>
      </c>
      <c r="T4" s="19">
        <f t="shared" si="6"/>
        <v>74.62253510109403</v>
      </c>
      <c r="U4" s="19">
        <f t="shared" si="6"/>
        <v>85.206517764022976</v>
      </c>
      <c r="V4" s="19">
        <f t="shared" si="6"/>
        <v>7.6238868380188762</v>
      </c>
      <c r="W4" s="19">
        <f t="shared" si="6"/>
        <v>5.2209418201699425</v>
      </c>
      <c r="X4" s="19">
        <f t="shared" ref="X4:Z4" si="7">SUM(X5:X7)</f>
        <v>3.2720852155382141</v>
      </c>
      <c r="Y4" s="19">
        <f t="shared" si="7"/>
        <v>3.7523766708040776</v>
      </c>
      <c r="Z4" s="19">
        <f t="shared" si="7"/>
        <v>177.39955918439358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112.69661887440002</v>
      </c>
      <c r="G5" s="8">
        <v>62.545809110399986</v>
      </c>
      <c r="H5" s="8">
        <v>59.730948815999987</v>
      </c>
      <c r="I5" s="8">
        <v>88.265569022400015</v>
      </c>
      <c r="J5" s="8">
        <v>139.52190473759998</v>
      </c>
      <c r="K5" s="8">
        <v>129.00988155000005</v>
      </c>
      <c r="L5" s="8">
        <v>91.349969634000004</v>
      </c>
      <c r="M5" s="8">
        <v>112.12283910960002</v>
      </c>
      <c r="N5" s="8">
        <v>112.13558468639999</v>
      </c>
      <c r="O5" s="8">
        <v>114.29854848720007</v>
      </c>
      <c r="P5" s="8">
        <v>60.664764401999967</v>
      </c>
      <c r="Q5" s="8">
        <v>83.405420999999905</v>
      </c>
      <c r="R5" s="8">
        <v>129.86815050000001</v>
      </c>
      <c r="S5" s="8">
        <v>69.153242400000011</v>
      </c>
      <c r="T5" s="8">
        <v>34.755652799999979</v>
      </c>
      <c r="U5" s="8">
        <v>43.356357000000017</v>
      </c>
      <c r="V5" s="8">
        <v>1.9942184855999989</v>
      </c>
      <c r="W5" s="8">
        <v>1.5855166931999998</v>
      </c>
      <c r="X5" s="8">
        <v>0.91081607759999939</v>
      </c>
      <c r="Y5" s="8">
        <v>0.90887939999999912</v>
      </c>
      <c r="Z5" s="8">
        <v>89.504229196800011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498.29210237787498</v>
      </c>
      <c r="D7" s="8">
        <v>557.79083064443512</v>
      </c>
      <c r="E7" s="8">
        <v>412.329394163757</v>
      </c>
      <c r="F7" s="8">
        <v>178.14686326711558</v>
      </c>
      <c r="G7" s="8">
        <v>116.92891664417041</v>
      </c>
      <c r="H7" s="8">
        <v>100.40183952869138</v>
      </c>
      <c r="I7" s="8">
        <v>86.645356291091829</v>
      </c>
      <c r="J7" s="8">
        <v>489.15279745760256</v>
      </c>
      <c r="K7" s="8">
        <v>137.7050712138948</v>
      </c>
      <c r="L7" s="8">
        <v>85.400777571354652</v>
      </c>
      <c r="M7" s="8">
        <v>105.076094633268</v>
      </c>
      <c r="N7" s="8">
        <v>127.05125309782292</v>
      </c>
      <c r="O7" s="8">
        <v>175.12067820538377</v>
      </c>
      <c r="P7" s="8">
        <v>1.9093085588608667</v>
      </c>
      <c r="Q7" s="8">
        <v>102.37884578854776</v>
      </c>
      <c r="R7" s="8">
        <v>607.38240242540348</v>
      </c>
      <c r="S7" s="8">
        <v>31.071969694305679</v>
      </c>
      <c r="T7" s="8">
        <v>39.866882301094051</v>
      </c>
      <c r="U7" s="8">
        <v>41.850160764022952</v>
      </c>
      <c r="V7" s="8">
        <v>5.6296683524188778</v>
      </c>
      <c r="W7" s="8">
        <v>3.6354251269699431</v>
      </c>
      <c r="X7" s="8">
        <v>2.3612691379382147</v>
      </c>
      <c r="Y7" s="8">
        <v>2.8434972708040784</v>
      </c>
      <c r="Z7" s="8">
        <v>87.895329987593584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56.989857671769528</v>
      </c>
      <c r="D8" s="19">
        <f t="shared" si="8"/>
        <v>34.077161773749602</v>
      </c>
      <c r="E8" s="19">
        <f t="shared" si="8"/>
        <v>28.50657003480001</v>
      </c>
      <c r="F8" s="19">
        <f t="shared" si="8"/>
        <v>23.03262192</v>
      </c>
      <c r="G8" s="19">
        <f t="shared" si="8"/>
        <v>36.163032905999998</v>
      </c>
      <c r="H8" s="19">
        <f t="shared" si="8"/>
        <v>27.359069759999997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56.989857671769528</v>
      </c>
      <c r="D10" s="8">
        <v>34.077161773749602</v>
      </c>
      <c r="E10" s="8">
        <v>28.50657003480001</v>
      </c>
      <c r="F10" s="8">
        <v>23.03262192</v>
      </c>
      <c r="G10" s="8">
        <v>36.163032905999998</v>
      </c>
      <c r="H10" s="8">
        <v>27.359069759999997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805.84074870473182</v>
      </c>
      <c r="D11" s="19">
        <f t="shared" si="10"/>
        <v>842.11372592008627</v>
      </c>
      <c r="E11" s="19">
        <f t="shared" si="10"/>
        <v>742.95149813778971</v>
      </c>
      <c r="F11" s="19">
        <f t="shared" si="10"/>
        <v>197.36394542039994</v>
      </c>
      <c r="G11" s="19">
        <f t="shared" si="10"/>
        <v>156.19238474400004</v>
      </c>
      <c r="H11" s="19">
        <f t="shared" si="10"/>
        <v>142.67730246000002</v>
      </c>
      <c r="I11" s="19">
        <f t="shared" si="10"/>
        <v>211.99017883560001</v>
      </c>
      <c r="J11" s="19">
        <f t="shared" si="10"/>
        <v>187.14486473759996</v>
      </c>
      <c r="K11" s="19">
        <f t="shared" si="10"/>
        <v>346.44126912119998</v>
      </c>
      <c r="L11" s="19">
        <f t="shared" si="10"/>
        <v>293.57991992999996</v>
      </c>
      <c r="M11" s="19">
        <f t="shared" si="10"/>
        <v>171.23379439320004</v>
      </c>
      <c r="N11" s="19">
        <f t="shared" si="10"/>
        <v>157.768151112</v>
      </c>
      <c r="O11" s="19">
        <f t="shared" si="10"/>
        <v>129.98163995520008</v>
      </c>
      <c r="P11" s="19">
        <f t="shared" si="10"/>
        <v>125.30433256439997</v>
      </c>
      <c r="Q11" s="19">
        <f t="shared" si="10"/>
        <v>31.433390788799976</v>
      </c>
      <c r="R11" s="19">
        <f t="shared" si="10"/>
        <v>11.308724182799997</v>
      </c>
      <c r="S11" s="19">
        <f t="shared" si="10"/>
        <v>11.180144329200003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229.38256365585946</v>
      </c>
      <c r="D13" s="8">
        <v>220.0533159039617</v>
      </c>
      <c r="E13" s="8">
        <v>241.0317624000001</v>
      </c>
      <c r="F13" s="8">
        <v>64.710064649999993</v>
      </c>
      <c r="G13" s="8">
        <v>52.289816832000028</v>
      </c>
      <c r="H13" s="8">
        <v>36.571266599999994</v>
      </c>
      <c r="I13" s="8">
        <v>24.651582265200002</v>
      </c>
      <c r="J13" s="8">
        <v>52.577339390400006</v>
      </c>
      <c r="K13" s="8">
        <v>27.814193549999999</v>
      </c>
      <c r="L13" s="8">
        <v>6.1852634315999984</v>
      </c>
      <c r="M13" s="8">
        <v>24.777642925200002</v>
      </c>
      <c r="N13" s="8">
        <v>33.712144065599993</v>
      </c>
      <c r="O13" s="8">
        <v>11.868844917600004</v>
      </c>
      <c r="P13" s="8">
        <v>11.342760026399993</v>
      </c>
      <c r="Q13" s="8">
        <v>31.433390788799976</v>
      </c>
      <c r="R13" s="8">
        <v>11.308724182799997</v>
      </c>
      <c r="S13" s="8">
        <v>11.180144329200003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576.45818504887234</v>
      </c>
      <c r="D16" s="8">
        <v>622.06041001612459</v>
      </c>
      <c r="E16" s="8">
        <v>501.91973573778955</v>
      </c>
      <c r="F16" s="8">
        <v>132.65388077039995</v>
      </c>
      <c r="G16" s="8">
        <v>103.90256791200001</v>
      </c>
      <c r="H16" s="8">
        <v>106.10603586000003</v>
      </c>
      <c r="I16" s="8">
        <v>187.3385965704</v>
      </c>
      <c r="J16" s="8">
        <v>134.56752534719996</v>
      </c>
      <c r="K16" s="8">
        <v>318.62707557120001</v>
      </c>
      <c r="L16" s="8">
        <v>287.39465649839997</v>
      </c>
      <c r="M16" s="8">
        <v>146.45615146800003</v>
      </c>
      <c r="N16" s="8">
        <v>124.0560070464</v>
      </c>
      <c r="O16" s="8">
        <v>118.11279503760007</v>
      </c>
      <c r="P16" s="8">
        <v>113.96157253799997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5.6374738486185541</v>
      </c>
      <c r="D17" s="27">
        <f t="shared" si="12"/>
        <v>4.582524501887927</v>
      </c>
      <c r="E17" s="27">
        <f t="shared" si="12"/>
        <v>4.0374124405132976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5.6374738486185541</v>
      </c>
      <c r="D18" s="8">
        <v>4.582524501887927</v>
      </c>
      <c r="E18" s="8">
        <v>4.0374124405132976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16888.991099316598</v>
      </c>
      <c r="D26" s="27">
        <f t="shared" si="16"/>
        <v>19714.431131191635</v>
      </c>
      <c r="E26" s="27">
        <f t="shared" si="16"/>
        <v>17479.806453692774</v>
      </c>
      <c r="F26" s="27">
        <f t="shared" si="16"/>
        <v>18209.200438575132</v>
      </c>
      <c r="G26" s="27">
        <f t="shared" si="16"/>
        <v>16566.667327295178</v>
      </c>
      <c r="H26" s="27">
        <f t="shared" si="16"/>
        <v>16194.408461085677</v>
      </c>
      <c r="I26" s="27">
        <f t="shared" si="16"/>
        <v>17134.064178256169</v>
      </c>
      <c r="J26" s="27">
        <f t="shared" si="16"/>
        <v>11115.058072612759</v>
      </c>
      <c r="K26" s="27">
        <f t="shared" si="16"/>
        <v>15157.791982680164</v>
      </c>
      <c r="L26" s="27">
        <f t="shared" si="16"/>
        <v>13669.005570630314</v>
      </c>
      <c r="M26" s="27">
        <f t="shared" si="16"/>
        <v>13860.528073029509</v>
      </c>
      <c r="N26" s="27">
        <f t="shared" si="16"/>
        <v>12301.891125553926</v>
      </c>
      <c r="O26" s="27">
        <f t="shared" si="16"/>
        <v>13058.606441797148</v>
      </c>
      <c r="P26" s="27">
        <f t="shared" si="16"/>
        <v>13958.3385648245</v>
      </c>
      <c r="Q26" s="27">
        <f t="shared" si="16"/>
        <v>12647.408062386821</v>
      </c>
      <c r="R26" s="27">
        <f t="shared" si="16"/>
        <v>12450.102209222534</v>
      </c>
      <c r="S26" s="27">
        <f t="shared" si="16"/>
        <v>12412.358048967262</v>
      </c>
      <c r="T26" s="27">
        <f t="shared" si="16"/>
        <v>12638.075513968348</v>
      </c>
      <c r="U26" s="27">
        <f t="shared" si="16"/>
        <v>7884.6104087516878</v>
      </c>
      <c r="V26" s="27">
        <f t="shared" si="16"/>
        <v>8263.5500656266377</v>
      </c>
      <c r="W26" s="27">
        <f t="shared" si="16"/>
        <v>6747.8167751864803</v>
      </c>
      <c r="X26" s="27">
        <f t="shared" si="16"/>
        <v>10695.052506912567</v>
      </c>
      <c r="Y26" s="27">
        <f t="shared" ref="Y26:Z26" si="17">SUM(Y27,Y33)</f>
        <v>4205.0253598236641</v>
      </c>
      <c r="Z26" s="27">
        <f t="shared" si="17"/>
        <v>3979.378970867062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16888.991099316598</v>
      </c>
      <c r="D33" s="19">
        <f t="shared" si="20"/>
        <v>19714.431131191635</v>
      </c>
      <c r="E33" s="19">
        <f t="shared" si="20"/>
        <v>17479.806453692774</v>
      </c>
      <c r="F33" s="19">
        <f t="shared" si="20"/>
        <v>18209.200438575132</v>
      </c>
      <c r="G33" s="19">
        <f t="shared" si="20"/>
        <v>16566.667327295178</v>
      </c>
      <c r="H33" s="19">
        <f t="shared" si="20"/>
        <v>16194.408461085677</v>
      </c>
      <c r="I33" s="19">
        <f t="shared" si="20"/>
        <v>17134.064178256169</v>
      </c>
      <c r="J33" s="19">
        <f t="shared" si="20"/>
        <v>11115.058072612759</v>
      </c>
      <c r="K33" s="19">
        <f t="shared" si="20"/>
        <v>15157.791982680164</v>
      </c>
      <c r="L33" s="19">
        <f t="shared" si="20"/>
        <v>13669.005570630314</v>
      </c>
      <c r="M33" s="19">
        <f t="shared" si="20"/>
        <v>13860.528073029509</v>
      </c>
      <c r="N33" s="19">
        <f t="shared" si="20"/>
        <v>12301.891125553926</v>
      </c>
      <c r="O33" s="19">
        <f t="shared" si="20"/>
        <v>13058.606441797148</v>
      </c>
      <c r="P33" s="19">
        <f t="shared" si="20"/>
        <v>13958.3385648245</v>
      </c>
      <c r="Q33" s="19">
        <f t="shared" si="20"/>
        <v>12647.408062386821</v>
      </c>
      <c r="R33" s="19">
        <f t="shared" si="20"/>
        <v>12450.102209222534</v>
      </c>
      <c r="S33" s="19">
        <f t="shared" si="20"/>
        <v>12412.358048967262</v>
      </c>
      <c r="T33" s="19">
        <f t="shared" si="20"/>
        <v>12638.075513968348</v>
      </c>
      <c r="U33" s="19">
        <f t="shared" si="20"/>
        <v>7884.6104087516878</v>
      </c>
      <c r="V33" s="19">
        <f t="shared" si="20"/>
        <v>8263.5500656266377</v>
      </c>
      <c r="W33" s="19">
        <f t="shared" si="20"/>
        <v>6747.8167751864803</v>
      </c>
      <c r="X33" s="19">
        <f t="shared" si="20"/>
        <v>10695.052506912567</v>
      </c>
      <c r="Y33" s="19">
        <f t="shared" ref="Y33:Z33" si="21">SUM(Y34:Y50)</f>
        <v>4205.0253598236641</v>
      </c>
      <c r="Z33" s="19">
        <f t="shared" si="21"/>
        <v>3979.378970867062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306.41620636206505</v>
      </c>
      <c r="D37" s="8">
        <v>311.37371453466955</v>
      </c>
      <c r="E37" s="8">
        <v>306.57595836406711</v>
      </c>
      <c r="F37" s="8">
        <v>302.88743856856331</v>
      </c>
      <c r="G37" s="8">
        <v>298.74885238139223</v>
      </c>
      <c r="H37" s="8">
        <v>298.05777339710232</v>
      </c>
      <c r="I37" s="8">
        <v>300.05236118576261</v>
      </c>
      <c r="J37" s="8">
        <v>280.12320391921725</v>
      </c>
      <c r="K37" s="8">
        <v>295.45721596746489</v>
      </c>
      <c r="L37" s="8">
        <v>291.96768646852138</v>
      </c>
      <c r="M37" s="8">
        <v>293.80517442638575</v>
      </c>
      <c r="N37" s="8">
        <v>287.59492717679916</v>
      </c>
      <c r="O37" s="8">
        <v>290.83249195889437</v>
      </c>
      <c r="P37" s="8">
        <v>294.03260474460075</v>
      </c>
      <c r="Q37" s="8">
        <v>289.86940519018532</v>
      </c>
      <c r="R37" s="8">
        <v>281.49110703758919</v>
      </c>
      <c r="S37" s="8">
        <v>282.89758530580747</v>
      </c>
      <c r="T37" s="8">
        <v>284.8826307138292</v>
      </c>
      <c r="U37" s="8">
        <v>280.16052008414624</v>
      </c>
      <c r="V37" s="8">
        <v>284.86641785043571</v>
      </c>
      <c r="W37" s="8">
        <v>285.34843946881756</v>
      </c>
      <c r="X37" s="8">
        <v>778.25170772105412</v>
      </c>
      <c r="Y37" s="8">
        <v>590.22026996716261</v>
      </c>
      <c r="Z37" s="8">
        <v>593.69307192330098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16582.574892954533</v>
      </c>
      <c r="D43" s="8">
        <v>19403.057416656964</v>
      </c>
      <c r="E43" s="8">
        <v>17173.230495328706</v>
      </c>
      <c r="F43" s="8">
        <v>17906.313000006568</v>
      </c>
      <c r="G43" s="8">
        <v>16267.918474913786</v>
      </c>
      <c r="H43" s="8">
        <v>15896.350687688575</v>
      </c>
      <c r="I43" s="8">
        <v>16834.011817070405</v>
      </c>
      <c r="J43" s="8">
        <v>10834.934868693543</v>
      </c>
      <c r="K43" s="8">
        <v>14862.3347667127</v>
      </c>
      <c r="L43" s="8">
        <v>13377.037884161793</v>
      </c>
      <c r="M43" s="8">
        <v>13566.722898603124</v>
      </c>
      <c r="N43" s="8">
        <v>12014.296198377127</v>
      </c>
      <c r="O43" s="8">
        <v>12767.773949838254</v>
      </c>
      <c r="P43" s="8">
        <v>13664.305960079899</v>
      </c>
      <c r="Q43" s="8">
        <v>12357.538657196636</v>
      </c>
      <c r="R43" s="8">
        <v>12168.611102184945</v>
      </c>
      <c r="S43" s="8">
        <v>12129.460463661455</v>
      </c>
      <c r="T43" s="8">
        <v>12353.192883254518</v>
      </c>
      <c r="U43" s="8">
        <v>7604.4498886675419</v>
      </c>
      <c r="V43" s="8">
        <v>7978.6836477762026</v>
      </c>
      <c r="W43" s="8">
        <v>6462.4683357176627</v>
      </c>
      <c r="X43" s="8">
        <v>9916.8007991915129</v>
      </c>
      <c r="Y43" s="8">
        <v>3614.8050898565011</v>
      </c>
      <c r="Z43" s="8">
        <v>3385.685898943761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16271.222380641166</v>
      </c>
      <c r="D51" s="27">
        <v>17050.547143486172</v>
      </c>
      <c r="E51" s="27">
        <v>16771.480037970825</v>
      </c>
      <c r="F51" s="27">
        <v>15057.853004847537</v>
      </c>
      <c r="G51" s="27">
        <v>14979.471004210613</v>
      </c>
      <c r="H51" s="27">
        <v>14509.342864875924</v>
      </c>
      <c r="I51" s="27">
        <v>19236.193063582439</v>
      </c>
      <c r="J51" s="27">
        <v>14520.173576691597</v>
      </c>
      <c r="K51" s="27">
        <v>15714.475468672965</v>
      </c>
      <c r="L51" s="27">
        <v>14273.349869026328</v>
      </c>
      <c r="M51" s="27">
        <v>14764.892097028005</v>
      </c>
      <c r="N51" s="27">
        <v>12622.537260772393</v>
      </c>
      <c r="O51" s="27">
        <v>13177.577588652131</v>
      </c>
      <c r="P51" s="27">
        <v>16780.808342868419</v>
      </c>
      <c r="Q51" s="27">
        <v>13179.047183597733</v>
      </c>
      <c r="R51" s="27">
        <v>14766.309633382329</v>
      </c>
      <c r="S51" s="27">
        <v>14780.533537324851</v>
      </c>
      <c r="T51" s="27">
        <v>14280.682852905422</v>
      </c>
      <c r="U51" s="27">
        <v>14510.123696154085</v>
      </c>
      <c r="V51" s="27">
        <v>11740.634907399901</v>
      </c>
      <c r="W51" s="27">
        <v>14169.38236332282</v>
      </c>
      <c r="X51" s="27">
        <v>15850.296517363908</v>
      </c>
      <c r="Y51" s="27">
        <v>11627.819923235204</v>
      </c>
      <c r="Z51" s="27">
        <v>10084.187441685865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34.510690657280456</v>
      </c>
      <c r="G52" s="27">
        <f t="shared" si="22"/>
        <v>60.45835765143002</v>
      </c>
      <c r="H52" s="27">
        <f t="shared" si="22"/>
        <v>104.14125614587824</v>
      </c>
      <c r="I52" s="27">
        <f t="shared" si="22"/>
        <v>99.381165563285279</v>
      </c>
      <c r="J52" s="27">
        <f t="shared" si="22"/>
        <v>92.632379361339005</v>
      </c>
      <c r="K52" s="27">
        <f t="shared" si="22"/>
        <v>69.450314292523956</v>
      </c>
      <c r="L52" s="27">
        <f t="shared" si="22"/>
        <v>70.570353850057131</v>
      </c>
      <c r="M52" s="27">
        <f t="shared" si="22"/>
        <v>71.591976608001019</v>
      </c>
      <c r="N52" s="27">
        <f t="shared" si="22"/>
        <v>5.7112772073138416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34.510690657280456</v>
      </c>
      <c r="G54" s="45">
        <v>60.45835765143002</v>
      </c>
      <c r="H54" s="45">
        <v>104.14125614587824</v>
      </c>
      <c r="I54" s="45">
        <v>99.381165563285279</v>
      </c>
      <c r="J54" s="45">
        <v>92.632379361339005</v>
      </c>
      <c r="K54" s="45">
        <v>69.450314292523956</v>
      </c>
      <c r="L54" s="45">
        <v>70.570353850057131</v>
      </c>
      <c r="M54" s="45">
        <v>71.591976608001019</v>
      </c>
      <c r="N54" s="45">
        <v>5.7112772073138416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2559.5507445275921</v>
      </c>
      <c r="G61" s="49">
        <f t="shared" si="24"/>
        <v>3696.4107113116161</v>
      </c>
      <c r="H61" s="49">
        <f t="shared" si="24"/>
        <v>3886.6604649001792</v>
      </c>
      <c r="I61" s="49">
        <f t="shared" si="24"/>
        <v>4586.3063928243182</v>
      </c>
      <c r="J61" s="49">
        <f t="shared" si="24"/>
        <v>4812.0709110025055</v>
      </c>
      <c r="K61" s="49">
        <f t="shared" si="24"/>
        <v>6686.80519776441</v>
      </c>
      <c r="L61" s="49">
        <f t="shared" si="24"/>
        <v>7038.2722123688964</v>
      </c>
      <c r="M61" s="49">
        <f t="shared" si="24"/>
        <v>8900.5900101851912</v>
      </c>
      <c r="N61" s="49">
        <f t="shared" si="24"/>
        <v>6627.9121009684959</v>
      </c>
      <c r="O61" s="49">
        <f t="shared" si="24"/>
        <v>7238.22260482206</v>
      </c>
      <c r="P61" s="49">
        <f t="shared" si="24"/>
        <v>7698.9167796694783</v>
      </c>
      <c r="Q61" s="49">
        <f t="shared" si="24"/>
        <v>6240.1469366576721</v>
      </c>
      <c r="R61" s="49">
        <f t="shared" si="24"/>
        <v>7086.7713187993213</v>
      </c>
      <c r="S61" s="49">
        <f t="shared" si="24"/>
        <v>6908.181659944551</v>
      </c>
      <c r="T61" s="49">
        <f t="shared" si="24"/>
        <v>7159.5984158646188</v>
      </c>
      <c r="U61" s="49">
        <f t="shared" si="24"/>
        <v>7543.9055639958342</v>
      </c>
      <c r="V61" s="49">
        <f t="shared" si="24"/>
        <v>7733.4962862168131</v>
      </c>
      <c r="W61" s="49">
        <f t="shared" si="24"/>
        <v>7848.3311494440813</v>
      </c>
      <c r="X61" s="49">
        <f t="shared" si="24"/>
        <v>8920.893517943292</v>
      </c>
      <c r="Y61" s="49">
        <f t="shared" ref="Y61:Z61" si="25">SUM(Y62:Y72)</f>
        <v>8116.3864735177876</v>
      </c>
      <c r="Z61" s="49">
        <f t="shared" si="25"/>
        <v>8720.4422321745278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2236.4477833085639</v>
      </c>
      <c r="G62" s="52">
        <v>3272.7813004593031</v>
      </c>
      <c r="H62" s="52">
        <v>3315.0712443159714</v>
      </c>
      <c r="I62" s="52">
        <v>3907.6315639336894</v>
      </c>
      <c r="J62" s="52">
        <v>4058.8517310477359</v>
      </c>
      <c r="K62" s="52">
        <v>5886.5435186043505</v>
      </c>
      <c r="L62" s="52">
        <v>6033.0966063437945</v>
      </c>
      <c r="M62" s="52">
        <v>7867.1301008950704</v>
      </c>
      <c r="N62" s="52">
        <v>5750.2871234259737</v>
      </c>
      <c r="O62" s="52">
        <v>6316.8025473944954</v>
      </c>
      <c r="P62" s="52">
        <v>6752.8443043709312</v>
      </c>
      <c r="Q62" s="52">
        <v>5308.3477831218734</v>
      </c>
      <c r="R62" s="52">
        <v>6104.7314147858087</v>
      </c>
      <c r="S62" s="52">
        <v>5892.5836817222471</v>
      </c>
      <c r="T62" s="52">
        <v>6138.7481353245184</v>
      </c>
      <c r="U62" s="52">
        <v>6862.7302020403104</v>
      </c>
      <c r="V62" s="52">
        <v>7126.8877935024029</v>
      </c>
      <c r="W62" s="52">
        <v>7176.4015126642234</v>
      </c>
      <c r="X62" s="52">
        <v>8205.4436723680919</v>
      </c>
      <c r="Y62" s="52">
        <v>7518.0614268143372</v>
      </c>
      <c r="Z62" s="52">
        <v>8151.9766063267152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28.327628714795139</v>
      </c>
      <c r="G63" s="52">
        <v>28.436706027255003</v>
      </c>
      <c r="H63" s="52">
        <v>31.971754013897254</v>
      </c>
      <c r="I63" s="52">
        <v>32.010635970807115</v>
      </c>
      <c r="J63" s="52">
        <v>32.018112951176505</v>
      </c>
      <c r="K63" s="52">
        <v>32.086541275914215</v>
      </c>
      <c r="L63" s="52">
        <v>39.177487054058396</v>
      </c>
      <c r="M63" s="52">
        <v>42.781099838206451</v>
      </c>
      <c r="N63" s="52">
        <v>42.692030275197119</v>
      </c>
      <c r="O63" s="52">
        <v>46.253497405502053</v>
      </c>
      <c r="P63" s="52">
        <v>42.710792589070508</v>
      </c>
      <c r="Q63" s="52">
        <v>42.631224238128176</v>
      </c>
      <c r="R63" s="52">
        <v>42.679682174183348</v>
      </c>
      <c r="S63" s="52">
        <v>39.137954117742417</v>
      </c>
      <c r="T63" s="52">
        <v>39.149276515473893</v>
      </c>
      <c r="U63" s="52">
        <v>42.741932359695753</v>
      </c>
      <c r="V63" s="52">
        <v>39.208385697601912</v>
      </c>
      <c r="W63" s="52">
        <v>28.558308135780027</v>
      </c>
      <c r="X63" s="52">
        <v>28.572462031907939</v>
      </c>
      <c r="Y63" s="52">
        <v>21.442707585652826</v>
      </c>
      <c r="Z63" s="52">
        <v>21.447438473270019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252.7855643003754</v>
      </c>
      <c r="G64" s="52">
        <v>267.65416199944224</v>
      </c>
      <c r="H64" s="52">
        <v>287.0506923539254</v>
      </c>
      <c r="I64" s="52">
        <v>292.05883531445573</v>
      </c>
      <c r="J64" s="52">
        <v>299.99937772885482</v>
      </c>
      <c r="K64" s="52">
        <v>319.27356023708654</v>
      </c>
      <c r="L64" s="52">
        <v>346.50012409012987</v>
      </c>
      <c r="M64" s="52">
        <v>404.50843754790259</v>
      </c>
      <c r="N64" s="52">
        <v>428.7146127537614</v>
      </c>
      <c r="O64" s="52">
        <v>483.8470859229497</v>
      </c>
      <c r="P64" s="52">
        <v>522.10237461917222</v>
      </c>
      <c r="Q64" s="52">
        <v>490.66081918302223</v>
      </c>
      <c r="R64" s="52">
        <v>559.5789782071414</v>
      </c>
      <c r="S64" s="52">
        <v>589.67984345510786</v>
      </c>
      <c r="T64" s="52">
        <v>581.87664052014497</v>
      </c>
      <c r="U64" s="52">
        <v>556.99890445901246</v>
      </c>
      <c r="V64" s="52">
        <v>485.86167233442865</v>
      </c>
      <c r="W64" s="52">
        <v>554.5320545205177</v>
      </c>
      <c r="X64" s="52">
        <v>627.88261251344386</v>
      </c>
      <c r="Y64" s="52">
        <v>539.33518075835627</v>
      </c>
      <c r="Z64" s="52">
        <v>505.04031757005765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41.989768203857551</v>
      </c>
      <c r="G65" s="52">
        <v>73.491901389929353</v>
      </c>
      <c r="H65" s="52">
        <v>125.4844957455938</v>
      </c>
      <c r="I65" s="52">
        <v>119.88126075692132</v>
      </c>
      <c r="J65" s="52">
        <v>111.86899964334275</v>
      </c>
      <c r="K65" s="52">
        <v>84.354657553451446</v>
      </c>
      <c r="L65" s="52">
        <v>85.263191161674001</v>
      </c>
      <c r="M65" s="52">
        <v>86.739602529785969</v>
      </c>
      <c r="N65" s="52">
        <v>6.9483920976943327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45.280338541701823</v>
      </c>
      <c r="H69" s="52">
        <v>115.19758974492056</v>
      </c>
      <c r="I69" s="52">
        <v>154.62457491601702</v>
      </c>
      <c r="J69" s="52">
        <v>216.53176089285304</v>
      </c>
      <c r="K69" s="52">
        <v>255.25371065018484</v>
      </c>
      <c r="L69" s="52">
        <v>360.65747587680562</v>
      </c>
      <c r="M69" s="52">
        <v>349.56790468219026</v>
      </c>
      <c r="N69" s="52">
        <v>353.6490884053876</v>
      </c>
      <c r="O69" s="52">
        <v>374.50146533351659</v>
      </c>
      <c r="P69" s="52">
        <v>341.0509159122293</v>
      </c>
      <c r="Q69" s="52">
        <v>357.36550615657325</v>
      </c>
      <c r="R69" s="52">
        <v>330.7398019914487</v>
      </c>
      <c r="S69" s="52">
        <v>334.49841911985715</v>
      </c>
      <c r="T69" s="52">
        <v>344.0191730505212</v>
      </c>
      <c r="U69" s="52">
        <v>13.089706998960724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8.7663028939846921</v>
      </c>
      <c r="H72" s="55">
        <v>11.884688725870509</v>
      </c>
      <c r="I72" s="55">
        <v>80.099521932427535</v>
      </c>
      <c r="J72" s="55">
        <v>92.800928738541643</v>
      </c>
      <c r="K72" s="55">
        <v>109.29320944342273</v>
      </c>
      <c r="L72" s="55">
        <v>173.57732784243433</v>
      </c>
      <c r="M72" s="55">
        <v>149.86286469203694</v>
      </c>
      <c r="N72" s="55">
        <v>45.620854010482063</v>
      </c>
      <c r="O72" s="55">
        <v>16.818008765595753</v>
      </c>
      <c r="P72" s="55">
        <v>40.208392178074931</v>
      </c>
      <c r="Q72" s="55">
        <v>41.141603958075734</v>
      </c>
      <c r="R72" s="55">
        <v>49.041441640738661</v>
      </c>
      <c r="S72" s="55">
        <v>52.281761529597411</v>
      </c>
      <c r="T72" s="55">
        <v>55.805190453960897</v>
      </c>
      <c r="U72" s="55">
        <v>68.34481813785456</v>
      </c>
      <c r="V72" s="55">
        <v>81.538434682379574</v>
      </c>
      <c r="W72" s="55">
        <v>88.839274123559832</v>
      </c>
      <c r="X72" s="55">
        <v>58.994771029847108</v>
      </c>
      <c r="Y72" s="55">
        <v>37.547158359441326</v>
      </c>
      <c r="Z72" s="55">
        <v>41.977869804484243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0.41626278380523513</v>
      </c>
      <c r="D2" s="21">
        <f t="shared" ref="D2:X2" si="0">SUM(D3,D17,D22,D25,D26,D51,D52)</f>
        <v>0.44534000575824251</v>
      </c>
      <c r="E2" s="21">
        <f t="shared" si="0"/>
        <v>0.48437684136769449</v>
      </c>
      <c r="F2" s="21">
        <f t="shared" si="0"/>
        <v>0.58105189180833605</v>
      </c>
      <c r="G2" s="21">
        <f t="shared" si="0"/>
        <v>0.71701257037913513</v>
      </c>
      <c r="H2" s="21">
        <f t="shared" si="0"/>
        <v>0.89371626613202526</v>
      </c>
      <c r="I2" s="21">
        <f t="shared" si="0"/>
        <v>1.0559655216975683</v>
      </c>
      <c r="J2" s="21">
        <f t="shared" si="0"/>
        <v>1.6019650193510793</v>
      </c>
      <c r="K2" s="21">
        <f t="shared" si="0"/>
        <v>1.9803733937498902</v>
      </c>
      <c r="L2" s="21">
        <f t="shared" si="0"/>
        <v>2.4152067871707334</v>
      </c>
      <c r="M2" s="21">
        <f t="shared" si="0"/>
        <v>3.1110807239331564</v>
      </c>
      <c r="N2" s="21">
        <f t="shared" si="0"/>
        <v>3.4040886688341159</v>
      </c>
      <c r="O2" s="21">
        <f t="shared" si="0"/>
        <v>3.8926363631984309</v>
      </c>
      <c r="P2" s="21">
        <f t="shared" si="0"/>
        <v>4.7865505976106215</v>
      </c>
      <c r="Q2" s="21">
        <f t="shared" si="0"/>
        <v>6.267917653051426</v>
      </c>
      <c r="R2" s="21">
        <f t="shared" si="0"/>
        <v>8.5951602996521235</v>
      </c>
      <c r="S2" s="21">
        <f t="shared" si="0"/>
        <v>10.875724616967652</v>
      </c>
      <c r="T2" s="21">
        <f t="shared" si="0"/>
        <v>11.685123452157395</v>
      </c>
      <c r="U2" s="21">
        <f t="shared" si="0"/>
        <v>19.333842964975162</v>
      </c>
      <c r="V2" s="21">
        <f t="shared" si="0"/>
        <v>20.814871968176458</v>
      </c>
      <c r="W2" s="21">
        <f t="shared" si="0"/>
        <v>15.936206575873808</v>
      </c>
      <c r="X2" s="21">
        <f t="shared" si="0"/>
        <v>15.915263264027542</v>
      </c>
      <c r="Y2" s="21">
        <f t="shared" ref="Y2:Z2" si="1">SUM(Y3,Y17,Y22,Y25,Y26,Y51,Y52)</f>
        <v>20.954073574005182</v>
      </c>
      <c r="Z2" s="21">
        <f t="shared" si="1"/>
        <v>20.35304066876483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1.4417219161642344E-4</v>
      </c>
      <c r="D17" s="27">
        <f t="shared" si="10"/>
        <v>1.1965792859895628E-4</v>
      </c>
      <c r="E17" s="27">
        <f t="shared" si="10"/>
        <v>1.1657637929889984E-4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1.4417219161642344E-4</v>
      </c>
      <c r="D18" s="8">
        <v>1.1965792859895628E-4</v>
      </c>
      <c r="E18" s="8">
        <v>1.1657637929889984E-4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0.41611861161361868</v>
      </c>
      <c r="D51" s="27">
        <v>0.44522034782964354</v>
      </c>
      <c r="E51" s="27">
        <v>0.48426026498839558</v>
      </c>
      <c r="F51" s="27">
        <v>0.58105189180833605</v>
      </c>
      <c r="G51" s="27">
        <v>0.71701257037913513</v>
      </c>
      <c r="H51" s="27">
        <v>0.89371626613202526</v>
      </c>
      <c r="I51" s="27">
        <v>1.0559655216975683</v>
      </c>
      <c r="J51" s="27">
        <v>1.6019650193510793</v>
      </c>
      <c r="K51" s="27">
        <v>1.9803733937498902</v>
      </c>
      <c r="L51" s="27">
        <v>2.4152067871707334</v>
      </c>
      <c r="M51" s="27">
        <v>3.1110807239331564</v>
      </c>
      <c r="N51" s="27">
        <v>3.4040886688341159</v>
      </c>
      <c r="O51" s="27">
        <v>3.8926363631984309</v>
      </c>
      <c r="P51" s="27">
        <v>4.7865505976106215</v>
      </c>
      <c r="Q51" s="27">
        <v>6.267917653051426</v>
      </c>
      <c r="R51" s="27">
        <v>8.5951602996521235</v>
      </c>
      <c r="S51" s="27">
        <v>10.875724616967652</v>
      </c>
      <c r="T51" s="27">
        <v>11.685123452157395</v>
      </c>
      <c r="U51" s="27">
        <v>19.333842964975162</v>
      </c>
      <c r="V51" s="27">
        <v>20.814871968176458</v>
      </c>
      <c r="W51" s="27">
        <v>15.936206575873808</v>
      </c>
      <c r="X51" s="27">
        <v>15.915263264027542</v>
      </c>
      <c r="Y51" s="27">
        <v>20.954073574005182</v>
      </c>
      <c r="Z51" s="27">
        <v>20.35304066876483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9.7544802908678761E-3</v>
      </c>
      <c r="G61" s="49">
        <f t="shared" si="22"/>
        <v>1.2811627233962316E-2</v>
      </c>
      <c r="H61" s="49">
        <f t="shared" si="22"/>
        <v>1.7681150369821156E-2</v>
      </c>
      <c r="I61" s="49">
        <f t="shared" si="22"/>
        <v>1.6032489348585172E-2</v>
      </c>
      <c r="J61" s="49">
        <f t="shared" si="22"/>
        <v>3.3097986495159944E-2</v>
      </c>
      <c r="K61" s="49">
        <f t="shared" si="22"/>
        <v>4.0235569127444956E-2</v>
      </c>
      <c r="L61" s="49">
        <f t="shared" si="22"/>
        <v>5.8631607796150162E-2</v>
      </c>
      <c r="M61" s="49">
        <f t="shared" si="22"/>
        <v>8.5233159474081846E-2</v>
      </c>
      <c r="N61" s="49">
        <f t="shared" si="22"/>
        <v>0.11561721112712194</v>
      </c>
      <c r="O61" s="49">
        <f t="shared" si="22"/>
        <v>0.14292769275843187</v>
      </c>
      <c r="P61" s="49">
        <f t="shared" si="22"/>
        <v>0.14892425812785048</v>
      </c>
      <c r="Q61" s="49">
        <f t="shared" si="22"/>
        <v>0.23335690110021923</v>
      </c>
      <c r="R61" s="49">
        <f t="shared" si="22"/>
        <v>0.32571923096700178</v>
      </c>
      <c r="S61" s="49">
        <f t="shared" si="22"/>
        <v>0.43389472872540708</v>
      </c>
      <c r="T61" s="49">
        <f t="shared" si="22"/>
        <v>0.47611871564119063</v>
      </c>
      <c r="U61" s="49">
        <f t="shared" si="22"/>
        <v>0.74216661249607829</v>
      </c>
      <c r="V61" s="49">
        <f t="shared" si="22"/>
        <v>0.86138003469566271</v>
      </c>
      <c r="W61" s="49">
        <f t="shared" si="22"/>
        <v>0.6236783754708638</v>
      </c>
      <c r="X61" s="49">
        <f t="shared" si="22"/>
        <v>0.63045615999105564</v>
      </c>
      <c r="Y61" s="49">
        <f t="shared" ref="Y61:Z61" si="23">SUM(Y62:Y72)</f>
        <v>0.97191641539591689</v>
      </c>
      <c r="Z61" s="49">
        <f t="shared" si="23"/>
        <v>1.0193291410250542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9.7544802908678761E-3</v>
      </c>
      <c r="G64" s="52">
        <v>1.2811627233962316E-2</v>
      </c>
      <c r="H64" s="52">
        <v>1.7681150369821156E-2</v>
      </c>
      <c r="I64" s="52">
        <v>1.6032489348585172E-2</v>
      </c>
      <c r="J64" s="52">
        <v>3.3097986495159944E-2</v>
      </c>
      <c r="K64" s="52">
        <v>4.0235569127444956E-2</v>
      </c>
      <c r="L64" s="52">
        <v>5.8631607796150162E-2</v>
      </c>
      <c r="M64" s="52">
        <v>8.5233159474081846E-2</v>
      </c>
      <c r="N64" s="52">
        <v>0.11561721112712194</v>
      </c>
      <c r="O64" s="52">
        <v>0.14292769275843187</v>
      </c>
      <c r="P64" s="52">
        <v>0.14892425812785048</v>
      </c>
      <c r="Q64" s="52">
        <v>0.23335690110021923</v>
      </c>
      <c r="R64" s="52">
        <v>0.32571923096700178</v>
      </c>
      <c r="S64" s="52">
        <v>0.43389472872540708</v>
      </c>
      <c r="T64" s="52">
        <v>0.47611871564119063</v>
      </c>
      <c r="U64" s="52">
        <v>0.74216661249607829</v>
      </c>
      <c r="V64" s="52">
        <v>0.86138003469566271</v>
      </c>
      <c r="W64" s="52">
        <v>0.6236783754708638</v>
      </c>
      <c r="X64" s="52">
        <v>0.63045615999105564</v>
      </c>
      <c r="Y64" s="52">
        <v>0.97191641539591689</v>
      </c>
      <c r="Z64" s="52">
        <v>1.0193291410250542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5203.9359683474613</v>
      </c>
      <c r="D2" s="21">
        <f t="shared" ref="D2:X2" si="0">SUM(D3,D17,D22,D25,D26,D51,D52)</f>
        <v>5202.7890079273002</v>
      </c>
      <c r="E2" s="21">
        <f t="shared" si="0"/>
        <v>5257.1405518047814</v>
      </c>
      <c r="F2" s="21">
        <f t="shared" si="0"/>
        <v>5186.7210878778715</v>
      </c>
      <c r="G2" s="21">
        <f t="shared" si="0"/>
        <v>5096.7172931895475</v>
      </c>
      <c r="H2" s="21">
        <f t="shared" si="0"/>
        <v>5112.4015902671817</v>
      </c>
      <c r="I2" s="21">
        <f t="shared" si="0"/>
        <v>5272.0227023237458</v>
      </c>
      <c r="J2" s="21">
        <f t="shared" si="0"/>
        <v>5212.7964539848426</v>
      </c>
      <c r="K2" s="21">
        <f t="shared" si="0"/>
        <v>5205.0075129809275</v>
      </c>
      <c r="L2" s="21">
        <f t="shared" si="0"/>
        <v>5104.4171815126901</v>
      </c>
      <c r="M2" s="21">
        <f t="shared" si="0"/>
        <v>5012.0355687967131</v>
      </c>
      <c r="N2" s="21">
        <f t="shared" si="0"/>
        <v>4998.7270656255532</v>
      </c>
      <c r="O2" s="21">
        <f t="shared" si="0"/>
        <v>4967.4471395041537</v>
      </c>
      <c r="P2" s="21">
        <f t="shared" si="0"/>
        <v>5113.3548502921267</v>
      </c>
      <c r="Q2" s="21">
        <f t="shared" si="0"/>
        <v>5322.4080756776038</v>
      </c>
      <c r="R2" s="21">
        <f t="shared" si="0"/>
        <v>5292.674005877634</v>
      </c>
      <c r="S2" s="21">
        <f t="shared" si="0"/>
        <v>5178.8015174996863</v>
      </c>
      <c r="T2" s="21">
        <f t="shared" si="0"/>
        <v>5237.4442334953774</v>
      </c>
      <c r="U2" s="21">
        <f t="shared" si="0"/>
        <v>5592.6396237443123</v>
      </c>
      <c r="V2" s="21">
        <f t="shared" si="0"/>
        <v>5424.7645883043742</v>
      </c>
      <c r="W2" s="21">
        <f t="shared" si="0"/>
        <v>4925.371964323047</v>
      </c>
      <c r="X2" s="21">
        <f t="shared" si="0"/>
        <v>4826.2561462895919</v>
      </c>
      <c r="Y2" s="21">
        <f t="shared" ref="Y2:Z2" si="1">SUM(Y3,Y17,Y22,Y25,Y26,Y51,Y52)</f>
        <v>4779.8032491853228</v>
      </c>
      <c r="Z2" s="21">
        <f t="shared" si="1"/>
        <v>4692.1419336925246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0.89421603304285213</v>
      </c>
      <c r="D17" s="27">
        <f t="shared" ref="D17:X17" si="15">SUM(D18:D21)</f>
        <v>0.67207947348708696</v>
      </c>
      <c r="E17" s="27">
        <f t="shared" si="15"/>
        <v>0.60534709746785331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0.89421603304285213</v>
      </c>
      <c r="D18" s="8">
        <v>0.67207947348708696</v>
      </c>
      <c r="E18" s="8">
        <v>0.60534709746785331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2622.1006569441129</v>
      </c>
      <c r="D26" s="27">
        <f t="shared" ref="D26:X26" si="21">SUM(D27,D33)</f>
        <v>2701.4597596509225</v>
      </c>
      <c r="E26" s="27">
        <f t="shared" si="21"/>
        <v>2741.9130523232648</v>
      </c>
      <c r="F26" s="27">
        <f t="shared" si="21"/>
        <v>2756.0385926889712</v>
      </c>
      <c r="G26" s="27">
        <f t="shared" si="21"/>
        <v>2810.7434312465462</v>
      </c>
      <c r="H26" s="27">
        <f t="shared" si="21"/>
        <v>2810.9807924811203</v>
      </c>
      <c r="I26" s="27">
        <f t="shared" si="21"/>
        <v>2837.8710152239341</v>
      </c>
      <c r="J26" s="27">
        <f t="shared" si="21"/>
        <v>2813.1002804118953</v>
      </c>
      <c r="K26" s="27">
        <f t="shared" si="21"/>
        <v>2802.6092788867209</v>
      </c>
      <c r="L26" s="27">
        <f t="shared" si="21"/>
        <v>2730.1982474604583</v>
      </c>
      <c r="M26" s="27">
        <f t="shared" si="21"/>
        <v>2654.1505613410231</v>
      </c>
      <c r="N26" s="27">
        <f t="shared" si="21"/>
        <v>2685.0700203849856</v>
      </c>
      <c r="O26" s="27">
        <f t="shared" si="21"/>
        <v>2656.2411875426396</v>
      </c>
      <c r="P26" s="27">
        <f t="shared" si="21"/>
        <v>2633.2981985668871</v>
      </c>
      <c r="Q26" s="27">
        <f t="shared" si="21"/>
        <v>2610.0109741760825</v>
      </c>
      <c r="R26" s="27">
        <f t="shared" si="21"/>
        <v>2565.9995324489591</v>
      </c>
      <c r="S26" s="27">
        <f t="shared" si="21"/>
        <v>2483.6151277145791</v>
      </c>
      <c r="T26" s="27">
        <f t="shared" si="21"/>
        <v>2400.2843794683922</v>
      </c>
      <c r="U26" s="27">
        <f t="shared" si="21"/>
        <v>1711.4641557127113</v>
      </c>
      <c r="V26" s="27">
        <f t="shared" si="21"/>
        <v>1619.2106725708945</v>
      </c>
      <c r="W26" s="27">
        <f t="shared" si="21"/>
        <v>1293.9775826019209</v>
      </c>
      <c r="X26" s="27">
        <f t="shared" si="21"/>
        <v>1307.545168045765</v>
      </c>
      <c r="Y26" s="27">
        <f t="shared" ref="Y26:Z26" si="22">SUM(Y27,Y33)</f>
        <v>1045.8714795114142</v>
      </c>
      <c r="Z26" s="27">
        <f t="shared" si="22"/>
        <v>896.18295297872521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2622.1006569441129</v>
      </c>
      <c r="D33" s="19">
        <f t="shared" ref="D33:X33" si="27">SUM(D34:D50)</f>
        <v>2701.4597596509225</v>
      </c>
      <c r="E33" s="19">
        <f t="shared" si="27"/>
        <v>2741.9130523232648</v>
      </c>
      <c r="F33" s="19">
        <f t="shared" si="27"/>
        <v>2756.0385926889712</v>
      </c>
      <c r="G33" s="19">
        <f t="shared" si="27"/>
        <v>2810.7434312465462</v>
      </c>
      <c r="H33" s="19">
        <f t="shared" si="27"/>
        <v>2810.9807924811203</v>
      </c>
      <c r="I33" s="19">
        <f t="shared" si="27"/>
        <v>2837.8710152239341</v>
      </c>
      <c r="J33" s="19">
        <f t="shared" si="27"/>
        <v>2813.1002804118953</v>
      </c>
      <c r="K33" s="19">
        <f t="shared" si="27"/>
        <v>2802.6092788867209</v>
      </c>
      <c r="L33" s="19">
        <f t="shared" si="27"/>
        <v>2730.1982474604583</v>
      </c>
      <c r="M33" s="19">
        <f t="shared" si="27"/>
        <v>2654.1505613410231</v>
      </c>
      <c r="N33" s="19">
        <f t="shared" si="27"/>
        <v>2685.0700203849856</v>
      </c>
      <c r="O33" s="19">
        <f t="shared" si="27"/>
        <v>2656.2411875426396</v>
      </c>
      <c r="P33" s="19">
        <f t="shared" si="27"/>
        <v>2633.2981985668871</v>
      </c>
      <c r="Q33" s="19">
        <f t="shared" si="27"/>
        <v>2610.0109741760825</v>
      </c>
      <c r="R33" s="19">
        <f t="shared" si="27"/>
        <v>2565.9995324489591</v>
      </c>
      <c r="S33" s="19">
        <f t="shared" si="27"/>
        <v>2483.6151277145791</v>
      </c>
      <c r="T33" s="19">
        <f t="shared" si="27"/>
        <v>2400.2843794683922</v>
      </c>
      <c r="U33" s="19">
        <f t="shared" si="27"/>
        <v>1711.4641557127113</v>
      </c>
      <c r="V33" s="19">
        <f t="shared" si="27"/>
        <v>1619.2106725708945</v>
      </c>
      <c r="W33" s="19">
        <f t="shared" si="27"/>
        <v>1293.9775826019209</v>
      </c>
      <c r="X33" s="19">
        <f t="shared" si="27"/>
        <v>1307.545168045765</v>
      </c>
      <c r="Y33" s="19">
        <f t="shared" ref="Y33:Z33" si="28">SUM(Y34:Y50)</f>
        <v>1045.8714795114142</v>
      </c>
      <c r="Z33" s="19">
        <f t="shared" si="28"/>
        <v>896.18295297872521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51.809806952618871</v>
      </c>
      <c r="D36" s="8">
        <v>62.8229828561578</v>
      </c>
      <c r="E36" s="8">
        <v>92.202226939143046</v>
      </c>
      <c r="F36" s="8">
        <v>103.08950875790092</v>
      </c>
      <c r="G36" s="8">
        <v>134.16415127641037</v>
      </c>
      <c r="H36" s="8">
        <v>150.93023047217392</v>
      </c>
      <c r="I36" s="8">
        <v>156.08180336502116</v>
      </c>
      <c r="J36" s="8">
        <v>158.85110307349382</v>
      </c>
      <c r="K36" s="8">
        <v>157.50007561733969</v>
      </c>
      <c r="L36" s="8">
        <v>153.01218202480342</v>
      </c>
      <c r="M36" s="8">
        <v>143.88339951678282</v>
      </c>
      <c r="N36" s="8">
        <v>143.33192525106031</v>
      </c>
      <c r="O36" s="8">
        <v>133.55985653086182</v>
      </c>
      <c r="P36" s="8">
        <v>118.06862069092506</v>
      </c>
      <c r="Q36" s="8">
        <v>116.62709691286935</v>
      </c>
      <c r="R36" s="8">
        <v>112.72962762639013</v>
      </c>
      <c r="S36" s="8">
        <v>111.65291457972157</v>
      </c>
      <c r="T36" s="8">
        <v>90.077889528894389</v>
      </c>
      <c r="U36" s="8">
        <v>112.99025810439804</v>
      </c>
      <c r="V36" s="8">
        <v>108.0994822775327</v>
      </c>
      <c r="W36" s="8">
        <v>73.523517308397544</v>
      </c>
      <c r="X36" s="8">
        <v>43.515907238321503</v>
      </c>
      <c r="Y36" s="8">
        <v>32.067944175074103</v>
      </c>
      <c r="Z36" s="8">
        <v>24.590686045793266</v>
      </c>
    </row>
    <row r="37" spans="1:26" ht="11.25" customHeight="1" x14ac:dyDescent="0.2">
      <c r="A37" s="28" t="s">
        <v>60</v>
      </c>
      <c r="B37" s="7" t="s">
        <v>61</v>
      </c>
      <c r="C37" s="8">
        <v>46.63267135793506</v>
      </c>
      <c r="D37" s="8">
        <v>41.675163185330632</v>
      </c>
      <c r="E37" s="8">
        <v>46.472919355932937</v>
      </c>
      <c r="F37" s="8">
        <v>44.128513791436731</v>
      </c>
      <c r="G37" s="8">
        <v>48.267099978607767</v>
      </c>
      <c r="H37" s="8">
        <v>48.958178962897705</v>
      </c>
      <c r="I37" s="8">
        <v>46.963591174237607</v>
      </c>
      <c r="J37" s="8">
        <v>66.892748440783009</v>
      </c>
      <c r="K37" s="8">
        <v>51.558736392535231</v>
      </c>
      <c r="L37" s="8">
        <v>55.048265891478586</v>
      </c>
      <c r="M37" s="8">
        <v>53.210777933614231</v>
      </c>
      <c r="N37" s="8">
        <v>59.421025183201046</v>
      </c>
      <c r="O37" s="8">
        <v>56.183460401105854</v>
      </c>
      <c r="P37" s="8">
        <v>52.983347615399403</v>
      </c>
      <c r="Q37" s="8">
        <v>57.14654716981488</v>
      </c>
      <c r="R37" s="8">
        <v>55.467308602411059</v>
      </c>
      <c r="S37" s="8">
        <v>54.060830334192701</v>
      </c>
      <c r="T37" s="8">
        <v>52.075784926171153</v>
      </c>
      <c r="U37" s="8">
        <v>56.797895555853955</v>
      </c>
      <c r="V37" s="8">
        <v>52.091997789564459</v>
      </c>
      <c r="W37" s="8">
        <v>51.609976171182723</v>
      </c>
      <c r="X37" s="8">
        <v>91.980187118946418</v>
      </c>
      <c r="Y37" s="8">
        <v>142.29816591283793</v>
      </c>
      <c r="Z37" s="8">
        <v>130.03493615669828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2523.6581786335591</v>
      </c>
      <c r="D43" s="8">
        <v>2596.9616136094342</v>
      </c>
      <c r="E43" s="8">
        <v>2603.2379060281887</v>
      </c>
      <c r="F43" s="8">
        <v>2608.8205701396337</v>
      </c>
      <c r="G43" s="8">
        <v>2628.312179991528</v>
      </c>
      <c r="H43" s="8">
        <v>2611.0923830460488</v>
      </c>
      <c r="I43" s="8">
        <v>2634.8256206846754</v>
      </c>
      <c r="J43" s="8">
        <v>2587.3564288976186</v>
      </c>
      <c r="K43" s="8">
        <v>2593.5504668768458</v>
      </c>
      <c r="L43" s="8">
        <v>2522.1377995441762</v>
      </c>
      <c r="M43" s="8">
        <v>2457.056383890626</v>
      </c>
      <c r="N43" s="8">
        <v>2482.3170699507241</v>
      </c>
      <c r="O43" s="8">
        <v>2466.4978706106722</v>
      </c>
      <c r="P43" s="8">
        <v>2462.2462302605627</v>
      </c>
      <c r="Q43" s="8">
        <v>2436.2373300933982</v>
      </c>
      <c r="R43" s="8">
        <v>2397.8025962201577</v>
      </c>
      <c r="S43" s="8">
        <v>2317.901382800665</v>
      </c>
      <c r="T43" s="8">
        <v>2258.1307050133269</v>
      </c>
      <c r="U43" s="8">
        <v>1541.6760020524594</v>
      </c>
      <c r="V43" s="8">
        <v>1459.0191925037973</v>
      </c>
      <c r="W43" s="8">
        <v>1168.8440891223406</v>
      </c>
      <c r="X43" s="8">
        <v>1172.0490736884972</v>
      </c>
      <c r="Y43" s="8">
        <v>871.50536942350232</v>
      </c>
      <c r="Z43" s="8">
        <v>741.5573307762337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2580.941095370305</v>
      </c>
      <c r="D51" s="27">
        <v>2500.6571688028912</v>
      </c>
      <c r="E51" s="27">
        <v>2514.6221523840481</v>
      </c>
      <c r="F51" s="27">
        <v>2430.6824951889002</v>
      </c>
      <c r="G51" s="27">
        <v>2285.9738619430013</v>
      </c>
      <c r="H51" s="27">
        <v>2301.4207977860615</v>
      </c>
      <c r="I51" s="27">
        <v>2434.1516870998121</v>
      </c>
      <c r="J51" s="27">
        <v>2399.6961735729474</v>
      </c>
      <c r="K51" s="27">
        <v>2402.3982340942066</v>
      </c>
      <c r="L51" s="27">
        <v>2374.2189340522323</v>
      </c>
      <c r="M51" s="27">
        <v>2357.8850074556904</v>
      </c>
      <c r="N51" s="27">
        <v>2313.6570452405676</v>
      </c>
      <c r="O51" s="27">
        <v>2311.2059519615141</v>
      </c>
      <c r="P51" s="27">
        <v>2480.0566517252396</v>
      </c>
      <c r="Q51" s="27">
        <v>2712.3971015015213</v>
      </c>
      <c r="R51" s="27">
        <v>2726.6744734286754</v>
      </c>
      <c r="S51" s="27">
        <v>2695.1863897851072</v>
      </c>
      <c r="T51" s="27">
        <v>2837.1598540269852</v>
      </c>
      <c r="U51" s="27">
        <v>3881.1754680316012</v>
      </c>
      <c r="V51" s="27">
        <v>3805.5539157334797</v>
      </c>
      <c r="W51" s="27">
        <v>3631.3943817211261</v>
      </c>
      <c r="X51" s="27">
        <v>3518.7109782438274</v>
      </c>
      <c r="Y51" s="27">
        <v>3733.931769673909</v>
      </c>
      <c r="Z51" s="27">
        <v>3795.9589807137995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40.8053821473463</v>
      </c>
      <c r="G61" s="49">
        <f t="shared" si="32"/>
        <v>49.57792850352341</v>
      </c>
      <c r="H61" s="49">
        <f t="shared" si="32"/>
        <v>66.405166381315595</v>
      </c>
      <c r="I61" s="49">
        <f t="shared" si="32"/>
        <v>73.695725802388708</v>
      </c>
      <c r="J61" s="49">
        <f t="shared" si="32"/>
        <v>123.44770740815534</v>
      </c>
      <c r="K61" s="49">
        <f t="shared" si="32"/>
        <v>112.42514596343884</v>
      </c>
      <c r="L61" s="49">
        <f t="shared" si="32"/>
        <v>158.3624568628812</v>
      </c>
      <c r="M61" s="49">
        <f t="shared" si="32"/>
        <v>155.04956279546141</v>
      </c>
      <c r="N61" s="49">
        <f t="shared" si="32"/>
        <v>161.07615613693329</v>
      </c>
      <c r="O61" s="49">
        <f t="shared" si="32"/>
        <v>160.45728344302466</v>
      </c>
      <c r="P61" s="49">
        <f t="shared" si="32"/>
        <v>145.86336857623496</v>
      </c>
      <c r="Q61" s="49">
        <f t="shared" si="32"/>
        <v>179.54756971389239</v>
      </c>
      <c r="R61" s="49">
        <f t="shared" si="32"/>
        <v>178.16431617193732</v>
      </c>
      <c r="S61" s="49">
        <f t="shared" si="32"/>
        <v>181.43883247325741</v>
      </c>
      <c r="T61" s="49">
        <f t="shared" si="32"/>
        <v>188.68893526590912</v>
      </c>
      <c r="U61" s="49">
        <f t="shared" si="32"/>
        <v>165.49585638920132</v>
      </c>
      <c r="V61" s="49">
        <f t="shared" si="32"/>
        <v>172.39540373368905</v>
      </c>
      <c r="W61" s="49">
        <f t="shared" si="32"/>
        <v>158.18607089062823</v>
      </c>
      <c r="X61" s="49">
        <f t="shared" si="32"/>
        <v>146.36025445344416</v>
      </c>
      <c r="Y61" s="49">
        <f t="shared" ref="Y61:Z61" si="33">SUM(Y62:Y72)</f>
        <v>182.24397164765134</v>
      </c>
      <c r="Z61" s="49">
        <f t="shared" si="33"/>
        <v>199.30503486847354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40.8053821473463</v>
      </c>
      <c r="G64" s="52">
        <v>40.84592961920994</v>
      </c>
      <c r="H64" s="52">
        <v>45.530968532106684</v>
      </c>
      <c r="I64" s="52">
        <v>36.957182970833188</v>
      </c>
      <c r="J64" s="52">
        <v>49.579803919549867</v>
      </c>
      <c r="K64" s="52">
        <v>48.809916617046298</v>
      </c>
      <c r="L64" s="52">
        <v>57.636585862121329</v>
      </c>
      <c r="M64" s="52">
        <v>64.59812736968874</v>
      </c>
      <c r="N64" s="52">
        <v>78.581553272802608</v>
      </c>
      <c r="O64" s="52">
        <v>84.861595942136859</v>
      </c>
      <c r="P64" s="52">
        <v>77.162162906538967</v>
      </c>
      <c r="Q64" s="52">
        <v>100.98355102854104</v>
      </c>
      <c r="R64" s="52">
        <v>103.32911564412457</v>
      </c>
      <c r="S64" s="52">
        <v>107.52636800271205</v>
      </c>
      <c r="T64" s="52">
        <v>115.60210821039094</v>
      </c>
      <c r="U64" s="52">
        <v>148.98635800601662</v>
      </c>
      <c r="V64" s="52">
        <v>157.48490641606861</v>
      </c>
      <c r="W64" s="52">
        <v>142.11802149418801</v>
      </c>
      <c r="X64" s="52">
        <v>139.38776724329122</v>
      </c>
      <c r="Y64" s="52">
        <v>173.19160248709261</v>
      </c>
      <c r="Z64" s="52">
        <v>190.11073923295785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7.3156787382981676</v>
      </c>
      <c r="H69" s="52">
        <v>18.922050415079426</v>
      </c>
      <c r="I69" s="52">
        <v>24.201527003983017</v>
      </c>
      <c r="J69" s="52">
        <v>51.707264547147076</v>
      </c>
      <c r="K69" s="52">
        <v>44.543027109815291</v>
      </c>
      <c r="L69" s="52">
        <v>67.999198363194338</v>
      </c>
      <c r="M69" s="52">
        <v>63.309913397809694</v>
      </c>
      <c r="N69" s="52">
        <v>73.068713674612709</v>
      </c>
      <c r="O69" s="52">
        <v>72.346759146483564</v>
      </c>
      <c r="P69" s="52">
        <v>61.455834967770905</v>
      </c>
      <c r="Q69" s="52">
        <v>70.453122643427079</v>
      </c>
      <c r="R69" s="52">
        <v>65.171674008551392</v>
      </c>
      <c r="S69" s="52">
        <v>63.921585840142754</v>
      </c>
      <c r="T69" s="52">
        <v>62.88578710947904</v>
      </c>
      <c r="U69" s="52">
        <v>2.6537208410392772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1.4163201460153036</v>
      </c>
      <c r="H72" s="55">
        <v>1.9521474341294862</v>
      </c>
      <c r="I72" s="55">
        <v>12.537015827572498</v>
      </c>
      <c r="J72" s="55">
        <v>22.160638941458391</v>
      </c>
      <c r="K72" s="55">
        <v>19.072202236577258</v>
      </c>
      <c r="L72" s="55">
        <v>32.726672637565542</v>
      </c>
      <c r="M72" s="55">
        <v>27.141522027962981</v>
      </c>
      <c r="N72" s="55">
        <v>9.4258891895179513</v>
      </c>
      <c r="O72" s="55">
        <v>3.2489283544042569</v>
      </c>
      <c r="P72" s="55">
        <v>7.2453707019250899</v>
      </c>
      <c r="Q72" s="55">
        <v>8.1108960419242724</v>
      </c>
      <c r="R72" s="55">
        <v>9.6635265192613655</v>
      </c>
      <c r="S72" s="55">
        <v>9.9908786304026016</v>
      </c>
      <c r="T72" s="55">
        <v>10.201039946039137</v>
      </c>
      <c r="U72" s="55">
        <v>13.855777542145432</v>
      </c>
      <c r="V72" s="55">
        <v>14.910497317620434</v>
      </c>
      <c r="W72" s="55">
        <v>16.06804939644022</v>
      </c>
      <c r="X72" s="55">
        <v>6.9724872101529423</v>
      </c>
      <c r="Y72" s="55">
        <v>9.0523691605587118</v>
      </c>
      <c r="Z72" s="55">
        <v>9.1942956355156777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4896.3594070658637</v>
      </c>
      <c r="D2" s="21">
        <f t="shared" ref="D2:X2" si="0">SUM(D3,D17,D22,D25,D26,D51,D52)</f>
        <v>4900.9807301663714</v>
      </c>
      <c r="E2" s="21">
        <f t="shared" si="0"/>
        <v>5103.7742451406566</v>
      </c>
      <c r="F2" s="21">
        <f t="shared" si="0"/>
        <v>5214.5779548187465</v>
      </c>
      <c r="G2" s="21">
        <f t="shared" si="0"/>
        <v>5234.1047069749966</v>
      </c>
      <c r="H2" s="21">
        <f t="shared" si="0"/>
        <v>5186.8036080925549</v>
      </c>
      <c r="I2" s="21">
        <f t="shared" si="0"/>
        <v>5137.0120416060581</v>
      </c>
      <c r="J2" s="21">
        <f t="shared" si="0"/>
        <v>4989.9890901081862</v>
      </c>
      <c r="K2" s="21">
        <f t="shared" si="0"/>
        <v>5006.4991227369455</v>
      </c>
      <c r="L2" s="21">
        <f t="shared" si="0"/>
        <v>4797.5013031140606</v>
      </c>
      <c r="M2" s="21">
        <f t="shared" si="0"/>
        <v>4550.7971459908886</v>
      </c>
      <c r="N2" s="21">
        <f t="shared" si="0"/>
        <v>4295.9247524741395</v>
      </c>
      <c r="O2" s="21">
        <f t="shared" si="0"/>
        <v>4310.9323028405424</v>
      </c>
      <c r="P2" s="21">
        <f t="shared" si="0"/>
        <v>4509.6136039094927</v>
      </c>
      <c r="Q2" s="21">
        <f t="shared" si="0"/>
        <v>5807.9302196723938</v>
      </c>
      <c r="R2" s="21">
        <f t="shared" si="0"/>
        <v>5387.0488734246846</v>
      </c>
      <c r="S2" s="21">
        <f t="shared" si="0"/>
        <v>5348.8112484634848</v>
      </c>
      <c r="T2" s="21">
        <f t="shared" si="0"/>
        <v>5614.4167827622023</v>
      </c>
      <c r="U2" s="21">
        <f t="shared" si="0"/>
        <v>6499.7392731649616</v>
      </c>
      <c r="V2" s="21">
        <f t="shared" si="0"/>
        <v>7055.0835471009086</v>
      </c>
      <c r="W2" s="21">
        <f t="shared" si="0"/>
        <v>5919.7262883917892</v>
      </c>
      <c r="X2" s="21">
        <f t="shared" si="0"/>
        <v>5837.4685024784003</v>
      </c>
      <c r="Y2" s="21">
        <f t="shared" ref="Y2:Z2" si="1">SUM(Y3,Y17,Y22,Y25,Y26,Y51,Y52)</f>
        <v>6206.1656092306466</v>
      </c>
      <c r="Z2" s="21">
        <f t="shared" si="1"/>
        <v>6230.3802916020286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1.6200059461469769</v>
      </c>
      <c r="D17" s="27">
        <f t="shared" si="12"/>
        <v>1.2587563666963861</v>
      </c>
      <c r="E17" s="27">
        <f t="shared" si="12"/>
        <v>1.1912838856395513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1.6200059461469769</v>
      </c>
      <c r="D18" s="8">
        <v>1.2587563666963861</v>
      </c>
      <c r="E18" s="8">
        <v>1.1912838856395513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218.97899574279884</v>
      </c>
      <c r="D26" s="27">
        <f t="shared" si="16"/>
        <v>216.17150643656453</v>
      </c>
      <c r="E26" s="27">
        <f t="shared" si="16"/>
        <v>153.969411874873</v>
      </c>
      <c r="F26" s="27">
        <f t="shared" si="16"/>
        <v>352.80797967660021</v>
      </c>
      <c r="G26" s="27">
        <f t="shared" si="16"/>
        <v>318.21396748369716</v>
      </c>
      <c r="H26" s="27">
        <f t="shared" si="16"/>
        <v>526.0857020302517</v>
      </c>
      <c r="I26" s="27">
        <f t="shared" si="16"/>
        <v>364.93948133470911</v>
      </c>
      <c r="J26" s="27">
        <f t="shared" si="16"/>
        <v>328.02997458903974</v>
      </c>
      <c r="K26" s="27">
        <f t="shared" si="16"/>
        <v>373.59811240314548</v>
      </c>
      <c r="L26" s="27">
        <f t="shared" si="16"/>
        <v>343.42420653476523</v>
      </c>
      <c r="M26" s="27">
        <f t="shared" si="16"/>
        <v>297.98490774251593</v>
      </c>
      <c r="N26" s="27">
        <f t="shared" si="16"/>
        <v>299.86737428964005</v>
      </c>
      <c r="O26" s="27">
        <f t="shared" si="16"/>
        <v>330.93427861738616</v>
      </c>
      <c r="P26" s="27">
        <f t="shared" si="16"/>
        <v>442.25237878077309</v>
      </c>
      <c r="Q26" s="27">
        <f t="shared" si="16"/>
        <v>365.95425218470456</v>
      </c>
      <c r="R26" s="27">
        <f t="shared" si="16"/>
        <v>292.5859905353351</v>
      </c>
      <c r="S26" s="27">
        <f t="shared" si="16"/>
        <v>397.72825087041326</v>
      </c>
      <c r="T26" s="27">
        <f t="shared" si="16"/>
        <v>243.69754406679291</v>
      </c>
      <c r="U26" s="27">
        <f t="shared" si="16"/>
        <v>349.06453989560185</v>
      </c>
      <c r="V26" s="27">
        <f t="shared" si="16"/>
        <v>383.85297912246688</v>
      </c>
      <c r="W26" s="27">
        <f t="shared" si="16"/>
        <v>377.65940309160231</v>
      </c>
      <c r="X26" s="27">
        <f t="shared" si="16"/>
        <v>309.82011476167838</v>
      </c>
      <c r="Y26" s="27">
        <f t="shared" ref="Y26:Z26" si="17">SUM(Y27,Y33)</f>
        <v>372.90949642492586</v>
      </c>
      <c r="Z26" s="27">
        <f t="shared" si="17"/>
        <v>89.564028754206731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218.97899574279884</v>
      </c>
      <c r="D33" s="19">
        <f t="shared" si="20"/>
        <v>216.17150643656453</v>
      </c>
      <c r="E33" s="19">
        <f t="shared" si="20"/>
        <v>153.969411874873</v>
      </c>
      <c r="F33" s="19">
        <f t="shared" si="20"/>
        <v>352.80797967660021</v>
      </c>
      <c r="G33" s="19">
        <f t="shared" si="20"/>
        <v>318.21396748369716</v>
      </c>
      <c r="H33" s="19">
        <f t="shared" si="20"/>
        <v>526.0857020302517</v>
      </c>
      <c r="I33" s="19">
        <f t="shared" si="20"/>
        <v>364.93948133470911</v>
      </c>
      <c r="J33" s="19">
        <f t="shared" si="20"/>
        <v>328.02997458903974</v>
      </c>
      <c r="K33" s="19">
        <f t="shared" si="20"/>
        <v>373.59811240314548</v>
      </c>
      <c r="L33" s="19">
        <f t="shared" si="20"/>
        <v>343.42420653476523</v>
      </c>
      <c r="M33" s="19">
        <f t="shared" si="20"/>
        <v>297.98490774251593</v>
      </c>
      <c r="N33" s="19">
        <f t="shared" si="20"/>
        <v>299.86737428964005</v>
      </c>
      <c r="O33" s="19">
        <f t="shared" si="20"/>
        <v>330.93427861738616</v>
      </c>
      <c r="P33" s="19">
        <f t="shared" si="20"/>
        <v>442.25237878077309</v>
      </c>
      <c r="Q33" s="19">
        <f t="shared" si="20"/>
        <v>365.95425218470456</v>
      </c>
      <c r="R33" s="19">
        <f t="shared" si="20"/>
        <v>292.5859905353351</v>
      </c>
      <c r="S33" s="19">
        <f t="shared" si="20"/>
        <v>397.72825087041326</v>
      </c>
      <c r="T33" s="19">
        <f t="shared" si="20"/>
        <v>243.69754406679291</v>
      </c>
      <c r="U33" s="19">
        <f t="shared" si="20"/>
        <v>349.06453989560185</v>
      </c>
      <c r="V33" s="19">
        <f t="shared" si="20"/>
        <v>383.85297912246688</v>
      </c>
      <c r="W33" s="19">
        <f t="shared" si="20"/>
        <v>377.65940309160231</v>
      </c>
      <c r="X33" s="19">
        <f t="shared" si="20"/>
        <v>309.82011476167838</v>
      </c>
      <c r="Y33" s="19">
        <f t="shared" ref="Y33:Z33" si="21">SUM(Y34:Y50)</f>
        <v>372.90949642492586</v>
      </c>
      <c r="Z33" s="19">
        <f t="shared" si="21"/>
        <v>89.564028754206731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218.97899574279884</v>
      </c>
      <c r="D36" s="8">
        <v>216.17150643656453</v>
      </c>
      <c r="E36" s="8">
        <v>153.969411874873</v>
      </c>
      <c r="F36" s="8">
        <v>352.80797967660021</v>
      </c>
      <c r="G36" s="8">
        <v>318.21396748369716</v>
      </c>
      <c r="H36" s="8">
        <v>526.0857020302517</v>
      </c>
      <c r="I36" s="8">
        <v>364.93948133470911</v>
      </c>
      <c r="J36" s="8">
        <v>328.02997458903974</v>
      </c>
      <c r="K36" s="8">
        <v>373.59811240314548</v>
      </c>
      <c r="L36" s="8">
        <v>343.42420653476523</v>
      </c>
      <c r="M36" s="8">
        <v>297.98490774251593</v>
      </c>
      <c r="N36" s="8">
        <v>299.86737428964005</v>
      </c>
      <c r="O36" s="8">
        <v>330.93427861738616</v>
      </c>
      <c r="P36" s="8">
        <v>442.25237878077309</v>
      </c>
      <c r="Q36" s="8">
        <v>365.95425218470456</v>
      </c>
      <c r="R36" s="8">
        <v>292.5859905353351</v>
      </c>
      <c r="S36" s="8">
        <v>397.72825087041326</v>
      </c>
      <c r="T36" s="8">
        <v>243.69754406679291</v>
      </c>
      <c r="U36" s="8">
        <v>349.06453989560185</v>
      </c>
      <c r="V36" s="8">
        <v>383.85297912246688</v>
      </c>
      <c r="W36" s="8">
        <v>377.65940309160231</v>
      </c>
      <c r="X36" s="8">
        <v>309.82011476167838</v>
      </c>
      <c r="Y36" s="8">
        <v>372.90949642492586</v>
      </c>
      <c r="Z36" s="8">
        <v>89.564028754206731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4675.7604053769182</v>
      </c>
      <c r="D51" s="27">
        <v>4683.5504673631103</v>
      </c>
      <c r="E51" s="27">
        <v>4948.6135493801439</v>
      </c>
      <c r="F51" s="27">
        <v>4861.3504926314263</v>
      </c>
      <c r="G51" s="27">
        <v>4915.390583861129</v>
      </c>
      <c r="H51" s="27">
        <v>4659.7920346185811</v>
      </c>
      <c r="I51" s="27">
        <v>4771.3107958618348</v>
      </c>
      <c r="J51" s="27">
        <v>4661.2708787268857</v>
      </c>
      <c r="K51" s="27">
        <v>4632.5342222295249</v>
      </c>
      <c r="L51" s="27">
        <v>4453.6328917505525</v>
      </c>
      <c r="M51" s="27">
        <v>4252.4323075523735</v>
      </c>
      <c r="N51" s="27">
        <v>3996.0150902382138</v>
      </c>
      <c r="O51" s="27">
        <v>3979.9980242231559</v>
      </c>
      <c r="P51" s="27">
        <v>4067.3612251287195</v>
      </c>
      <c r="Q51" s="27">
        <v>5441.9759674876896</v>
      </c>
      <c r="R51" s="27">
        <v>5094.4628828893492</v>
      </c>
      <c r="S51" s="27">
        <v>4951.0829975930719</v>
      </c>
      <c r="T51" s="27">
        <v>5370.7192386954093</v>
      </c>
      <c r="U51" s="27">
        <v>6150.6747332693594</v>
      </c>
      <c r="V51" s="27">
        <v>6671.2305679784413</v>
      </c>
      <c r="W51" s="27">
        <v>5542.0668853001871</v>
      </c>
      <c r="X51" s="27">
        <v>5527.648387716722</v>
      </c>
      <c r="Y51" s="27">
        <v>5833.2561128057205</v>
      </c>
      <c r="Z51" s="27">
        <v>6140.8162628478221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0.41948251071955189</v>
      </c>
      <c r="G52" s="27">
        <f t="shared" si="22"/>
        <v>0.500155630169972</v>
      </c>
      <c r="H52" s="27">
        <f t="shared" si="22"/>
        <v>0.92587144372172303</v>
      </c>
      <c r="I52" s="27">
        <f t="shared" si="22"/>
        <v>0.76176440951474067</v>
      </c>
      <c r="J52" s="27">
        <f t="shared" si="22"/>
        <v>0.68823679226100087</v>
      </c>
      <c r="K52" s="27">
        <f t="shared" si="22"/>
        <v>0.36678810427600778</v>
      </c>
      <c r="L52" s="27">
        <f t="shared" si="22"/>
        <v>0.44420482874286765</v>
      </c>
      <c r="M52" s="27">
        <f t="shared" si="22"/>
        <v>0.37993069599896212</v>
      </c>
      <c r="N52" s="27">
        <f t="shared" si="22"/>
        <v>4.228794628616224E-2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0.41948251071955189</v>
      </c>
      <c r="G54" s="45">
        <v>0.500155630169972</v>
      </c>
      <c r="H54" s="45">
        <v>0.92587144372172303</v>
      </c>
      <c r="I54" s="45">
        <v>0.76176440951474067</v>
      </c>
      <c r="J54" s="45">
        <v>0.68823679226100087</v>
      </c>
      <c r="K54" s="45">
        <v>0.36678810427600778</v>
      </c>
      <c r="L54" s="45">
        <v>0.44420482874286765</v>
      </c>
      <c r="M54" s="45">
        <v>0.37993069599896212</v>
      </c>
      <c r="N54" s="45">
        <v>4.228794628616224E-2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109.64959028477078</v>
      </c>
      <c r="G61" s="49">
        <f t="shared" si="24"/>
        <v>115.74658031762618</v>
      </c>
      <c r="H61" s="49">
        <f t="shared" si="24"/>
        <v>123.06126204813445</v>
      </c>
      <c r="I61" s="49">
        <f t="shared" si="24"/>
        <v>103.55831416394493</v>
      </c>
      <c r="J61" s="49">
        <f t="shared" si="24"/>
        <v>127.53125968284492</v>
      </c>
      <c r="K61" s="49">
        <f t="shared" si="24"/>
        <v>125.82353006301936</v>
      </c>
      <c r="L61" s="49">
        <f t="shared" si="24"/>
        <v>146.87507572042847</v>
      </c>
      <c r="M61" s="49">
        <f t="shared" si="24"/>
        <v>158.93969897986941</v>
      </c>
      <c r="N61" s="49">
        <f t="shared" si="24"/>
        <v>178.66586840345011</v>
      </c>
      <c r="O61" s="49">
        <f t="shared" si="24"/>
        <v>192.72756964215498</v>
      </c>
      <c r="P61" s="49">
        <f t="shared" si="24"/>
        <v>173.85702053616052</v>
      </c>
      <c r="Q61" s="49">
        <f t="shared" si="24"/>
        <v>249.9157333673362</v>
      </c>
      <c r="R61" s="49">
        <f t="shared" si="24"/>
        <v>240.36695659776734</v>
      </c>
      <c r="S61" s="49">
        <f t="shared" si="24"/>
        <v>240.89345789345464</v>
      </c>
      <c r="T61" s="49">
        <f t="shared" si="24"/>
        <v>262.20029663382195</v>
      </c>
      <c r="U61" s="49">
        <f t="shared" si="24"/>
        <v>279.11357084247527</v>
      </c>
      <c r="V61" s="49">
        <f t="shared" si="24"/>
        <v>315.49904345480724</v>
      </c>
      <c r="W61" s="49">
        <f t="shared" si="24"/>
        <v>245.56593528982367</v>
      </c>
      <c r="X61" s="49">
        <f t="shared" si="24"/>
        <v>247.64037051848655</v>
      </c>
      <c r="Y61" s="49">
        <f t="shared" ref="Y61:Z61" si="25">SUM(Y62:Y72)</f>
        <v>292.06879185270441</v>
      </c>
      <c r="Z61" s="49">
        <f t="shared" si="25"/>
        <v>329.05068714237666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27.184351091436014</v>
      </c>
      <c r="G62" s="52">
        <v>27.074833940696799</v>
      </c>
      <c r="H62" s="52">
        <v>29.472755684027501</v>
      </c>
      <c r="I62" s="52">
        <v>29.952301666310902</v>
      </c>
      <c r="J62" s="52">
        <v>30.156313752264225</v>
      </c>
      <c r="K62" s="52">
        <v>31.08861579564558</v>
      </c>
      <c r="L62" s="52">
        <v>37.975304056208181</v>
      </c>
      <c r="M62" s="52">
        <v>41.749988704927127</v>
      </c>
      <c r="N62" s="52">
        <v>42.576786974032366</v>
      </c>
      <c r="O62" s="52">
        <v>46.253497405501996</v>
      </c>
      <c r="P62" s="52">
        <v>47.011606029070443</v>
      </c>
      <c r="Q62" s="52">
        <v>46.932037678128133</v>
      </c>
      <c r="R62" s="52">
        <v>46.980495614183404</v>
      </c>
      <c r="S62" s="52">
        <v>43.080363077742447</v>
      </c>
      <c r="T62" s="52">
        <v>43.091685475473959</v>
      </c>
      <c r="U62" s="52">
        <v>42.741932359695753</v>
      </c>
      <c r="V62" s="52">
        <v>39.208385697601926</v>
      </c>
      <c r="W62" s="52">
        <v>28.55830813578001</v>
      </c>
      <c r="X62" s="52">
        <v>28.572462031907929</v>
      </c>
      <c r="Y62" s="52">
        <v>21.44270758565283</v>
      </c>
      <c r="Z62" s="52">
        <v>21.447438473270033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0.34432648520485881</v>
      </c>
      <c r="G63" s="52">
        <v>0.23524917274499532</v>
      </c>
      <c r="H63" s="52">
        <v>0.28424598610273666</v>
      </c>
      <c r="I63" s="52">
        <v>0.24536402919288836</v>
      </c>
      <c r="J63" s="52">
        <v>0.23788704882350323</v>
      </c>
      <c r="K63" s="52">
        <v>0.16945872408576459</v>
      </c>
      <c r="L63" s="52">
        <v>0.24660254594160344</v>
      </c>
      <c r="M63" s="52">
        <v>0.22703456179353981</v>
      </c>
      <c r="N63" s="52">
        <v>0.31610412480290967</v>
      </c>
      <c r="O63" s="52">
        <v>0.33868179449794888</v>
      </c>
      <c r="P63" s="52">
        <v>0.29734181092951661</v>
      </c>
      <c r="Q63" s="52">
        <v>0.37691016187185367</v>
      </c>
      <c r="R63" s="52">
        <v>0.32845222581660688</v>
      </c>
      <c r="S63" s="52">
        <v>0.28613548225751667</v>
      </c>
      <c r="T63" s="52">
        <v>0.2748130845260649</v>
      </c>
      <c r="U63" s="52">
        <v>0.26620204030426148</v>
      </c>
      <c r="V63" s="52">
        <v>0.21570390239810872</v>
      </c>
      <c r="W63" s="52">
        <v>0.11364706421998647</v>
      </c>
      <c r="X63" s="52">
        <v>9.9493168092056578E-2</v>
      </c>
      <c r="Y63" s="52">
        <v>6.1158014347142957E-2</v>
      </c>
      <c r="Z63" s="52">
        <v>5.6427126729939936E-2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81.61052091198745</v>
      </c>
      <c r="G64" s="52">
        <v>87.82851859411376</v>
      </c>
      <c r="H64" s="52">
        <v>92.188636123598059</v>
      </c>
      <c r="I64" s="52">
        <v>72.441749225362472</v>
      </c>
      <c r="J64" s="52">
        <v>96.305898525099934</v>
      </c>
      <c r="K64" s="52">
        <v>94.119953096739508</v>
      </c>
      <c r="L64" s="52">
        <v>108.11648027995268</v>
      </c>
      <c r="M64" s="52">
        <v>116.50235824293473</v>
      </c>
      <c r="N64" s="52">
        <v>135.72152940230913</v>
      </c>
      <c r="O64" s="52">
        <v>146.13539044215503</v>
      </c>
      <c r="P64" s="52">
        <v>126.54807269616055</v>
      </c>
      <c r="Q64" s="52">
        <v>202.6067855273362</v>
      </c>
      <c r="R64" s="52">
        <v>193.05800875776734</v>
      </c>
      <c r="S64" s="52">
        <v>197.52695933345467</v>
      </c>
      <c r="T64" s="52">
        <v>218.8337980738219</v>
      </c>
      <c r="U64" s="52">
        <v>236.10543644247522</v>
      </c>
      <c r="V64" s="52">
        <v>276.07495385480718</v>
      </c>
      <c r="W64" s="52">
        <v>216.89398008982369</v>
      </c>
      <c r="X64" s="52">
        <v>218.96841531848656</v>
      </c>
      <c r="Y64" s="52">
        <v>270.56492625270442</v>
      </c>
      <c r="Z64" s="52">
        <v>307.54682154237668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0.51039179614245966</v>
      </c>
      <c r="G65" s="52">
        <v>0.60797861007063159</v>
      </c>
      <c r="H65" s="52">
        <v>1.1156242544061503</v>
      </c>
      <c r="I65" s="52">
        <v>0.91889924307866999</v>
      </c>
      <c r="J65" s="52">
        <v>0.83116035665726129</v>
      </c>
      <c r="K65" s="52">
        <v>0.44550244654850857</v>
      </c>
      <c r="L65" s="52">
        <v>0.53668883832599801</v>
      </c>
      <c r="M65" s="52">
        <v>0.46031747021400032</v>
      </c>
      <c r="N65" s="52">
        <v>5.1447902305671714E-2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119513.42129411039</v>
      </c>
      <c r="D2" s="21">
        <f t="shared" ref="D2:X2" si="0">SUM(D3,D17,D22,D25,D26,D51,D52)</f>
        <v>130994.95909413332</v>
      </c>
      <c r="E2" s="21">
        <f t="shared" si="0"/>
        <v>122287.67883430608</v>
      </c>
      <c r="F2" s="21">
        <f t="shared" si="0"/>
        <v>120447.53837108867</v>
      </c>
      <c r="G2" s="21">
        <f t="shared" si="0"/>
        <v>113237.58329233696</v>
      </c>
      <c r="H2" s="21">
        <f t="shared" si="0"/>
        <v>110671.63198600407</v>
      </c>
      <c r="I2" s="21">
        <f t="shared" si="0"/>
        <v>113017.88009166645</v>
      </c>
      <c r="J2" s="21">
        <f t="shared" si="0"/>
        <v>87052.481082110986</v>
      </c>
      <c r="K2" s="21">
        <f t="shared" si="0"/>
        <v>104459.91203233681</v>
      </c>
      <c r="L2" s="21">
        <f t="shared" si="0"/>
        <v>97303.104332235438</v>
      </c>
      <c r="M2" s="21">
        <f t="shared" si="0"/>
        <v>104310.79560044964</v>
      </c>
      <c r="N2" s="21">
        <f t="shared" si="0"/>
        <v>87958.863855324453</v>
      </c>
      <c r="O2" s="21">
        <f t="shared" si="0"/>
        <v>93900.670214346086</v>
      </c>
      <c r="P2" s="21">
        <f t="shared" si="0"/>
        <v>99386.881047820149</v>
      </c>
      <c r="Q2" s="21">
        <f t="shared" si="0"/>
        <v>83298.565007796016</v>
      </c>
      <c r="R2" s="21">
        <f t="shared" si="0"/>
        <v>84913.399723433438</v>
      </c>
      <c r="S2" s="21">
        <f t="shared" si="0"/>
        <v>89429.892307390794</v>
      </c>
      <c r="T2" s="21">
        <f t="shared" si="0"/>
        <v>87721.470147900749</v>
      </c>
      <c r="U2" s="21">
        <f t="shared" si="0"/>
        <v>85771.964328678703</v>
      </c>
      <c r="V2" s="21">
        <f t="shared" si="0"/>
        <v>90429.809897293861</v>
      </c>
      <c r="W2" s="21">
        <f t="shared" si="0"/>
        <v>92391.877806049772</v>
      </c>
      <c r="X2" s="21">
        <f t="shared" si="0"/>
        <v>83990.926502037517</v>
      </c>
      <c r="Y2" s="21">
        <f t="shared" ref="Y2:Z2" si="1">SUM(Y3,Y17,Y22,Y25,Y26,Y51,Y52)</f>
        <v>83888.260831036372</v>
      </c>
      <c r="Z2" s="21">
        <f t="shared" si="1"/>
        <v>77488.327348100822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3825.5343388967758</v>
      </c>
      <c r="D3" s="24">
        <f t="shared" si="2"/>
        <v>3710.9702387997127</v>
      </c>
      <c r="E3" s="24">
        <f t="shared" si="2"/>
        <v>3024.438379452446</v>
      </c>
      <c r="F3" s="24">
        <f t="shared" si="2"/>
        <v>3031.4219072350561</v>
      </c>
      <c r="G3" s="24">
        <f t="shared" si="2"/>
        <v>2446.4389177633107</v>
      </c>
      <c r="H3" s="24">
        <f t="shared" si="2"/>
        <v>2473.9520356304738</v>
      </c>
      <c r="I3" s="24">
        <f t="shared" si="2"/>
        <v>2789.1436215328117</v>
      </c>
      <c r="J3" s="24">
        <f t="shared" si="2"/>
        <v>2955.4490812709755</v>
      </c>
      <c r="K3" s="24">
        <f t="shared" si="2"/>
        <v>2703.9919096967715</v>
      </c>
      <c r="L3" s="24">
        <f t="shared" si="2"/>
        <v>2618.8885014754405</v>
      </c>
      <c r="M3" s="24">
        <f t="shared" si="2"/>
        <v>4079.2634514896877</v>
      </c>
      <c r="N3" s="24">
        <f t="shared" si="2"/>
        <v>3569.9929689244295</v>
      </c>
      <c r="O3" s="24">
        <f t="shared" si="2"/>
        <v>3058.216439706046</v>
      </c>
      <c r="P3" s="24">
        <f t="shared" si="2"/>
        <v>2852.6412248201223</v>
      </c>
      <c r="Q3" s="24">
        <f t="shared" si="2"/>
        <v>2365.9815252360063</v>
      </c>
      <c r="R3" s="24">
        <f t="shared" si="2"/>
        <v>2475.1959916733972</v>
      </c>
      <c r="S3" s="24">
        <f t="shared" si="2"/>
        <v>2144.1702504707523</v>
      </c>
      <c r="T3" s="24">
        <f t="shared" si="2"/>
        <v>2065.9453228207403</v>
      </c>
      <c r="U3" s="24">
        <f t="shared" si="2"/>
        <v>2028.5974571586553</v>
      </c>
      <c r="V3" s="24">
        <f t="shared" si="2"/>
        <v>1425.9332168538283</v>
      </c>
      <c r="W3" s="24">
        <f t="shared" si="2"/>
        <v>1305.4171175297229</v>
      </c>
      <c r="X3" s="24">
        <f t="shared" si="2"/>
        <v>1438.8750022267379</v>
      </c>
      <c r="Y3" s="24">
        <f t="shared" ref="Y3:Z3" si="3">SUM(Y4,Y8,Y11)</f>
        <v>1219.7532681399468</v>
      </c>
      <c r="Z3" s="24">
        <f t="shared" si="3"/>
        <v>1286.2087187351806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290.26731080490003</v>
      </c>
      <c r="D4" s="19">
        <f t="shared" si="4"/>
        <v>320.78964082560316</v>
      </c>
      <c r="E4" s="19">
        <f t="shared" si="4"/>
        <v>266.94162468101388</v>
      </c>
      <c r="F4" s="19">
        <f t="shared" si="4"/>
        <v>706.70637948945659</v>
      </c>
      <c r="G4" s="19">
        <f t="shared" si="4"/>
        <v>535.99383658570969</v>
      </c>
      <c r="H4" s="19">
        <f t="shared" si="4"/>
        <v>503.15332403007392</v>
      </c>
      <c r="I4" s="19">
        <f t="shared" si="4"/>
        <v>527.78934578080998</v>
      </c>
      <c r="J4" s="19">
        <f t="shared" si="4"/>
        <v>1173.9392895785757</v>
      </c>
      <c r="K4" s="19">
        <f t="shared" si="4"/>
        <v>699.07964331117046</v>
      </c>
      <c r="L4" s="19">
        <f t="shared" si="4"/>
        <v>561.15450902504085</v>
      </c>
      <c r="M4" s="19">
        <f t="shared" si="4"/>
        <v>620.631410722488</v>
      </c>
      <c r="N4" s="19">
        <f t="shared" si="4"/>
        <v>630.35343195403095</v>
      </c>
      <c r="O4" s="19">
        <f t="shared" si="4"/>
        <v>702.46683043804592</v>
      </c>
      <c r="P4" s="19">
        <f t="shared" si="4"/>
        <v>348.51663556372074</v>
      </c>
      <c r="Q4" s="19">
        <f t="shared" si="4"/>
        <v>498.2646166620064</v>
      </c>
      <c r="R4" s="19">
        <f t="shared" si="4"/>
        <v>565.61572110179839</v>
      </c>
      <c r="S4" s="19">
        <f t="shared" si="4"/>
        <v>337.84995866395184</v>
      </c>
      <c r="T4" s="19">
        <f t="shared" si="4"/>
        <v>287.05165986553908</v>
      </c>
      <c r="U4" s="19">
        <f t="shared" si="4"/>
        <v>298.17251220665582</v>
      </c>
      <c r="V4" s="19">
        <f t="shared" si="4"/>
        <v>11.438682196228317</v>
      </c>
      <c r="W4" s="19">
        <f t="shared" si="4"/>
        <v>7.8265907873231768</v>
      </c>
      <c r="X4" s="19">
        <f t="shared" si="4"/>
        <v>4.9054739167383818</v>
      </c>
      <c r="Y4" s="19">
        <f t="shared" ref="Y4:Z4" si="5">SUM(Y5:Y7)</f>
        <v>5.6312132403463231</v>
      </c>
      <c r="Z4" s="19">
        <f t="shared" si="5"/>
        <v>266.1037720127805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287.3760705684</v>
      </c>
      <c r="G5" s="8">
        <f>FC_OTH_HH_SH_E!G5+FC_OTH_HH_SC_E!G5+FC_OTH_HH_WH_E!G5+FC_OTH_HH_CO_E!G5</f>
        <v>204.69512448000017</v>
      </c>
      <c r="H5" s="8">
        <f>FC_OTH_HH_SH_E!H5+FC_OTH_HH_SC_E!H5+FC_OTH_HH_WH_E!H5+FC_OTH_HH_CO_E!H5</f>
        <v>201.9478054439999</v>
      </c>
      <c r="I5" s="8">
        <f>FC_OTH_HH_SH_E!I5+FC_OTH_HH_SC_E!I5+FC_OTH_HH_WH_E!I5+FC_OTH_HH_CO_E!I5</f>
        <v>279.03313368480013</v>
      </c>
      <c r="J5" s="8">
        <f>FC_OTH_HH_SH_E!J5+FC_OTH_HH_SC_E!J5+FC_OTH_HH_WH_E!J5+FC_OTH_HH_CO_E!J5</f>
        <v>261.9597199296</v>
      </c>
      <c r="K5" s="8">
        <f>FC_OTH_HH_SH_E!K5+FC_OTH_HH_SC_E!K5+FC_OTH_HH_WH_E!K5+FC_OTH_HH_CO_E!K5</f>
        <v>338.29265548320024</v>
      </c>
      <c r="L5" s="8">
        <f>FC_OTH_HH_SH_E!L5+FC_OTH_HH_SC_E!L5+FC_OTH_HH_WH_E!L5+FC_OTH_HH_CO_E!L5</f>
        <v>291.17779039800001</v>
      </c>
      <c r="M5" s="8">
        <f>FC_OTH_HH_SH_E!M5+FC_OTH_HH_SC_E!M5+FC_OTH_HH_WH_E!M5+FC_OTH_HH_CO_E!M5</f>
        <v>321.99408913319996</v>
      </c>
      <c r="N5" s="8">
        <f>FC_OTH_HH_SH_E!N5+FC_OTH_HH_SC_E!N5+FC_OTH_HH_WH_E!N5+FC_OTH_HH_CO_E!N5</f>
        <v>296.15322242879978</v>
      </c>
      <c r="O5" s="8">
        <f>FC_OTH_HH_SH_E!O5+FC_OTH_HH_SC_E!O5+FC_OTH_HH_WH_E!O5+FC_OTH_HH_CO_E!O5</f>
        <v>277.17375479639998</v>
      </c>
      <c r="P5" s="8">
        <f>FC_OTH_HH_SH_E!P5+FC_OTH_HH_SC_E!P5+FC_OTH_HH_WH_E!P5+FC_OTH_HH_CO_E!P5</f>
        <v>340.87870053600022</v>
      </c>
      <c r="Q5" s="8">
        <f>FC_OTH_HH_SH_E!Q5+FC_OTH_HH_SC_E!Q5+FC_OTH_HH_WH_E!Q5+FC_OTH_HH_CO_E!Q5</f>
        <v>224.33182199999993</v>
      </c>
      <c r="R5" s="8">
        <f>FC_OTH_HH_SH_E!R5+FC_OTH_HH_SC_E!R5+FC_OTH_HH_WH_E!R5+FC_OTH_HH_CO_E!R5</f>
        <v>251.07842429999985</v>
      </c>
      <c r="S5" s="8">
        <f>FC_OTH_HH_SH_E!S5+FC_OTH_HH_SC_E!S5+FC_OTH_HH_WH_E!S5+FC_OTH_HH_CO_E!S5</f>
        <v>230.51080800000008</v>
      </c>
      <c r="T5" s="8">
        <f>FC_OTH_HH_SH_E!T5+FC_OTH_HH_SC_E!T5+FC_OTH_HH_WH_E!T5+FC_OTH_HH_CO_E!T5</f>
        <v>136.12630680000001</v>
      </c>
      <c r="U5" s="8">
        <f>FC_OTH_HH_SH_E!U5+FC_OTH_HH_SC_E!U5+FC_OTH_HH_WH_E!U5+FC_OTH_HH_CO_E!U5</f>
        <v>150.30203759999998</v>
      </c>
      <c r="V5" s="8">
        <f>FC_OTH_HH_SH_E!V5+FC_OTH_HH_SC_E!V5+FC_OTH_HH_WH_E!V5+FC_OTH_HH_CO_E!V5</f>
        <v>2.9941796676000001</v>
      </c>
      <c r="W5" s="8">
        <f>FC_OTH_HH_SH_E!W5+FC_OTH_HH_SC_E!W5+FC_OTH_HH_WH_E!W5+FC_OTH_HH_CO_E!W5</f>
        <v>2.3752390199999995</v>
      </c>
      <c r="X5" s="8">
        <f>FC_OTH_HH_SH_E!X5+FC_OTH_HH_SC_E!X5+FC_OTH_HH_WH_E!X5+FC_OTH_HH_CO_E!X5</f>
        <v>1.3662241163999995</v>
      </c>
      <c r="Y5" s="8">
        <f>FC_OTH_HH_SH_E!Y5+FC_OTH_HH_SC_E!Y5+FC_OTH_HH_WH_E!Y5+FC_OTH_HH_CO_E!Y5</f>
        <v>1.3633191000000002</v>
      </c>
      <c r="Z5" s="8">
        <f>FC_OTH_HH_SH_E!Z5+FC_OTH_HH_SC_E!Z5+FC_OTH_HH_WH_E!Z5+FC_OTH_HH_CO_E!Z5</f>
        <v>134.25918105600002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290.26731080490003</v>
      </c>
      <c r="D7" s="8">
        <f>FC_OTH_HH_SH_E!D7+FC_OTH_HH_SC_E!D7+FC_OTH_HH_WH_E!D7+FC_OTH_HH_CO_E!D7</f>
        <v>320.78964082560316</v>
      </c>
      <c r="E7" s="8">
        <f>FC_OTH_HH_SH_E!E7+FC_OTH_HH_SC_E!E7+FC_OTH_HH_WH_E!E7+FC_OTH_HH_CO_E!E7</f>
        <v>266.94162468101388</v>
      </c>
      <c r="F7" s="8">
        <f>FC_OTH_HH_SH_E!F7+FC_OTH_HH_SC_E!F7+FC_OTH_HH_WH_E!F7+FC_OTH_HH_CO_E!F7</f>
        <v>419.33030892105654</v>
      </c>
      <c r="G7" s="8">
        <f>FC_OTH_HH_SH_E!G7+FC_OTH_HH_SC_E!G7+FC_OTH_HH_WH_E!G7+FC_OTH_HH_CO_E!G7</f>
        <v>331.29871210570946</v>
      </c>
      <c r="H7" s="8">
        <f>FC_OTH_HH_SH_E!H7+FC_OTH_HH_SC_E!H7+FC_OTH_HH_WH_E!H7+FC_OTH_HH_CO_E!H7</f>
        <v>301.20551858607405</v>
      </c>
      <c r="I7" s="8">
        <f>FC_OTH_HH_SH_E!I7+FC_OTH_HH_SC_E!I7+FC_OTH_HH_WH_E!I7+FC_OTH_HH_CO_E!I7</f>
        <v>248.75621209600988</v>
      </c>
      <c r="J7" s="8">
        <f>FC_OTH_HH_SH_E!J7+FC_OTH_HH_SC_E!J7+FC_OTH_HH_WH_E!J7+FC_OTH_HH_CO_E!J7</f>
        <v>911.9795696489756</v>
      </c>
      <c r="K7" s="8">
        <f>FC_OTH_HH_SH_E!K7+FC_OTH_HH_SC_E!K7+FC_OTH_HH_WH_E!K7+FC_OTH_HH_CO_E!K7</f>
        <v>360.78698782797017</v>
      </c>
      <c r="L7" s="8">
        <f>FC_OTH_HH_SH_E!L7+FC_OTH_HH_SC_E!L7+FC_OTH_HH_WH_E!L7+FC_OTH_HH_CO_E!L7</f>
        <v>269.97671862704084</v>
      </c>
      <c r="M7" s="8">
        <f>FC_OTH_HH_SH_E!M7+FC_OTH_HH_SC_E!M7+FC_OTH_HH_WH_E!M7+FC_OTH_HH_CO_E!M7</f>
        <v>298.63732158928798</v>
      </c>
      <c r="N7" s="8">
        <f>FC_OTH_HH_SH_E!N7+FC_OTH_HH_SC_E!N7+FC_OTH_HH_WH_E!N7+FC_OTH_HH_CO_E!N7</f>
        <v>334.20020952523117</v>
      </c>
      <c r="O7" s="8">
        <f>FC_OTH_HH_SH_E!O7+FC_OTH_HH_SC_E!O7+FC_OTH_HH_WH_E!O7+FC_OTH_HH_CO_E!O7</f>
        <v>425.29307564164588</v>
      </c>
      <c r="P7" s="8">
        <f>FC_OTH_HH_SH_E!P7+FC_OTH_HH_SC_E!P7+FC_OTH_HH_WH_E!P7+FC_OTH_HH_CO_E!P7</f>
        <v>7.6379350277205367</v>
      </c>
      <c r="Q7" s="8">
        <f>FC_OTH_HH_SH_E!Q7+FC_OTH_HH_SC_E!Q7+FC_OTH_HH_WH_E!Q7+FC_OTH_HH_CO_E!Q7</f>
        <v>273.93279466200647</v>
      </c>
      <c r="R7" s="8">
        <f>FC_OTH_HH_SH_E!R7+FC_OTH_HH_SC_E!R7+FC_OTH_HH_WH_E!R7+FC_OTH_HH_CO_E!R7</f>
        <v>314.53729680179856</v>
      </c>
      <c r="S7" s="8">
        <f>FC_OTH_HH_SH_E!S7+FC_OTH_HH_SC_E!S7+FC_OTH_HH_WH_E!S7+FC_OTH_HH_CO_E!S7</f>
        <v>107.33915066395174</v>
      </c>
      <c r="T7" s="8">
        <f>FC_OTH_HH_SH_E!T7+FC_OTH_HH_SC_E!T7+FC_OTH_HH_WH_E!T7+FC_OTH_HH_CO_E!T7</f>
        <v>150.92535306553907</v>
      </c>
      <c r="U7" s="8">
        <f>FC_OTH_HH_SH_E!U7+FC_OTH_HH_SC_E!U7+FC_OTH_HH_WH_E!U7+FC_OTH_HH_CO_E!U7</f>
        <v>147.87047460665582</v>
      </c>
      <c r="V7" s="8">
        <f>FC_OTH_HH_SH_E!V7+FC_OTH_HH_SC_E!V7+FC_OTH_HH_WH_E!V7+FC_OTH_HH_CO_E!V7</f>
        <v>8.444502528628318</v>
      </c>
      <c r="W7" s="8">
        <f>FC_OTH_HH_SH_E!W7+FC_OTH_HH_SC_E!W7+FC_OTH_HH_WH_E!W7+FC_OTH_HH_CO_E!W7</f>
        <v>5.4513517673231773</v>
      </c>
      <c r="X7" s="8">
        <f>FC_OTH_HH_SH_E!X7+FC_OTH_HH_SC_E!X7+FC_OTH_HH_WH_E!X7+FC_OTH_HH_CO_E!X7</f>
        <v>3.5392498003383821</v>
      </c>
      <c r="Y7" s="8">
        <f>FC_OTH_HH_SH_E!Y7+FC_OTH_HH_SC_E!Y7+FC_OTH_HH_WH_E!Y7+FC_OTH_HH_CO_E!Y7</f>
        <v>4.2678941403463231</v>
      </c>
      <c r="Z7" s="8">
        <f>FC_OTH_HH_SH_E!Z7+FC_OTH_HH_SC_E!Z7+FC_OTH_HH_WH_E!Z7+FC_OTH_HH_CO_E!Z7</f>
        <v>131.84459095678045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3535.267028091876</v>
      </c>
      <c r="D11" s="19">
        <f t="shared" si="8"/>
        <v>3390.1805979741093</v>
      </c>
      <c r="E11" s="19">
        <f t="shared" si="8"/>
        <v>2757.4967547714323</v>
      </c>
      <c r="F11" s="19">
        <f t="shared" si="8"/>
        <v>2324.7155277455995</v>
      </c>
      <c r="G11" s="19">
        <f t="shared" si="8"/>
        <v>1910.445081177601</v>
      </c>
      <c r="H11" s="19">
        <f t="shared" si="8"/>
        <v>1970.7987116003997</v>
      </c>
      <c r="I11" s="19">
        <f t="shared" si="8"/>
        <v>2261.3542757520017</v>
      </c>
      <c r="J11" s="19">
        <f t="shared" si="8"/>
        <v>1781.5097916923996</v>
      </c>
      <c r="K11" s="19">
        <f t="shared" si="8"/>
        <v>2004.9122663856008</v>
      </c>
      <c r="L11" s="19">
        <f t="shared" si="8"/>
        <v>2057.7339924503999</v>
      </c>
      <c r="M11" s="19">
        <f t="shared" si="8"/>
        <v>3458.6320407671997</v>
      </c>
      <c r="N11" s="19">
        <f t="shared" si="8"/>
        <v>2939.6395369703987</v>
      </c>
      <c r="O11" s="19">
        <f t="shared" si="8"/>
        <v>2355.7496092680003</v>
      </c>
      <c r="P11" s="19">
        <f t="shared" si="8"/>
        <v>2504.1245892564016</v>
      </c>
      <c r="Q11" s="19">
        <f t="shared" si="8"/>
        <v>1867.7169085739997</v>
      </c>
      <c r="R11" s="19">
        <f t="shared" si="8"/>
        <v>1909.5802705715987</v>
      </c>
      <c r="S11" s="19">
        <f t="shared" si="8"/>
        <v>1806.3202918068005</v>
      </c>
      <c r="T11" s="19">
        <f t="shared" si="8"/>
        <v>1778.8936629552013</v>
      </c>
      <c r="U11" s="19">
        <f t="shared" si="8"/>
        <v>1730.4249449519994</v>
      </c>
      <c r="V11" s="19">
        <f t="shared" si="8"/>
        <v>1414.4945346576001</v>
      </c>
      <c r="W11" s="19">
        <f t="shared" si="8"/>
        <v>1297.5905267423998</v>
      </c>
      <c r="X11" s="19">
        <f t="shared" si="8"/>
        <v>1433.9695283099995</v>
      </c>
      <c r="Y11" s="19">
        <f t="shared" ref="Y11:Z11" si="9">SUM(Y12:Y16)</f>
        <v>1214.1220548996005</v>
      </c>
      <c r="Z11" s="19">
        <f t="shared" si="9"/>
        <v>1020.1049467224001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352.94991253611727</v>
      </c>
      <c r="D12" s="8">
        <f>FC_OTH_HH_SH_E!D12+FC_OTH_HH_SC_E!D12+FC_OTH_HH_WH_E!D12+FC_OTH_HH_CO_E!D12</f>
        <v>272.98510284827228</v>
      </c>
      <c r="E12" s="8">
        <f>FC_OTH_HH_SH_E!E12+FC_OTH_HH_SC_E!E12+FC_OTH_HH_WH_E!E12+FC_OTH_HH_CO_E!E12</f>
        <v>323.45100318961727</v>
      </c>
      <c r="F12" s="8">
        <f>FC_OTH_HH_SH_E!F12+FC_OTH_HH_SC_E!F12+FC_OTH_HH_WH_E!F12+FC_OTH_HH_CO_E!F12</f>
        <v>144.11810888639999</v>
      </c>
      <c r="G12" s="8">
        <f>FC_OTH_HH_SH_E!G12+FC_OTH_HH_SC_E!G12+FC_OTH_HH_WH_E!G12+FC_OTH_HH_CO_E!G12</f>
        <v>42.693473552400043</v>
      </c>
      <c r="H12" s="8">
        <f>FC_OTH_HH_SH_E!H12+FC_OTH_HH_SC_E!H12+FC_OTH_HH_WH_E!H12+FC_OTH_HH_CO_E!H12</f>
        <v>113.74440161039995</v>
      </c>
      <c r="I12" s="8">
        <f>FC_OTH_HH_SH_E!I12+FC_OTH_HH_SC_E!I12+FC_OTH_HH_WH_E!I12+FC_OTH_HH_CO_E!I12</f>
        <v>135.71971245360007</v>
      </c>
      <c r="J12" s="8">
        <f>FC_OTH_HH_SH_E!J12+FC_OTH_HH_SC_E!J12+FC_OTH_HH_WH_E!J12+FC_OTH_HH_CO_E!J12</f>
        <v>183.69266073839998</v>
      </c>
      <c r="K12" s="8">
        <f>FC_OTH_HH_SH_E!K12+FC_OTH_HH_SC_E!K12+FC_OTH_HH_WH_E!K12+FC_OTH_HH_CO_E!K12</f>
        <v>62.558688614400019</v>
      </c>
      <c r="L12" s="8">
        <f>FC_OTH_HH_SH_E!L12+FC_OTH_HH_SC_E!L12+FC_OTH_HH_WH_E!L12+FC_OTH_HH_CO_E!L12</f>
        <v>155.64871367759997</v>
      </c>
      <c r="M12" s="8">
        <f>FC_OTH_HH_SH_E!M12+FC_OTH_HH_SC_E!M12+FC_OTH_HH_WH_E!M12+FC_OTH_HH_CO_E!M12</f>
        <v>1060.8825873887997</v>
      </c>
      <c r="N12" s="8">
        <f>FC_OTH_HH_SH_E!N12+FC_OTH_HH_SC_E!N12+FC_OTH_HH_WH_E!N12+FC_OTH_HH_CO_E!N12</f>
        <v>847.46611086719975</v>
      </c>
      <c r="O12" s="8">
        <f>FC_OTH_HH_SH_E!O12+FC_OTH_HH_SC_E!O12+FC_OTH_HH_WH_E!O12+FC_OTH_HH_CO_E!O12</f>
        <v>409.81836294960004</v>
      </c>
      <c r="P12" s="8">
        <f>FC_OTH_HH_SH_E!P12+FC_OTH_HH_SC_E!P12+FC_OTH_HH_WH_E!P12+FC_OTH_HH_CO_E!P12</f>
        <v>418.27767300000011</v>
      </c>
      <c r="Q12" s="8">
        <f>FC_OTH_HH_SH_E!Q12+FC_OTH_HH_SC_E!Q12+FC_OTH_HH_WH_E!Q12+FC_OTH_HH_CO_E!Q12</f>
        <v>317.46485774519988</v>
      </c>
      <c r="R12" s="8">
        <f>FC_OTH_HH_SH_E!R12+FC_OTH_HH_SC_E!R12+FC_OTH_HH_WH_E!R12+FC_OTH_HH_CO_E!R12</f>
        <v>477.64275844559972</v>
      </c>
      <c r="S12" s="8">
        <f>FC_OTH_HH_SH_E!S12+FC_OTH_HH_SC_E!S12+FC_OTH_HH_WH_E!S12+FC_OTH_HH_CO_E!S12</f>
        <v>422.29977688799994</v>
      </c>
      <c r="T12" s="8">
        <f>FC_OTH_HH_SH_E!T12+FC_OTH_HH_SC_E!T12+FC_OTH_HH_WH_E!T12+FC_OTH_HH_CO_E!T12</f>
        <v>350.56921687920021</v>
      </c>
      <c r="U12" s="8">
        <f>FC_OTH_HH_SH_E!U12+FC_OTH_HH_SC_E!U12+FC_OTH_HH_WH_E!U12+FC_OTH_HH_CO_E!U12</f>
        <v>331.17892465679989</v>
      </c>
      <c r="V12" s="8">
        <f>FC_OTH_HH_SH_E!V12+FC_OTH_HH_SC_E!V12+FC_OTH_HH_WH_E!V12+FC_OTH_HH_CO_E!V12</f>
        <v>223.57707609600004</v>
      </c>
      <c r="W12" s="8">
        <f>FC_OTH_HH_SH_E!W12+FC_OTH_HH_SC_E!W12+FC_OTH_HH_WH_E!W12+FC_OTH_HH_CO_E!W12</f>
        <v>200.03614614719996</v>
      </c>
      <c r="X12" s="8">
        <f>FC_OTH_HH_SH_E!X12+FC_OTH_HH_SC_E!X12+FC_OTH_HH_WH_E!X12+FC_OTH_HH_CO_E!X12</f>
        <v>203.81021990999992</v>
      </c>
      <c r="Y12" s="8">
        <f>FC_OTH_HH_SH_E!Y12+FC_OTH_HH_SC_E!Y12+FC_OTH_HH_WH_E!Y12+FC_OTH_HH_CO_E!Y12</f>
        <v>188.90228926800006</v>
      </c>
      <c r="Z12" s="8">
        <f>FC_OTH_HH_SH_E!Z12+FC_OTH_HH_SC_E!Z12+FC_OTH_HH_WH_E!Z12+FC_OTH_HH_CO_E!Z12</f>
        <v>166.20811273440003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787.34117204751863</v>
      </c>
      <c r="D13" s="8">
        <f>FC_OTH_HH_SH_E!D13+FC_OTH_HH_SC_E!D13+FC_OTH_HH_WH_E!D13+FC_OTH_HH_CO_E!D13</f>
        <v>756.24032695280107</v>
      </c>
      <c r="E13" s="8">
        <f>FC_OTH_HH_SH_E!E13+FC_OTH_HH_SC_E!E13+FC_OTH_HH_WH_E!E13+FC_OTH_HH_CO_E!E13</f>
        <v>370.81809600000003</v>
      </c>
      <c r="F13" s="8">
        <f>FC_OTH_HH_SH_E!F13+FC_OTH_HH_SC_E!F13+FC_OTH_HH_WH_E!F13+FC_OTH_HH_CO_E!F13</f>
        <v>261.9215611848</v>
      </c>
      <c r="G13" s="8">
        <f>FC_OTH_HH_SH_E!G13+FC_OTH_HH_SC_E!G13+FC_OTH_HH_WH_E!G13+FC_OTH_HH_CO_E!G13</f>
        <v>209.15888083200016</v>
      </c>
      <c r="H13" s="8">
        <f>FC_OTH_HH_SH_E!H13+FC_OTH_HH_SC_E!H13+FC_OTH_HH_WH_E!H13+FC_OTH_HH_CO_E!H13</f>
        <v>155.42788304999996</v>
      </c>
      <c r="I13" s="8">
        <f>FC_OTH_HH_SH_E!I13+FC_OTH_HH_SC_E!I13+FC_OTH_HH_WH_E!I13+FC_OTH_HH_CO_E!I13</f>
        <v>104.76854703480004</v>
      </c>
      <c r="J13" s="8">
        <f>FC_OTH_HH_SH_E!J13+FC_OTH_HH_SC_E!J13+FC_OTH_HH_WH_E!J13+FC_OTH_HH_CO_E!J13</f>
        <v>213.40161644999998</v>
      </c>
      <c r="K13" s="8">
        <f>FC_OTH_HH_SH_E!K13+FC_OTH_HH_SC_E!K13+FC_OTH_HH_WH_E!K13+FC_OTH_HH_CO_E!K13</f>
        <v>111.25677420000005</v>
      </c>
      <c r="L13" s="8">
        <f>FC_OTH_HH_SH_E!L13+FC_OTH_HH_SC_E!L13+FC_OTH_HH_WH_E!L13+FC_OTH_HH_CO_E!L13</f>
        <v>21.647839118399997</v>
      </c>
      <c r="M13" s="8">
        <f>FC_OTH_HH_SH_E!M13+FC_OTH_HH_SC_E!M13+FC_OTH_HH_WH_E!M13+FC_OTH_HH_CO_E!M13</f>
        <v>96.012733924800003</v>
      </c>
      <c r="N13" s="8">
        <f>FC_OTH_HH_SH_E!N13+FC_OTH_HH_SC_E!N13+FC_OTH_HH_WH_E!N13+FC_OTH_HH_CO_E!N13</f>
        <v>134.8481911655999</v>
      </c>
      <c r="O13" s="8">
        <f>FC_OTH_HH_SH_E!O13+FC_OTH_HH_SC_E!O13+FC_OTH_HH_WH_E!O13+FC_OTH_HH_CO_E!O13</f>
        <v>44.508634500000007</v>
      </c>
      <c r="P13" s="8">
        <f>FC_OTH_HH_SH_E!P13+FC_OTH_HH_SC_E!P13+FC_OTH_HH_WH_E!P13+FC_OTH_HH_CO_E!P13</f>
        <v>42.535795500000035</v>
      </c>
      <c r="Q13" s="8">
        <f>FC_OTH_HH_SH_E!Q13+FC_OTH_HH_SC_E!Q13+FC_OTH_HH_WH_E!Q13+FC_OTH_HH_CO_E!Q13</f>
        <v>122.87539461120001</v>
      </c>
      <c r="R13" s="8">
        <f>FC_OTH_HH_SH_E!R13+FC_OTH_HH_SC_E!R13+FC_OTH_HH_WH_E!R13+FC_OTH_HH_CO_E!R13</f>
        <v>42.408159749999982</v>
      </c>
      <c r="S13" s="8">
        <f>FC_OTH_HH_SH_E!S13+FC_OTH_HH_SC_E!S13+FC_OTH_HH_WH_E!S13+FC_OTH_HH_CO_E!S13</f>
        <v>39.131031970800016</v>
      </c>
      <c r="T13" s="8">
        <f>FC_OTH_HH_SH_E!T13+FC_OTH_HH_SC_E!T13+FC_OTH_HH_WH_E!T13+FC_OTH_HH_CO_E!T13</f>
        <v>5.5055756976000039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2394.9759435082401</v>
      </c>
      <c r="D16" s="8">
        <f>FC_OTH_HH_SH_E!D16+FC_OTH_HH_SC_E!D16+FC_OTH_HH_WH_E!D16+FC_OTH_HH_CO_E!D16</f>
        <v>2360.9551681730359</v>
      </c>
      <c r="E16" s="8">
        <f>FC_OTH_HH_SH_E!E16+FC_OTH_HH_SC_E!E16+FC_OTH_HH_WH_E!E16+FC_OTH_HH_CO_E!E16</f>
        <v>2063.2276555818148</v>
      </c>
      <c r="F16" s="8">
        <f>FC_OTH_HH_SH_E!F16+FC_OTH_HH_SC_E!F16+FC_OTH_HH_WH_E!F16+FC_OTH_HH_CO_E!F16</f>
        <v>1918.6758576743996</v>
      </c>
      <c r="G16" s="8">
        <f>FC_OTH_HH_SH_E!G16+FC_OTH_HH_SC_E!G16+FC_OTH_HH_WH_E!G16+FC_OTH_HH_CO_E!G16</f>
        <v>1658.5927267932009</v>
      </c>
      <c r="H16" s="8">
        <f>FC_OTH_HH_SH_E!H16+FC_OTH_HH_SC_E!H16+FC_OTH_HH_WH_E!H16+FC_OTH_HH_CO_E!H16</f>
        <v>1701.6264269399996</v>
      </c>
      <c r="I16" s="8">
        <f>FC_OTH_HH_SH_E!I16+FC_OTH_HH_SC_E!I16+FC_OTH_HH_WH_E!I16+FC_OTH_HH_CO_E!I16</f>
        <v>2020.8660162636015</v>
      </c>
      <c r="J16" s="8">
        <f>FC_OTH_HH_SH_E!J16+FC_OTH_HH_SC_E!J16+FC_OTH_HH_WH_E!J16+FC_OTH_HH_CO_E!J16</f>
        <v>1384.4155145039997</v>
      </c>
      <c r="K16" s="8">
        <f>FC_OTH_HH_SH_E!K16+FC_OTH_HH_SC_E!K16+FC_OTH_HH_WH_E!K16+FC_OTH_HH_CO_E!K16</f>
        <v>1831.0968035712008</v>
      </c>
      <c r="L16" s="8">
        <f>FC_OTH_HH_SH_E!L16+FC_OTH_HH_SC_E!L16+FC_OTH_HH_WH_E!L16+FC_OTH_HH_CO_E!L16</f>
        <v>1880.4374396543999</v>
      </c>
      <c r="M16" s="8">
        <f>FC_OTH_HH_SH_E!M16+FC_OTH_HH_SC_E!M16+FC_OTH_HH_WH_E!M16+FC_OTH_HH_CO_E!M16</f>
        <v>2301.7367194536</v>
      </c>
      <c r="N16" s="8">
        <f>FC_OTH_HH_SH_E!N16+FC_OTH_HH_SC_E!N16+FC_OTH_HH_WH_E!N16+FC_OTH_HH_CO_E!N16</f>
        <v>1957.3252349375991</v>
      </c>
      <c r="O16" s="8">
        <f>FC_OTH_HH_SH_E!O16+FC_OTH_HH_SC_E!O16+FC_OTH_HH_WH_E!O16+FC_OTH_HH_CO_E!O16</f>
        <v>1901.4226118184001</v>
      </c>
      <c r="P16" s="8">
        <f>FC_OTH_HH_SH_E!P16+FC_OTH_HH_SC_E!P16+FC_OTH_HH_WH_E!P16+FC_OTH_HH_CO_E!P16</f>
        <v>2043.3111207564014</v>
      </c>
      <c r="Q16" s="8">
        <f>FC_OTH_HH_SH_E!Q16+FC_OTH_HH_SC_E!Q16+FC_OTH_HH_WH_E!Q16+FC_OTH_HH_CO_E!Q16</f>
        <v>1427.3766562175997</v>
      </c>
      <c r="R16" s="8">
        <f>FC_OTH_HH_SH_E!R16+FC_OTH_HH_SC_E!R16+FC_OTH_HH_WH_E!R16+FC_OTH_HH_CO_E!R16</f>
        <v>1389.529352375999</v>
      </c>
      <c r="S16" s="8">
        <f>FC_OTH_HH_SH_E!S16+FC_OTH_HH_SC_E!S16+FC_OTH_HH_WH_E!S16+FC_OTH_HH_CO_E!S16</f>
        <v>1344.8894829480005</v>
      </c>
      <c r="T16" s="8">
        <f>FC_OTH_HH_SH_E!T16+FC_OTH_HH_SC_E!T16+FC_OTH_HH_WH_E!T16+FC_OTH_HH_CO_E!T16</f>
        <v>1422.818870378401</v>
      </c>
      <c r="U16" s="8">
        <f>FC_OTH_HH_SH_E!U16+FC_OTH_HH_SC_E!U16+FC_OTH_HH_WH_E!U16+FC_OTH_HH_CO_E!U16</f>
        <v>1399.2460202951995</v>
      </c>
      <c r="V16" s="8">
        <f>FC_OTH_HH_SH_E!V16+FC_OTH_HH_SC_E!V16+FC_OTH_HH_WH_E!V16+FC_OTH_HH_CO_E!V16</f>
        <v>1190.9174585615999</v>
      </c>
      <c r="W16" s="8">
        <f>FC_OTH_HH_SH_E!W16+FC_OTH_HH_SC_E!W16+FC_OTH_HH_WH_E!W16+FC_OTH_HH_CO_E!W16</f>
        <v>1097.5543805951997</v>
      </c>
      <c r="X16" s="8">
        <f>FC_OTH_HH_SH_E!X16+FC_OTH_HH_SC_E!X16+FC_OTH_HH_WH_E!X16+FC_OTH_HH_CO_E!X16</f>
        <v>1230.1593083999996</v>
      </c>
      <c r="Y16" s="8">
        <f>FC_OTH_HH_SH_E!Y16+FC_OTH_HH_SC_E!Y16+FC_OTH_HH_WH_E!Y16+FC_OTH_HH_CO_E!Y16</f>
        <v>1025.2197656316005</v>
      </c>
      <c r="Z16" s="8">
        <f>FC_OTH_HH_SH_E!Z16+FC_OTH_HH_SC_E!Z16+FC_OTH_HH_WH_E!Z16+FC_OTH_HH_CO_E!Z16</f>
        <v>853.89683398800003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19.060919999999999</v>
      </c>
      <c r="D17" s="27">
        <f t="shared" si="10"/>
        <v>15.624359999999999</v>
      </c>
      <c r="E17" s="27">
        <f t="shared" si="10"/>
        <v>13.986000000000002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19.060919999999999</v>
      </c>
      <c r="D18" s="8">
        <f>FC_OTH_HH_SH_E!D18+FC_OTH_HH_SC_E!D18+FC_OTH_HH_WH_E!D18+FC_OTH_HH_CO_E!D18</f>
        <v>15.624359999999999</v>
      </c>
      <c r="E18" s="8">
        <f>FC_OTH_HH_SH_E!E18+FC_OTH_HH_SC_E!E18+FC_OTH_HH_WH_E!E18+FC_OTH_HH_CO_E!E18</f>
        <v>13.986000000000002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1.7051858136126001</v>
      </c>
      <c r="D22" s="27">
        <f t="shared" si="12"/>
        <v>1.7051858136126001</v>
      </c>
      <c r="E22" s="27">
        <f t="shared" si="12"/>
        <v>1.7051858136126001</v>
      </c>
      <c r="F22" s="27">
        <f t="shared" si="12"/>
        <v>1.7051858136126001</v>
      </c>
      <c r="G22" s="27">
        <f t="shared" si="12"/>
        <v>1.7051858136126012</v>
      </c>
      <c r="H22" s="27">
        <f t="shared" si="12"/>
        <v>1.7051858136125995</v>
      </c>
      <c r="I22" s="27">
        <f t="shared" si="12"/>
        <v>1.7051858136126008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1.7051858136126001</v>
      </c>
      <c r="D23" s="8">
        <f>FC_OTH_HH_SH_E!D23+FC_OTH_HH_SC_E!D23+FC_OTH_HH_WH_E!D23+FC_OTH_HH_CO_E!D23</f>
        <v>1.7051858136126001</v>
      </c>
      <c r="E23" s="8">
        <f>FC_OTH_HH_SH_E!E23+FC_OTH_HH_SC_E!E23+FC_OTH_HH_WH_E!E23+FC_OTH_HH_CO_E!E23</f>
        <v>1.7051858136126001</v>
      </c>
      <c r="F23" s="8">
        <f>FC_OTH_HH_SH_E!F23+FC_OTH_HH_SC_E!F23+FC_OTH_HH_WH_E!F23+FC_OTH_HH_CO_E!F23</f>
        <v>1.7051858136126001</v>
      </c>
      <c r="G23" s="8">
        <f>FC_OTH_HH_SH_E!G23+FC_OTH_HH_SC_E!G23+FC_OTH_HH_WH_E!G23+FC_OTH_HH_CO_E!G23</f>
        <v>1.7051858136126012</v>
      </c>
      <c r="H23" s="8">
        <f>FC_OTH_HH_SH_E!H23+FC_OTH_HH_SC_E!H23+FC_OTH_HH_WH_E!H23+FC_OTH_HH_CO_E!H23</f>
        <v>1.7051858136125995</v>
      </c>
      <c r="I23" s="8">
        <f>FC_OTH_HH_SH_E!I23+FC_OTH_HH_SC_E!I23+FC_OTH_HH_WH_E!I23+FC_OTH_HH_CO_E!I23</f>
        <v>1.7051858136126008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60633.020849399996</v>
      </c>
      <c r="D26" s="27">
        <f t="shared" si="14"/>
        <v>69203.159309519979</v>
      </c>
      <c r="E26" s="27">
        <f t="shared" si="14"/>
        <v>61184.049269040013</v>
      </c>
      <c r="F26" s="27">
        <f t="shared" si="14"/>
        <v>59190.629359320003</v>
      </c>
      <c r="G26" s="27">
        <f t="shared" si="14"/>
        <v>54253.569475800025</v>
      </c>
      <c r="H26" s="27">
        <f t="shared" si="14"/>
        <v>53490.909612240008</v>
      </c>
      <c r="I26" s="27">
        <f t="shared" si="14"/>
        <v>56983.67728091999</v>
      </c>
      <c r="J26" s="27">
        <f t="shared" si="14"/>
        <v>34604.058030840009</v>
      </c>
      <c r="K26" s="27">
        <f t="shared" si="14"/>
        <v>49693.56175440002</v>
      </c>
      <c r="L26" s="27">
        <f t="shared" si="14"/>
        <v>43364.318769359983</v>
      </c>
      <c r="M26" s="27">
        <f t="shared" si="14"/>
        <v>44078.930208359976</v>
      </c>
      <c r="N26" s="27">
        <f t="shared" si="14"/>
        <v>37981.576907639981</v>
      </c>
      <c r="O26" s="27">
        <f t="shared" si="14"/>
        <v>40064.555957399993</v>
      </c>
      <c r="P26" s="27">
        <f t="shared" si="14"/>
        <v>43664.132942640004</v>
      </c>
      <c r="Q26" s="27">
        <f t="shared" si="14"/>
        <v>37954.206371880005</v>
      </c>
      <c r="R26" s="27">
        <f t="shared" si="14"/>
        <v>36075.710741760005</v>
      </c>
      <c r="S26" s="27">
        <f t="shared" si="14"/>
        <v>35395.324146360028</v>
      </c>
      <c r="T26" s="27">
        <f t="shared" si="14"/>
        <v>34925.165766359984</v>
      </c>
      <c r="U26" s="27">
        <f t="shared" si="14"/>
        <v>31448.037343320018</v>
      </c>
      <c r="V26" s="27">
        <f t="shared" si="14"/>
        <v>36438.97175207999</v>
      </c>
      <c r="W26" s="27">
        <f t="shared" si="14"/>
        <v>40010.347523520009</v>
      </c>
      <c r="X26" s="27">
        <f t="shared" si="14"/>
        <v>24135.378927839978</v>
      </c>
      <c r="Y26" s="27">
        <f t="shared" ref="Y26:Z26" si="15">SUM(Y27,Y33)</f>
        <v>33055.054903439974</v>
      </c>
      <c r="Z26" s="27">
        <f t="shared" si="15"/>
        <v>30567.777960239997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60633.020849399996</v>
      </c>
      <c r="D33" s="19">
        <f t="shared" si="18"/>
        <v>69203.159309519979</v>
      </c>
      <c r="E33" s="19">
        <f t="shared" si="18"/>
        <v>61184.049269040013</v>
      </c>
      <c r="F33" s="19">
        <f t="shared" si="18"/>
        <v>59190.629359320003</v>
      </c>
      <c r="G33" s="19">
        <f t="shared" si="18"/>
        <v>54253.569475800025</v>
      </c>
      <c r="H33" s="19">
        <f t="shared" si="18"/>
        <v>53490.909612240008</v>
      </c>
      <c r="I33" s="19">
        <f t="shared" si="18"/>
        <v>56983.67728091999</v>
      </c>
      <c r="J33" s="19">
        <f t="shared" si="18"/>
        <v>34604.058030840009</v>
      </c>
      <c r="K33" s="19">
        <f t="shared" si="18"/>
        <v>49693.56175440002</v>
      </c>
      <c r="L33" s="19">
        <f t="shared" si="18"/>
        <v>43364.318769359983</v>
      </c>
      <c r="M33" s="19">
        <f t="shared" si="18"/>
        <v>44078.930208359976</v>
      </c>
      <c r="N33" s="19">
        <f t="shared" si="18"/>
        <v>37981.576907639981</v>
      </c>
      <c r="O33" s="19">
        <f t="shared" si="18"/>
        <v>40064.555957399993</v>
      </c>
      <c r="P33" s="19">
        <f t="shared" si="18"/>
        <v>43664.132942640004</v>
      </c>
      <c r="Q33" s="19">
        <f t="shared" si="18"/>
        <v>37954.206371880005</v>
      </c>
      <c r="R33" s="19">
        <f t="shared" si="18"/>
        <v>36075.710741760005</v>
      </c>
      <c r="S33" s="19">
        <f t="shared" si="18"/>
        <v>35395.324146360028</v>
      </c>
      <c r="T33" s="19">
        <f t="shared" si="18"/>
        <v>34925.165766359984</v>
      </c>
      <c r="U33" s="19">
        <f t="shared" si="18"/>
        <v>31448.037343320018</v>
      </c>
      <c r="V33" s="19">
        <f t="shared" si="18"/>
        <v>36438.97175207999</v>
      </c>
      <c r="W33" s="19">
        <f t="shared" si="18"/>
        <v>40010.347523520009</v>
      </c>
      <c r="X33" s="19">
        <f t="shared" si="18"/>
        <v>24135.378927839978</v>
      </c>
      <c r="Y33" s="19">
        <f t="shared" ref="Y33:Z33" si="19">SUM(Y34:Y50)</f>
        <v>33055.054903439974</v>
      </c>
      <c r="Z33" s="19">
        <f t="shared" si="19"/>
        <v>30567.777960239997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2342.9346004800004</v>
      </c>
      <c r="D36" s="8">
        <f>FC_OTH_HH_SH_E!D36+FC_OTH_HH_SC_E!D36+FC_OTH_HH_WH_E!D36+FC_OTH_HH_CO_E!D36</f>
        <v>2357.85764952</v>
      </c>
      <c r="E36" s="8">
        <f>FC_OTH_HH_SH_E!E36+FC_OTH_HH_SC_E!E36+FC_OTH_HH_WH_E!E36+FC_OTH_HH_CO_E!E36</f>
        <v>2110.1333090400003</v>
      </c>
      <c r="F36" s="8">
        <f>FC_OTH_HH_SH_E!F36+FC_OTH_HH_SC_E!F36+FC_OTH_HH_WH_E!F36+FC_OTH_HH_CO_E!F36</f>
        <v>1820.6328816000005</v>
      </c>
      <c r="G36" s="8">
        <f>FC_OTH_HH_SH_E!G36+FC_OTH_HH_SC_E!G36+FC_OTH_HH_WH_E!G36+FC_OTH_HH_CO_E!G36</f>
        <v>2418.7594726800007</v>
      </c>
      <c r="H36" s="8">
        <f>FC_OTH_HH_SH_E!H36+FC_OTH_HH_SC_E!H36+FC_OTH_HH_WH_E!H36+FC_OTH_HH_CO_E!H36</f>
        <v>2130.6011065199996</v>
      </c>
      <c r="I36" s="8">
        <f>FC_OTH_HH_SH_E!I36+FC_OTH_HH_SC_E!I36+FC_OTH_HH_WH_E!I36+FC_OTH_HH_CO_E!I36</f>
        <v>2288.6081506799997</v>
      </c>
      <c r="J36" s="8">
        <f>FC_OTH_HH_SH_E!J36+FC_OTH_HH_SC_E!J36+FC_OTH_HH_WH_E!J36+FC_OTH_HH_CO_E!J36</f>
        <v>1481.2976390399999</v>
      </c>
      <c r="K36" s="8">
        <f>FC_OTH_HH_SH_E!K36+FC_OTH_HH_SC_E!K36+FC_OTH_HH_WH_E!K36+FC_OTH_HH_CO_E!K36</f>
        <v>1998.5516355599987</v>
      </c>
      <c r="L36" s="8">
        <f>FC_OTH_HH_SH_E!L36+FC_OTH_HH_SC_E!L36+FC_OTH_HH_WH_E!L36+FC_OTH_HH_CO_E!L36</f>
        <v>1940.2435252800001</v>
      </c>
      <c r="M36" s="8">
        <f>FC_OTH_HH_SH_E!M36+FC_OTH_HH_SC_E!M36+FC_OTH_HH_WH_E!M36+FC_OTH_HH_CO_E!M36</f>
        <v>2190.0352489199995</v>
      </c>
      <c r="N36" s="8">
        <f>FC_OTH_HH_SH_E!N36+FC_OTH_HH_SC_E!N36+FC_OTH_HH_WH_E!N36+FC_OTH_HH_CO_E!N36</f>
        <v>2085.4712293199996</v>
      </c>
      <c r="O36" s="8">
        <f>FC_OTH_HH_SH_E!O36+FC_OTH_HH_SC_E!O36+FC_OTH_HH_WH_E!O36+FC_OTH_HH_CO_E!O36</f>
        <v>1917.0071017199996</v>
      </c>
      <c r="P36" s="8">
        <f>FC_OTH_HH_SH_E!P36+FC_OTH_HH_SC_E!P36+FC_OTH_HH_WH_E!P36+FC_OTH_HH_CO_E!P36</f>
        <v>2274.2675398799979</v>
      </c>
      <c r="Q36" s="8">
        <f>FC_OTH_HH_SH_E!Q36+FC_OTH_HH_SC_E!Q36+FC_OTH_HH_WH_E!Q36+FC_OTH_HH_CO_E!Q36</f>
        <v>1885.8287102400002</v>
      </c>
      <c r="R36" s="8">
        <f>FC_OTH_HH_SH_E!R36+FC_OTH_HH_SC_E!R36+FC_OTH_HH_WH_E!R36+FC_OTH_HH_CO_E!R36</f>
        <v>1551.5261974800005</v>
      </c>
      <c r="S36" s="8">
        <f>FC_OTH_HH_SH_E!S36+FC_OTH_HH_SC_E!S36+FC_OTH_HH_WH_E!S36+FC_OTH_HH_CO_E!S36</f>
        <v>1992.271570200001</v>
      </c>
      <c r="T36" s="8">
        <f>FC_OTH_HH_SH_E!T36+FC_OTH_HH_SC_E!T36+FC_OTH_HH_WH_E!T36+FC_OTH_HH_CO_E!T36</f>
        <v>1494.8831699999996</v>
      </c>
      <c r="U36" s="8">
        <f>FC_OTH_HH_SH_E!U36+FC_OTH_HH_SC_E!U36+FC_OTH_HH_WH_E!U36+FC_OTH_HH_CO_E!U36</f>
        <v>2285.8122654000013</v>
      </c>
      <c r="V36" s="8">
        <f>FC_OTH_HH_SH_E!V36+FC_OTH_HH_SC_E!V36+FC_OTH_HH_WH_E!V36+FC_OTH_HH_CO_E!V36</f>
        <v>2079.2465909999983</v>
      </c>
      <c r="W36" s="8">
        <f>FC_OTH_HH_SH_E!W36+FC_OTH_HH_SC_E!W36+FC_OTH_HH_WH_E!W36+FC_OTH_HH_CO_E!W36</f>
        <v>2299.402112400001</v>
      </c>
      <c r="X36" s="8">
        <f>FC_OTH_HH_SH_E!X36+FC_OTH_HH_SC_E!X36+FC_OTH_HH_WH_E!X36+FC_OTH_HH_CO_E!X36</f>
        <v>2087.4004992</v>
      </c>
      <c r="Y36" s="8">
        <f>FC_OTH_HH_SH_E!Y36+FC_OTH_HH_SC_E!Y36+FC_OTH_HH_WH_E!Y36+FC_OTH_HH_CO_E!Y36</f>
        <v>2288.5302347999982</v>
      </c>
      <c r="Z36" s="8">
        <f>FC_OTH_HH_SH_E!Z36+FC_OTH_HH_SC_E!Z36+FC_OTH_HH_WH_E!Z36+FC_OTH_HH_CO_E!Z36</f>
        <v>1470.4214454000003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337.69887227999999</v>
      </c>
      <c r="D37" s="8">
        <f>FC_OTH_HH_SH_E!D37+FC_OTH_HH_SC_E!D37+FC_OTH_HH_WH_E!D37+FC_OTH_HH_CO_E!D37</f>
        <v>337.69887227999993</v>
      </c>
      <c r="E37" s="8">
        <f>FC_OTH_HH_SH_E!E37+FC_OTH_HH_SC_E!E37+FC_OTH_HH_WH_E!E37+FC_OTH_HH_CO_E!E37</f>
        <v>337.69887228000005</v>
      </c>
      <c r="F37" s="8">
        <f>FC_OTH_HH_SH_E!F37+FC_OTH_HH_SC_E!F37+FC_OTH_HH_WH_E!F37+FC_OTH_HH_CO_E!F37</f>
        <v>331.92839988000014</v>
      </c>
      <c r="G37" s="8">
        <f>FC_OTH_HH_SH_E!G37+FC_OTH_HH_SC_E!G37+FC_OTH_HH_WH_E!G37+FC_OTH_HH_CO_E!G37</f>
        <v>331.9283998800002</v>
      </c>
      <c r="H37" s="8">
        <f>FC_OTH_HH_SH_E!H37+FC_OTH_HH_SC_E!H37+FC_OTH_HH_WH_E!H37+FC_OTH_HH_CO_E!H37</f>
        <v>331.9283998800002</v>
      </c>
      <c r="I37" s="8">
        <f>FC_OTH_HH_SH_E!I37+FC_OTH_HH_SC_E!I37+FC_OTH_HH_WH_E!I37+FC_OTH_HH_CO_E!I37</f>
        <v>331.92839987999997</v>
      </c>
      <c r="J37" s="8">
        <f>FC_OTH_HH_SH_E!J37+FC_OTH_HH_SC_E!J37+FC_OTH_HH_WH_E!J37+FC_OTH_HH_CO_E!J37</f>
        <v>331.92839988000009</v>
      </c>
      <c r="K37" s="8">
        <f>FC_OTH_HH_SH_E!K37+FC_OTH_HH_SC_E!K37+FC_OTH_HH_WH_E!K37+FC_OTH_HH_CO_E!K37</f>
        <v>331.92839988000014</v>
      </c>
      <c r="L37" s="8">
        <f>FC_OTH_HH_SH_E!L37+FC_OTH_HH_SC_E!L37+FC_OTH_HH_WH_E!L37+FC_OTH_HH_CO_E!L37</f>
        <v>301.75304543999994</v>
      </c>
      <c r="M37" s="8">
        <f>FC_OTH_HH_SH_E!M37+FC_OTH_HH_SC_E!M37+FC_OTH_HH_WH_E!M37+FC_OTH_HH_CO_E!M37</f>
        <v>301.75304543999994</v>
      </c>
      <c r="N37" s="8">
        <f>FC_OTH_HH_SH_E!N37+FC_OTH_HH_SC_E!N37+FC_OTH_HH_WH_E!N37+FC_OTH_HH_CO_E!N37</f>
        <v>301.75304543999999</v>
      </c>
      <c r="O37" s="8">
        <f>FC_OTH_HH_SH_E!O37+FC_OTH_HH_SC_E!O37+FC_OTH_HH_WH_E!O37+FC_OTH_HH_CO_E!O37</f>
        <v>301.75304544000011</v>
      </c>
      <c r="P37" s="8">
        <f>FC_OTH_HH_SH_E!P37+FC_OTH_HH_SC_E!P37+FC_OTH_HH_WH_E!P37+FC_OTH_HH_CO_E!P37</f>
        <v>301.75304543999999</v>
      </c>
      <c r="Q37" s="8">
        <f>FC_OTH_HH_SH_E!Q37+FC_OTH_HH_SC_E!Q37+FC_OTH_HH_WH_E!Q37+FC_OTH_HH_CO_E!Q37</f>
        <v>301.75304544000005</v>
      </c>
      <c r="R37" s="8">
        <f>FC_OTH_HH_SH_E!R37+FC_OTH_HH_SC_E!R37+FC_OTH_HH_WH_E!R37+FC_OTH_HH_CO_E!R37</f>
        <v>293.00727455999998</v>
      </c>
      <c r="S37" s="8">
        <f>FC_OTH_HH_SH_E!S37+FC_OTH_HH_SC_E!S37+FC_OTH_HH_WH_E!S37+FC_OTH_HH_CO_E!S37</f>
        <v>293.00727456000021</v>
      </c>
      <c r="T37" s="8">
        <f>FC_OTH_HH_SH_E!T37+FC_OTH_HH_SC_E!T37+FC_OTH_HH_WH_E!T37+FC_OTH_HH_CO_E!T37</f>
        <v>293.00727455999981</v>
      </c>
      <c r="U37" s="8">
        <f>FC_OTH_HH_SH_E!U37+FC_OTH_HH_SC_E!U37+FC_OTH_HH_WH_E!U37+FC_OTH_HH_CO_E!U37</f>
        <v>293.00727456000016</v>
      </c>
      <c r="V37" s="8">
        <f>FC_OTH_HH_SH_E!V37+FC_OTH_HH_SC_E!V37+FC_OTH_HH_WH_E!V37+FC_OTH_HH_CO_E!V37</f>
        <v>293.00727455999976</v>
      </c>
      <c r="W37" s="8">
        <f>FC_OTH_HH_SH_E!W37+FC_OTH_HH_SC_E!W37+FC_OTH_HH_WH_E!W37+FC_OTH_HH_CO_E!W37</f>
        <v>293.0072745600001</v>
      </c>
      <c r="X37" s="8">
        <f>FC_OTH_HH_SH_E!X37+FC_OTH_HH_SC_E!X37+FC_OTH_HH_WH_E!X37+FC_OTH_HH_CO_E!X37</f>
        <v>310.58788067999967</v>
      </c>
      <c r="Y37" s="8">
        <f>FC_OTH_HH_SH_E!Y37+FC_OTH_HH_SC_E!Y37+FC_OTH_HH_WH_E!Y37+FC_OTH_HH_CO_E!Y37</f>
        <v>216.82531331999982</v>
      </c>
      <c r="Z37" s="8">
        <f>FC_OTH_HH_SH_E!Z37+FC_OTH_HH_SC_E!Z37+FC_OTH_HH_WH_E!Z37+FC_OTH_HH_CO_E!Z37</f>
        <v>225.61574111999994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3.1493062799999989</v>
      </c>
      <c r="D41" s="8">
        <f>FC_OTH_HH_SH_E!D41+FC_OTH_HH_SC_E!D41+FC_OTH_HH_WH_E!D41+FC_OTH_HH_CO_E!D41</f>
        <v>3.1493062799999985</v>
      </c>
      <c r="E41" s="8">
        <f>FC_OTH_HH_SH_E!E41+FC_OTH_HH_SC_E!E41+FC_OTH_HH_WH_E!E41+FC_OTH_HH_CO_E!E41</f>
        <v>3.1493062799999989</v>
      </c>
      <c r="F41" s="8">
        <f>FC_OTH_HH_SH_E!F41+FC_OTH_HH_SC_E!F41+FC_OTH_HH_WH_E!F41+FC_OTH_HH_CO_E!F41</f>
        <v>3.0773487600000013</v>
      </c>
      <c r="G41" s="8">
        <f>FC_OTH_HH_SH_E!G41+FC_OTH_HH_SC_E!G41+FC_OTH_HH_WH_E!G41+FC_OTH_HH_CO_E!G41</f>
        <v>15.386484960000004</v>
      </c>
      <c r="H41" s="8">
        <f>FC_OTH_HH_SH_E!H41+FC_OTH_HH_SC_E!H41+FC_OTH_HH_WH_E!H41+FC_OTH_HH_CO_E!H41</f>
        <v>12.309395040000002</v>
      </c>
      <c r="I41" s="8">
        <f>FC_OTH_HH_SH_E!I41+FC_OTH_HH_SC_E!I41+FC_OTH_HH_WH_E!I41+FC_OTH_HH_CO_E!I41</f>
        <v>12.309395039999995</v>
      </c>
      <c r="J41" s="8">
        <f>FC_OTH_HH_SH_E!J41+FC_OTH_HH_SC_E!J41+FC_OTH_HH_WH_E!J41+FC_OTH_HH_CO_E!J41</f>
        <v>9.2320462800000023</v>
      </c>
      <c r="K41" s="8">
        <f>FC_OTH_HH_SH_E!K41+FC_OTH_HH_SC_E!K41+FC_OTH_HH_WH_E!K41+FC_OTH_HH_CO_E!K41</f>
        <v>18.463833720000007</v>
      </c>
      <c r="L41" s="8">
        <f>FC_OTH_HH_SH_E!L41+FC_OTH_HH_SC_E!L41+FC_OTH_HH_WH_E!L41+FC_OTH_HH_CO_E!L41</f>
        <v>12.309395039999993</v>
      </c>
      <c r="M41" s="8">
        <f>FC_OTH_HH_SH_E!M41+FC_OTH_HH_SC_E!M41+FC_OTH_HH_WH_E!M41+FC_OTH_HH_CO_E!M41</f>
        <v>18.46383372</v>
      </c>
      <c r="N41" s="8">
        <f>FC_OTH_HH_SH_E!N41+FC_OTH_HH_SC_E!N41+FC_OTH_HH_WH_E!N41+FC_OTH_HH_CO_E!N41</f>
        <v>15.386484959999997</v>
      </c>
      <c r="O41" s="8">
        <f>FC_OTH_HH_SH_E!O41+FC_OTH_HH_SC_E!O41+FC_OTH_HH_WH_E!O41+FC_OTH_HH_CO_E!O41</f>
        <v>9.2320462800000005</v>
      </c>
      <c r="P41" s="8">
        <f>FC_OTH_HH_SH_E!P41+FC_OTH_HH_SC_E!P41+FC_OTH_HH_WH_E!P41+FC_OTH_HH_CO_E!P41</f>
        <v>9.2320462799999987</v>
      </c>
      <c r="Q41" s="8">
        <f>FC_OTH_HH_SH_E!Q41+FC_OTH_HH_SC_E!Q41+FC_OTH_HH_WH_E!Q41+FC_OTH_HH_CO_E!Q41</f>
        <v>6.15469752</v>
      </c>
      <c r="R41" s="8">
        <f>FC_OTH_HH_SH_E!R41+FC_OTH_HH_SC_E!R41+FC_OTH_HH_WH_E!R41+FC_OTH_HH_CO_E!R41</f>
        <v>9.2320462800000023</v>
      </c>
      <c r="S41" s="8">
        <f>FC_OTH_HH_SH_E!S41+FC_OTH_HH_SC_E!S41+FC_OTH_HH_WH_E!S41+FC_OTH_HH_CO_E!S41</f>
        <v>18.463833720000018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21.541182480000014</v>
      </c>
      <c r="V41" s="8">
        <f>FC_OTH_HH_SH_E!V41+FC_OTH_HH_SC_E!V41+FC_OTH_HH_WH_E!V41+FC_OTH_HH_CO_E!V41</f>
        <v>18.46383371999999</v>
      </c>
      <c r="W41" s="8">
        <f>FC_OTH_HH_SH_E!W41+FC_OTH_HH_SC_E!W41+FC_OTH_HH_WH_E!W41+FC_OTH_HH_CO_E!W41</f>
        <v>18.463833720000011</v>
      </c>
      <c r="X41" s="8">
        <f>FC_OTH_HH_SH_E!X41+FC_OTH_HH_SC_E!X41+FC_OTH_HH_WH_E!X41+FC_OTH_HH_CO_E!X41</f>
        <v>27.695879999999978</v>
      </c>
      <c r="Y41" s="8">
        <f>FC_OTH_HH_SH_E!Y41+FC_OTH_HH_SC_E!Y41+FC_OTH_HH_WH_E!Y41+FC_OTH_HH_CO_E!Y41</f>
        <v>15.386484959999986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57949.238070359999</v>
      </c>
      <c r="D43" s="8">
        <f>FC_OTH_HH_SH_E!D43+FC_OTH_HH_SC_E!D43+FC_OTH_HH_WH_E!D43+FC_OTH_HH_CO_E!D43</f>
        <v>66504.453481439981</v>
      </c>
      <c r="E43" s="8">
        <f>FC_OTH_HH_SH_E!E43+FC_OTH_HH_SC_E!E43+FC_OTH_HH_WH_E!E43+FC_OTH_HH_CO_E!E43</f>
        <v>58733.067781440011</v>
      </c>
      <c r="F43" s="8">
        <f>FC_OTH_HH_SH_E!F43+FC_OTH_HH_SC_E!F43+FC_OTH_HH_WH_E!F43+FC_OTH_HH_CO_E!F43</f>
        <v>57034.990729080004</v>
      </c>
      <c r="G43" s="8">
        <f>FC_OTH_HH_SH_E!G43+FC_OTH_HH_SC_E!G43+FC_OTH_HH_WH_E!G43+FC_OTH_HH_CO_E!G43</f>
        <v>51487.495118280021</v>
      </c>
      <c r="H43" s="8">
        <f>FC_OTH_HH_SH_E!H43+FC_OTH_HH_SC_E!H43+FC_OTH_HH_WH_E!H43+FC_OTH_HH_CO_E!H43</f>
        <v>51016.070710800006</v>
      </c>
      <c r="I43" s="8">
        <f>FC_OTH_HH_SH_E!I43+FC_OTH_HH_SC_E!I43+FC_OTH_HH_WH_E!I43+FC_OTH_HH_CO_E!I43</f>
        <v>54350.831335319992</v>
      </c>
      <c r="J43" s="8">
        <f>FC_OTH_HH_SH_E!J43+FC_OTH_HH_SC_E!J43+FC_OTH_HH_WH_E!J43+FC_OTH_HH_CO_E!J43</f>
        <v>32781.59994564001</v>
      </c>
      <c r="K43" s="8">
        <f>FC_OTH_HH_SH_E!K43+FC_OTH_HH_SC_E!K43+FC_OTH_HH_WH_E!K43+FC_OTH_HH_CO_E!K43</f>
        <v>47344.617885240019</v>
      </c>
      <c r="L43" s="8">
        <f>FC_OTH_HH_SH_E!L43+FC_OTH_HH_SC_E!L43+FC_OTH_HH_WH_E!L43+FC_OTH_HH_CO_E!L43</f>
        <v>41110.012803599981</v>
      </c>
      <c r="M43" s="8">
        <f>FC_OTH_HH_SH_E!M43+FC_OTH_HH_SC_E!M43+FC_OTH_HH_WH_E!M43+FC_OTH_HH_CO_E!M43</f>
        <v>41568.678080279977</v>
      </c>
      <c r="N43" s="8">
        <f>FC_OTH_HH_SH_E!N43+FC_OTH_HH_SC_E!N43+FC_OTH_HH_WH_E!N43+FC_OTH_HH_CO_E!N43</f>
        <v>35578.966147919979</v>
      </c>
      <c r="O43" s="8">
        <f>FC_OTH_HH_SH_E!O43+FC_OTH_HH_SC_E!O43+FC_OTH_HH_WH_E!O43+FC_OTH_HH_CO_E!O43</f>
        <v>37836.563763959995</v>
      </c>
      <c r="P43" s="8">
        <f>FC_OTH_HH_SH_E!P43+FC_OTH_HH_SC_E!P43+FC_OTH_HH_WH_E!P43+FC_OTH_HH_CO_E!P43</f>
        <v>41078.880311040004</v>
      </c>
      <c r="Q43" s="8">
        <f>FC_OTH_HH_SH_E!Q43+FC_OTH_HH_SC_E!Q43+FC_OTH_HH_WH_E!Q43+FC_OTH_HH_CO_E!Q43</f>
        <v>35760.469918680006</v>
      </c>
      <c r="R43" s="8">
        <f>FC_OTH_HH_SH_E!R43+FC_OTH_HH_SC_E!R43+FC_OTH_HH_WH_E!R43+FC_OTH_HH_CO_E!R43</f>
        <v>34221.945223440001</v>
      </c>
      <c r="S43" s="8">
        <f>FC_OTH_HH_SH_E!S43+FC_OTH_HH_SC_E!S43+FC_OTH_HH_WH_E!S43+FC_OTH_HH_CO_E!S43</f>
        <v>33091.581467880031</v>
      </c>
      <c r="T43" s="8">
        <f>FC_OTH_HH_SH_E!T43+FC_OTH_HH_SC_E!T43+FC_OTH_HH_WH_E!T43+FC_OTH_HH_CO_E!T43</f>
        <v>33137.275321799985</v>
      </c>
      <c r="U43" s="8">
        <f>FC_OTH_HH_SH_E!U43+FC_OTH_HH_SC_E!U43+FC_OTH_HH_WH_E!U43+FC_OTH_HH_CO_E!U43</f>
        <v>28847.676620880018</v>
      </c>
      <c r="V43" s="8">
        <f>FC_OTH_HH_SH_E!V43+FC_OTH_HH_SC_E!V43+FC_OTH_HH_WH_E!V43+FC_OTH_HH_CO_E!V43</f>
        <v>34048.254052799995</v>
      </c>
      <c r="W43" s="8">
        <f>FC_OTH_HH_SH_E!W43+FC_OTH_HH_SC_E!W43+FC_OTH_HH_WH_E!W43+FC_OTH_HH_CO_E!W43</f>
        <v>37399.474302840012</v>
      </c>
      <c r="X43" s="8">
        <f>FC_OTH_HH_SH_E!X43+FC_OTH_HH_SC_E!X43+FC_OTH_HH_WH_E!X43+FC_OTH_HH_CO_E!X43</f>
        <v>21709.694667959979</v>
      </c>
      <c r="Y43" s="8">
        <f>FC_OTH_HH_SH_E!Y43+FC_OTH_HH_SC_E!Y43+FC_OTH_HH_WH_E!Y43+FC_OTH_HH_CO_E!Y43</f>
        <v>30534.312870359972</v>
      </c>
      <c r="Z43" s="8">
        <f>FC_OTH_HH_SH_E!Z43+FC_OTH_HH_SC_E!Z43+FC_OTH_HH_WH_E!Z43+FC_OTH_HH_CO_E!Z43</f>
        <v>28871.740773719997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55034.100000000006</v>
      </c>
      <c r="D51" s="27">
        <f>FC_OTH_HH_SH_E!D51+FC_OTH_HH_SC_E!D51+FC_OTH_HH_WH_E!D51+FC_OTH_HH_CO_E!D51</f>
        <v>58063.500000000015</v>
      </c>
      <c r="E51" s="27">
        <f>FC_OTH_HH_SH_E!E51+FC_OTH_HH_SC_E!E51+FC_OTH_HH_WH_E!E51+FC_OTH_HH_CO_E!E51</f>
        <v>58063.500000000015</v>
      </c>
      <c r="F51" s="27">
        <f>FC_OTH_HH_SH_E!F51+FC_OTH_HH_SC_E!F51+FC_OTH_HH_WH_E!F51+FC_OTH_HH_CO_E!F51</f>
        <v>58223.781918719993</v>
      </c>
      <c r="G51" s="27">
        <f>FC_OTH_HH_SH_E!G51+FC_OTH_HH_SC_E!G51+FC_OTH_HH_WH_E!G51+FC_OTH_HH_CO_E!G51</f>
        <v>56535.869712960011</v>
      </c>
      <c r="H51" s="27">
        <f>FC_OTH_HH_SH_E!H51+FC_OTH_HH_SC_E!H51+FC_OTH_HH_WH_E!H51+FC_OTH_HH_CO_E!H51</f>
        <v>54705.06515231997</v>
      </c>
      <c r="I51" s="27">
        <f>FC_OTH_HH_SH_E!I51+FC_OTH_HH_SC_E!I51+FC_OTH_HH_WH_E!I51+FC_OTH_HH_CO_E!I51</f>
        <v>53243.354003400025</v>
      </c>
      <c r="J51" s="27">
        <f>FC_OTH_HH_SH_E!J51+FC_OTH_HH_SC_E!J51+FC_OTH_HH_WH_E!J51+FC_OTH_HH_CO_E!J51</f>
        <v>49492.973969999992</v>
      </c>
      <c r="K51" s="27">
        <f>FC_OTH_HH_SH_E!K51+FC_OTH_HH_SC_E!K51+FC_OTH_HH_WH_E!K51+FC_OTH_HH_CO_E!K51</f>
        <v>52062.358368240028</v>
      </c>
      <c r="L51" s="27">
        <f>FC_OTH_HH_SH_E!L51+FC_OTH_HH_SC_E!L51+FC_OTH_HH_WH_E!L51+FC_OTH_HH_CO_E!L51</f>
        <v>51319.897061400021</v>
      </c>
      <c r="M51" s="27">
        <f>FC_OTH_HH_SH_E!M51+FC_OTH_HH_SC_E!M51+FC_OTH_HH_WH_E!M51+FC_OTH_HH_CO_E!M51</f>
        <v>56152.601940599976</v>
      </c>
      <c r="N51" s="27">
        <f>FC_OTH_HH_SH_E!N51+FC_OTH_HH_SC_E!N51+FC_OTH_HH_WH_E!N51+FC_OTH_HH_CO_E!N51</f>
        <v>46407.293978760041</v>
      </c>
      <c r="O51" s="27">
        <f>FC_OTH_HH_SH_E!O51+FC_OTH_HH_SC_E!O51+FC_OTH_HH_WH_E!O51+FC_OTH_HH_CO_E!O51</f>
        <v>50777.897817240038</v>
      </c>
      <c r="P51" s="27">
        <f>FC_OTH_HH_SH_E!P51+FC_OTH_HH_SC_E!P51+FC_OTH_HH_WH_E!P51+FC_OTH_HH_CO_E!P51</f>
        <v>52870.106880360028</v>
      </c>
      <c r="Q51" s="27">
        <f>FC_OTH_HH_SH_E!Q51+FC_OTH_HH_SC_E!Q51+FC_OTH_HH_WH_E!Q51+FC_OTH_HH_CO_E!Q51</f>
        <v>42978.377110679998</v>
      </c>
      <c r="R51" s="27">
        <f>FC_OTH_HH_SH_E!R51+FC_OTH_HH_SC_E!R51+FC_OTH_HH_WH_E!R51+FC_OTH_HH_CO_E!R51</f>
        <v>46362.492990000035</v>
      </c>
      <c r="S51" s="27">
        <f>FC_OTH_HH_SH_E!S51+FC_OTH_HH_SC_E!S51+FC_OTH_HH_WH_E!S51+FC_OTH_HH_CO_E!S51</f>
        <v>51890.397910560016</v>
      </c>
      <c r="T51" s="27">
        <f>FC_OTH_HH_SH_E!T51+FC_OTH_HH_SC_E!T51+FC_OTH_HH_WH_E!T51+FC_OTH_HH_CO_E!T51</f>
        <v>50730.359058720016</v>
      </c>
      <c r="U51" s="27">
        <f>FC_OTH_HH_SH_E!U51+FC_OTH_HH_SC_E!U51+FC_OTH_HH_WH_E!U51+FC_OTH_HH_CO_E!U51</f>
        <v>52295.32952820004</v>
      </c>
      <c r="V51" s="27">
        <f>FC_OTH_HH_SH_E!V51+FC_OTH_HH_SC_E!V51+FC_OTH_HH_WH_E!V51+FC_OTH_HH_CO_E!V51</f>
        <v>52564.90492836004</v>
      </c>
      <c r="W51" s="27">
        <f>FC_OTH_HH_SH_E!W51+FC_OTH_HH_SC_E!W51+FC_OTH_HH_WH_E!W51+FC_OTH_HH_CO_E!W51</f>
        <v>51076.113165000039</v>
      </c>
      <c r="X51" s="27">
        <f>FC_OTH_HH_SH_E!X51+FC_OTH_HH_SC_E!X51+FC_OTH_HH_WH_E!X51+FC_OTH_HH_CO_E!X51</f>
        <v>58416.672571970797</v>
      </c>
      <c r="Y51" s="27">
        <f>FC_OTH_HH_SH_E!Y51+FC_OTH_HH_SC_E!Y51+FC_OTH_HH_WH_E!Y51+FC_OTH_HH_CO_E!Y51</f>
        <v>49613.452659456452</v>
      </c>
      <c r="Z51" s="27">
        <f>FC_OTH_HH_SH_E!Z51+FC_OTH_HH_SC_E!Z51+FC_OTH_HH_WH_E!Z51+FC_OTH_HH_CO_E!Z51</f>
        <v>45634.340669125646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18886.448044799999</v>
      </c>
      <c r="D61" s="49">
        <f t="shared" si="22"/>
        <v>19230.399820799998</v>
      </c>
      <c r="E61" s="49">
        <f t="shared" si="22"/>
        <v>19387.1998656</v>
      </c>
      <c r="F61" s="49">
        <f t="shared" si="22"/>
        <v>21895.18648632001</v>
      </c>
      <c r="G61" s="49">
        <f t="shared" si="22"/>
        <v>21398.799623040002</v>
      </c>
      <c r="H61" s="49">
        <f t="shared" si="22"/>
        <v>21081.890224080005</v>
      </c>
      <c r="I61" s="49">
        <f t="shared" si="22"/>
        <v>24974.105036400004</v>
      </c>
      <c r="J61" s="49">
        <f t="shared" si="22"/>
        <v>26016.184085039989</v>
      </c>
      <c r="K61" s="49">
        <f t="shared" si="22"/>
        <v>30737.748929760022</v>
      </c>
      <c r="L61" s="49">
        <f t="shared" si="22"/>
        <v>27203.286919680002</v>
      </c>
      <c r="M61" s="49">
        <f t="shared" si="22"/>
        <v>32303.691333360006</v>
      </c>
      <c r="N61" s="49">
        <f t="shared" si="22"/>
        <v>29020.692520080011</v>
      </c>
      <c r="O61" s="49">
        <f t="shared" si="22"/>
        <v>34474.129917119972</v>
      </c>
      <c r="P61" s="49">
        <f t="shared" si="22"/>
        <v>35719.991290799982</v>
      </c>
      <c r="Q61" s="49">
        <f t="shared" si="22"/>
        <v>28619.174312639985</v>
      </c>
      <c r="R61" s="49">
        <f t="shared" si="22"/>
        <v>28685.310719759986</v>
      </c>
      <c r="S61" s="49">
        <f t="shared" si="22"/>
        <v>26499.447636479978</v>
      </c>
      <c r="T61" s="49">
        <f t="shared" si="22"/>
        <v>27282.713718239982</v>
      </c>
      <c r="U61" s="49">
        <f t="shared" si="22"/>
        <v>28968.478834320005</v>
      </c>
      <c r="V61" s="49">
        <f t="shared" si="22"/>
        <v>29449.35895536</v>
      </c>
      <c r="W61" s="49">
        <f t="shared" si="22"/>
        <v>27669.827695679996</v>
      </c>
      <c r="X61" s="49">
        <f t="shared" si="22"/>
        <v>32889.027348766795</v>
      </c>
      <c r="Y61" s="49">
        <f t="shared" ref="Y61:Z61" si="23">SUM(Y62:Y72)</f>
        <v>35574.724541876545</v>
      </c>
      <c r="Z61" s="49">
        <f t="shared" si="23"/>
        <v>28023.897591242032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18886.448044799999</v>
      </c>
      <c r="D62" s="52">
        <f>FC_OTH_HH_SH_E!D62+FC_OTH_HH_SC_E!D62+FC_OTH_HH_WH_E!D62+FC_OTH_HH_CO_E!D62</f>
        <v>19230.399820799998</v>
      </c>
      <c r="E62" s="52">
        <f>FC_OTH_HH_SH_E!E62+FC_OTH_HH_SC_E!E62+FC_OTH_HH_WH_E!E62+FC_OTH_HH_CO_E!E62</f>
        <v>19387.1998656</v>
      </c>
      <c r="F62" s="52">
        <f>FC_OTH_HH_SH_E!F62+FC_OTH_HH_SC_E!F62+FC_OTH_HH_WH_E!F62+FC_OTH_HH_CO_E!F62</f>
        <v>21321.216000000008</v>
      </c>
      <c r="G62" s="52">
        <f>FC_OTH_HH_SH_E!G62+FC_OTH_HH_SC_E!G62+FC_OTH_HH_WH_E!G62+FC_OTH_HH_CO_E!G62</f>
        <v>20813.184000000001</v>
      </c>
      <c r="H62" s="52">
        <f>FC_OTH_HH_SH_E!H62+FC_OTH_HH_SC_E!H62+FC_OTH_HH_WH_E!H62+FC_OTH_HH_CO_E!H62</f>
        <v>20441.344089600003</v>
      </c>
      <c r="I62" s="52">
        <f>FC_OTH_HH_SH_E!I62+FC_OTH_HH_SC_E!I62+FC_OTH_HH_WH_E!I62+FC_OTH_HH_CO_E!I62</f>
        <v>24297.392044800006</v>
      </c>
      <c r="J62" s="52">
        <f>FC_OTH_HH_SH_E!J62+FC_OTH_HH_SC_E!J62+FC_OTH_HH_WH_E!J62+FC_OTH_HH_CO_E!J62</f>
        <v>25194.512044799991</v>
      </c>
      <c r="K62" s="52">
        <f>FC_OTH_HH_SH_E!K62+FC_OTH_HH_SC_E!K62+FC_OTH_HH_WH_E!K62+FC_OTH_HH_CO_E!K62</f>
        <v>29950.03186560002</v>
      </c>
      <c r="L62" s="52">
        <f>FC_OTH_HH_SH_E!L62+FC_OTH_HH_SC_E!L62+FC_OTH_HH_WH_E!L62+FC_OTH_HH_CO_E!L62</f>
        <v>26189.072179200004</v>
      </c>
      <c r="M62" s="52">
        <f>FC_OTH_HH_SH_E!M62+FC_OTH_HH_SC_E!M62+FC_OTH_HH_WH_E!M62+FC_OTH_HH_CO_E!M62</f>
        <v>31167.584179200006</v>
      </c>
      <c r="N62" s="52">
        <f>FC_OTH_HH_SH_E!N62+FC_OTH_HH_SC_E!N62+FC_OTH_HH_WH_E!N62+FC_OTH_HH_CO_E!N62</f>
        <v>27815.535820800007</v>
      </c>
      <c r="O62" s="52">
        <f>FC_OTH_HH_SH_E!O62+FC_OTH_HH_SC_E!O62+FC_OTH_HH_WH_E!O62+FC_OTH_HH_CO_E!O62</f>
        <v>33142.815820799973</v>
      </c>
      <c r="P62" s="52">
        <f>FC_OTH_HH_SH_E!P62+FC_OTH_HH_SC_E!P62+FC_OTH_HH_WH_E!P62+FC_OTH_HH_CO_E!P62</f>
        <v>34353.872179199985</v>
      </c>
      <c r="Q62" s="52">
        <f>FC_OTH_HH_SH_E!Q62+FC_OTH_HH_SC_E!Q62+FC_OTH_HH_WH_E!Q62+FC_OTH_HH_CO_E!Q62</f>
        <v>27191.024179199983</v>
      </c>
      <c r="R62" s="52">
        <f>FC_OTH_HH_SH_E!R62+FC_OTH_HH_SC_E!R62+FC_OTH_HH_WH_E!R62+FC_OTH_HH_CO_E!R62</f>
        <v>27199.199865599985</v>
      </c>
      <c r="S62" s="52">
        <f>FC_OTH_HH_SH_E!S62+FC_OTH_HH_SC_E!S62+FC_OTH_HH_WH_E!S62+FC_OTH_HH_CO_E!S62</f>
        <v>25063.584134399978</v>
      </c>
      <c r="T62" s="52">
        <f>FC_OTH_HH_SH_E!T62+FC_OTH_HH_SC_E!T62+FC_OTH_HH_WH_E!T62+FC_OTH_HH_CO_E!T62</f>
        <v>25763.247820799981</v>
      </c>
      <c r="U62" s="52">
        <f>FC_OTH_HH_SH_E!U62+FC_OTH_HH_SC_E!U62+FC_OTH_HH_WH_E!U62+FC_OTH_HH_CO_E!U62</f>
        <v>27479.871820800003</v>
      </c>
      <c r="V62" s="52">
        <f>FC_OTH_HH_SH_E!V62+FC_OTH_HH_SC_E!V62+FC_OTH_HH_WH_E!V62+FC_OTH_HH_CO_E!V62</f>
        <v>28003.808044799996</v>
      </c>
      <c r="W62" s="52">
        <f>FC_OTH_HH_SH_E!W62+FC_OTH_HH_SC_E!W62+FC_OTH_HH_WH_E!W62+FC_OTH_HH_CO_E!W62</f>
        <v>26398.176134399997</v>
      </c>
      <c r="X62" s="52">
        <f>FC_OTH_HH_SH_E!X62+FC_OTH_HH_SC_E!X62+FC_OTH_HH_WH_E!X62+FC_OTH_HH_CO_E!X62</f>
        <v>31160.976134400011</v>
      </c>
      <c r="Y62" s="52">
        <f>FC_OTH_HH_SH_E!Y62+FC_OTH_HH_SC_E!Y62+FC_OTH_HH_WH_E!Y62+FC_OTH_HH_CO_E!Y62</f>
        <v>33939.359999999957</v>
      </c>
      <c r="Z62" s="52">
        <f>FC_OTH_HH_SH_E!Z62+FC_OTH_HH_SC_E!Z62+FC_OTH_HH_WH_E!Z62+FC_OTH_HH_CO_E!Z62</f>
        <v>26357.519865600028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566.27182080000034</v>
      </c>
      <c r="G63" s="52">
        <f>FC_OTH_HH_SH_E!G63+FC_OTH_HH_SC_E!G63+FC_OTH_HH_WH_E!G63+FC_OTH_HH_CO_E!G63</f>
        <v>573.43991040000003</v>
      </c>
      <c r="H63" s="52">
        <f>FC_OTH_HH_SH_E!H63+FC_OTH_HH_SC_E!H63+FC_OTH_HH_WH_E!H63+FC_OTH_HH_CO_E!H63</f>
        <v>612.86400000000026</v>
      </c>
      <c r="I63" s="52">
        <f>FC_OTH_HH_SH_E!I63+FC_OTH_HH_SC_E!I63+FC_OTH_HH_WH_E!I63+FC_OTH_HH_CO_E!I63</f>
        <v>609.27995520000013</v>
      </c>
      <c r="J63" s="52">
        <f>FC_OTH_HH_SH_E!J63+FC_OTH_HH_SC_E!J63+FC_OTH_HH_WH_E!J63+FC_OTH_HH_CO_E!J63</f>
        <v>648.70404479999968</v>
      </c>
      <c r="K63" s="52">
        <f>FC_OTH_HH_SH_E!K63+FC_OTH_HH_SC_E!K63+FC_OTH_HH_WH_E!K63+FC_OTH_HH_CO_E!K63</f>
        <v>612.8640000000006</v>
      </c>
      <c r="L63" s="52">
        <f>FC_OTH_HH_SH_E!L63+FC_OTH_HH_SC_E!L63+FC_OTH_HH_WH_E!L63+FC_OTH_HH_CO_E!L63</f>
        <v>749.05608960000006</v>
      </c>
      <c r="M63" s="52">
        <f>FC_OTH_HH_SH_E!M63+FC_OTH_HH_SC_E!M63+FC_OTH_HH_WH_E!M63+FC_OTH_HH_CO_E!M63</f>
        <v>806.4000000000002</v>
      </c>
      <c r="N63" s="52">
        <f>FC_OTH_HH_SH_E!N63+FC_OTH_HH_SC_E!N63+FC_OTH_HH_WH_E!N63+FC_OTH_HH_CO_E!N63</f>
        <v>820.73617920000027</v>
      </c>
      <c r="O63" s="52">
        <f>FC_OTH_HH_SH_E!O63+FC_OTH_HH_SC_E!O63+FC_OTH_HH_WH_E!O63+FC_OTH_HH_CO_E!O63</f>
        <v>874.49604479999925</v>
      </c>
      <c r="P63" s="52">
        <f>FC_OTH_HH_SH_E!P63+FC_OTH_HH_SC_E!P63+FC_OTH_HH_WH_E!P63+FC_OTH_HH_CO_E!P63</f>
        <v>842.24004479999962</v>
      </c>
      <c r="Q63" s="52">
        <f>FC_OTH_HH_SH_E!Q63+FC_OTH_HH_SC_E!Q63+FC_OTH_HH_WH_E!Q63+FC_OTH_HH_CO_E!Q63</f>
        <v>824.31982079999932</v>
      </c>
      <c r="R63" s="52">
        <f>FC_OTH_HH_SH_E!R63+FC_OTH_HH_SC_E!R63+FC_OTH_HH_WH_E!R63+FC_OTH_HH_CO_E!R63</f>
        <v>838.65599999999927</v>
      </c>
      <c r="S63" s="52">
        <f>FC_OTH_HH_SH_E!S63+FC_OTH_HH_SC_E!S63+FC_OTH_HH_WH_E!S63+FC_OTH_HH_CO_E!S63</f>
        <v>741.88799999999924</v>
      </c>
      <c r="T63" s="52">
        <f>FC_OTH_HH_SH_E!T63+FC_OTH_HH_SC_E!T63+FC_OTH_HH_WH_E!T63+FC_OTH_HH_CO_E!T63</f>
        <v>795.64786559999936</v>
      </c>
      <c r="U63" s="52">
        <f>FC_OTH_HH_SH_E!U63+FC_OTH_HH_SC_E!U63+FC_OTH_HH_WH_E!U63+FC_OTH_HH_CO_E!U63</f>
        <v>820.73617920000004</v>
      </c>
      <c r="V63" s="52">
        <f>FC_OTH_HH_SH_E!V63+FC_OTH_HH_SC_E!V63+FC_OTH_HH_WH_E!V63+FC_OTH_HH_CO_E!V63</f>
        <v>766.97591040000009</v>
      </c>
      <c r="W63" s="52">
        <f>FC_OTH_HH_SH_E!W63+FC_OTH_HH_SC_E!W63+FC_OTH_HH_WH_E!W63+FC_OTH_HH_CO_E!W63</f>
        <v>566.27182079999989</v>
      </c>
      <c r="X63" s="52">
        <f>FC_OTH_HH_SH_E!X63+FC_OTH_HH_SC_E!X63+FC_OTH_HH_WH_E!X63+FC_OTH_HH_CO_E!X63</f>
        <v>512.51195520000022</v>
      </c>
      <c r="Y63" s="52">
        <f>FC_OTH_HH_SH_E!Y63+FC_OTH_HH_SC_E!Y63+FC_OTH_HH_WH_E!Y63+FC_OTH_HH_CO_E!Y63</f>
        <v>426.49608959999944</v>
      </c>
      <c r="Z63" s="52">
        <f>FC_OTH_HH_SH_E!Z63+FC_OTH_HH_SC_E!Z63+FC_OTH_HH_WH_E!Z63+FC_OTH_HH_CO_E!Z63</f>
        <v>422.91204480000044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7.6986655200000014</v>
      </c>
      <c r="G64" s="52">
        <f>FC_OTH_HH_SH_E!G64+FC_OTH_HH_SC_E!G64+FC_OTH_HH_WH_E!G64+FC_OTH_HH_CO_E!G64</f>
        <v>12.175712639999999</v>
      </c>
      <c r="H64" s="52">
        <f>FC_OTH_HH_SH_E!H64+FC_OTH_HH_SC_E!H64+FC_OTH_HH_WH_E!H64+FC_OTH_HH_CO_E!H64</f>
        <v>27.682134479999991</v>
      </c>
      <c r="I64" s="52">
        <f>FC_OTH_HH_SH_E!I64+FC_OTH_HH_SC_E!I64+FC_OTH_HH_WH_E!I64+FC_OTH_HH_CO_E!I64</f>
        <v>61.643378160000019</v>
      </c>
      <c r="J64" s="52">
        <f>FC_OTH_HH_SH_E!J64+FC_OTH_HH_SC_E!J64+FC_OTH_HH_WH_E!J64+FC_OTH_HH_CO_E!J64</f>
        <v>164.34597815999993</v>
      </c>
      <c r="K64" s="52">
        <f>FC_OTH_HH_SH_E!K64+FC_OTH_HH_SC_E!K64+FC_OTH_HH_WH_E!K64+FC_OTH_HH_CO_E!K64</f>
        <v>165.16504368000008</v>
      </c>
      <c r="L64" s="52">
        <f>FC_OTH_HH_SH_E!L64+FC_OTH_HH_SC_E!L64+FC_OTH_HH_WH_E!L64+FC_OTH_HH_CO_E!L64</f>
        <v>249.68584368000003</v>
      </c>
      <c r="M64" s="52">
        <f>FC_OTH_HH_SH_E!M64+FC_OTH_HH_SC_E!M64+FC_OTH_HH_WH_E!M64+FC_OTH_HH_CO_E!M64</f>
        <v>316.29786551999996</v>
      </c>
      <c r="N64" s="52">
        <f>FC_OTH_HH_SH_E!N64+FC_OTH_HH_SC_E!N64+FC_OTH_HH_WH_E!N64+FC_OTH_HH_CO_E!N64</f>
        <v>379.63382184000028</v>
      </c>
      <c r="O64" s="52">
        <f>FC_OTH_HH_SH_E!O64+FC_OTH_HH_SC_E!O64+FC_OTH_HH_WH_E!O64+FC_OTH_HH_CO_E!O64</f>
        <v>455.14568736000041</v>
      </c>
      <c r="P64" s="52">
        <f>FC_OTH_HH_SH_E!P64+FC_OTH_HH_SC_E!P64+FC_OTH_HH_WH_E!P64+FC_OTH_HH_CO_E!P64</f>
        <v>520.22886552000034</v>
      </c>
      <c r="Q64" s="52">
        <f>FC_OTH_HH_SH_E!Q64+FC_OTH_HH_SC_E!Q64+FC_OTH_HH_WH_E!Q64+FC_OTH_HH_CO_E!Q64</f>
        <v>599.89011263999998</v>
      </c>
      <c r="R64" s="52">
        <f>FC_OTH_HH_SH_E!R64+FC_OTH_HH_SC_E!R64+FC_OTH_HH_WH_E!R64+FC_OTH_HH_CO_E!R64</f>
        <v>643.40633448000017</v>
      </c>
      <c r="S64" s="52">
        <f>FC_OTH_HH_SH_E!S64+FC_OTH_HH_SC_E!S64+FC_OTH_HH_WH_E!S64+FC_OTH_HH_CO_E!S64</f>
        <v>690.41700000000026</v>
      </c>
      <c r="T64" s="52">
        <f>FC_OTH_HH_SH_E!T64+FC_OTH_HH_SC_E!T64+FC_OTH_HH_WH_E!T64+FC_OTH_HH_CO_E!T64</f>
        <v>718.31751264000036</v>
      </c>
      <c r="U64" s="52">
        <f>FC_OTH_HH_SH_E!U64+FC_OTH_HH_SC_E!U64+FC_OTH_HH_WH_E!U64+FC_OTH_HH_CO_E!U64</f>
        <v>661.20602184000029</v>
      </c>
      <c r="V64" s="52">
        <f>FC_OTH_HH_SH_E!V64+FC_OTH_HH_SC_E!V64+FC_OTH_HH_WH_E!V64+FC_OTH_HH_CO_E!V64</f>
        <v>664.26351264000084</v>
      </c>
      <c r="W64" s="52">
        <f>FC_OTH_HH_SH_E!W64+FC_OTH_HH_SC_E!W64+FC_OTH_HH_WH_E!W64+FC_OTH_HH_CO_E!W64</f>
        <v>671.14311264000025</v>
      </c>
      <c r="X64" s="52">
        <f>FC_OTH_HH_SH_E!X64+FC_OTH_HH_SC_E!X64+FC_OTH_HH_WH_E!X64+FC_OTH_HH_CO_E!X64</f>
        <v>1205.6154329267883</v>
      </c>
      <c r="Y64" s="52">
        <f>FC_OTH_HH_SH_E!Y64+FC_OTH_HH_SC_E!Y64+FC_OTH_HH_WH_E!Y64+FC_OTH_HH_CO_E!Y64</f>
        <v>1199.2830692365878</v>
      </c>
      <c r="Z64" s="52">
        <f>FC_OTH_HH_SH_E!Z64+FC_OTH_HH_SC_E!Z64+FC_OTH_HH_WH_E!Z64+FC_OTH_HH_CO_E!Z64</f>
        <v>1240.7723034020044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7.8816542399999951</v>
      </c>
      <c r="W69" s="52">
        <f>FC_OTH_HH_SH_E!W69+FC_OTH_HH_SC_E!W69+FC_OTH_HH_WH_E!W69+FC_OTH_HH_CO_E!W69</f>
        <v>27.083803680000013</v>
      </c>
      <c r="X69" s="52">
        <f>FC_OTH_HH_SH_E!X69+FC_OTH_HH_SC_E!X69+FC_OTH_HH_WH_E!X69+FC_OTH_HH_CO_E!X69</f>
        <v>5.3743996799999936</v>
      </c>
      <c r="Y69" s="52">
        <f>FC_OTH_HH_SH_E!Y69+FC_OTH_HH_SC_E!Y69+FC_OTH_HH_WH_E!Y69+FC_OTH_HH_CO_E!Y69</f>
        <v>5.3491665599999934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5.7896582399999978</v>
      </c>
      <c r="J72" s="55">
        <f>FC_OTH_HH_SH_E!J72+FC_OTH_HH_SC_E!J72+FC_OTH_HH_WH_E!J72+FC_OTH_HH_CO_E!J72</f>
        <v>8.6220172799999997</v>
      </c>
      <c r="K72" s="55">
        <f>FC_OTH_HH_SH_E!K72+FC_OTH_HH_SC_E!K72+FC_OTH_HH_WH_E!K72+FC_OTH_HH_CO_E!K72</f>
        <v>9.6880204800000023</v>
      </c>
      <c r="L72" s="55">
        <f>FC_OTH_HH_SH_E!L72+FC_OTH_HH_SC_E!L72+FC_OTH_HH_WH_E!L72+FC_OTH_HH_CO_E!L72</f>
        <v>15.472807199999988</v>
      </c>
      <c r="M72" s="55">
        <f>FC_OTH_HH_SH_E!M72+FC_OTH_HH_SC_E!M72+FC_OTH_HH_WH_E!M72+FC_OTH_HH_CO_E!M72</f>
        <v>13.409288639999993</v>
      </c>
      <c r="N72" s="55">
        <f>FC_OTH_HH_SH_E!N72+FC_OTH_HH_SC_E!N72+FC_OTH_HH_WH_E!N72+FC_OTH_HH_CO_E!N72</f>
        <v>4.786698239999998</v>
      </c>
      <c r="O72" s="55">
        <f>FC_OTH_HH_SH_E!O72+FC_OTH_HH_SC_E!O72+FC_OTH_HH_WH_E!O72+FC_OTH_HH_CO_E!O72</f>
        <v>1.6723641600000001</v>
      </c>
      <c r="P72" s="55">
        <f>FC_OTH_HH_SH_E!P72+FC_OTH_HH_SC_E!P72+FC_OTH_HH_WH_E!P72+FC_OTH_HH_CO_E!P72</f>
        <v>3.6502012799999974</v>
      </c>
      <c r="Q72" s="55">
        <f>FC_OTH_HH_SH_E!Q72+FC_OTH_HH_SC_E!Q72+FC_OTH_HH_WH_E!Q72+FC_OTH_HH_CO_E!Q72</f>
        <v>3.9402000000000004</v>
      </c>
      <c r="R72" s="55">
        <f>FC_OTH_HH_SH_E!R72+FC_OTH_HH_SC_E!R72+FC_OTH_HH_WH_E!R72+FC_OTH_HH_CO_E!R72</f>
        <v>4.0485196800000018</v>
      </c>
      <c r="S72" s="55">
        <f>FC_OTH_HH_SH_E!S72+FC_OTH_HH_SC_E!S72+FC_OTH_HH_WH_E!S72+FC_OTH_HH_CO_E!S72</f>
        <v>3.558502080000002</v>
      </c>
      <c r="T72" s="55">
        <f>FC_OTH_HH_SH_E!T72+FC_OTH_HH_SC_E!T72+FC_OTH_HH_WH_E!T72+FC_OTH_HH_CO_E!T72</f>
        <v>5.5005191999999958</v>
      </c>
      <c r="U72" s="55">
        <f>FC_OTH_HH_SH_E!U72+FC_OTH_HH_SC_E!U72+FC_OTH_HH_WH_E!U72+FC_OTH_HH_CO_E!U72</f>
        <v>6.6648124800000037</v>
      </c>
      <c r="V72" s="55">
        <f>FC_OTH_HH_SH_E!V72+FC_OTH_HH_SC_E!V72+FC_OTH_HH_WH_E!V72+FC_OTH_HH_CO_E!V72</f>
        <v>6.4298332799999951</v>
      </c>
      <c r="W72" s="55">
        <f>FC_OTH_HH_SH_E!W72+FC_OTH_HH_SC_E!W72+FC_OTH_HH_WH_E!W72+FC_OTH_HH_CO_E!W72</f>
        <v>7.1528241600000024</v>
      </c>
      <c r="X72" s="55">
        <f>FC_OTH_HH_SH_E!X72+FC_OTH_HH_SC_E!X72+FC_OTH_HH_WH_E!X72+FC_OTH_HH_CO_E!X72</f>
        <v>4.5494265599999943</v>
      </c>
      <c r="Y72" s="55">
        <f>FC_OTH_HH_SH_E!Y72+FC_OTH_HH_SC_E!Y72+FC_OTH_HH_WH_E!Y72+FC_OTH_HH_CO_E!Y72</f>
        <v>4.2362164799999951</v>
      </c>
      <c r="Z72" s="55">
        <f>FC_OTH_HH_SH_E!Z72+FC_OTH_HH_SC_E!Z72+FC_OTH_HH_WH_E!Z72+FC_OTH_HH_CO_E!Z72</f>
        <v>2.693377439999999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104218.75684831559</v>
      </c>
      <c r="D2" s="21">
        <f t="shared" ref="D2:X2" si="0">SUM(D3,D17,D22,D25,D26,D51,D52)</f>
        <v>114668.80690321408</v>
      </c>
      <c r="E2" s="21">
        <f t="shared" si="0"/>
        <v>105899.62537094712</v>
      </c>
      <c r="F2" s="21">
        <f t="shared" si="0"/>
        <v>103613.99085003926</v>
      </c>
      <c r="G2" s="21">
        <f t="shared" si="0"/>
        <v>96573.748220835463</v>
      </c>
      <c r="H2" s="21">
        <f t="shared" si="0"/>
        <v>93835.280721309493</v>
      </c>
      <c r="I2" s="21">
        <f t="shared" si="0"/>
        <v>96274.691976304399</v>
      </c>
      <c r="J2" s="21">
        <f t="shared" si="0"/>
        <v>72027.789728016884</v>
      </c>
      <c r="K2" s="21">
        <f t="shared" si="0"/>
        <v>88375.123624042113</v>
      </c>
      <c r="L2" s="21">
        <f t="shared" si="0"/>
        <v>81731.538717299176</v>
      </c>
      <c r="M2" s="21">
        <f t="shared" si="0"/>
        <v>88793.483284548129</v>
      </c>
      <c r="N2" s="21">
        <f t="shared" si="0"/>
        <v>73386.425833510701</v>
      </c>
      <c r="O2" s="21">
        <f t="shared" si="0"/>
        <v>79367.095592530881</v>
      </c>
      <c r="P2" s="21">
        <f t="shared" si="0"/>
        <v>86836.402395760641</v>
      </c>
      <c r="Q2" s="21">
        <f t="shared" si="0"/>
        <v>70531.755748287862</v>
      </c>
      <c r="R2" s="21">
        <f t="shared" si="0"/>
        <v>72461.066043527098</v>
      </c>
      <c r="S2" s="21">
        <f t="shared" si="0"/>
        <v>76634.338078919362</v>
      </c>
      <c r="T2" s="21">
        <f t="shared" si="0"/>
        <v>74229.34427251757</v>
      </c>
      <c r="U2" s="21">
        <f t="shared" si="0"/>
        <v>71670.997834351903</v>
      </c>
      <c r="V2" s="21">
        <f t="shared" si="0"/>
        <v>75908.011881014332</v>
      </c>
      <c r="W2" s="21">
        <f t="shared" si="0"/>
        <v>77617.797167742581</v>
      </c>
      <c r="X2" s="21">
        <f t="shared" si="0"/>
        <v>70596.779021501847</v>
      </c>
      <c r="Y2" s="21">
        <f t="shared" ref="Y2:Z2" si="1">SUM(Y3,Y17,Y22,Y25,Y26,Y51,Y52)</f>
        <v>69994.137166129745</v>
      </c>
      <c r="Z2" s="21">
        <f t="shared" si="1"/>
        <v>65056.755639246374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3825.5343388967758</v>
      </c>
      <c r="D3" s="24">
        <f t="shared" ref="D3:W3" si="3">SUM(D4,D8,D11)</f>
        <v>3710.9702387997127</v>
      </c>
      <c r="E3" s="24">
        <f t="shared" si="3"/>
        <v>3024.438379452446</v>
      </c>
      <c r="F3" s="24">
        <f t="shared" si="3"/>
        <v>3031.4219072350561</v>
      </c>
      <c r="G3" s="24">
        <f t="shared" si="3"/>
        <v>2446.4389177633107</v>
      </c>
      <c r="H3" s="24">
        <f t="shared" si="3"/>
        <v>2473.9520356304738</v>
      </c>
      <c r="I3" s="24">
        <f t="shared" si="3"/>
        <v>2789.1436215328117</v>
      </c>
      <c r="J3" s="24">
        <f t="shared" si="3"/>
        <v>2955.4490812709755</v>
      </c>
      <c r="K3" s="24">
        <f t="shared" si="3"/>
        <v>2703.9919096967715</v>
      </c>
      <c r="L3" s="24">
        <f t="shared" si="3"/>
        <v>2618.8885014754405</v>
      </c>
      <c r="M3" s="24">
        <f t="shared" si="3"/>
        <v>4079.2634514896877</v>
      </c>
      <c r="N3" s="24">
        <f t="shared" si="3"/>
        <v>3569.9929689244295</v>
      </c>
      <c r="O3" s="24">
        <f t="shared" si="3"/>
        <v>3058.216439706046</v>
      </c>
      <c r="P3" s="24">
        <f t="shared" si="3"/>
        <v>2852.6412248201223</v>
      </c>
      <c r="Q3" s="24">
        <f t="shared" si="3"/>
        <v>2365.9815252360063</v>
      </c>
      <c r="R3" s="24">
        <f t="shared" si="3"/>
        <v>2475.1959916733972</v>
      </c>
      <c r="S3" s="24">
        <f t="shared" si="3"/>
        <v>2144.1702504707523</v>
      </c>
      <c r="T3" s="24">
        <f t="shared" si="3"/>
        <v>2065.9453228207403</v>
      </c>
      <c r="U3" s="24">
        <f t="shared" si="3"/>
        <v>2028.5974571586553</v>
      </c>
      <c r="V3" s="24">
        <f t="shared" si="3"/>
        <v>1425.9332168538283</v>
      </c>
      <c r="W3" s="24">
        <f t="shared" si="3"/>
        <v>1305.4171175297229</v>
      </c>
      <c r="X3" s="24">
        <f t="shared" ref="X3:Z3" si="4">SUM(X4,X8,X11)</f>
        <v>1438.8750022267379</v>
      </c>
      <c r="Y3" s="24">
        <f t="shared" si="4"/>
        <v>1219.7532681399468</v>
      </c>
      <c r="Z3" s="24">
        <f t="shared" si="4"/>
        <v>1286.2087187351806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290.26731080490003</v>
      </c>
      <c r="D4" s="19">
        <f t="shared" ref="D4:W4" si="6">SUM(D5:D7)</f>
        <v>320.78964082560316</v>
      </c>
      <c r="E4" s="19">
        <f t="shared" si="6"/>
        <v>266.94162468101388</v>
      </c>
      <c r="F4" s="19">
        <f t="shared" si="6"/>
        <v>706.70637948945659</v>
      </c>
      <c r="G4" s="19">
        <f t="shared" si="6"/>
        <v>535.99383658570969</v>
      </c>
      <c r="H4" s="19">
        <f t="shared" si="6"/>
        <v>503.15332403007392</v>
      </c>
      <c r="I4" s="19">
        <f t="shared" si="6"/>
        <v>527.78934578080998</v>
      </c>
      <c r="J4" s="19">
        <f t="shared" si="6"/>
        <v>1173.9392895785757</v>
      </c>
      <c r="K4" s="19">
        <f t="shared" si="6"/>
        <v>699.07964331117046</v>
      </c>
      <c r="L4" s="19">
        <f t="shared" si="6"/>
        <v>561.15450902504085</v>
      </c>
      <c r="M4" s="19">
        <f t="shared" si="6"/>
        <v>620.631410722488</v>
      </c>
      <c r="N4" s="19">
        <f t="shared" si="6"/>
        <v>630.35343195403095</v>
      </c>
      <c r="O4" s="19">
        <f t="shared" si="6"/>
        <v>702.46683043804592</v>
      </c>
      <c r="P4" s="19">
        <f t="shared" si="6"/>
        <v>348.51663556372074</v>
      </c>
      <c r="Q4" s="19">
        <f t="shared" si="6"/>
        <v>498.2646166620064</v>
      </c>
      <c r="R4" s="19">
        <f t="shared" si="6"/>
        <v>565.61572110179839</v>
      </c>
      <c r="S4" s="19">
        <f t="shared" si="6"/>
        <v>337.84995866395184</v>
      </c>
      <c r="T4" s="19">
        <f t="shared" si="6"/>
        <v>287.05165986553908</v>
      </c>
      <c r="U4" s="19">
        <f t="shared" si="6"/>
        <v>298.17251220665582</v>
      </c>
      <c r="V4" s="19">
        <f t="shared" si="6"/>
        <v>11.438682196228317</v>
      </c>
      <c r="W4" s="19">
        <f t="shared" si="6"/>
        <v>7.8265907873231768</v>
      </c>
      <c r="X4" s="19">
        <f t="shared" ref="X4:Z4" si="7">SUM(X5:X7)</f>
        <v>4.9054739167383818</v>
      </c>
      <c r="Y4" s="19">
        <f t="shared" si="7"/>
        <v>5.6312132403463231</v>
      </c>
      <c r="Z4" s="19">
        <f t="shared" si="7"/>
        <v>266.1037720127805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287.3760705684</v>
      </c>
      <c r="G5" s="8">
        <v>204.69512448000017</v>
      </c>
      <c r="H5" s="8">
        <v>201.9478054439999</v>
      </c>
      <c r="I5" s="8">
        <v>279.03313368480013</v>
      </c>
      <c r="J5" s="8">
        <v>261.9597199296</v>
      </c>
      <c r="K5" s="8">
        <v>338.29265548320024</v>
      </c>
      <c r="L5" s="8">
        <v>291.17779039800001</v>
      </c>
      <c r="M5" s="8">
        <v>321.99408913319996</v>
      </c>
      <c r="N5" s="8">
        <v>296.15322242879978</v>
      </c>
      <c r="O5" s="8">
        <v>277.17375479639998</v>
      </c>
      <c r="P5" s="8">
        <v>340.87870053600022</v>
      </c>
      <c r="Q5" s="8">
        <v>224.33182199999993</v>
      </c>
      <c r="R5" s="8">
        <v>251.07842429999985</v>
      </c>
      <c r="S5" s="8">
        <v>230.51080800000008</v>
      </c>
      <c r="T5" s="8">
        <v>136.12630680000001</v>
      </c>
      <c r="U5" s="8">
        <v>150.30203759999998</v>
      </c>
      <c r="V5" s="8">
        <v>2.9941796676000001</v>
      </c>
      <c r="W5" s="8">
        <v>2.3752390199999995</v>
      </c>
      <c r="X5" s="8">
        <v>1.3662241163999995</v>
      </c>
      <c r="Y5" s="8">
        <v>1.3633191000000002</v>
      </c>
      <c r="Z5" s="8">
        <v>134.25918105600002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290.26731080490003</v>
      </c>
      <c r="D7" s="8">
        <v>320.78964082560316</v>
      </c>
      <c r="E7" s="8">
        <v>266.94162468101388</v>
      </c>
      <c r="F7" s="8">
        <v>419.33030892105654</v>
      </c>
      <c r="G7" s="8">
        <v>331.29871210570946</v>
      </c>
      <c r="H7" s="8">
        <v>301.20551858607405</v>
      </c>
      <c r="I7" s="8">
        <v>248.75621209600988</v>
      </c>
      <c r="J7" s="8">
        <v>911.9795696489756</v>
      </c>
      <c r="K7" s="8">
        <v>360.78698782797017</v>
      </c>
      <c r="L7" s="8">
        <v>269.97671862704084</v>
      </c>
      <c r="M7" s="8">
        <v>298.63732158928798</v>
      </c>
      <c r="N7" s="8">
        <v>334.20020952523117</v>
      </c>
      <c r="O7" s="8">
        <v>425.29307564164588</v>
      </c>
      <c r="P7" s="8">
        <v>7.6379350277205367</v>
      </c>
      <c r="Q7" s="8">
        <v>273.93279466200647</v>
      </c>
      <c r="R7" s="8">
        <v>314.53729680179856</v>
      </c>
      <c r="S7" s="8">
        <v>107.33915066395174</v>
      </c>
      <c r="T7" s="8">
        <v>150.92535306553907</v>
      </c>
      <c r="U7" s="8">
        <v>147.87047460665582</v>
      </c>
      <c r="V7" s="8">
        <v>8.444502528628318</v>
      </c>
      <c r="W7" s="8">
        <v>5.4513517673231773</v>
      </c>
      <c r="X7" s="8">
        <v>3.5392498003383821</v>
      </c>
      <c r="Y7" s="8">
        <v>4.2678941403463231</v>
      </c>
      <c r="Z7" s="8">
        <v>131.84459095678045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3535.267028091876</v>
      </c>
      <c r="D11" s="19">
        <f t="shared" si="10"/>
        <v>3390.1805979741093</v>
      </c>
      <c r="E11" s="19">
        <f t="shared" si="10"/>
        <v>2757.4967547714323</v>
      </c>
      <c r="F11" s="19">
        <f t="shared" si="10"/>
        <v>2324.7155277455995</v>
      </c>
      <c r="G11" s="19">
        <f t="shared" si="10"/>
        <v>1910.445081177601</v>
      </c>
      <c r="H11" s="19">
        <f t="shared" si="10"/>
        <v>1970.7987116003997</v>
      </c>
      <c r="I11" s="19">
        <f t="shared" si="10"/>
        <v>2261.3542757520017</v>
      </c>
      <c r="J11" s="19">
        <f t="shared" si="10"/>
        <v>1781.5097916923996</v>
      </c>
      <c r="K11" s="19">
        <f t="shared" si="10"/>
        <v>2004.9122663856008</v>
      </c>
      <c r="L11" s="19">
        <f t="shared" si="10"/>
        <v>2057.7339924503999</v>
      </c>
      <c r="M11" s="19">
        <f t="shared" si="10"/>
        <v>3458.6320407671997</v>
      </c>
      <c r="N11" s="19">
        <f t="shared" si="10"/>
        <v>2939.6395369703987</v>
      </c>
      <c r="O11" s="19">
        <f t="shared" si="10"/>
        <v>2355.7496092680003</v>
      </c>
      <c r="P11" s="19">
        <f t="shared" si="10"/>
        <v>2504.1245892564016</v>
      </c>
      <c r="Q11" s="19">
        <f t="shared" si="10"/>
        <v>1867.7169085739997</v>
      </c>
      <c r="R11" s="19">
        <f t="shared" si="10"/>
        <v>1909.5802705715987</v>
      </c>
      <c r="S11" s="19">
        <f t="shared" si="10"/>
        <v>1806.3202918068005</v>
      </c>
      <c r="T11" s="19">
        <f t="shared" si="10"/>
        <v>1778.8936629552013</v>
      </c>
      <c r="U11" s="19">
        <f t="shared" si="10"/>
        <v>1730.4249449519994</v>
      </c>
      <c r="V11" s="19">
        <f t="shared" si="10"/>
        <v>1414.4945346576001</v>
      </c>
      <c r="W11" s="19">
        <f t="shared" si="10"/>
        <v>1297.5905267423998</v>
      </c>
      <c r="X11" s="19">
        <f t="shared" si="10"/>
        <v>1433.9695283099995</v>
      </c>
      <c r="Y11" s="19">
        <f t="shared" ref="Y11:Z11" si="11">SUM(Y12:Y16)</f>
        <v>1214.1220548996005</v>
      </c>
      <c r="Z11" s="19">
        <f t="shared" si="11"/>
        <v>1020.1049467224001</v>
      </c>
    </row>
    <row r="12" spans="1:26" ht="11.25" customHeight="1" x14ac:dyDescent="0.2">
      <c r="A12" s="28" t="s">
        <v>14</v>
      </c>
      <c r="B12" s="7" t="s">
        <v>15</v>
      </c>
      <c r="C12" s="8">
        <v>352.94991253611727</v>
      </c>
      <c r="D12" s="8">
        <v>272.98510284827228</v>
      </c>
      <c r="E12" s="8">
        <v>323.45100318961727</v>
      </c>
      <c r="F12" s="8">
        <v>144.11810888639999</v>
      </c>
      <c r="G12" s="8">
        <v>42.693473552400043</v>
      </c>
      <c r="H12" s="8">
        <v>113.74440161039995</v>
      </c>
      <c r="I12" s="8">
        <v>135.71971245360007</v>
      </c>
      <c r="J12" s="8">
        <v>183.69266073839998</v>
      </c>
      <c r="K12" s="8">
        <v>62.558688614400019</v>
      </c>
      <c r="L12" s="8">
        <v>155.64871367759997</v>
      </c>
      <c r="M12" s="8">
        <v>1060.8825873887997</v>
      </c>
      <c r="N12" s="8">
        <v>847.46611086719975</v>
      </c>
      <c r="O12" s="8">
        <v>409.81836294960004</v>
      </c>
      <c r="P12" s="8">
        <v>418.27767300000011</v>
      </c>
      <c r="Q12" s="8">
        <v>317.46485774519988</v>
      </c>
      <c r="R12" s="8">
        <v>477.64275844559972</v>
      </c>
      <c r="S12" s="8">
        <v>422.29977688799994</v>
      </c>
      <c r="T12" s="8">
        <v>350.56921687920021</v>
      </c>
      <c r="U12" s="8">
        <v>331.17892465679989</v>
      </c>
      <c r="V12" s="8">
        <v>223.57707609600004</v>
      </c>
      <c r="W12" s="8">
        <v>200.03614614719996</v>
      </c>
      <c r="X12" s="8">
        <v>203.81021990999992</v>
      </c>
      <c r="Y12" s="8">
        <v>188.90228926800006</v>
      </c>
      <c r="Z12" s="8">
        <v>166.20811273440003</v>
      </c>
    </row>
    <row r="13" spans="1:26" ht="11.25" customHeight="1" x14ac:dyDescent="0.2">
      <c r="A13" s="28" t="s">
        <v>16</v>
      </c>
      <c r="B13" s="7" t="s">
        <v>17</v>
      </c>
      <c r="C13" s="8">
        <v>787.34117204751863</v>
      </c>
      <c r="D13" s="8">
        <v>756.24032695280107</v>
      </c>
      <c r="E13" s="8">
        <v>370.81809600000003</v>
      </c>
      <c r="F13" s="8">
        <v>261.9215611848</v>
      </c>
      <c r="G13" s="8">
        <v>209.15888083200016</v>
      </c>
      <c r="H13" s="8">
        <v>155.42788304999996</v>
      </c>
      <c r="I13" s="8">
        <v>104.76854703480004</v>
      </c>
      <c r="J13" s="8">
        <v>213.40161644999998</v>
      </c>
      <c r="K13" s="8">
        <v>111.25677420000005</v>
      </c>
      <c r="L13" s="8">
        <v>21.647839118399997</v>
      </c>
      <c r="M13" s="8">
        <v>96.012733924800003</v>
      </c>
      <c r="N13" s="8">
        <v>134.8481911655999</v>
      </c>
      <c r="O13" s="8">
        <v>44.508634500000007</v>
      </c>
      <c r="P13" s="8">
        <v>42.535795500000035</v>
      </c>
      <c r="Q13" s="8">
        <v>122.87539461120001</v>
      </c>
      <c r="R13" s="8">
        <v>42.408159749999982</v>
      </c>
      <c r="S13" s="8">
        <v>39.131031970800016</v>
      </c>
      <c r="T13" s="8">
        <v>5.5055756976000039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2394.9759435082401</v>
      </c>
      <c r="D16" s="8">
        <v>2360.9551681730359</v>
      </c>
      <c r="E16" s="8">
        <v>2063.2276555818148</v>
      </c>
      <c r="F16" s="8">
        <v>1918.6758576743996</v>
      </c>
      <c r="G16" s="8">
        <v>1658.5927267932009</v>
      </c>
      <c r="H16" s="8">
        <v>1701.6264269399996</v>
      </c>
      <c r="I16" s="8">
        <v>2020.8660162636015</v>
      </c>
      <c r="J16" s="8">
        <v>1384.4155145039997</v>
      </c>
      <c r="K16" s="8">
        <v>1831.0968035712008</v>
      </c>
      <c r="L16" s="8">
        <v>1880.4374396543999</v>
      </c>
      <c r="M16" s="8">
        <v>2301.7367194536</v>
      </c>
      <c r="N16" s="8">
        <v>1957.3252349375991</v>
      </c>
      <c r="O16" s="8">
        <v>1901.4226118184001</v>
      </c>
      <c r="P16" s="8">
        <v>2043.3111207564014</v>
      </c>
      <c r="Q16" s="8">
        <v>1427.3766562175997</v>
      </c>
      <c r="R16" s="8">
        <v>1389.529352375999</v>
      </c>
      <c r="S16" s="8">
        <v>1344.8894829480005</v>
      </c>
      <c r="T16" s="8">
        <v>1422.818870378401</v>
      </c>
      <c r="U16" s="8">
        <v>1399.2460202951995</v>
      </c>
      <c r="V16" s="8">
        <v>1190.9174585615999</v>
      </c>
      <c r="W16" s="8">
        <v>1097.5543805951997</v>
      </c>
      <c r="X16" s="8">
        <v>1230.1593083999996</v>
      </c>
      <c r="Y16" s="8">
        <v>1025.2197656316005</v>
      </c>
      <c r="Z16" s="8">
        <v>853.89683398800003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16.375660508077065</v>
      </c>
      <c r="D17" s="27">
        <f t="shared" si="12"/>
        <v>13.480819190831765</v>
      </c>
      <c r="E17" s="27">
        <f t="shared" si="12"/>
        <v>11.935972229095889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16.375660508077065</v>
      </c>
      <c r="D18" s="8">
        <v>13.480819190831765</v>
      </c>
      <c r="E18" s="8">
        <v>11.935972229095889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1.7051858136126001</v>
      </c>
      <c r="D22" s="27">
        <f t="shared" si="14"/>
        <v>1.7051858136126001</v>
      </c>
      <c r="E22" s="27">
        <f t="shared" si="14"/>
        <v>1.7051858136126001</v>
      </c>
      <c r="F22" s="27">
        <f t="shared" si="14"/>
        <v>1.7051858136126001</v>
      </c>
      <c r="G22" s="27">
        <f t="shared" si="14"/>
        <v>1.7051858136126012</v>
      </c>
      <c r="H22" s="27">
        <f t="shared" si="14"/>
        <v>1.7051858136125995</v>
      </c>
      <c r="I22" s="27">
        <f t="shared" si="14"/>
        <v>1.7051858136126008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1.7051858136126001</v>
      </c>
      <c r="D23" s="8">
        <v>1.7051858136126001</v>
      </c>
      <c r="E23" s="8">
        <v>1.7051858136126001</v>
      </c>
      <c r="F23" s="8">
        <v>1.7051858136126001</v>
      </c>
      <c r="G23" s="8">
        <v>1.7051858136126012</v>
      </c>
      <c r="H23" s="8">
        <v>1.7051858136125995</v>
      </c>
      <c r="I23" s="8">
        <v>1.7051858136126008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53094.121756001128</v>
      </c>
      <c r="D26" s="27">
        <f t="shared" si="16"/>
        <v>60845.011774562132</v>
      </c>
      <c r="E26" s="27">
        <f t="shared" si="16"/>
        <v>53308.827148759468</v>
      </c>
      <c r="F26" s="27">
        <f t="shared" si="16"/>
        <v>51260.491129086156</v>
      </c>
      <c r="G26" s="27">
        <f t="shared" si="16"/>
        <v>46637.986579625569</v>
      </c>
      <c r="H26" s="27">
        <f t="shared" si="16"/>
        <v>45718.362685733468</v>
      </c>
      <c r="I26" s="27">
        <f t="shared" si="16"/>
        <v>48870.689594838572</v>
      </c>
      <c r="J26" s="27">
        <f t="shared" si="16"/>
        <v>28861.03851263375</v>
      </c>
      <c r="K26" s="27">
        <f t="shared" si="16"/>
        <v>42317.84885428923</v>
      </c>
      <c r="L26" s="27">
        <f t="shared" si="16"/>
        <v>36578.934993648669</v>
      </c>
      <c r="M26" s="27">
        <f t="shared" si="16"/>
        <v>37577.979140213407</v>
      </c>
      <c r="N26" s="27">
        <f t="shared" si="16"/>
        <v>31558.795119647133</v>
      </c>
      <c r="O26" s="27">
        <f t="shared" si="16"/>
        <v>33721.412943039475</v>
      </c>
      <c r="P26" s="27">
        <f t="shared" si="16"/>
        <v>38917.277735433156</v>
      </c>
      <c r="Q26" s="27">
        <f t="shared" si="16"/>
        <v>32749.464421758239</v>
      </c>
      <c r="R26" s="27">
        <f t="shared" si="16"/>
        <v>31452.226330153346</v>
      </c>
      <c r="S26" s="27">
        <f t="shared" si="16"/>
        <v>30941.091226937351</v>
      </c>
      <c r="T26" s="27">
        <f t="shared" si="16"/>
        <v>30059.704075676491</v>
      </c>
      <c r="U26" s="27">
        <f t="shared" si="16"/>
        <v>26794.466311570402</v>
      </c>
      <c r="V26" s="27">
        <f t="shared" si="16"/>
        <v>30842.396598337185</v>
      </c>
      <c r="W26" s="27">
        <f t="shared" si="16"/>
        <v>33860.148763024765</v>
      </c>
      <c r="X26" s="27">
        <f t="shared" si="16"/>
        <v>20464.654946942501</v>
      </c>
      <c r="Y26" s="27">
        <f t="shared" ref="Y26:Z26" si="17">SUM(Y27,Y33)</f>
        <v>27948.506060638098</v>
      </c>
      <c r="Z26" s="27">
        <f t="shared" si="17"/>
        <v>25810.68647101719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53094.121756001128</v>
      </c>
      <c r="D33" s="19">
        <f t="shared" si="20"/>
        <v>60845.011774562132</v>
      </c>
      <c r="E33" s="19">
        <f t="shared" si="20"/>
        <v>53308.827148759468</v>
      </c>
      <c r="F33" s="19">
        <f t="shared" si="20"/>
        <v>51260.491129086156</v>
      </c>
      <c r="G33" s="19">
        <f t="shared" si="20"/>
        <v>46637.986579625569</v>
      </c>
      <c r="H33" s="19">
        <f t="shared" si="20"/>
        <v>45718.362685733468</v>
      </c>
      <c r="I33" s="19">
        <f t="shared" si="20"/>
        <v>48870.689594838572</v>
      </c>
      <c r="J33" s="19">
        <f t="shared" si="20"/>
        <v>28861.03851263375</v>
      </c>
      <c r="K33" s="19">
        <f t="shared" si="20"/>
        <v>42317.84885428923</v>
      </c>
      <c r="L33" s="19">
        <f t="shared" si="20"/>
        <v>36578.934993648669</v>
      </c>
      <c r="M33" s="19">
        <f t="shared" si="20"/>
        <v>37577.979140213407</v>
      </c>
      <c r="N33" s="19">
        <f t="shared" si="20"/>
        <v>31558.795119647133</v>
      </c>
      <c r="O33" s="19">
        <f t="shared" si="20"/>
        <v>33721.412943039475</v>
      </c>
      <c r="P33" s="19">
        <f t="shared" si="20"/>
        <v>38917.277735433156</v>
      </c>
      <c r="Q33" s="19">
        <f t="shared" si="20"/>
        <v>32749.464421758239</v>
      </c>
      <c r="R33" s="19">
        <f t="shared" si="20"/>
        <v>31452.226330153346</v>
      </c>
      <c r="S33" s="19">
        <f t="shared" si="20"/>
        <v>30941.091226937351</v>
      </c>
      <c r="T33" s="19">
        <f t="shared" si="20"/>
        <v>30059.704075676491</v>
      </c>
      <c r="U33" s="19">
        <f t="shared" si="20"/>
        <v>26794.466311570402</v>
      </c>
      <c r="V33" s="19">
        <f t="shared" si="20"/>
        <v>30842.396598337185</v>
      </c>
      <c r="W33" s="19">
        <f t="shared" si="20"/>
        <v>33860.148763024765</v>
      </c>
      <c r="X33" s="19">
        <f t="shared" si="20"/>
        <v>20464.654946942501</v>
      </c>
      <c r="Y33" s="19">
        <f t="shared" ref="Y33:Z33" si="21">SUM(Y34:Y50)</f>
        <v>27948.506060638098</v>
      </c>
      <c r="Z33" s="19">
        <f t="shared" si="21"/>
        <v>25810.68647101719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1997.3138212318654</v>
      </c>
      <c r="D36" s="8">
        <v>2044.4289820494764</v>
      </c>
      <c r="E36" s="8">
        <v>1821.4122616316963</v>
      </c>
      <c r="F36" s="8">
        <v>1578.4009018961731</v>
      </c>
      <c r="G36" s="8">
        <v>2083.7185008970382</v>
      </c>
      <c r="H36" s="8">
        <v>1839.1172515540222</v>
      </c>
      <c r="I36" s="8">
        <v>1983.5642280134653</v>
      </c>
      <c r="J36" s="8">
        <v>1225.8517658329827</v>
      </c>
      <c r="K36" s="8">
        <v>1699.8546823518197</v>
      </c>
      <c r="L36" s="8">
        <v>1638.2517486848128</v>
      </c>
      <c r="M36" s="8">
        <v>1862.8488763512455</v>
      </c>
      <c r="N36" s="8">
        <v>1728.8556404741996</v>
      </c>
      <c r="O36" s="8">
        <v>1610.2859775599995</v>
      </c>
      <c r="P36" s="8">
        <v>2024.5773747434978</v>
      </c>
      <c r="Q36" s="8">
        <v>1626.8260973672002</v>
      </c>
      <c r="R36" s="8">
        <v>1348.8659501784005</v>
      </c>
      <c r="S36" s="8">
        <v>1738.929642426001</v>
      </c>
      <c r="T36" s="8">
        <v>1284.1046430299996</v>
      </c>
      <c r="U36" s="8">
        <v>1942.994784978001</v>
      </c>
      <c r="V36" s="8">
        <v>1756.1343887279982</v>
      </c>
      <c r="W36" s="8">
        <v>1942.0788292902007</v>
      </c>
      <c r="X36" s="8">
        <v>1764.0518335901997</v>
      </c>
      <c r="Y36" s="8">
        <v>1930.8590516069983</v>
      </c>
      <c r="Z36" s="8">
        <v>1240.6116966912002</v>
      </c>
    </row>
    <row r="37" spans="1:26" ht="11.25" customHeight="1" x14ac:dyDescent="0.2">
      <c r="A37" s="28" t="s">
        <v>60</v>
      </c>
      <c r="B37" s="7" t="s">
        <v>61</v>
      </c>
      <c r="C37" s="8">
        <v>296.02519960242881</v>
      </c>
      <c r="D37" s="8">
        <v>297.05738481722784</v>
      </c>
      <c r="E37" s="8">
        <v>294.3302752397309</v>
      </c>
      <c r="F37" s="8">
        <v>287.44810396161182</v>
      </c>
      <c r="G37" s="8">
        <v>285.30686058860385</v>
      </c>
      <c r="H37" s="8">
        <v>283.58022271783875</v>
      </c>
      <c r="I37" s="8">
        <v>284.54426962920866</v>
      </c>
      <c r="J37" s="8">
        <v>276.93655989859593</v>
      </c>
      <c r="K37" s="8">
        <v>282.67665271970924</v>
      </c>
      <c r="L37" s="8">
        <v>254.52487513113559</v>
      </c>
      <c r="M37" s="8">
        <v>257.2793895814624</v>
      </c>
      <c r="N37" s="8">
        <v>250.75909804243145</v>
      </c>
      <c r="O37" s="8">
        <v>254.00400930088068</v>
      </c>
      <c r="P37" s="8">
        <v>268.96643852340588</v>
      </c>
      <c r="Q37" s="8">
        <v>260.3763048233991</v>
      </c>
      <c r="R37" s="8">
        <v>255.48767324890613</v>
      </c>
      <c r="S37" s="8">
        <v>256.15759989687882</v>
      </c>
      <c r="T37" s="8">
        <v>252.21025096892464</v>
      </c>
      <c r="U37" s="8">
        <v>249.69500514299048</v>
      </c>
      <c r="V37" s="8">
        <v>248.03709509378467</v>
      </c>
      <c r="W37" s="8">
        <v>247.99767225515677</v>
      </c>
      <c r="X37" s="8">
        <v>263.43370695923574</v>
      </c>
      <c r="Y37" s="8">
        <v>183.3578711063337</v>
      </c>
      <c r="Z37" s="8">
        <v>190.51200155437408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2.7606666668794664</v>
      </c>
      <c r="D41" s="8">
        <v>2.7702926018348979</v>
      </c>
      <c r="E41" s="8">
        <v>2.7448601706849991</v>
      </c>
      <c r="F41" s="8">
        <v>2.6649665006381293</v>
      </c>
      <c r="G41" s="8">
        <v>13.225351374026479</v>
      </c>
      <c r="H41" s="8">
        <v>10.516427603745354</v>
      </c>
      <c r="I41" s="8">
        <v>10.5521787906683</v>
      </c>
      <c r="J41" s="8">
        <v>7.7025380730667639</v>
      </c>
      <c r="K41" s="8">
        <v>15.724158325198433</v>
      </c>
      <c r="L41" s="8">
        <v>10.382818940327109</v>
      </c>
      <c r="M41" s="8">
        <v>15.742554849408393</v>
      </c>
      <c r="N41" s="8">
        <v>12.786287160704774</v>
      </c>
      <c r="O41" s="8">
        <v>7.7711784673190687</v>
      </c>
      <c r="P41" s="8">
        <v>8.2289496186993567</v>
      </c>
      <c r="Q41" s="8">
        <v>5.3107579916106715</v>
      </c>
      <c r="R41" s="8">
        <v>8.0498821298732874</v>
      </c>
      <c r="S41" s="8">
        <v>16.141753946937438</v>
      </c>
      <c r="T41" s="8">
        <v>0</v>
      </c>
      <c r="U41" s="8">
        <v>18.356969731235392</v>
      </c>
      <c r="V41" s="8">
        <v>15.630040882366103</v>
      </c>
      <c r="W41" s="8">
        <v>15.627556654838685</v>
      </c>
      <c r="X41" s="8">
        <v>23.491027144794771</v>
      </c>
      <c r="Y41" s="8">
        <v>13.011548711157754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50798.022068499951</v>
      </c>
      <c r="D43" s="8">
        <v>58500.755115093591</v>
      </c>
      <c r="E43" s="8">
        <v>51190.339751717358</v>
      </c>
      <c r="F43" s="8">
        <v>49391.977156727735</v>
      </c>
      <c r="G43" s="8">
        <v>44255.735866765899</v>
      </c>
      <c r="H43" s="8">
        <v>43585.148783857861</v>
      </c>
      <c r="I43" s="8">
        <v>46592.028918405231</v>
      </c>
      <c r="J43" s="8">
        <v>27350.547648829102</v>
      </c>
      <c r="K43" s="8">
        <v>40319.593360892504</v>
      </c>
      <c r="L43" s="8">
        <v>34675.775550892395</v>
      </c>
      <c r="M43" s="8">
        <v>35442.108319431289</v>
      </c>
      <c r="N43" s="8">
        <v>29566.394093969797</v>
      </c>
      <c r="O43" s="8">
        <v>31849.351777711279</v>
      </c>
      <c r="P43" s="8">
        <v>36615.504972547555</v>
      </c>
      <c r="Q43" s="8">
        <v>30856.951261576029</v>
      </c>
      <c r="R43" s="8">
        <v>29839.822824596165</v>
      </c>
      <c r="S43" s="8">
        <v>28929.862230667535</v>
      </c>
      <c r="T43" s="8">
        <v>28523.389181677565</v>
      </c>
      <c r="U43" s="8">
        <v>24583.419551718176</v>
      </c>
      <c r="V43" s="8">
        <v>28822.595073633038</v>
      </c>
      <c r="W43" s="8">
        <v>31654.444704824571</v>
      </c>
      <c r="X43" s="8">
        <v>18413.678379248271</v>
      </c>
      <c r="Y43" s="8">
        <v>25821.277589213609</v>
      </c>
      <c r="Z43" s="8">
        <v>24379.562772771616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47281.019907095993</v>
      </c>
      <c r="D51" s="27">
        <v>50097.638884847787</v>
      </c>
      <c r="E51" s="27">
        <v>49552.718684692489</v>
      </c>
      <c r="F51" s="27">
        <v>49320.372627904442</v>
      </c>
      <c r="G51" s="27">
        <v>47487.617537632963</v>
      </c>
      <c r="H51" s="27">
        <v>45641.260814131936</v>
      </c>
      <c r="I51" s="27">
        <v>44613.153574119402</v>
      </c>
      <c r="J51" s="27">
        <v>40211.302134112149</v>
      </c>
      <c r="K51" s="27">
        <v>43353.282860056104</v>
      </c>
      <c r="L51" s="27">
        <v>42533.715222175058</v>
      </c>
      <c r="M51" s="27">
        <v>47136.240692845036</v>
      </c>
      <c r="N51" s="27">
        <v>38257.637744939144</v>
      </c>
      <c r="O51" s="27">
        <v>42587.466209785358</v>
      </c>
      <c r="P51" s="27">
        <v>45066.483435507369</v>
      </c>
      <c r="Q51" s="27">
        <v>35416.30980129361</v>
      </c>
      <c r="R51" s="27">
        <v>38533.643721700348</v>
      </c>
      <c r="S51" s="27">
        <v>43549.076601511268</v>
      </c>
      <c r="T51" s="27">
        <v>42103.69487402033</v>
      </c>
      <c r="U51" s="27">
        <v>42847.934065622852</v>
      </c>
      <c r="V51" s="27">
        <v>43639.682065823312</v>
      </c>
      <c r="W51" s="27">
        <v>42452.231287188093</v>
      </c>
      <c r="X51" s="27">
        <v>48693.249072332605</v>
      </c>
      <c r="Y51" s="27">
        <v>40825.877837351698</v>
      </c>
      <c r="Z51" s="27">
        <v>37959.860449494008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18007.647409255685</v>
      </c>
      <c r="D61" s="49">
        <f t="shared" si="24"/>
        <v>18327.868032840466</v>
      </c>
      <c r="E61" s="49">
        <f t="shared" si="24"/>
        <v>18372.715845478069</v>
      </c>
      <c r="F61" s="49">
        <f t="shared" si="24"/>
        <v>20645.661101432412</v>
      </c>
      <c r="G61" s="49">
        <f t="shared" si="24"/>
        <v>20059.563978770733</v>
      </c>
      <c r="H61" s="49">
        <f t="shared" si="24"/>
        <v>19649.303258704185</v>
      </c>
      <c r="I61" s="49">
        <f t="shared" si="24"/>
        <v>23238.031275560279</v>
      </c>
      <c r="J61" s="49">
        <f t="shared" si="24"/>
        <v>23777.713868580842</v>
      </c>
      <c r="K61" s="49">
        <f t="shared" si="24"/>
        <v>28317.454441829126</v>
      </c>
      <c r="L61" s="49">
        <f t="shared" si="24"/>
        <v>24840.681550498175</v>
      </c>
      <c r="M61" s="49">
        <f t="shared" si="24"/>
        <v>29572.422016801698</v>
      </c>
      <c r="N61" s="49">
        <f t="shared" si="24"/>
        <v>26068.98200580246</v>
      </c>
      <c r="O61" s="49">
        <f t="shared" si="24"/>
        <v>31706.94508908295</v>
      </c>
      <c r="P61" s="49">
        <f t="shared" si="24"/>
        <v>32521.903856720677</v>
      </c>
      <c r="Q61" s="49">
        <f t="shared" si="24"/>
        <v>24480.450369281065</v>
      </c>
      <c r="R61" s="49">
        <f t="shared" si="24"/>
        <v>24676.970228695522</v>
      </c>
      <c r="S61" s="49">
        <f t="shared" si="24"/>
        <v>23203.063077775252</v>
      </c>
      <c r="T61" s="49">
        <f t="shared" si="24"/>
        <v>23774.18761405049</v>
      </c>
      <c r="U61" s="49">
        <f t="shared" si="24"/>
        <v>24860.768088014531</v>
      </c>
      <c r="V61" s="49">
        <f t="shared" si="24"/>
        <v>26001.921125751996</v>
      </c>
      <c r="W61" s="49">
        <f t="shared" si="24"/>
        <v>24330.672735092343</v>
      </c>
      <c r="X61" s="49">
        <f t="shared" si="24"/>
        <v>29197.466494796154</v>
      </c>
      <c r="Y61" s="49">
        <f t="shared" ref="Y61:Z61" si="25">SUM(Y62:Y72)</f>
        <v>31634.901415655993</v>
      </c>
      <c r="Z61" s="49">
        <f t="shared" si="25"/>
        <v>24730.007652113458</v>
      </c>
    </row>
    <row r="62" spans="1:26" ht="11.25" customHeight="1" x14ac:dyDescent="0.2">
      <c r="A62" s="50" t="s">
        <v>92</v>
      </c>
      <c r="B62" s="51" t="s">
        <v>93</v>
      </c>
      <c r="C62" s="52">
        <v>18007.647409255685</v>
      </c>
      <c r="D62" s="52">
        <v>18327.868032840466</v>
      </c>
      <c r="E62" s="52">
        <v>18372.715845478069</v>
      </c>
      <c r="F62" s="52">
        <v>20105.165063035234</v>
      </c>
      <c r="G62" s="52">
        <v>19511.753709729721</v>
      </c>
      <c r="H62" s="52">
        <v>19054.911102021011</v>
      </c>
      <c r="I62" s="52">
        <v>22614.340636091572</v>
      </c>
      <c r="J62" s="52">
        <v>23043.67042397695</v>
      </c>
      <c r="K62" s="52">
        <v>27606.754185115358</v>
      </c>
      <c r="L62" s="52">
        <v>23936.075648787795</v>
      </c>
      <c r="M62" s="52">
        <v>28556.632036273684</v>
      </c>
      <c r="N62" s="52">
        <v>25013.96651069176</v>
      </c>
      <c r="O62" s="52">
        <v>30518.553214880107</v>
      </c>
      <c r="P62" s="52">
        <v>31307.650090970095</v>
      </c>
      <c r="Q62" s="52">
        <v>23277.047148425696</v>
      </c>
      <c r="R62" s="52">
        <v>23416.654891176433</v>
      </c>
      <c r="S62" s="52">
        <v>21970.195860677286</v>
      </c>
      <c r="T62" s="52">
        <v>22479.062683461842</v>
      </c>
      <c r="U62" s="52">
        <v>23608.229826316936</v>
      </c>
      <c r="V62" s="52">
        <v>24760.191932975908</v>
      </c>
      <c r="W62" s="52">
        <v>23245.232988610824</v>
      </c>
      <c r="X62" s="52">
        <v>27728.057992197944</v>
      </c>
      <c r="Y62" s="52">
        <v>30259.674835604634</v>
      </c>
      <c r="Z62" s="52">
        <v>23321.428567969113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533.97463013974016</v>
      </c>
      <c r="G63" s="52">
        <v>537.58321163423523</v>
      </c>
      <c r="H63" s="52">
        <v>571.29653443730695</v>
      </c>
      <c r="I63" s="52">
        <v>567.07585835674922</v>
      </c>
      <c r="J63" s="52">
        <v>593.32453768070752</v>
      </c>
      <c r="K63" s="52">
        <v>564.91378282437086</v>
      </c>
      <c r="L63" s="52">
        <v>684.61620568943965</v>
      </c>
      <c r="M63" s="52">
        <v>738.84674351562705</v>
      </c>
      <c r="N63" s="52">
        <v>738.07196930824591</v>
      </c>
      <c r="O63" s="52">
        <v>805.25306671986846</v>
      </c>
      <c r="P63" s="52">
        <v>767.55704502989215</v>
      </c>
      <c r="Q63" s="52">
        <v>705.6641635742883</v>
      </c>
      <c r="R63" s="52">
        <v>722.02558242355269</v>
      </c>
      <c r="S63" s="52">
        <v>650.32297772268885</v>
      </c>
      <c r="T63" s="52">
        <v>694.22218693813909</v>
      </c>
      <c r="U63" s="52">
        <v>705.102573683066</v>
      </c>
      <c r="V63" s="52">
        <v>678.13887022408937</v>
      </c>
      <c r="W63" s="52">
        <v>498.63749458917152</v>
      </c>
      <c r="X63" s="52">
        <v>456.04993740206487</v>
      </c>
      <c r="Y63" s="52">
        <v>380.25563799532165</v>
      </c>
      <c r="Z63" s="52">
        <v>374.19731043091582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6.5214082574378267</v>
      </c>
      <c r="G64" s="52">
        <v>10.227057406775872</v>
      </c>
      <c r="H64" s="52">
        <v>23.095622245867538</v>
      </c>
      <c r="I64" s="52">
        <v>51.651620153455809</v>
      </c>
      <c r="J64" s="52">
        <v>133.52533202639461</v>
      </c>
      <c r="K64" s="52">
        <v>137.53596805212544</v>
      </c>
      <c r="L64" s="52">
        <v>206.93857895676615</v>
      </c>
      <c r="M64" s="52">
        <v>265.51026674694725</v>
      </c>
      <c r="N64" s="52">
        <v>312.96574280605279</v>
      </c>
      <c r="O64" s="52">
        <v>381.73107620048995</v>
      </c>
      <c r="P64" s="52">
        <v>443.44312758215921</v>
      </c>
      <c r="Q64" s="52">
        <v>494.33914224535994</v>
      </c>
      <c r="R64" s="52">
        <v>534.7596486341896</v>
      </c>
      <c r="S64" s="52">
        <v>579.4332676309424</v>
      </c>
      <c r="T64" s="52">
        <v>596.16809216455215</v>
      </c>
      <c r="U64" s="52">
        <v>541.7560666161512</v>
      </c>
      <c r="V64" s="52">
        <v>551.47533395226924</v>
      </c>
      <c r="W64" s="52">
        <v>557.82480065692368</v>
      </c>
      <c r="X64" s="52">
        <v>1004.9413973147095</v>
      </c>
      <c r="Y64" s="52">
        <v>986.86508300737842</v>
      </c>
      <c r="Z64" s="52">
        <v>1032.1074610946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6.6719934689638292</v>
      </c>
      <c r="W69" s="52">
        <v>22.923390822094579</v>
      </c>
      <c r="X69" s="52">
        <v>4.5584458327323878</v>
      </c>
      <c r="Y69" s="52">
        <v>4.5235114738991129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4.9631609585052336</v>
      </c>
      <c r="J72" s="55">
        <v>7.1935748967930344</v>
      </c>
      <c r="K72" s="55">
        <v>8.2505058372722875</v>
      </c>
      <c r="L72" s="55">
        <v>13.051117064172931</v>
      </c>
      <c r="M72" s="55">
        <v>11.432970265437852</v>
      </c>
      <c r="N72" s="55">
        <v>3.9777829964018063</v>
      </c>
      <c r="O72" s="55">
        <v>1.4077312824853105</v>
      </c>
      <c r="P72" s="55">
        <v>3.2535931385335175</v>
      </c>
      <c r="Q72" s="55">
        <v>3.3999150357180135</v>
      </c>
      <c r="R72" s="55">
        <v>3.5301064613458943</v>
      </c>
      <c r="S72" s="55">
        <v>3.1109717443352851</v>
      </c>
      <c r="T72" s="55">
        <v>4.7346514859558866</v>
      </c>
      <c r="U72" s="55">
        <v>5.679621398375521</v>
      </c>
      <c r="V72" s="55">
        <v>5.442995130764106</v>
      </c>
      <c r="W72" s="55">
        <v>6.0540604133267122</v>
      </c>
      <c r="X72" s="55">
        <v>3.8587220487021989</v>
      </c>
      <c r="Y72" s="55">
        <v>3.58234757475948</v>
      </c>
      <c r="Z72" s="55">
        <v>2.2743126188295455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15118.286123352351</v>
      </c>
      <c r="D2" s="21">
        <f t="shared" ref="D2:X2" si="0">SUM(D3,D17,D22,D25,D26,D51,D52)</f>
        <v>16144.957993483435</v>
      </c>
      <c r="E2" s="21">
        <f t="shared" si="0"/>
        <v>16191.832692866574</v>
      </c>
      <c r="F2" s="21">
        <f t="shared" si="0"/>
        <v>16623.847805259058</v>
      </c>
      <c r="G2" s="21">
        <f t="shared" si="0"/>
        <v>16447.257379876803</v>
      </c>
      <c r="H2" s="21">
        <f t="shared" si="0"/>
        <v>16615.85736906296</v>
      </c>
      <c r="I2" s="21">
        <f t="shared" si="0"/>
        <v>16532.383552766529</v>
      </c>
      <c r="J2" s="21">
        <f t="shared" si="0"/>
        <v>14806.1152286141</v>
      </c>
      <c r="K2" s="21">
        <f t="shared" si="0"/>
        <v>15890.305346746009</v>
      </c>
      <c r="L2" s="21">
        <f t="shared" si="0"/>
        <v>15367.744416551504</v>
      </c>
      <c r="M2" s="21">
        <f t="shared" si="0"/>
        <v>15305.973636368093</v>
      </c>
      <c r="N2" s="21">
        <f t="shared" si="0"/>
        <v>14388.355536039036</v>
      </c>
      <c r="O2" s="21">
        <f t="shared" si="0"/>
        <v>14332.315973705943</v>
      </c>
      <c r="P2" s="21">
        <f t="shared" si="0"/>
        <v>12324.321319968472</v>
      </c>
      <c r="Q2" s="21">
        <f t="shared" si="0"/>
        <v>12565.263899340953</v>
      </c>
      <c r="R2" s="21">
        <f t="shared" si="0"/>
        <v>12250.754020689406</v>
      </c>
      <c r="S2" s="21">
        <f t="shared" si="0"/>
        <v>12606.199186336453</v>
      </c>
      <c r="T2" s="21">
        <f t="shared" si="0"/>
        <v>13292.116572501449</v>
      </c>
      <c r="U2" s="21">
        <f t="shared" si="0"/>
        <v>13885.473302753941</v>
      </c>
      <c r="V2" s="21">
        <f t="shared" si="0"/>
        <v>14279.793514083774</v>
      </c>
      <c r="W2" s="21">
        <f t="shared" si="0"/>
        <v>14539.050332893945</v>
      </c>
      <c r="X2" s="21">
        <f t="shared" si="0"/>
        <v>13125.051673489776</v>
      </c>
      <c r="Y2" s="21">
        <f t="shared" ref="Y2:Z2" si="1">SUM(Y3,Y17,Y22,Y25,Y26,Y51,Y52)</f>
        <v>13664.096155450476</v>
      </c>
      <c r="Z2" s="21">
        <f t="shared" si="1"/>
        <v>12223.908314098517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2.6241924607547267</v>
      </c>
      <c r="D17" s="27">
        <f t="shared" si="12"/>
        <v>2.094796214585505</v>
      </c>
      <c r="E17" s="27">
        <f t="shared" si="12"/>
        <v>2.0027746288499499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2.6241924607547267</v>
      </c>
      <c r="D18" s="8">
        <v>2.094796214585505</v>
      </c>
      <c r="E18" s="8">
        <v>2.0027746288499499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7538.8990933988753</v>
      </c>
      <c r="D26" s="27">
        <f t="shared" si="16"/>
        <v>8358.1475349578486</v>
      </c>
      <c r="E26" s="27">
        <f t="shared" si="16"/>
        <v>7875.2221202805449</v>
      </c>
      <c r="F26" s="27">
        <f t="shared" si="16"/>
        <v>7930.1382302338443</v>
      </c>
      <c r="G26" s="27">
        <f t="shared" si="16"/>
        <v>7615.5828961744528</v>
      </c>
      <c r="H26" s="27">
        <f t="shared" si="16"/>
        <v>7772.5469265065412</v>
      </c>
      <c r="I26" s="27">
        <f t="shared" si="16"/>
        <v>8112.9876860814175</v>
      </c>
      <c r="J26" s="27">
        <f t="shared" si="16"/>
        <v>5743.0195182062589</v>
      </c>
      <c r="K26" s="27">
        <f t="shared" si="16"/>
        <v>7375.7129001107824</v>
      </c>
      <c r="L26" s="27">
        <f t="shared" si="16"/>
        <v>6785.3837757113115</v>
      </c>
      <c r="M26" s="27">
        <f t="shared" si="16"/>
        <v>6500.9510681465736</v>
      </c>
      <c r="N26" s="27">
        <f t="shared" si="16"/>
        <v>6422.7817879928452</v>
      </c>
      <c r="O26" s="27">
        <f t="shared" si="16"/>
        <v>6343.1430143605166</v>
      </c>
      <c r="P26" s="27">
        <f t="shared" si="16"/>
        <v>4746.8552072068414</v>
      </c>
      <c r="Q26" s="27">
        <f t="shared" si="16"/>
        <v>5204.7419501217682</v>
      </c>
      <c r="R26" s="27">
        <f t="shared" si="16"/>
        <v>4623.484411606657</v>
      </c>
      <c r="S26" s="27">
        <f t="shared" si="16"/>
        <v>4454.2329194226777</v>
      </c>
      <c r="T26" s="27">
        <f t="shared" si="16"/>
        <v>4865.4616906834926</v>
      </c>
      <c r="U26" s="27">
        <f t="shared" si="16"/>
        <v>4653.5710317496187</v>
      </c>
      <c r="V26" s="27">
        <f t="shared" si="16"/>
        <v>5596.5751537428077</v>
      </c>
      <c r="W26" s="27">
        <f t="shared" si="16"/>
        <v>6150.1987604952419</v>
      </c>
      <c r="X26" s="27">
        <f t="shared" si="16"/>
        <v>3670.7239808974782</v>
      </c>
      <c r="Y26" s="27">
        <f t="shared" ref="Y26:Z26" si="17">SUM(Y27,Y33)</f>
        <v>5106.5488428018716</v>
      </c>
      <c r="Z26" s="27">
        <f t="shared" si="17"/>
        <v>4757.0914892228047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7538.8990933988753</v>
      </c>
      <c r="D33" s="19">
        <f t="shared" si="20"/>
        <v>8358.1475349578486</v>
      </c>
      <c r="E33" s="19">
        <f t="shared" si="20"/>
        <v>7875.2221202805449</v>
      </c>
      <c r="F33" s="19">
        <f t="shared" si="20"/>
        <v>7930.1382302338443</v>
      </c>
      <c r="G33" s="19">
        <f t="shared" si="20"/>
        <v>7615.5828961744528</v>
      </c>
      <c r="H33" s="19">
        <f t="shared" si="20"/>
        <v>7772.5469265065412</v>
      </c>
      <c r="I33" s="19">
        <f t="shared" si="20"/>
        <v>8112.9876860814175</v>
      </c>
      <c r="J33" s="19">
        <f t="shared" si="20"/>
        <v>5743.0195182062589</v>
      </c>
      <c r="K33" s="19">
        <f t="shared" si="20"/>
        <v>7375.7129001107824</v>
      </c>
      <c r="L33" s="19">
        <f t="shared" si="20"/>
        <v>6785.3837757113115</v>
      </c>
      <c r="M33" s="19">
        <f t="shared" si="20"/>
        <v>6500.9510681465736</v>
      </c>
      <c r="N33" s="19">
        <f t="shared" si="20"/>
        <v>6422.7817879928452</v>
      </c>
      <c r="O33" s="19">
        <f t="shared" si="20"/>
        <v>6343.1430143605166</v>
      </c>
      <c r="P33" s="19">
        <f t="shared" si="20"/>
        <v>4746.8552072068414</v>
      </c>
      <c r="Q33" s="19">
        <f t="shared" si="20"/>
        <v>5204.7419501217682</v>
      </c>
      <c r="R33" s="19">
        <f t="shared" si="20"/>
        <v>4623.484411606657</v>
      </c>
      <c r="S33" s="19">
        <f t="shared" si="20"/>
        <v>4454.2329194226777</v>
      </c>
      <c r="T33" s="19">
        <f t="shared" si="20"/>
        <v>4865.4616906834926</v>
      </c>
      <c r="U33" s="19">
        <f t="shared" si="20"/>
        <v>4653.5710317496187</v>
      </c>
      <c r="V33" s="19">
        <f t="shared" si="20"/>
        <v>5596.5751537428077</v>
      </c>
      <c r="W33" s="19">
        <f t="shared" si="20"/>
        <v>6150.1987604952419</v>
      </c>
      <c r="X33" s="19">
        <f t="shared" si="20"/>
        <v>3670.7239808974782</v>
      </c>
      <c r="Y33" s="19">
        <f t="shared" ref="Y33:Z33" si="21">SUM(Y34:Y50)</f>
        <v>5106.5488428018716</v>
      </c>
      <c r="Z33" s="19">
        <f t="shared" si="21"/>
        <v>4757.0914892228047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345.62077924813502</v>
      </c>
      <c r="D36" s="8">
        <v>313.42866747052375</v>
      </c>
      <c r="E36" s="8">
        <v>288.72104740830389</v>
      </c>
      <c r="F36" s="8">
        <v>242.23197970382748</v>
      </c>
      <c r="G36" s="8">
        <v>335.04097178296252</v>
      </c>
      <c r="H36" s="8">
        <v>291.4838549659774</v>
      </c>
      <c r="I36" s="8">
        <v>305.04392266653446</v>
      </c>
      <c r="J36" s="8">
        <v>255.44587320701726</v>
      </c>
      <c r="K36" s="8">
        <v>298.69695320817891</v>
      </c>
      <c r="L36" s="8">
        <v>301.99177659518728</v>
      </c>
      <c r="M36" s="8">
        <v>327.18637256875405</v>
      </c>
      <c r="N36" s="8">
        <v>356.61558884580006</v>
      </c>
      <c r="O36" s="8">
        <v>306.72112416000004</v>
      </c>
      <c r="P36" s="8">
        <v>249.69016513650004</v>
      </c>
      <c r="Q36" s="8">
        <v>259.0026128728</v>
      </c>
      <c r="R36" s="8">
        <v>202.66024730160007</v>
      </c>
      <c r="S36" s="8">
        <v>253.34192777400003</v>
      </c>
      <c r="T36" s="8">
        <v>210.77852697000003</v>
      </c>
      <c r="U36" s="8">
        <v>342.81748042200007</v>
      </c>
      <c r="V36" s="8">
        <v>323.11220227200005</v>
      </c>
      <c r="W36" s="8">
        <v>357.32328310980006</v>
      </c>
      <c r="X36" s="8">
        <v>323.34866560980004</v>
      </c>
      <c r="Y36" s="8">
        <v>357.67118319300005</v>
      </c>
      <c r="Z36" s="8">
        <v>229.80974870880004</v>
      </c>
    </row>
    <row r="37" spans="1:26" ht="11.25" customHeight="1" x14ac:dyDescent="0.2">
      <c r="A37" s="28" t="s">
        <v>60</v>
      </c>
      <c r="B37" s="7" t="s">
        <v>61</v>
      </c>
      <c r="C37" s="8">
        <v>41.673672677571183</v>
      </c>
      <c r="D37" s="8">
        <v>40.641487462772105</v>
      </c>
      <c r="E37" s="8">
        <v>43.368597040269165</v>
      </c>
      <c r="F37" s="8">
        <v>44.480295918388293</v>
      </c>
      <c r="G37" s="8">
        <v>46.621539291396353</v>
      </c>
      <c r="H37" s="8">
        <v>48.348177162161463</v>
      </c>
      <c r="I37" s="8">
        <v>47.384130250791323</v>
      </c>
      <c r="J37" s="8">
        <v>54.991839981404176</v>
      </c>
      <c r="K37" s="8">
        <v>49.251747160290918</v>
      </c>
      <c r="L37" s="8">
        <v>47.228170308864321</v>
      </c>
      <c r="M37" s="8">
        <v>44.473655858537548</v>
      </c>
      <c r="N37" s="8">
        <v>50.993947397568526</v>
      </c>
      <c r="O37" s="8">
        <v>47.749036139119404</v>
      </c>
      <c r="P37" s="8">
        <v>32.786606916594131</v>
      </c>
      <c r="Q37" s="8">
        <v>41.376740616600983</v>
      </c>
      <c r="R37" s="8">
        <v>37.519601311093858</v>
      </c>
      <c r="S37" s="8">
        <v>36.849674663121377</v>
      </c>
      <c r="T37" s="8">
        <v>40.797023591075174</v>
      </c>
      <c r="U37" s="8">
        <v>43.312269417009645</v>
      </c>
      <c r="V37" s="8">
        <v>44.970179466215093</v>
      </c>
      <c r="W37" s="8">
        <v>45.00960230484332</v>
      </c>
      <c r="X37" s="8">
        <v>47.15417372076395</v>
      </c>
      <c r="Y37" s="8">
        <v>33.467442213666111</v>
      </c>
      <c r="Z37" s="8">
        <v>35.103739565625872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0.38863961312053236</v>
      </c>
      <c r="D41" s="8">
        <v>0.37901367816510079</v>
      </c>
      <c r="E41" s="8">
        <v>0.4044461093149998</v>
      </c>
      <c r="F41" s="8">
        <v>0.41238225936187195</v>
      </c>
      <c r="G41" s="8">
        <v>2.1611335859735261</v>
      </c>
      <c r="H41" s="8">
        <v>1.7929674362546482</v>
      </c>
      <c r="I41" s="8">
        <v>1.7572162493316941</v>
      </c>
      <c r="J41" s="8">
        <v>1.529508206933238</v>
      </c>
      <c r="K41" s="8">
        <v>2.7396753948015733</v>
      </c>
      <c r="L41" s="8">
        <v>1.9265760996728833</v>
      </c>
      <c r="M41" s="8">
        <v>2.7212788705916067</v>
      </c>
      <c r="N41" s="8">
        <v>2.6001977992952225</v>
      </c>
      <c r="O41" s="8">
        <v>1.4608678126809325</v>
      </c>
      <c r="P41" s="8">
        <v>1.0030966613006427</v>
      </c>
      <c r="Q41" s="8">
        <v>0.84393952838932862</v>
      </c>
      <c r="R41" s="8">
        <v>1.1821641501267144</v>
      </c>
      <c r="S41" s="8">
        <v>2.3220797730625815</v>
      </c>
      <c r="T41" s="8">
        <v>0</v>
      </c>
      <c r="U41" s="8">
        <v>3.1842127487646228</v>
      </c>
      <c r="V41" s="8">
        <v>2.8337928376338879</v>
      </c>
      <c r="W41" s="8">
        <v>2.8362770651613274</v>
      </c>
      <c r="X41" s="8">
        <v>4.204852855205206</v>
      </c>
      <c r="Y41" s="8">
        <v>2.374936248842233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7151.2160018600489</v>
      </c>
      <c r="D43" s="8">
        <v>8003.698366346387</v>
      </c>
      <c r="E43" s="8">
        <v>7542.7280297226571</v>
      </c>
      <c r="F43" s="8">
        <v>7643.0135723522662</v>
      </c>
      <c r="G43" s="8">
        <v>7231.7592515141205</v>
      </c>
      <c r="H43" s="8">
        <v>7430.9219269421474</v>
      </c>
      <c r="I43" s="8">
        <v>7758.8024169147602</v>
      </c>
      <c r="J43" s="8">
        <v>5431.0522968109044</v>
      </c>
      <c r="K43" s="8">
        <v>7025.024524347511</v>
      </c>
      <c r="L43" s="8">
        <v>6434.2372527075868</v>
      </c>
      <c r="M43" s="8">
        <v>6126.5697608486907</v>
      </c>
      <c r="N43" s="8">
        <v>6012.5720539501817</v>
      </c>
      <c r="O43" s="8">
        <v>5987.2119862487161</v>
      </c>
      <c r="P43" s="8">
        <v>4463.3753384924466</v>
      </c>
      <c r="Q43" s="8">
        <v>4903.5186571039776</v>
      </c>
      <c r="R43" s="8">
        <v>4382.122398843836</v>
      </c>
      <c r="S43" s="8">
        <v>4161.7192372124937</v>
      </c>
      <c r="T43" s="8">
        <v>4613.8861401224176</v>
      </c>
      <c r="U43" s="8">
        <v>4264.2570691618439</v>
      </c>
      <c r="V43" s="8">
        <v>5225.6589791669585</v>
      </c>
      <c r="W43" s="8">
        <v>5745.0295980154369</v>
      </c>
      <c r="X43" s="8">
        <v>3296.016288711709</v>
      </c>
      <c r="Y43" s="8">
        <v>4713.0352811463636</v>
      </c>
      <c r="Z43" s="8">
        <v>4492.1780009483791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7576.7628374927199</v>
      </c>
      <c r="D51" s="27">
        <v>7784.7156623110004</v>
      </c>
      <c r="E51" s="27">
        <v>8314.6077979571783</v>
      </c>
      <c r="F51" s="27">
        <v>8693.7095750252138</v>
      </c>
      <c r="G51" s="27">
        <v>8831.6744837023489</v>
      </c>
      <c r="H51" s="27">
        <v>8843.3104425564197</v>
      </c>
      <c r="I51" s="27">
        <v>8419.3958666851104</v>
      </c>
      <c r="J51" s="27">
        <v>9063.0957104078407</v>
      </c>
      <c r="K51" s="27">
        <v>8514.5924466352262</v>
      </c>
      <c r="L51" s="27">
        <v>8582.3606408401938</v>
      </c>
      <c r="M51" s="27">
        <v>8805.0225682215187</v>
      </c>
      <c r="N51" s="27">
        <v>7965.5737480461912</v>
      </c>
      <c r="O51" s="27">
        <v>7989.1729593454265</v>
      </c>
      <c r="P51" s="27">
        <v>7577.4661127616318</v>
      </c>
      <c r="Q51" s="27">
        <v>7360.5219492191854</v>
      </c>
      <c r="R51" s="27">
        <v>7627.2696090827494</v>
      </c>
      <c r="S51" s="27">
        <v>8151.9662669137761</v>
      </c>
      <c r="T51" s="27">
        <v>8426.6548818179563</v>
      </c>
      <c r="U51" s="27">
        <v>9231.9022710043209</v>
      </c>
      <c r="V51" s="27">
        <v>8683.2183603409667</v>
      </c>
      <c r="W51" s="27">
        <v>8388.851572398702</v>
      </c>
      <c r="X51" s="27">
        <v>9454.3276925922983</v>
      </c>
      <c r="Y51" s="27">
        <v>8557.5473126486031</v>
      </c>
      <c r="Z51" s="27">
        <v>7466.8168248757129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878.80063554431479</v>
      </c>
      <c r="D61" s="49">
        <f t="shared" si="24"/>
        <v>902.53178795953306</v>
      </c>
      <c r="E61" s="49">
        <f t="shared" si="24"/>
        <v>1014.4840201219293</v>
      </c>
      <c r="F61" s="49">
        <f t="shared" si="24"/>
        <v>1249.4976572491939</v>
      </c>
      <c r="G61" s="49">
        <f t="shared" si="24"/>
        <v>1339.189001531643</v>
      </c>
      <c r="H61" s="49">
        <f t="shared" si="24"/>
        <v>1432.4753899366169</v>
      </c>
      <c r="I61" s="49">
        <f t="shared" si="24"/>
        <v>1735.8296983531832</v>
      </c>
      <c r="J61" s="49">
        <f t="shared" si="24"/>
        <v>2237.7444143045564</v>
      </c>
      <c r="K61" s="49">
        <f t="shared" si="24"/>
        <v>2419.6775008338341</v>
      </c>
      <c r="L61" s="49">
        <f t="shared" si="24"/>
        <v>2361.6137212871013</v>
      </c>
      <c r="M61" s="49">
        <f t="shared" si="24"/>
        <v>2730.0788824389997</v>
      </c>
      <c r="N61" s="49">
        <f t="shared" si="24"/>
        <v>2950.2046316539986</v>
      </c>
      <c r="O61" s="49">
        <f t="shared" si="24"/>
        <v>2765.380854070625</v>
      </c>
      <c r="P61" s="49">
        <f t="shared" si="24"/>
        <v>3195.8621014812666</v>
      </c>
      <c r="Q61" s="49">
        <f t="shared" si="24"/>
        <v>4135.9107829526683</v>
      </c>
      <c r="R61" s="49">
        <f t="shared" si="24"/>
        <v>4005.5430222210512</v>
      </c>
      <c r="S61" s="49">
        <f t="shared" si="24"/>
        <v>3293.8651341986515</v>
      </c>
      <c r="T61" s="49">
        <f t="shared" si="24"/>
        <v>3505.6940685481795</v>
      </c>
      <c r="U61" s="49">
        <f t="shared" si="24"/>
        <v>4104.9861168362841</v>
      </c>
      <c r="V61" s="49">
        <f t="shared" si="24"/>
        <v>3444.3796149889085</v>
      </c>
      <c r="W61" s="49">
        <f t="shared" si="24"/>
        <v>3336.06664863584</v>
      </c>
      <c r="X61" s="49">
        <f t="shared" si="24"/>
        <v>3686.0071987618394</v>
      </c>
      <c r="Y61" s="49">
        <f t="shared" ref="Y61:Z61" si="25">SUM(Y62:Y72)</f>
        <v>3934.2627775094261</v>
      </c>
      <c r="Z61" s="49">
        <f t="shared" si="25"/>
        <v>3288.2436870985121</v>
      </c>
    </row>
    <row r="62" spans="1:26" ht="11.25" customHeight="1" x14ac:dyDescent="0.2">
      <c r="A62" s="50" t="s">
        <v>92</v>
      </c>
      <c r="B62" s="51" t="s">
        <v>93</v>
      </c>
      <c r="C62" s="52">
        <v>878.80063554431479</v>
      </c>
      <c r="D62" s="52">
        <v>902.53178795953306</v>
      </c>
      <c r="E62" s="52">
        <v>1014.4840201219293</v>
      </c>
      <c r="F62" s="52">
        <v>1216.0509369647748</v>
      </c>
      <c r="G62" s="52">
        <v>1301.4302902702798</v>
      </c>
      <c r="H62" s="52">
        <v>1386.4329875789922</v>
      </c>
      <c r="I62" s="52">
        <v>1683.0514087084357</v>
      </c>
      <c r="J62" s="52">
        <v>2150.841620823041</v>
      </c>
      <c r="K62" s="52">
        <v>2343.2776804846617</v>
      </c>
      <c r="L62" s="52">
        <v>2252.996530412207</v>
      </c>
      <c r="M62" s="52">
        <v>2610.9521429263241</v>
      </c>
      <c r="N62" s="52">
        <v>2801.5693101082461</v>
      </c>
      <c r="O62" s="52">
        <v>2624.2626059198692</v>
      </c>
      <c r="P62" s="52">
        <v>3046.2220882298921</v>
      </c>
      <c r="Q62" s="52">
        <v>3913.9770307742883</v>
      </c>
      <c r="R62" s="52">
        <v>3782.544974423553</v>
      </c>
      <c r="S62" s="52">
        <v>3093.3882737226904</v>
      </c>
      <c r="T62" s="52">
        <v>3284.1851373381396</v>
      </c>
      <c r="U62" s="52">
        <v>3871.6419944830659</v>
      </c>
      <c r="V62" s="52">
        <v>3243.6161118240893</v>
      </c>
      <c r="W62" s="52">
        <v>3152.9431457891719</v>
      </c>
      <c r="X62" s="52">
        <v>3432.9181422020652</v>
      </c>
      <c r="Y62" s="52">
        <v>3679.6851643953214</v>
      </c>
      <c r="Z62" s="52">
        <v>3036.0912976309146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32.297190660260149</v>
      </c>
      <c r="G63" s="52">
        <v>35.856698765764783</v>
      </c>
      <c r="H63" s="52">
        <v>41.567465562693279</v>
      </c>
      <c r="I63" s="52">
        <v>42.204096843250873</v>
      </c>
      <c r="J63" s="52">
        <v>55.379507119292207</v>
      </c>
      <c r="K63" s="52">
        <v>47.950217175629774</v>
      </c>
      <c r="L63" s="52">
        <v>64.439883910560411</v>
      </c>
      <c r="M63" s="52">
        <v>67.553256484373122</v>
      </c>
      <c r="N63" s="52">
        <v>82.664209891754325</v>
      </c>
      <c r="O63" s="52">
        <v>69.242978080130797</v>
      </c>
      <c r="P63" s="52">
        <v>74.682999770107443</v>
      </c>
      <c r="Q63" s="52">
        <v>118.65565722571105</v>
      </c>
      <c r="R63" s="52">
        <v>116.6304175764466</v>
      </c>
      <c r="S63" s="52">
        <v>91.565022277310405</v>
      </c>
      <c r="T63" s="52">
        <v>101.4256786618603</v>
      </c>
      <c r="U63" s="52">
        <v>115.63360551693405</v>
      </c>
      <c r="V63" s="52">
        <v>88.83704017591073</v>
      </c>
      <c r="W63" s="52">
        <v>67.634326210828391</v>
      </c>
      <c r="X63" s="52">
        <v>56.462017797935381</v>
      </c>
      <c r="Y63" s="52">
        <v>46.240451604677808</v>
      </c>
      <c r="Z63" s="52">
        <v>48.714734369084638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1.1495296241589776</v>
      </c>
      <c r="G64" s="52">
        <v>1.9020124955985256</v>
      </c>
      <c r="H64" s="52">
        <v>4.4749367949313799</v>
      </c>
      <c r="I64" s="52">
        <v>9.7476955200017823</v>
      </c>
      <c r="J64" s="52">
        <v>30.094843979016535</v>
      </c>
      <c r="K64" s="52">
        <v>27.01208853081479</v>
      </c>
      <c r="L64" s="52">
        <v>41.755616828506376</v>
      </c>
      <c r="M64" s="52">
        <v>49.59716465374067</v>
      </c>
      <c r="N64" s="52">
        <v>65.162196410400355</v>
      </c>
      <c r="O64" s="52">
        <v>71.610637193110293</v>
      </c>
      <c r="P64" s="52">
        <v>74.560405339800724</v>
      </c>
      <c r="Q64" s="52">
        <v>102.73780998838717</v>
      </c>
      <c r="R64" s="52">
        <v>105.8492170023973</v>
      </c>
      <c r="S64" s="52">
        <v>108.46430786298568</v>
      </c>
      <c r="T64" s="52">
        <v>119.31738483413594</v>
      </c>
      <c r="U64" s="52">
        <v>116.72532575465985</v>
      </c>
      <c r="V64" s="52">
        <v>109.72996406863643</v>
      </c>
      <c r="W64" s="52">
        <v>110.23000003126064</v>
      </c>
      <c r="X64" s="52">
        <v>195.12038040327303</v>
      </c>
      <c r="Y64" s="52">
        <v>206.85763751808537</v>
      </c>
      <c r="Z64" s="52">
        <v>203.01859027734235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1.209660771036166</v>
      </c>
      <c r="W69" s="52">
        <v>4.1604128579054347</v>
      </c>
      <c r="X69" s="52">
        <v>0.81595384726760589</v>
      </c>
      <c r="Y69" s="52">
        <v>0.8256550861008809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0.82649728149476454</v>
      </c>
      <c r="J72" s="55">
        <v>1.4284423832069646</v>
      </c>
      <c r="K72" s="55">
        <v>1.4375146427277143</v>
      </c>
      <c r="L72" s="55">
        <v>2.4216901358270571</v>
      </c>
      <c r="M72" s="55">
        <v>1.9763183745621409</v>
      </c>
      <c r="N72" s="55">
        <v>0.80891524359819167</v>
      </c>
      <c r="O72" s="55">
        <v>0.2646328775146895</v>
      </c>
      <c r="P72" s="55">
        <v>0.39660814146647999</v>
      </c>
      <c r="Q72" s="55">
        <v>0.54028496428198691</v>
      </c>
      <c r="R72" s="55">
        <v>0.51841321865410739</v>
      </c>
      <c r="S72" s="55">
        <v>0.44753033566471706</v>
      </c>
      <c r="T72" s="55">
        <v>0.76586771404410936</v>
      </c>
      <c r="U72" s="55">
        <v>0.98519108162448288</v>
      </c>
      <c r="V72" s="55">
        <v>0.98683814923588908</v>
      </c>
      <c r="W72" s="55">
        <v>1.09876374667329</v>
      </c>
      <c r="X72" s="55">
        <v>0.69070451129779564</v>
      </c>
      <c r="Y72" s="55">
        <v>0.65386890524051489</v>
      </c>
      <c r="Z72" s="55">
        <v>0.41906482117045335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176.37832244245703</v>
      </c>
      <c r="D2" s="21">
        <f t="shared" ref="D2:X2" si="0">SUM(D3,D17,D22,D25,D26,D51,D52)</f>
        <v>181.19419743580781</v>
      </c>
      <c r="E2" s="21">
        <f t="shared" si="0"/>
        <v>196.2207704923984</v>
      </c>
      <c r="F2" s="21">
        <f t="shared" si="0"/>
        <v>209.69971579033665</v>
      </c>
      <c r="G2" s="21">
        <f t="shared" si="0"/>
        <v>216.57769162469594</v>
      </c>
      <c r="H2" s="21">
        <f t="shared" si="0"/>
        <v>220.49389563161171</v>
      </c>
      <c r="I2" s="21">
        <f t="shared" si="0"/>
        <v>210.80456259551002</v>
      </c>
      <c r="J2" s="21">
        <f t="shared" si="0"/>
        <v>218.57612547999904</v>
      </c>
      <c r="K2" s="21">
        <f t="shared" si="0"/>
        <v>194.48306154869027</v>
      </c>
      <c r="L2" s="21">
        <f t="shared" si="0"/>
        <v>203.82119838476402</v>
      </c>
      <c r="M2" s="21">
        <f t="shared" si="0"/>
        <v>211.33867953342255</v>
      </c>
      <c r="N2" s="21">
        <f t="shared" si="0"/>
        <v>184.08248577470707</v>
      </c>
      <c r="O2" s="21">
        <f t="shared" si="0"/>
        <v>201.25864810924813</v>
      </c>
      <c r="P2" s="21">
        <f t="shared" si="0"/>
        <v>226.15733209102447</v>
      </c>
      <c r="Q2" s="21">
        <f t="shared" si="0"/>
        <v>201.54536016720161</v>
      </c>
      <c r="R2" s="21">
        <f t="shared" si="0"/>
        <v>201.57965921693247</v>
      </c>
      <c r="S2" s="21">
        <f t="shared" si="0"/>
        <v>189.35504213496981</v>
      </c>
      <c r="T2" s="21">
        <f t="shared" si="0"/>
        <v>200.00930288172862</v>
      </c>
      <c r="U2" s="21">
        <f t="shared" si="0"/>
        <v>215.49319157286598</v>
      </c>
      <c r="V2" s="21">
        <f t="shared" si="0"/>
        <v>242.00450219576496</v>
      </c>
      <c r="W2" s="21">
        <f t="shared" si="0"/>
        <v>235.03030541324406</v>
      </c>
      <c r="X2" s="21">
        <f t="shared" si="0"/>
        <v>269.09580704589752</v>
      </c>
      <c r="Y2" s="21">
        <f t="shared" ref="Y2:Z2" si="1">SUM(Y3,Y17,Y22,Y25,Y26,Y51,Y52)</f>
        <v>230.02750945615279</v>
      </c>
      <c r="Z2" s="21">
        <f t="shared" si="1"/>
        <v>207.6633947559254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6.1067031168205589E-2</v>
      </c>
      <c r="D17" s="27">
        <f t="shared" si="12"/>
        <v>4.8744594582729645E-2</v>
      </c>
      <c r="E17" s="27">
        <f t="shared" si="12"/>
        <v>4.7253142054163359E-2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6.1067031168205589E-2</v>
      </c>
      <c r="D18" s="8">
        <v>4.8744594582729645E-2</v>
      </c>
      <c r="E18" s="8">
        <v>4.7253142054163359E-2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176.31725541128884</v>
      </c>
      <c r="D51" s="27">
        <v>181.14545284122508</v>
      </c>
      <c r="E51" s="27">
        <v>196.17351735034424</v>
      </c>
      <c r="F51" s="27">
        <v>209.69971579033665</v>
      </c>
      <c r="G51" s="27">
        <v>216.57769162469594</v>
      </c>
      <c r="H51" s="27">
        <v>220.49389563161171</v>
      </c>
      <c r="I51" s="27">
        <v>210.80456259551002</v>
      </c>
      <c r="J51" s="27">
        <v>218.57612547999904</v>
      </c>
      <c r="K51" s="27">
        <v>194.48306154869027</v>
      </c>
      <c r="L51" s="27">
        <v>203.82119838476402</v>
      </c>
      <c r="M51" s="27">
        <v>211.33867953342255</v>
      </c>
      <c r="N51" s="27">
        <v>184.08248577470707</v>
      </c>
      <c r="O51" s="27">
        <v>201.25864810924813</v>
      </c>
      <c r="P51" s="27">
        <v>226.15733209102447</v>
      </c>
      <c r="Q51" s="27">
        <v>201.54536016720161</v>
      </c>
      <c r="R51" s="27">
        <v>201.57965921693247</v>
      </c>
      <c r="S51" s="27">
        <v>189.35504213496981</v>
      </c>
      <c r="T51" s="27">
        <v>200.00930288172862</v>
      </c>
      <c r="U51" s="27">
        <v>215.49319157286598</v>
      </c>
      <c r="V51" s="27">
        <v>242.00450219576496</v>
      </c>
      <c r="W51" s="27">
        <v>235.03030541324406</v>
      </c>
      <c r="X51" s="27">
        <v>269.09580704589752</v>
      </c>
      <c r="Y51" s="27">
        <v>230.02750945615279</v>
      </c>
      <c r="Z51" s="27">
        <v>207.6633947559254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2.7727638403196947E-2</v>
      </c>
      <c r="G61" s="49">
        <f t="shared" si="24"/>
        <v>4.6642737625602358E-2</v>
      </c>
      <c r="H61" s="49">
        <f t="shared" si="24"/>
        <v>0.11157543920107196</v>
      </c>
      <c r="I61" s="49">
        <f t="shared" si="24"/>
        <v>0.24406248654242554</v>
      </c>
      <c r="J61" s="49">
        <f t="shared" si="24"/>
        <v>0.72580215458879882</v>
      </c>
      <c r="K61" s="49">
        <f t="shared" si="24"/>
        <v>0.61698709705984178</v>
      </c>
      <c r="L61" s="49">
        <f t="shared" si="24"/>
        <v>0.99164789472748294</v>
      </c>
      <c r="M61" s="49">
        <f t="shared" si="24"/>
        <v>1.1904341193120254</v>
      </c>
      <c r="N61" s="49">
        <f t="shared" si="24"/>
        <v>1.505882623547161</v>
      </c>
      <c r="O61" s="49">
        <f t="shared" si="24"/>
        <v>1.8039739664001535</v>
      </c>
      <c r="P61" s="49">
        <f t="shared" si="24"/>
        <v>2.22533259804037</v>
      </c>
      <c r="Q61" s="49">
        <f t="shared" si="24"/>
        <v>2.813160406252925</v>
      </c>
      <c r="R61" s="49">
        <f t="shared" si="24"/>
        <v>2.7974688434133324</v>
      </c>
      <c r="S61" s="49">
        <f t="shared" si="24"/>
        <v>2.519424506072141</v>
      </c>
      <c r="T61" s="49">
        <f t="shared" si="24"/>
        <v>2.832035641312268</v>
      </c>
      <c r="U61" s="49">
        <f t="shared" si="24"/>
        <v>2.7246294691893111</v>
      </c>
      <c r="V61" s="49">
        <f t="shared" si="24"/>
        <v>3.0582146190950774</v>
      </c>
      <c r="W61" s="49">
        <f t="shared" si="24"/>
        <v>3.0883119518159683</v>
      </c>
      <c r="X61" s="49">
        <f t="shared" si="24"/>
        <v>5.5536552088057096</v>
      </c>
      <c r="Y61" s="49">
        <f t="shared" ref="Y61:Z61" si="25">SUM(Y62:Y72)</f>
        <v>5.5603487111240568</v>
      </c>
      <c r="Z61" s="49">
        <f t="shared" si="25"/>
        <v>5.646252030061949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2.7727638403196947E-2</v>
      </c>
      <c r="G64" s="52">
        <v>4.6642737625602358E-2</v>
      </c>
      <c r="H64" s="52">
        <v>0.11157543920107196</v>
      </c>
      <c r="I64" s="52">
        <v>0.24406248654242554</v>
      </c>
      <c r="J64" s="52">
        <v>0.72580215458879882</v>
      </c>
      <c r="K64" s="52">
        <v>0.61698709705984178</v>
      </c>
      <c r="L64" s="52">
        <v>0.99164789472748294</v>
      </c>
      <c r="M64" s="52">
        <v>1.1904341193120254</v>
      </c>
      <c r="N64" s="52">
        <v>1.505882623547161</v>
      </c>
      <c r="O64" s="52">
        <v>1.8039739664001535</v>
      </c>
      <c r="P64" s="52">
        <v>2.22533259804037</v>
      </c>
      <c r="Q64" s="52">
        <v>2.813160406252925</v>
      </c>
      <c r="R64" s="52">
        <v>2.7974688434133324</v>
      </c>
      <c r="S64" s="52">
        <v>2.519424506072141</v>
      </c>
      <c r="T64" s="52">
        <v>2.832035641312268</v>
      </c>
      <c r="U64" s="52">
        <v>2.7246294691893111</v>
      </c>
      <c r="V64" s="52">
        <v>3.0582146190950774</v>
      </c>
      <c r="W64" s="52">
        <v>3.0883119518159683</v>
      </c>
      <c r="X64" s="52">
        <v>5.5536552088057096</v>
      </c>
      <c r="Y64" s="52">
        <v>5.5603487111240568</v>
      </c>
      <c r="Z64" s="52">
        <v>5.646252030061949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8855.4698102620387</v>
      </c>
      <c r="D2" s="21">
        <f t="shared" ref="D2:X2" si="0">SUM(D3,D17,D22,D25,D26,D51,D52)</f>
        <v>10007.239008357996</v>
      </c>
      <c r="E2" s="21">
        <f t="shared" si="0"/>
        <v>9036.4669716277185</v>
      </c>
      <c r="F2" s="21">
        <f t="shared" si="0"/>
        <v>9755.1216440222706</v>
      </c>
      <c r="G2" s="21">
        <f t="shared" si="0"/>
        <v>9027.4381500906147</v>
      </c>
      <c r="H2" s="21">
        <f t="shared" si="0"/>
        <v>9106.5964326021003</v>
      </c>
      <c r="I2" s="21">
        <f t="shared" si="0"/>
        <v>9272.3446299793195</v>
      </c>
      <c r="J2" s="21">
        <f t="shared" si="0"/>
        <v>6546.1241932555249</v>
      </c>
      <c r="K2" s="21">
        <f t="shared" si="0"/>
        <v>8356.0773028795156</v>
      </c>
      <c r="L2" s="21">
        <f t="shared" si="0"/>
        <v>7919.9928253981734</v>
      </c>
      <c r="M2" s="21">
        <f t="shared" si="0"/>
        <v>8190.9346570069483</v>
      </c>
      <c r="N2" s="21">
        <f t="shared" si="0"/>
        <v>7692.5021255314496</v>
      </c>
      <c r="O2" s="21">
        <f t="shared" si="0"/>
        <v>7818.8013504028304</v>
      </c>
      <c r="P2" s="21">
        <f t="shared" si="0"/>
        <v>8259.6774303878428</v>
      </c>
      <c r="Q2" s="21">
        <f t="shared" si="0"/>
        <v>7726.0654492523963</v>
      </c>
      <c r="R2" s="21">
        <f t="shared" si="0"/>
        <v>7396.6524921131759</v>
      </c>
      <c r="S2" s="21">
        <f t="shared" si="0"/>
        <v>7483.621417407745</v>
      </c>
      <c r="T2" s="21">
        <f t="shared" si="0"/>
        <v>7121.5004352164733</v>
      </c>
      <c r="U2" s="21">
        <f t="shared" si="0"/>
        <v>7290.2810694599993</v>
      </c>
      <c r="V2" s="21">
        <f t="shared" si="0"/>
        <v>7276.6157504399998</v>
      </c>
      <c r="W2" s="21">
        <f t="shared" si="0"/>
        <v>7250.0787727200004</v>
      </c>
      <c r="X2" s="21">
        <f t="shared" si="0"/>
        <v>7389.9076141972582</v>
      </c>
      <c r="Y2" s="21">
        <f t="shared" ref="Y2:Z2" si="1">SUM(Y3,Y17,Y22,Y25,Y26,Y51,Y52)</f>
        <v>7606.9072047046029</v>
      </c>
      <c r="Z2" s="21">
        <f t="shared" si="1"/>
        <v>7494.3224612722006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127.0006580012961</v>
      </c>
      <c r="D3" s="24">
        <f t="shared" ref="D3:W3" si="3">SUM(D4,D8,D11)</f>
        <v>138.16545901285119</v>
      </c>
      <c r="E3" s="24">
        <f t="shared" si="3"/>
        <v>114.76432669437926</v>
      </c>
      <c r="F3" s="24">
        <f t="shared" si="3"/>
        <v>122.97656849838887</v>
      </c>
      <c r="G3" s="24">
        <f t="shared" si="3"/>
        <v>118.67996969500321</v>
      </c>
      <c r="H3" s="24">
        <f t="shared" si="3"/>
        <v>55.778838033311182</v>
      </c>
      <c r="I3" s="24">
        <f t="shared" si="3"/>
        <v>27.950159449264014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77.40450171076985</v>
      </c>
      <c r="D4" s="19">
        <f t="shared" ref="D4:W4" si="6">SUM(D5:D7)</f>
        <v>88.57605067965207</v>
      </c>
      <c r="E4" s="19">
        <f t="shared" si="6"/>
        <v>71.502086063979263</v>
      </c>
      <c r="F4" s="19">
        <f t="shared" si="6"/>
        <v>101.40667601358888</v>
      </c>
      <c r="G4" s="19">
        <f t="shared" si="6"/>
        <v>100.22478569500321</v>
      </c>
      <c r="H4" s="19">
        <f t="shared" si="6"/>
        <v>55.778838033311182</v>
      </c>
      <c r="I4" s="19">
        <f t="shared" si="6"/>
        <v>27.950159449264014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77.40450171076985</v>
      </c>
      <c r="D7" s="8">
        <v>88.57605067965207</v>
      </c>
      <c r="E7" s="8">
        <v>71.502086063979263</v>
      </c>
      <c r="F7" s="8">
        <v>101.40667601358888</v>
      </c>
      <c r="G7" s="8">
        <v>100.22478569500321</v>
      </c>
      <c r="H7" s="8">
        <v>55.778838033311182</v>
      </c>
      <c r="I7" s="8">
        <v>27.950159449264014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49.59615629052626</v>
      </c>
      <c r="D11" s="19">
        <f t="shared" si="10"/>
        <v>49.589408333199117</v>
      </c>
      <c r="E11" s="19">
        <f t="shared" si="10"/>
        <v>43.262240630400001</v>
      </c>
      <c r="F11" s="19">
        <f t="shared" si="10"/>
        <v>21.569892484799997</v>
      </c>
      <c r="G11" s="19">
        <f t="shared" si="10"/>
        <v>18.455184000000003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49.59615629052626</v>
      </c>
      <c r="D13" s="8">
        <v>49.589408333199117</v>
      </c>
      <c r="E13" s="8">
        <v>43.262240630400001</v>
      </c>
      <c r="F13" s="8">
        <v>21.569892484799997</v>
      </c>
      <c r="G13" s="8">
        <v>18.455184000000003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0.19980000000000006</v>
      </c>
      <c r="D17" s="27">
        <f t="shared" si="12"/>
        <v>0.15983999999999998</v>
      </c>
      <c r="E17" s="27">
        <f t="shared" si="12"/>
        <v>0.11988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0.19980000000000006</v>
      </c>
      <c r="D18" s="8">
        <v>0.15983999999999998</v>
      </c>
      <c r="E18" s="8">
        <v>0.11988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6.8203767842562035</v>
      </c>
      <c r="D22" s="27">
        <f t="shared" si="14"/>
        <v>6.8203767842562035</v>
      </c>
      <c r="E22" s="27">
        <f t="shared" si="14"/>
        <v>6.8203767842562035</v>
      </c>
      <c r="F22" s="27">
        <f t="shared" si="14"/>
        <v>6.8203767842562035</v>
      </c>
      <c r="G22" s="27">
        <f t="shared" si="14"/>
        <v>7.6731529261595997</v>
      </c>
      <c r="H22" s="27">
        <f t="shared" si="14"/>
        <v>5.9679671125470026</v>
      </c>
      <c r="I22" s="27">
        <f t="shared" si="14"/>
        <v>5.1151909706436021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6.8203767842562035</v>
      </c>
      <c r="D23" s="8">
        <v>6.8203767842562035</v>
      </c>
      <c r="E23" s="8">
        <v>6.8203767842562035</v>
      </c>
      <c r="F23" s="8">
        <v>6.8203767842562035</v>
      </c>
      <c r="G23" s="8">
        <v>7.6731529261595997</v>
      </c>
      <c r="H23" s="8">
        <v>5.9679671125470026</v>
      </c>
      <c r="I23" s="8">
        <v>5.1151909706436021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8115.568975476488</v>
      </c>
      <c r="D26" s="27">
        <f t="shared" si="16"/>
        <v>9306.7033325608882</v>
      </c>
      <c r="E26" s="27">
        <f t="shared" si="16"/>
        <v>8359.3723881490841</v>
      </c>
      <c r="F26" s="27">
        <f t="shared" si="16"/>
        <v>9378.8785398192958</v>
      </c>
      <c r="G26" s="27">
        <f t="shared" si="16"/>
        <v>8649.1325460945718</v>
      </c>
      <c r="H26" s="27">
        <f t="shared" si="16"/>
        <v>8841.2320555629449</v>
      </c>
      <c r="I26" s="27">
        <f t="shared" si="16"/>
        <v>8990.5627637451944</v>
      </c>
      <c r="J26" s="27">
        <f t="shared" si="16"/>
        <v>6391.60904726631</v>
      </c>
      <c r="K26" s="27">
        <f t="shared" si="16"/>
        <v>8101.3935553899682</v>
      </c>
      <c r="L26" s="27">
        <f t="shared" si="16"/>
        <v>7426.512630934455</v>
      </c>
      <c r="M26" s="27">
        <f t="shared" si="16"/>
        <v>7415.8535788069485</v>
      </c>
      <c r="N26" s="27">
        <f t="shared" si="16"/>
        <v>6777.2725210114495</v>
      </c>
      <c r="O26" s="27">
        <f t="shared" si="16"/>
        <v>7066.6035519628304</v>
      </c>
      <c r="P26" s="27">
        <f t="shared" si="16"/>
        <v>7530.9467780678424</v>
      </c>
      <c r="Q26" s="27">
        <f t="shared" si="16"/>
        <v>6862.9413227723962</v>
      </c>
      <c r="R26" s="27">
        <f t="shared" si="16"/>
        <v>6650.7132321131758</v>
      </c>
      <c r="S26" s="27">
        <f t="shared" si="16"/>
        <v>6701.8387005277445</v>
      </c>
      <c r="T26" s="27">
        <f t="shared" si="16"/>
        <v>6525.8127505364737</v>
      </c>
      <c r="U26" s="27">
        <f t="shared" si="16"/>
        <v>6689.8254121199998</v>
      </c>
      <c r="V26" s="27">
        <f t="shared" si="16"/>
        <v>6671.3921204399994</v>
      </c>
      <c r="W26" s="27">
        <f t="shared" si="16"/>
        <v>6668.3329927200002</v>
      </c>
      <c r="X26" s="27">
        <f t="shared" si="16"/>
        <v>6793.7604724800003</v>
      </c>
      <c r="Y26" s="27">
        <f t="shared" ref="Y26:Z26" si="17">SUM(Y27,Y33)</f>
        <v>6791.0622631200004</v>
      </c>
      <c r="Z26" s="27">
        <f t="shared" si="17"/>
        <v>6662.3148885599976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8115.568975476488</v>
      </c>
      <c r="D33" s="19">
        <f t="shared" si="20"/>
        <v>9306.7033325608882</v>
      </c>
      <c r="E33" s="19">
        <f t="shared" si="20"/>
        <v>8359.3723881490841</v>
      </c>
      <c r="F33" s="19">
        <f t="shared" si="20"/>
        <v>9378.8785398192958</v>
      </c>
      <c r="G33" s="19">
        <f t="shared" si="20"/>
        <v>8649.1325460945718</v>
      </c>
      <c r="H33" s="19">
        <f t="shared" si="20"/>
        <v>8841.2320555629449</v>
      </c>
      <c r="I33" s="19">
        <f t="shared" si="20"/>
        <v>8990.5627637451944</v>
      </c>
      <c r="J33" s="19">
        <f t="shared" si="20"/>
        <v>6391.60904726631</v>
      </c>
      <c r="K33" s="19">
        <f t="shared" si="20"/>
        <v>8101.3935553899682</v>
      </c>
      <c r="L33" s="19">
        <f t="shared" si="20"/>
        <v>7426.512630934455</v>
      </c>
      <c r="M33" s="19">
        <f t="shared" si="20"/>
        <v>7415.8535788069485</v>
      </c>
      <c r="N33" s="19">
        <f t="shared" si="20"/>
        <v>6777.2725210114495</v>
      </c>
      <c r="O33" s="19">
        <f t="shared" si="20"/>
        <v>7066.6035519628304</v>
      </c>
      <c r="P33" s="19">
        <f t="shared" si="20"/>
        <v>7530.9467780678424</v>
      </c>
      <c r="Q33" s="19">
        <f t="shared" si="20"/>
        <v>6862.9413227723962</v>
      </c>
      <c r="R33" s="19">
        <f t="shared" si="20"/>
        <v>6650.7132321131758</v>
      </c>
      <c r="S33" s="19">
        <f t="shared" si="20"/>
        <v>6701.8387005277445</v>
      </c>
      <c r="T33" s="19">
        <f t="shared" si="20"/>
        <v>6525.8127505364737</v>
      </c>
      <c r="U33" s="19">
        <f t="shared" si="20"/>
        <v>6689.8254121199998</v>
      </c>
      <c r="V33" s="19">
        <f t="shared" si="20"/>
        <v>6671.3921204399994</v>
      </c>
      <c r="W33" s="19">
        <f t="shared" si="20"/>
        <v>6668.3329927200002</v>
      </c>
      <c r="X33" s="19">
        <f t="shared" si="20"/>
        <v>6793.7604724800003</v>
      </c>
      <c r="Y33" s="19">
        <f t="shared" ref="Y33:Z33" si="21">SUM(Y34:Y50)</f>
        <v>6791.0622631200004</v>
      </c>
      <c r="Z33" s="19">
        <f t="shared" si="21"/>
        <v>6662.3148885599976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320.16793730458227</v>
      </c>
      <c r="D36" s="8">
        <v>329.86995498727782</v>
      </c>
      <c r="E36" s="8">
        <v>291.06176118598387</v>
      </c>
      <c r="F36" s="8">
        <v>539.03173632549885</v>
      </c>
      <c r="G36" s="8">
        <v>534.87059923989239</v>
      </c>
      <c r="H36" s="8">
        <v>800.47177901757436</v>
      </c>
      <c r="I36" s="8">
        <v>616.03104838026968</v>
      </c>
      <c r="J36" s="8">
        <v>575.66527417746659</v>
      </c>
      <c r="K36" s="8">
        <v>627.94550465951511</v>
      </c>
      <c r="L36" s="8">
        <v>586.96302412043144</v>
      </c>
      <c r="M36" s="8">
        <v>522.444292700701</v>
      </c>
      <c r="N36" s="8">
        <v>524.01799533929932</v>
      </c>
      <c r="O36" s="8">
        <v>549.19600685175214</v>
      </c>
      <c r="P36" s="8">
        <v>662.49718172830205</v>
      </c>
      <c r="Q36" s="8">
        <v>570.58147746242605</v>
      </c>
      <c r="R36" s="8">
        <v>479.2261132382751</v>
      </c>
      <c r="S36" s="8">
        <v>602.26831914986542</v>
      </c>
      <c r="T36" s="8">
        <v>394.64036560431282</v>
      </c>
      <c r="U36" s="8">
        <v>546.31184940000014</v>
      </c>
      <c r="V36" s="8">
        <v>557.18372699999986</v>
      </c>
      <c r="W36" s="8">
        <v>535.43997180000019</v>
      </c>
      <c r="X36" s="8">
        <v>513.69621660000018</v>
      </c>
      <c r="Y36" s="8">
        <v>464.77276740000008</v>
      </c>
      <c r="Z36" s="8">
        <v>472.92667560000001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470.73458124000013</v>
      </c>
      <c r="G37" s="8">
        <v>404.34895115999996</v>
      </c>
      <c r="H37" s="8">
        <v>479.78721252000008</v>
      </c>
      <c r="I37" s="8">
        <v>431.50684499999988</v>
      </c>
      <c r="J37" s="8">
        <v>334.94586047999996</v>
      </c>
      <c r="K37" s="8">
        <v>350.03341295999996</v>
      </c>
      <c r="L37" s="8">
        <v>350.03341295999996</v>
      </c>
      <c r="M37" s="8">
        <v>350.03341295999996</v>
      </c>
      <c r="N37" s="8">
        <v>337.96332108000013</v>
      </c>
      <c r="O37" s="8">
        <v>301.75304544000005</v>
      </c>
      <c r="P37" s="8">
        <v>295.71787475999997</v>
      </c>
      <c r="Q37" s="8">
        <v>268.56023040000002</v>
      </c>
      <c r="R37" s="8">
        <v>240.26595515999998</v>
      </c>
      <c r="S37" s="8">
        <v>216.82531331999999</v>
      </c>
      <c r="T37" s="8">
        <v>181.66460003999998</v>
      </c>
      <c r="U37" s="8">
        <v>328.16823731999995</v>
      </c>
      <c r="V37" s="8">
        <v>328.16798783999991</v>
      </c>
      <c r="W37" s="8">
        <v>298.86755975999995</v>
      </c>
      <c r="X37" s="8">
        <v>383.83969931999997</v>
      </c>
      <c r="Y37" s="8">
        <v>383.83969931999997</v>
      </c>
      <c r="Z37" s="8">
        <v>380.90955672000001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7779.7662691319056</v>
      </c>
      <c r="D43" s="8">
        <v>8958.0717104536106</v>
      </c>
      <c r="E43" s="8">
        <v>8052.6758579231009</v>
      </c>
      <c r="F43" s="8">
        <v>8353.4490319337965</v>
      </c>
      <c r="G43" s="8">
        <v>7694.2564927346784</v>
      </c>
      <c r="H43" s="8">
        <v>7535.9481269853713</v>
      </c>
      <c r="I43" s="8">
        <v>7927.4132284449252</v>
      </c>
      <c r="J43" s="8">
        <v>5465.3519979688435</v>
      </c>
      <c r="K43" s="8">
        <v>7107.7698376904527</v>
      </c>
      <c r="L43" s="8">
        <v>6473.9014868940239</v>
      </c>
      <c r="M43" s="8">
        <v>6524.6381690662474</v>
      </c>
      <c r="N43" s="8">
        <v>5902.7994947521502</v>
      </c>
      <c r="O43" s="8">
        <v>6203.162789831078</v>
      </c>
      <c r="P43" s="8">
        <v>6566.4857273395401</v>
      </c>
      <c r="Q43" s="8">
        <v>6023.7996149099699</v>
      </c>
      <c r="R43" s="8">
        <v>5931.2211637149012</v>
      </c>
      <c r="S43" s="8">
        <v>5882.7450680578795</v>
      </c>
      <c r="T43" s="8">
        <v>5949.507784892161</v>
      </c>
      <c r="U43" s="8">
        <v>5815.3453253999996</v>
      </c>
      <c r="V43" s="8">
        <v>5786.0404055999998</v>
      </c>
      <c r="W43" s="8">
        <v>5834.0254611600003</v>
      </c>
      <c r="X43" s="8">
        <v>5896.2245565599997</v>
      </c>
      <c r="Y43" s="8">
        <v>5942.4497964000002</v>
      </c>
      <c r="Z43" s="8">
        <v>5808.4786562399977</v>
      </c>
    </row>
    <row r="44" spans="1:26" ht="11.25" customHeight="1" x14ac:dyDescent="0.2">
      <c r="A44" s="28" t="s">
        <v>74</v>
      </c>
      <c r="B44" s="7" t="s">
        <v>75</v>
      </c>
      <c r="C44" s="8">
        <v>15.634769040000002</v>
      </c>
      <c r="D44" s="8">
        <v>18.761667120000002</v>
      </c>
      <c r="E44" s="8">
        <v>15.634769040000002</v>
      </c>
      <c r="F44" s="8">
        <v>15.663190320000002</v>
      </c>
      <c r="G44" s="8">
        <v>15.656502960000003</v>
      </c>
      <c r="H44" s="8">
        <v>25.024937040000005</v>
      </c>
      <c r="I44" s="8">
        <v>15.61164192</v>
      </c>
      <c r="J44" s="8">
        <v>15.645914640000003</v>
      </c>
      <c r="K44" s="8">
        <v>15.644800080000003</v>
      </c>
      <c r="L44" s="8">
        <v>15.614706960000001</v>
      </c>
      <c r="M44" s="8">
        <v>18.737704080000004</v>
      </c>
      <c r="N44" s="8">
        <v>12.49170984</v>
      </c>
      <c r="O44" s="8">
        <v>12.49170984</v>
      </c>
      <c r="P44" s="8">
        <v>6.2459942400000026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605.88</v>
      </c>
      <c r="D51" s="27">
        <v>555.3900000000001</v>
      </c>
      <c r="E51" s="27">
        <v>555.3900000000001</v>
      </c>
      <c r="F51" s="27">
        <v>246.44615892032868</v>
      </c>
      <c r="G51" s="27">
        <v>251.95248137487985</v>
      </c>
      <c r="H51" s="27">
        <v>203.61757189329666</v>
      </c>
      <c r="I51" s="27">
        <v>248.71651581421767</v>
      </c>
      <c r="J51" s="27">
        <v>154.51514598921514</v>
      </c>
      <c r="K51" s="27">
        <v>254.68374748954727</v>
      </c>
      <c r="L51" s="27">
        <v>493.48019446371814</v>
      </c>
      <c r="M51" s="27">
        <v>775.08107820000009</v>
      </c>
      <c r="N51" s="27">
        <v>915.22960451999984</v>
      </c>
      <c r="O51" s="27">
        <v>752.19779844000027</v>
      </c>
      <c r="P51" s="27">
        <v>728.7306523200001</v>
      </c>
      <c r="Q51" s="27">
        <v>863.12412647999997</v>
      </c>
      <c r="R51" s="27">
        <v>745.93925999999999</v>
      </c>
      <c r="S51" s="27">
        <v>781.78271687999995</v>
      </c>
      <c r="T51" s="27">
        <v>595.68768467999985</v>
      </c>
      <c r="U51" s="27">
        <v>600.45565734000002</v>
      </c>
      <c r="V51" s="27">
        <v>605.22363000000007</v>
      </c>
      <c r="W51" s="27">
        <v>581.74577999999997</v>
      </c>
      <c r="X51" s="27">
        <v>596.14714171725825</v>
      </c>
      <c r="Y51" s="27">
        <v>815.84494158460268</v>
      </c>
      <c r="Z51" s="27">
        <v>832.00757271220277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645.33974903999967</v>
      </c>
      <c r="G61" s="49">
        <f t="shared" si="24"/>
        <v>691.75555199999962</v>
      </c>
      <c r="H61" s="49">
        <f t="shared" si="24"/>
        <v>730.03400207999982</v>
      </c>
      <c r="I61" s="49">
        <f t="shared" si="24"/>
        <v>817.5094200000002</v>
      </c>
      <c r="J61" s="49">
        <f t="shared" si="24"/>
        <v>1140.6991507199998</v>
      </c>
      <c r="K61" s="49">
        <f t="shared" si="24"/>
        <v>1117.5037279199996</v>
      </c>
      <c r="L61" s="49">
        <f t="shared" si="24"/>
        <v>1244.1536582399999</v>
      </c>
      <c r="M61" s="49">
        <f t="shared" si="24"/>
        <v>1378.8096393599999</v>
      </c>
      <c r="N61" s="49">
        <f t="shared" si="24"/>
        <v>1299.0343622400001</v>
      </c>
      <c r="O61" s="49">
        <f t="shared" si="24"/>
        <v>1435.18619016</v>
      </c>
      <c r="P61" s="49">
        <f t="shared" si="24"/>
        <v>1571.50124712</v>
      </c>
      <c r="Q61" s="49">
        <f t="shared" si="24"/>
        <v>1631.8440518399998</v>
      </c>
      <c r="R61" s="49">
        <f t="shared" si="24"/>
        <v>1759.85216784</v>
      </c>
      <c r="S61" s="49">
        <f t="shared" si="24"/>
        <v>1852.1349688800001</v>
      </c>
      <c r="T61" s="49">
        <f t="shared" si="24"/>
        <v>1921.6630166400003</v>
      </c>
      <c r="U61" s="49">
        <f t="shared" si="24"/>
        <v>2051.16533136</v>
      </c>
      <c r="V61" s="49">
        <f t="shared" si="24"/>
        <v>2073.9708086400001</v>
      </c>
      <c r="W61" s="49">
        <f t="shared" si="24"/>
        <v>2214.4920760799996</v>
      </c>
      <c r="X61" s="49">
        <f t="shared" si="24"/>
        <v>2275.6449446302618</v>
      </c>
      <c r="Y61" s="49">
        <f t="shared" ref="Y61:Z61" si="25">SUM(Y62:Y72)</f>
        <v>2222.3124242066433</v>
      </c>
      <c r="Z61" s="49">
        <f t="shared" si="25"/>
        <v>2177.0124396315459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517.88782079999976</v>
      </c>
      <c r="G62" s="52">
        <v>532.89613439999971</v>
      </c>
      <c r="H62" s="52">
        <v>532.33608959999981</v>
      </c>
      <c r="I62" s="52">
        <v>513.85582080000017</v>
      </c>
      <c r="J62" s="52">
        <v>490.44804479999982</v>
      </c>
      <c r="K62" s="52">
        <v>519.90382079999972</v>
      </c>
      <c r="L62" s="52">
        <v>532.78404480000006</v>
      </c>
      <c r="M62" s="52">
        <v>611.18386559999988</v>
      </c>
      <c r="N62" s="52">
        <v>495.37595520000002</v>
      </c>
      <c r="O62" s="52">
        <v>528.0799103999999</v>
      </c>
      <c r="P62" s="52">
        <v>549.36000000000013</v>
      </c>
      <c r="Q62" s="52">
        <v>457.74408959999994</v>
      </c>
      <c r="R62" s="52">
        <v>490.44804479999982</v>
      </c>
      <c r="S62" s="52">
        <v>499.29586560000007</v>
      </c>
      <c r="T62" s="52">
        <v>495.93600000000004</v>
      </c>
      <c r="U62" s="52">
        <v>456.06395520000007</v>
      </c>
      <c r="V62" s="52">
        <v>475.10386560000012</v>
      </c>
      <c r="W62" s="52">
        <v>466.70400000000001</v>
      </c>
      <c r="X62" s="52">
        <v>537.0398207999998</v>
      </c>
      <c r="Y62" s="52">
        <v>472.07986559999983</v>
      </c>
      <c r="Z62" s="52">
        <v>461.99986559999996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16.871334480000002</v>
      </c>
      <c r="G64" s="52">
        <v>26.59024368</v>
      </c>
      <c r="H64" s="52">
        <v>60.551487360000003</v>
      </c>
      <c r="I64" s="52">
        <v>134.75288736000002</v>
      </c>
      <c r="J64" s="52">
        <v>357.6845563199999</v>
      </c>
      <c r="K64" s="52">
        <v>354.62706552000003</v>
      </c>
      <c r="L64" s="52">
        <v>531.74944368000001</v>
      </c>
      <c r="M64" s="52">
        <v>647.77448735999997</v>
      </c>
      <c r="N64" s="52">
        <v>764.01771264000001</v>
      </c>
      <c r="O64" s="52">
        <v>880.86182184000018</v>
      </c>
      <c r="P64" s="52">
        <v>995.74013448000005</v>
      </c>
      <c r="Q64" s="52">
        <v>1146.32691264</v>
      </c>
      <c r="R64" s="52">
        <v>1241.8224436800001</v>
      </c>
      <c r="S64" s="52">
        <v>1327.0530218399999</v>
      </c>
      <c r="T64" s="52">
        <v>1397.4323126400002</v>
      </c>
      <c r="U64" s="52">
        <v>1280.9705126400002</v>
      </c>
      <c r="V64" s="52">
        <v>1281.6804873599999</v>
      </c>
      <c r="W64" s="52">
        <v>1287.74102184</v>
      </c>
      <c r="X64" s="52">
        <v>1355.657810870262</v>
      </c>
      <c r="Y64" s="52">
        <v>1393.0356050066434</v>
      </c>
      <c r="Z64" s="52">
        <v>1334.6502338715461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7.5164111999999976</v>
      </c>
      <c r="V67" s="52">
        <v>7.5164111999999976</v>
      </c>
      <c r="W67" s="52">
        <v>7.5164111999999976</v>
      </c>
      <c r="X67" s="52">
        <v>11.2746168</v>
      </c>
      <c r="Y67" s="52">
        <v>11.2746168</v>
      </c>
      <c r="Z67" s="52">
        <v>11.2746168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76.264174080000004</v>
      </c>
      <c r="G68" s="52">
        <v>76.264174080000004</v>
      </c>
      <c r="H68" s="52">
        <v>76.264174080000004</v>
      </c>
      <c r="I68" s="52">
        <v>76.264174080000004</v>
      </c>
      <c r="J68" s="52">
        <v>191.97510624</v>
      </c>
      <c r="K68" s="52">
        <v>163.04724576000001</v>
      </c>
      <c r="L68" s="52">
        <v>86.783326559999992</v>
      </c>
      <c r="M68" s="52">
        <v>42.076609919999989</v>
      </c>
      <c r="N68" s="52">
        <v>15.70748976</v>
      </c>
      <c r="O68" s="52">
        <v>16.211132639999999</v>
      </c>
      <c r="P68" s="52">
        <v>8.149533120000001</v>
      </c>
      <c r="Q68" s="52">
        <v>8.0720496000000015</v>
      </c>
      <c r="R68" s="52">
        <v>5.3142480000000019</v>
      </c>
      <c r="S68" s="52">
        <v>2.6561044799999998</v>
      </c>
      <c r="T68" s="52">
        <v>2.62551888</v>
      </c>
      <c r="U68" s="52">
        <v>0</v>
      </c>
      <c r="V68" s="52">
        <v>0</v>
      </c>
      <c r="W68" s="52">
        <v>0</v>
      </c>
      <c r="X68" s="52">
        <v>0</v>
      </c>
      <c r="Y68" s="52">
        <v>2.6744558400000003</v>
      </c>
      <c r="Z68" s="52">
        <v>2.6734363200000004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275.51151647999995</v>
      </c>
      <c r="V69" s="52">
        <v>273.23365391999999</v>
      </c>
      <c r="W69" s="52">
        <v>414.38262959999997</v>
      </c>
      <c r="X69" s="52">
        <v>346.65056351999988</v>
      </c>
      <c r="Y69" s="52">
        <v>326.30272847999998</v>
      </c>
      <c r="Z69" s="52">
        <v>347.5615046399999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34.316419680000003</v>
      </c>
      <c r="G72" s="55">
        <v>56.004999839999989</v>
      </c>
      <c r="H72" s="55">
        <v>60.882251040000007</v>
      </c>
      <c r="I72" s="55">
        <v>92.636537759999996</v>
      </c>
      <c r="J72" s="55">
        <v>100.59144336</v>
      </c>
      <c r="K72" s="55">
        <v>79.925595839999971</v>
      </c>
      <c r="L72" s="55">
        <v>92.83684319999999</v>
      </c>
      <c r="M72" s="55">
        <v>77.774676479999997</v>
      </c>
      <c r="N72" s="55">
        <v>23.933204639999996</v>
      </c>
      <c r="O72" s="55">
        <v>10.033325279999998</v>
      </c>
      <c r="P72" s="55">
        <v>18.251579519999996</v>
      </c>
      <c r="Q72" s="55">
        <v>19.700999999999997</v>
      </c>
      <c r="R72" s="55">
        <v>22.267431359999993</v>
      </c>
      <c r="S72" s="55">
        <v>23.129976959999997</v>
      </c>
      <c r="T72" s="55">
        <v>25.669185119999995</v>
      </c>
      <c r="U72" s="55">
        <v>31.102935839999997</v>
      </c>
      <c r="V72" s="55">
        <v>36.436390559999985</v>
      </c>
      <c r="W72" s="55">
        <v>38.148013440000007</v>
      </c>
      <c r="X72" s="55">
        <v>25.022132639999995</v>
      </c>
      <c r="Y72" s="55">
        <v>16.945152479999997</v>
      </c>
      <c r="Z72" s="55">
        <v>18.852782399999999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2025-11-06T10:21:40Z</dcterms:created>
  <dcterms:modified xsi:type="dcterms:W3CDTF">2025-11-06T10:21:40Z</dcterms:modified>
</cp:coreProperties>
</file>