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29" i="149"/>
  <c r="B79" i="149"/>
  <c r="B74" i="149"/>
  <c r="B26" i="149"/>
  <c r="B31" i="149"/>
  <c r="B68" i="149"/>
  <c r="B50" i="149"/>
  <c r="B40" i="149"/>
  <c r="B53" i="149"/>
  <c r="B90" i="149"/>
  <c r="B51" i="149"/>
  <c r="B71" i="149"/>
  <c r="B10" i="149"/>
  <c r="B21" i="149"/>
  <c r="B25" i="149"/>
  <c r="B20" i="149"/>
  <c r="B48" i="149"/>
  <c r="B83" i="149"/>
  <c r="B16" i="149"/>
  <c r="B55" i="149"/>
  <c r="B73" i="149"/>
  <c r="B22" i="149"/>
  <c r="B72" i="149"/>
  <c r="B37" i="149"/>
  <c r="B59" i="149"/>
  <c r="B42" i="149"/>
  <c r="B23" i="149"/>
  <c r="B86" i="149"/>
  <c r="B17" i="149"/>
  <c r="B70" i="149"/>
  <c r="B6" i="149"/>
  <c r="B80" i="149"/>
  <c r="B76" i="149"/>
  <c r="B35" i="149"/>
  <c r="B19" i="149"/>
  <c r="B62" i="149"/>
  <c r="B95" i="149"/>
  <c r="B45" i="149"/>
  <c r="B30" i="149"/>
  <c r="B84" i="149"/>
  <c r="B15" i="149"/>
  <c r="B5" i="149"/>
  <c r="B89" i="149"/>
  <c r="B34" i="149"/>
  <c r="B8" i="149"/>
  <c r="B13" i="149"/>
  <c r="B56" i="149"/>
  <c r="B57" i="149"/>
  <c r="B24" i="149"/>
  <c r="B12" i="149"/>
  <c r="B60" i="149"/>
  <c r="B47" i="149"/>
  <c r="B78" i="149"/>
  <c r="B91" i="149"/>
  <c r="B33" i="149"/>
  <c r="B87" i="149"/>
  <c r="B52" i="149"/>
  <c r="B36" i="149"/>
  <c r="B43" i="149"/>
  <c r="B54" i="149"/>
  <c r="B85" i="149"/>
  <c r="B7" i="149"/>
  <c r="B77" i="149"/>
  <c r="B4" i="149"/>
  <c r="B88" i="149"/>
  <c r="B44" i="149"/>
  <c r="B66" i="149"/>
  <c r="B27" i="149"/>
  <c r="B49" i="149"/>
  <c r="B28" i="149"/>
  <c r="B9" i="149"/>
  <c r="B11" i="149"/>
  <c r="B46" i="149"/>
  <c r="B93" i="149"/>
  <c r="B58" i="149"/>
  <c r="B75" i="149"/>
  <c r="B65" i="149"/>
  <c r="B32" i="149"/>
  <c r="B14" i="149"/>
  <c r="B81" i="149"/>
  <c r="B67" i="149"/>
  <c r="B92" i="149"/>
  <c r="B63" i="149"/>
  <c r="B94" i="149"/>
  <c r="B82" i="149"/>
  <c r="B18" i="149"/>
  <c r="B38" i="149"/>
  <c r="B39" i="149"/>
  <c r="B69" i="149"/>
  <c r="B41" i="149"/>
  <c r="B64" i="149"/>
  <c r="B61" i="149"/>
  <c r="Y3" i="162" l="1"/>
  <c r="Y2" i="162" s="1"/>
  <c r="Y2" i="164"/>
  <c r="Z69" i="149" l="1"/>
  <c r="Y69" i="149"/>
  <c r="Z67" i="149"/>
  <c r="Y67" i="149"/>
  <c r="Z15" i="104" l="1"/>
  <c r="Z15" i="106"/>
  <c r="Z15" i="119"/>
  <c r="Z15" i="120"/>
  <c r="Z20" i="16"/>
  <c r="Z20" i="103"/>
  <c r="Z20" i="111"/>
  <c r="Z20" i="119"/>
  <c r="Z20" i="117"/>
  <c r="Z20" i="125"/>
  <c r="Z25" i="103"/>
  <c r="Z25" i="120"/>
  <c r="Z25" i="119"/>
  <c r="Z36" i="8"/>
  <c r="Z36" i="104"/>
  <c r="Z36" i="111"/>
  <c r="Z36" i="120"/>
  <c r="Z36" i="118"/>
  <c r="Z40" i="8"/>
  <c r="Z40" i="16"/>
  <c r="Z40" i="104"/>
  <c r="Z40" i="103"/>
  <c r="Z40" i="125"/>
  <c r="Z44" i="8"/>
  <c r="Z44" i="119"/>
  <c r="Z44" i="111"/>
  <c r="Z44" i="120"/>
  <c r="Z44" i="124"/>
  <c r="Z48" i="8"/>
  <c r="Z48" i="104"/>
  <c r="Z48" i="118"/>
  <c r="Z48" i="120"/>
  <c r="Z64" i="8"/>
  <c r="Z64" i="103"/>
  <c r="Z64" i="111"/>
  <c r="Z64" i="119"/>
  <c r="Z72" i="8"/>
  <c r="Z72" i="16"/>
  <c r="Z72" i="117"/>
  <c r="Z72" i="111"/>
  <c r="Y6" i="8"/>
  <c r="Y6" i="10"/>
  <c r="Y6" i="16"/>
  <c r="Y6" i="104"/>
  <c r="Y6" i="103"/>
  <c r="Y6" i="106"/>
  <c r="Y6" i="111"/>
  <c r="Y6" i="117"/>
  <c r="Y6" i="124"/>
  <c r="Y16" i="105"/>
  <c r="Y16" i="106"/>
  <c r="Y16" i="125"/>
  <c r="Y16" i="119"/>
  <c r="Y21" i="103"/>
  <c r="Y21" i="119"/>
  <c r="Y21" i="125"/>
  <c r="Y32" i="103"/>
  <c r="Y32" i="111"/>
  <c r="Y32" i="117"/>
  <c r="Y32" i="119"/>
  <c r="Y32" i="125"/>
  <c r="Y32" i="120"/>
  <c r="Y37" i="8"/>
  <c r="Y37" i="117"/>
  <c r="Y37" i="104"/>
  <c r="Y37" i="118"/>
  <c r="Y37" i="125"/>
  <c r="Y37" i="124"/>
  <c r="Y41" i="106"/>
  <c r="Y41" i="117"/>
  <c r="Y41" i="104"/>
  <c r="Y41" i="120"/>
  <c r="Y41" i="118"/>
  <c r="Y45" i="103"/>
  <c r="Y49" i="104"/>
  <c r="Y49" i="117"/>
  <c r="Y54" i="8"/>
  <c r="Y54" i="106"/>
  <c r="Y54" i="111"/>
  <c r="Y54" i="104"/>
  <c r="Y54" i="105"/>
  <c r="Y54" i="117"/>
  <c r="Y54" i="12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6"/>
  <c r="Z16" i="8"/>
  <c r="Z16" i="16"/>
  <c r="Z16" i="105"/>
  <c r="Z16" i="111"/>
  <c r="Z16" i="125"/>
  <c r="Z21" i="103"/>
  <c r="Z21" i="119"/>
  <c r="Z21" i="117"/>
  <c r="Z32" i="16"/>
  <c r="Z32" i="104"/>
  <c r="Z32" i="118"/>
  <c r="Z32" i="119"/>
  <c r="Z32" i="124"/>
  <c r="Z37" i="16"/>
  <c r="Z37" i="75"/>
  <c r="Z37" i="103"/>
  <c r="Z37" i="120"/>
  <c r="Z37" i="119"/>
  <c r="Z37" i="104"/>
  <c r="Z37" i="125"/>
  <c r="Z41" i="16"/>
  <c r="Z41" i="10"/>
  <c r="Z41" i="117"/>
  <c r="Z45" i="117"/>
  <c r="Z45" i="125"/>
  <c r="Z49" i="8"/>
  <c r="Z49" i="103"/>
  <c r="Z49" i="118"/>
  <c r="Z52" i="161"/>
  <c r="Z52" i="189"/>
  <c r="Z54" i="105"/>
  <c r="Z52" i="198"/>
  <c r="Z52" i="195"/>
  <c r="Z52" i="168"/>
  <c r="Z52" i="112"/>
  <c r="Z54" i="120"/>
  <c r="Z54" i="125"/>
  <c r="Z52" i="203"/>
  <c r="Z65" i="118"/>
  <c r="Z65" i="119"/>
  <c r="Z69" i="75"/>
  <c r="Z69" i="103"/>
  <c r="Z69" i="111"/>
  <c r="Z69" i="118"/>
  <c r="Y7" i="117"/>
  <c r="Y13" i="8"/>
  <c r="Y13" i="10"/>
  <c r="Y13" i="106"/>
  <c r="Y13" i="105"/>
  <c r="Y13" i="104"/>
  <c r="Y13" i="119"/>
  <c r="Y29" i="119"/>
  <c r="Y29" i="125"/>
  <c r="Y38" i="10"/>
  <c r="Y38" i="105"/>
  <c r="Y38" i="117"/>
  <c r="Y38" i="106"/>
  <c r="Y42" i="10"/>
  <c r="Y42" i="103"/>
  <c r="Y42" i="119"/>
  <c r="Y42" i="104"/>
  <c r="Y46" i="10"/>
  <c r="Y46" i="103"/>
  <c r="Y46" i="105"/>
  <c r="Y46" i="118"/>
  <c r="Y46" i="120"/>
  <c r="Y46" i="125"/>
  <c r="Y50" i="10"/>
  <c r="Y50" i="103"/>
  <c r="Y50" i="105"/>
  <c r="Y50" i="104"/>
  <c r="Y50" i="119"/>
  <c r="Y66" i="16"/>
  <c r="Y66" i="103"/>
  <c r="Y66" i="106"/>
  <c r="Y70" i="117"/>
  <c r="Y70" i="119"/>
  <c r="Z4" i="153"/>
  <c r="Z7" i="103"/>
  <c r="Z7" i="120"/>
  <c r="Z7" i="125"/>
  <c r="Z4" i="172"/>
  <c r="Z46" i="118"/>
  <c r="Z66" i="104"/>
  <c r="Z66" i="119"/>
  <c r="Z13" i="16"/>
  <c r="Z13" i="117"/>
  <c r="Z13" i="118"/>
  <c r="Z13" i="119"/>
  <c r="Z29" i="106"/>
  <c r="Z38" i="8"/>
  <c r="Z38" i="104"/>
  <c r="Z38" i="117"/>
  <c r="Z38" i="119"/>
  <c r="Z38" i="120"/>
  <c r="Z42" i="125"/>
  <c r="Z50" i="118"/>
  <c r="Y14" i="8"/>
  <c r="Y14" i="103"/>
  <c r="Y14" i="105"/>
  <c r="Y14" i="111"/>
  <c r="Y14" i="119"/>
  <c r="Y14" i="120"/>
  <c r="Y19" i="8"/>
  <c r="Y19" i="120"/>
  <c r="Y19" i="125"/>
  <c r="Y22" i="85"/>
  <c r="Y22" i="89"/>
  <c r="Y24" i="105"/>
  <c r="Y24" i="104"/>
  <c r="Y22" i="110"/>
  <c r="Y24" i="106"/>
  <c r="Y22" i="115"/>
  <c r="Y22" i="168"/>
  <c r="Y22" i="170"/>
  <c r="Y24" i="120"/>
  <c r="Y22" i="203"/>
  <c r="Y22" i="174"/>
  <c r="Y30" i="8"/>
  <c r="Y30" i="103"/>
  <c r="Y30" i="106"/>
  <c r="Y30" i="117"/>
  <c r="Y30" i="120"/>
  <c r="Y35" i="103"/>
  <c r="Y35" i="117"/>
  <c r="Y35" i="120"/>
  <c r="Y35" i="119"/>
  <c r="Y39" i="8"/>
  <c r="Y39" i="104"/>
  <c r="Y39" i="120"/>
  <c r="Y39" i="117"/>
  <c r="Y39" i="125"/>
  <c r="Y43" i="103"/>
  <c r="Y43" i="117"/>
  <c r="Y43" i="120"/>
  <c r="Y43" i="119"/>
  <c r="Y43" i="125"/>
  <c r="Y47" i="8"/>
  <c r="Y47" i="124"/>
  <c r="Y47" i="119"/>
  <c r="Y51" i="16"/>
  <c r="Y51" i="105"/>
  <c r="Y51" i="119"/>
  <c r="Y63" i="10"/>
  <c r="Y63" i="8"/>
  <c r="Y63" i="118"/>
  <c r="Y63" i="119"/>
  <c r="Y67" i="16"/>
  <c r="Y67" i="111"/>
  <c r="Y67" i="103"/>
  <c r="Y71" i="10"/>
  <c r="Y71" i="104"/>
  <c r="Y71" i="117"/>
  <c r="Y71" i="119"/>
  <c r="Y71" i="120"/>
  <c r="Y71" i="111"/>
  <c r="Z11" i="161"/>
  <c r="Z14" i="103"/>
  <c r="Z11" i="91"/>
  <c r="Z14" i="104"/>
  <c r="Z14" i="106"/>
  <c r="Z14" i="111"/>
  <c r="Z11" i="183"/>
  <c r="Z19" i="8"/>
  <c r="Z17" i="153"/>
  <c r="Z17" i="81"/>
  <c r="Z19" i="16"/>
  <c r="Z17" i="196"/>
  <c r="Z17" i="199"/>
  <c r="Z17" i="165"/>
  <c r="Z19" i="117"/>
  <c r="Z17" i="121"/>
  <c r="Z17" i="169"/>
  <c r="Z19" i="120"/>
  <c r="Z19" i="106"/>
  <c r="Z17" i="109"/>
  <c r="Z24" i="8"/>
  <c r="Z22" i="154"/>
  <c r="Z22" i="192"/>
  <c r="Z24" i="104"/>
  <c r="Z24" i="106"/>
  <c r="Z24" i="111"/>
  <c r="Z22" i="110"/>
  <c r="Z24" i="103"/>
  <c r="Z22" i="113"/>
  <c r="Z22" i="170"/>
  <c r="Z22" i="115"/>
  <c r="Z22" i="203"/>
  <c r="Z30" i="103"/>
  <c r="Z30" i="117"/>
  <c r="Z30" i="119"/>
  <c r="Z30" i="120"/>
  <c r="Z35" i="10"/>
  <c r="Z39" i="10"/>
  <c r="Z39" i="106"/>
  <c r="Z39" i="117"/>
  <c r="Z39" i="120"/>
  <c r="Z39" i="119"/>
  <c r="Z43" i="10"/>
  <c r="Z43" i="103"/>
  <c r="Z43" i="104"/>
  <c r="Z43" i="117"/>
  <c r="Z43" i="124"/>
  <c r="Z43" i="118"/>
  <c r="Z43" i="125"/>
  <c r="Z47" i="103"/>
  <c r="Z47" i="104"/>
  <c r="Z47" i="117"/>
  <c r="Z47" i="120"/>
  <c r="Z47" i="119"/>
  <c r="Z47" i="125"/>
  <c r="Z51" i="10"/>
  <c r="Z51" i="104"/>
  <c r="Z51" i="105"/>
  <c r="Z51" i="117"/>
  <c r="Z51" i="119"/>
  <c r="Z63" i="8"/>
  <c r="Z67" i="103"/>
  <c r="Z67" i="105"/>
  <c r="Z67" i="117"/>
  <c r="Z71" i="8"/>
  <c r="Z71" i="103"/>
  <c r="Z71" i="119"/>
  <c r="Z71" i="120"/>
  <c r="Z71" i="125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10" i="10"/>
  <c r="Y8" i="153"/>
  <c r="Y8" i="83"/>
  <c r="Y10" i="103"/>
  <c r="Y8" i="192"/>
  <c r="Y8" i="195"/>
  <c r="Y10" i="106"/>
  <c r="Y8" i="108"/>
  <c r="Y8" i="114"/>
  <c r="Y8" i="115"/>
  <c r="Y8" i="87"/>
  <c r="Y10" i="120"/>
  <c r="Y8" i="203"/>
  <c r="Y8" i="172"/>
  <c r="Y11" i="190"/>
  <c r="Y15" i="104"/>
  <c r="Y15" i="117"/>
  <c r="Y15" i="118"/>
  <c r="Y15" i="120"/>
  <c r="Y20" i="10"/>
  <c r="Y20" i="8"/>
  <c r="Y17" i="79"/>
  <c r="Y20" i="103"/>
  <c r="Y20" i="111"/>
  <c r="Y20" i="120"/>
  <c r="Y25" i="8"/>
  <c r="Y25" i="103"/>
  <c r="Y25" i="118"/>
  <c r="Y25" i="117"/>
  <c r="Y31" i="10"/>
  <c r="Y31" i="103"/>
  <c r="Y31" i="120"/>
  <c r="Y31" i="125"/>
  <c r="Y36" i="104"/>
  <c r="Y36" i="106"/>
  <c r="Y36" i="103"/>
  <c r="Y36" i="117"/>
  <c r="Y40" i="16"/>
  <c r="Y40" i="10"/>
  <c r="Y40" i="117"/>
  <c r="Y44" i="8"/>
  <c r="Y44" i="120"/>
  <c r="Y48" i="8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5"/>
  <c r="Y64" i="120"/>
  <c r="Y68" i="16"/>
  <c r="Y68" i="10"/>
  <c r="Y68" i="103"/>
  <c r="Y72" i="16"/>
  <c r="Y72" i="120"/>
  <c r="Y72" i="104"/>
  <c r="Z8" i="161"/>
  <c r="Z8" i="152"/>
  <c r="Z8" i="195"/>
  <c r="Z10" i="111"/>
  <c r="Z8" i="108"/>
  <c r="Z8" i="165"/>
  <c r="Z8" i="112"/>
  <c r="Z10" i="120"/>
  <c r="Z8" i="168"/>
  <c r="Z8" i="203"/>
  <c r="Z31" i="106"/>
  <c r="Z68" i="119"/>
  <c r="Z68" i="120"/>
  <c r="C62" i="119"/>
  <c r="C63" i="119"/>
  <c r="Y37" i="123" l="1"/>
  <c r="Z68" i="105"/>
  <c r="Z31" i="75"/>
  <c r="Z10" i="106"/>
  <c r="Z68" i="111"/>
  <c r="Z31" i="119"/>
  <c r="Y68" i="120"/>
  <c r="Y44" i="103"/>
  <c r="Y31" i="117"/>
  <c r="Y25" i="120"/>
  <c r="Z71" i="104"/>
  <c r="Z51" i="120"/>
  <c r="Z51" i="111"/>
  <c r="Z51" i="106"/>
  <c r="Z35" i="105"/>
  <c r="Z24" i="119"/>
  <c r="Y67" i="120"/>
  <c r="Z50" i="103"/>
  <c r="Z42" i="106"/>
  <c r="Y29" i="8"/>
  <c r="Z69" i="117"/>
  <c r="Z54" i="8"/>
  <c r="Z49" i="124"/>
  <c r="Z21" i="8"/>
  <c r="Z16" i="120"/>
  <c r="Z6" i="103"/>
  <c r="Z36" i="119"/>
  <c r="Z25" i="111"/>
  <c r="Z15" i="111"/>
  <c r="Z68" i="124"/>
  <c r="Z68" i="103"/>
  <c r="Z31" i="16"/>
  <c r="Y72" i="111"/>
  <c r="Y64" i="111"/>
  <c r="Y64" i="103"/>
  <c r="Y61" i="153"/>
  <c r="Y44" i="117"/>
  <c r="Y40" i="120"/>
  <c r="Y40" i="111"/>
  <c r="Y31" i="118"/>
  <c r="Y31" i="104"/>
  <c r="Y25" i="105"/>
  <c r="Y25" i="16"/>
  <c r="Y10" i="105"/>
  <c r="Z63" i="124"/>
  <c r="Z63" i="16"/>
  <c r="Z35" i="120"/>
  <c r="Z19" i="118"/>
  <c r="Z14" i="125"/>
  <c r="Z14" i="120"/>
  <c r="Y67" i="104"/>
  <c r="Y51" i="117"/>
  <c r="Y51" i="120"/>
  <c r="Y51" i="104"/>
  <c r="Y39" i="16"/>
  <c r="Y30" i="16"/>
  <c r="Z70" i="118"/>
  <c r="Z70" i="117"/>
  <c r="Z70" i="104"/>
  <c r="Z50" i="117"/>
  <c r="Z42" i="117"/>
  <c r="Z38" i="111"/>
  <c r="Z29" i="111"/>
  <c r="Z13" i="104"/>
  <c r="Z66" i="111"/>
  <c r="Z46" i="125"/>
  <c r="Z46" i="120"/>
  <c r="Z46" i="117"/>
  <c r="Z46" i="105"/>
  <c r="Z46" i="16"/>
  <c r="Z7" i="119"/>
  <c r="Y70" i="75"/>
  <c r="Y66" i="120"/>
  <c r="Y66" i="117"/>
  <c r="Y50" i="125"/>
  <c r="Y50" i="106"/>
  <c r="Y46" i="104"/>
  <c r="Y42" i="124"/>
  <c r="Y42" i="117"/>
  <c r="Y42" i="16"/>
  <c r="Y38" i="119"/>
  <c r="Z69" i="106"/>
  <c r="Z65" i="120"/>
  <c r="Z65" i="105"/>
  <c r="Z65" i="103"/>
  <c r="Z54" i="117"/>
  <c r="Z49" i="119"/>
  <c r="Z41" i="124"/>
  <c r="Z41" i="111"/>
  <c r="Z32" i="111"/>
  <c r="Z21" i="120"/>
  <c r="Z21" i="111"/>
  <c r="Z6" i="120"/>
  <c r="Y45" i="118"/>
  <c r="Y21" i="124"/>
  <c r="Y21" i="123" s="1"/>
  <c r="Z48" i="119"/>
  <c r="Z48" i="103"/>
  <c r="Y15" i="103"/>
  <c r="Y10" i="111"/>
  <c r="Z14" i="8"/>
  <c r="Y71" i="106"/>
  <c r="Y67" i="10"/>
  <c r="Y24" i="16"/>
  <c r="Y19" i="124"/>
  <c r="Y19" i="123" s="1"/>
  <c r="Y19" i="117"/>
  <c r="Y14" i="16"/>
  <c r="Z13" i="10"/>
  <c r="Z66" i="106"/>
  <c r="Z46" i="10"/>
  <c r="Z69" i="119"/>
  <c r="Z54" i="104"/>
  <c r="Z45" i="103"/>
  <c r="Z41" i="125"/>
  <c r="Z6" i="10"/>
  <c r="Y13" i="103"/>
  <c r="Y48" i="103"/>
  <c r="Z30" i="104"/>
  <c r="Y42" i="106"/>
  <c r="Y65" i="10"/>
  <c r="Y54" i="124"/>
  <c r="Y45" i="106"/>
  <c r="Y21" i="104"/>
  <c r="Z20" i="105"/>
  <c r="Z10" i="75"/>
  <c r="Y36" i="75"/>
  <c r="Y20" i="16"/>
  <c r="Z50" i="104"/>
  <c r="Z7" i="10"/>
  <c r="Y45" i="16"/>
  <c r="Z68" i="16"/>
  <c r="Y72" i="124"/>
  <c r="Y72" i="123" s="1"/>
  <c r="Y68" i="118"/>
  <c r="Y25" i="10"/>
  <c r="Z35" i="119"/>
  <c r="Z24" i="117"/>
  <c r="Y39" i="103"/>
  <c r="Y35" i="118"/>
  <c r="Y30" i="124"/>
  <c r="Y19" i="106"/>
  <c r="Y14" i="104"/>
  <c r="Z42" i="16"/>
  <c r="Z42" i="10"/>
  <c r="Z29" i="16"/>
  <c r="Z66" i="120"/>
  <c r="Z32" i="10"/>
  <c r="Z72" i="119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7" i="123" s="1"/>
  <c r="Y43" i="124"/>
  <c r="Y43" i="123" s="1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11" s="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24" i="102" s="1"/>
  <c r="Z19" i="119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3" i="167" s="1"/>
  <c r="Y8" i="169"/>
  <c r="Y8" i="189"/>
  <c r="Y8" i="193"/>
  <c r="Y8" i="185"/>
  <c r="Y8" i="84"/>
  <c r="Y3" i="84" s="1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46" i="8"/>
  <c r="Y42" i="125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7" i="153"/>
  <c r="Z21" i="118"/>
  <c r="Z21" i="116" s="1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116" s="1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5" i="102" s="1"/>
  <c r="Y33" i="88"/>
  <c r="Y33" i="84"/>
  <c r="Y30" i="104"/>
  <c r="Y24" i="117"/>
  <c r="Y24" i="75"/>
  <c r="Y17" i="121"/>
  <c r="Y19" i="16"/>
  <c r="Y14" i="125"/>
  <c r="Y11" i="82"/>
  <c r="Y8" i="109"/>
  <c r="Y3" i="109" s="1"/>
  <c r="Y8" i="112"/>
  <c r="Y9" i="105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6" i="114" s="1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7" i="124"/>
  <c r="Z69" i="120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45" i="123" s="1"/>
  <c r="Y37" i="120"/>
  <c r="Y27" i="171"/>
  <c r="Y27" i="202"/>
  <c r="Y27" i="166"/>
  <c r="Y26" i="166" s="1"/>
  <c r="Y28" i="118"/>
  <c r="Y27" i="195"/>
  <c r="Y26" i="195" s="1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30" i="116"/>
  <c r="Z24" i="124"/>
  <c r="Z19" i="116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102" s="1"/>
  <c r="Y67" i="75"/>
  <c r="Y51" i="8"/>
  <c r="Y47" i="118"/>
  <c r="Y43" i="105"/>
  <c r="Y43" i="102" s="1"/>
  <c r="Y43" i="8"/>
  <c r="Y39" i="118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50" i="102" s="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32" i="123" s="1"/>
  <c r="Z28" i="119"/>
  <c r="Z27" i="119" s="1"/>
  <c r="Z27" i="155"/>
  <c r="Z27" i="169"/>
  <c r="Z26" i="169" s="1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3" i="168" s="1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25" s="1"/>
  <c r="Y27" i="172"/>
  <c r="Y26" i="172" s="1"/>
  <c r="Y28" i="124"/>
  <c r="Y27" i="201"/>
  <c r="Y27" i="185"/>
  <c r="Y28" i="103"/>
  <c r="Y27" i="114"/>
  <c r="Y27" i="91"/>
  <c r="Y26" i="91" s="1"/>
  <c r="Y27" i="83"/>
  <c r="Y27" i="154"/>
  <c r="Y26" i="154" s="1"/>
  <c r="Y21" i="106"/>
  <c r="Y21" i="8"/>
  <c r="Y11" i="174"/>
  <c r="Y11" i="195"/>
  <c r="Y12" i="103"/>
  <c r="Y11" i="185"/>
  <c r="Y3" i="185" s="1"/>
  <c r="Y12" i="104"/>
  <c r="Y11" i="191"/>
  <c r="Y11" i="87"/>
  <c r="Y11" i="80"/>
  <c r="Y11" i="151"/>
  <c r="Y12" i="10"/>
  <c r="Y4" i="83"/>
  <c r="Y3" i="83" s="1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4" i="124"/>
  <c r="Y44" i="123" s="1"/>
  <c r="Y44" i="119"/>
  <c r="Y40" i="118"/>
  <c r="Y40" i="75"/>
  <c r="Y36" i="119"/>
  <c r="Y36" i="124"/>
  <c r="Y36" i="123" s="1"/>
  <c r="Y36" i="111"/>
  <c r="Y36" i="102" s="1"/>
  <c r="Y31" i="119"/>
  <c r="Y31" i="116" s="1"/>
  <c r="Y31" i="75"/>
  <c r="Y25" i="119"/>
  <c r="Y25" i="116" s="1"/>
  <c r="Y20" i="125"/>
  <c r="Y20" i="124"/>
  <c r="Y20" i="104"/>
  <c r="Y15" i="8"/>
  <c r="Y10" i="125"/>
  <c r="Y10" i="8"/>
  <c r="Y5" i="124"/>
  <c r="Y4" i="124" s="1"/>
  <c r="Y4" i="202"/>
  <c r="Y5" i="119"/>
  <c r="Y4" i="156"/>
  <c r="Y4" i="187"/>
  <c r="Y5" i="105"/>
  <c r="Y3" i="86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102" s="1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5" s="1"/>
  <c r="Y8" i="121"/>
  <c r="Y8" i="170"/>
  <c r="Y8" i="196"/>
  <c r="Y3" i="196" s="1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102" s="1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6" i="161" s="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3" i="195" s="1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20" i="102" s="1"/>
  <c r="Z15" i="117"/>
  <c r="Z15" i="103"/>
  <c r="Z15" i="102" s="1"/>
  <c r="Z15" i="8"/>
  <c r="Z5" i="125"/>
  <c r="Z4" i="173"/>
  <c r="Z3" i="173" s="1"/>
  <c r="Z5" i="118"/>
  <c r="Z4" i="166"/>
  <c r="Z4" i="107"/>
  <c r="Z4" i="189"/>
  <c r="Z4" i="197"/>
  <c r="Z3" i="197" s="1"/>
  <c r="Z5" i="111"/>
  <c r="Z4" i="188"/>
  <c r="Z4" i="85"/>
  <c r="Z4" i="18"/>
  <c r="Z8" i="155"/>
  <c r="Z10" i="119"/>
  <c r="Z10" i="116" s="1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23" s="1"/>
  <c r="Y51" i="118"/>
  <c r="Y51" i="116" s="1"/>
  <c r="Y51" i="75"/>
  <c r="Y47" i="111"/>
  <c r="Y43" i="10"/>
  <c r="Y39" i="116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8" i="159"/>
  <c r="Y9" i="118"/>
  <c r="Y8" i="118" s="1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116" s="1"/>
  <c r="Y7" i="8"/>
  <c r="Z69" i="105"/>
  <c r="Z69" i="8"/>
  <c r="Z65" i="106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6" i="174" s="1"/>
  <c r="Z27" i="156"/>
  <c r="Z27" i="170"/>
  <c r="Z26" i="170" s="1"/>
  <c r="Z27" i="112"/>
  <c r="Z28" i="106"/>
  <c r="Z27" i="194"/>
  <c r="Z27" i="161"/>
  <c r="Z21" i="105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3" i="170" s="1"/>
  <c r="Y11" i="112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3" i="173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02" s="1"/>
  <c r="Z30" i="16"/>
  <c r="Z24" i="125"/>
  <c r="Z24" i="118"/>
  <c r="Z19" i="105"/>
  <c r="Z19" i="10"/>
  <c r="Z8" i="171"/>
  <c r="Z8" i="159"/>
  <c r="Z8" i="113"/>
  <c r="Z8" i="115"/>
  <c r="Z8" i="189"/>
  <c r="Z9" i="105"/>
  <c r="Z8" i="105" s="1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5" i="123" s="1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3" i="85" s="1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7" i="158"/>
  <c r="Y29" i="120"/>
  <c r="Y27" i="169"/>
  <c r="Y26" i="169" s="1"/>
  <c r="Y27" i="79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3" i="123" s="1"/>
  <c r="Y11" i="158"/>
  <c r="Y13" i="120"/>
  <c r="Y13" i="116" s="1"/>
  <c r="Y7" i="104"/>
  <c r="Y7" i="10"/>
  <c r="Z65" i="124"/>
  <c r="Z65" i="123" s="1"/>
  <c r="Z65" i="10"/>
  <c r="Z54" i="103"/>
  <c r="Z54" i="16"/>
  <c r="Z49" i="117"/>
  <c r="Z49" i="106"/>
  <c r="Z45" i="16"/>
  <c r="Z41" i="118"/>
  <c r="Z41" i="116" s="1"/>
  <c r="Z41" i="75"/>
  <c r="Z37" i="106"/>
  <c r="Z32" i="75"/>
  <c r="Z32" i="8"/>
  <c r="Z27" i="173"/>
  <c r="Z26" i="173" s="1"/>
  <c r="Z27" i="202"/>
  <c r="Z26" i="202" s="1"/>
  <c r="Z27" i="113"/>
  <c r="Z27" i="187"/>
  <c r="Z28" i="105"/>
  <c r="Z27" i="110"/>
  <c r="Z27" i="87"/>
  <c r="Z27" i="77"/>
  <c r="Z26" i="77" s="1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91"/>
  <c r="Y27" i="89"/>
  <c r="Y26" i="89" s="1"/>
  <c r="Y27" i="88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3" i="154" s="1"/>
  <c r="Y4" i="153"/>
  <c r="Y3" i="153" s="1"/>
  <c r="Z72" i="118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48" i="75"/>
  <c r="Y44" i="111"/>
  <c r="Y36" i="8"/>
  <c r="Y31" i="106"/>
  <c r="Y25" i="124"/>
  <c r="Y15" i="106"/>
  <c r="Y10" i="104"/>
  <c r="Y4" i="171"/>
  <c r="Y5" i="125"/>
  <c r="Y4" i="197"/>
  <c r="Y5" i="111"/>
  <c r="Y4" i="111" s="1"/>
  <c r="Y3" i="90"/>
  <c r="Y4" i="160"/>
  <c r="Y5" i="8"/>
  <c r="Z63" i="119"/>
  <c r="Z63" i="111"/>
  <c r="Z51" i="124"/>
  <c r="Z51" i="123" s="1"/>
  <c r="Z51" i="116"/>
  <c r="Z47" i="10"/>
  <c r="Z33" i="153"/>
  <c r="Z24" i="75"/>
  <c r="Z24" i="10"/>
  <c r="Z14" i="102"/>
  <c r="Z8" i="172"/>
  <c r="Z3" i="172" s="1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30" i="123"/>
  <c r="Y24" i="103"/>
  <c r="Y24" i="102" s="1"/>
  <c r="Y19" i="10"/>
  <c r="Y8" i="113"/>
  <c r="Y8" i="163"/>
  <c r="Y9" i="117"/>
  <c r="Y8" i="198"/>
  <c r="Y3" i="198" s="1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2" i="105"/>
  <c r="Y33" i="158"/>
  <c r="Y34" i="120"/>
  <c r="Y33" i="156"/>
  <c r="Y33" i="110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13" i="102"/>
  <c r="Y7" i="106"/>
  <c r="Z41" i="106"/>
  <c r="Z41" i="8"/>
  <c r="Z27" i="195"/>
  <c r="Z27" i="109"/>
  <c r="Z26" i="109" s="1"/>
  <c r="Z27" i="108"/>
  <c r="Z26" i="108" s="1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6" i="170" s="1"/>
  <c r="Y27" i="115"/>
  <c r="Y26" i="115" s="1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3" i="155" s="1"/>
  <c r="Y6" i="119"/>
  <c r="Y4" i="115"/>
  <c r="Y4" i="114"/>
  <c r="Y3" i="114" s="1"/>
  <c r="Y4" i="192"/>
  <c r="Z72" i="103"/>
  <c r="Z61" i="204"/>
  <c r="Z64" i="104"/>
  <c r="Z64" i="10"/>
  <c r="Z52" i="121"/>
  <c r="Z52" i="191"/>
  <c r="Z53" i="104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75"/>
  <c r="Z25" i="124"/>
  <c r="Z25" i="123" s="1"/>
  <c r="Z25" i="106"/>
  <c r="Z20" i="120"/>
  <c r="Z20" i="118"/>
  <c r="Z15" i="118"/>
  <c r="Z4" i="183"/>
  <c r="Z3" i="183" s="1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Z3" i="110" l="1"/>
  <c r="Y3" i="82"/>
  <c r="Z49" i="116"/>
  <c r="Y3" i="160"/>
  <c r="Z36" i="116"/>
  <c r="Y46" i="116"/>
  <c r="Z26" i="78"/>
  <c r="Y29" i="102"/>
  <c r="Z52" i="104"/>
  <c r="Y26" i="160"/>
  <c r="Z65" i="116"/>
  <c r="Z26" i="166"/>
  <c r="Y26" i="90"/>
  <c r="Y4" i="119"/>
  <c r="Y48" i="116"/>
  <c r="Y26" i="159"/>
  <c r="Z69" i="102"/>
  <c r="Y26" i="191"/>
  <c r="Y8" i="105"/>
  <c r="Z43" i="116"/>
  <c r="Z43" i="93" s="1"/>
  <c r="Z43" i="11" s="1"/>
  <c r="Z43" i="9" s="1"/>
  <c r="Z43" i="7" s="1"/>
  <c r="Z7" i="102"/>
  <c r="Z72" i="116"/>
  <c r="Z29" i="123"/>
  <c r="Y3" i="203"/>
  <c r="Z31" i="102"/>
  <c r="Z22" i="119"/>
  <c r="Z3" i="113"/>
  <c r="Z3" i="80"/>
  <c r="Y52" i="118"/>
  <c r="Y17" i="75"/>
  <c r="Y26" i="156"/>
  <c r="Y26" i="110"/>
  <c r="Y11" i="111"/>
  <c r="Y10" i="102"/>
  <c r="Y11" i="106"/>
  <c r="Z26" i="161"/>
  <c r="Z41" i="123"/>
  <c r="Z3" i="112"/>
  <c r="Z26" i="83"/>
  <c r="Y42" i="116"/>
  <c r="Z24" i="116"/>
  <c r="Y30" i="102"/>
  <c r="Y8" i="111"/>
  <c r="Y69" i="116"/>
  <c r="Y26" i="88"/>
  <c r="Y26" i="201"/>
  <c r="Y27" i="104"/>
  <c r="Y20" i="102"/>
  <c r="Z27" i="104"/>
  <c r="Y3" i="112"/>
  <c r="Y3" i="174"/>
  <c r="Z69" i="123"/>
  <c r="Y42" i="102"/>
  <c r="Z52" i="75"/>
  <c r="Y17" i="106"/>
  <c r="Z26" i="112"/>
  <c r="Z16" i="116"/>
  <c r="Z3" i="81"/>
  <c r="Y19" i="116"/>
  <c r="Y3" i="186"/>
  <c r="Y2" i="186" s="1"/>
  <c r="Y21" i="116"/>
  <c r="Y3" i="19"/>
  <c r="Y26" i="197"/>
  <c r="Z27" i="106"/>
  <c r="Y3" i="110"/>
  <c r="Z21" i="102"/>
  <c r="Y3" i="107"/>
  <c r="Y26" i="199"/>
  <c r="Y46" i="102"/>
  <c r="Y46" i="93" s="1"/>
  <c r="Y46" i="11" s="1"/>
  <c r="Y46" i="9" s="1"/>
  <c r="Y46" i="7" s="1"/>
  <c r="Y14" i="102"/>
  <c r="Y11" i="105"/>
  <c r="Z26" i="115"/>
  <c r="Y61" i="120"/>
  <c r="Z19" i="123"/>
  <c r="Z20" i="116"/>
  <c r="Z20" i="93" s="1"/>
  <c r="Z20" i="11" s="1"/>
  <c r="Z20" i="9" s="1"/>
  <c r="Z20" i="7" s="1"/>
  <c r="Y21" i="102"/>
  <c r="Y3" i="168"/>
  <c r="Y48" i="102"/>
  <c r="Y11" i="75"/>
  <c r="Z65" i="102"/>
  <c r="Z65" i="93" s="1"/>
  <c r="Z65" i="11" s="1"/>
  <c r="Z65" i="9" s="1"/>
  <c r="Z65" i="7" s="1"/>
  <c r="Z3" i="82"/>
  <c r="Y61" i="118"/>
  <c r="Y31" i="102"/>
  <c r="Y31" i="93" s="1"/>
  <c r="Y31" i="11" s="1"/>
  <c r="Y31" i="9" s="1"/>
  <c r="Y31" i="7" s="1"/>
  <c r="Z26" i="152"/>
  <c r="Z22" i="120"/>
  <c r="Y64" i="102"/>
  <c r="Y26" i="168"/>
  <c r="Z44" i="116"/>
  <c r="Z26" i="110"/>
  <c r="Z2" i="110" s="1"/>
  <c r="Y72" i="102"/>
  <c r="Y14" i="116"/>
  <c r="Y26" i="78"/>
  <c r="Y42" i="123"/>
  <c r="Z67" i="116"/>
  <c r="Y38" i="123"/>
  <c r="Y50" i="123"/>
  <c r="Y3" i="78"/>
  <c r="Y26" i="167"/>
  <c r="Y2" i="167" s="1"/>
  <c r="Z69" i="116"/>
  <c r="Z3" i="199"/>
  <c r="Z4" i="75"/>
  <c r="Y37" i="116"/>
  <c r="Z26" i="156"/>
  <c r="Z50" i="116"/>
  <c r="Y26" i="192"/>
  <c r="Y38" i="116"/>
  <c r="Z17" i="106"/>
  <c r="Z72" i="102"/>
  <c r="Y3" i="192"/>
  <c r="Y49" i="102"/>
  <c r="Z26" i="159"/>
  <c r="Y2" i="154"/>
  <c r="Y26" i="79"/>
  <c r="Y66" i="102"/>
  <c r="Y26" i="121"/>
  <c r="Z16" i="102"/>
  <c r="Z3" i="156"/>
  <c r="Y66" i="116"/>
  <c r="Y20" i="123"/>
  <c r="Z30" i="123"/>
  <c r="Z30" i="93" s="1"/>
  <c r="Z30" i="11" s="1"/>
  <c r="Z30" i="9" s="1"/>
  <c r="Z30" i="7" s="1"/>
  <c r="Z3" i="17"/>
  <c r="Y35" i="93"/>
  <c r="Y35" i="11" s="1"/>
  <c r="Y35" i="9" s="1"/>
  <c r="Y35" i="7" s="1"/>
  <c r="Y61" i="111"/>
  <c r="Y67" i="116"/>
  <c r="Y37" i="102"/>
  <c r="Y3" i="77"/>
  <c r="Y25" i="102"/>
  <c r="Y27" i="119"/>
  <c r="Y22" i="118"/>
  <c r="Z35" i="116"/>
  <c r="Y52" i="125"/>
  <c r="Z26" i="17"/>
  <c r="Z71" i="116"/>
  <c r="Y26" i="198"/>
  <c r="Y2" i="198" s="1"/>
  <c r="Z48" i="102"/>
  <c r="Z25" i="116"/>
  <c r="Z45" i="102"/>
  <c r="Y26" i="87"/>
  <c r="Y65" i="102"/>
  <c r="Z26" i="89"/>
  <c r="Z26" i="167"/>
  <c r="Z64" i="116"/>
  <c r="Y2" i="80"/>
  <c r="Y10" i="123"/>
  <c r="Z3" i="107"/>
  <c r="Y32" i="102"/>
  <c r="Y32" i="93" s="1"/>
  <c r="Y32" i="11" s="1"/>
  <c r="Y32" i="9" s="1"/>
  <c r="Y32" i="7" s="1"/>
  <c r="Y22" i="75"/>
  <c r="Y20" i="116"/>
  <c r="Z42" i="116"/>
  <c r="Z3" i="159"/>
  <c r="Z3" i="84"/>
  <c r="Z40" i="116"/>
  <c r="Y11" i="119"/>
  <c r="Y3" i="169"/>
  <c r="Y2" i="169" s="1"/>
  <c r="Y3" i="189"/>
  <c r="Z13" i="123"/>
  <c r="Z11" i="120"/>
  <c r="Z3" i="120" s="1"/>
  <c r="Z67" i="102"/>
  <c r="Y26" i="203"/>
  <c r="Y26" i="107"/>
  <c r="Z26" i="121"/>
  <c r="Z17" i="119"/>
  <c r="Z67" i="123"/>
  <c r="Z27" i="111"/>
  <c r="Z63" i="123"/>
  <c r="Z64" i="102"/>
  <c r="Z3" i="153"/>
  <c r="Z4" i="118"/>
  <c r="Z37" i="102"/>
  <c r="Y30" i="116"/>
  <c r="Z26" i="191"/>
  <c r="Y3" i="152"/>
  <c r="Y17" i="125"/>
  <c r="Z6" i="123"/>
  <c r="Z22" i="125"/>
  <c r="Z71" i="102"/>
  <c r="Y3" i="81"/>
  <c r="Y3" i="201"/>
  <c r="Z26" i="201"/>
  <c r="Z4" i="106"/>
  <c r="Z26" i="154"/>
  <c r="Y3" i="113"/>
  <c r="Z70" i="116"/>
  <c r="Z54" i="102"/>
  <c r="Z54" i="93" s="1"/>
  <c r="Z54" i="11" s="1"/>
  <c r="Z54" i="9" s="1"/>
  <c r="Z54" i="7" s="1"/>
  <c r="Z17" i="120"/>
  <c r="Y3" i="187"/>
  <c r="Y3" i="191"/>
  <c r="Y2" i="191" s="1"/>
  <c r="Z3" i="194"/>
  <c r="Y26" i="85"/>
  <c r="Y2" i="85" s="1"/>
  <c r="Z6" i="102"/>
  <c r="Z26" i="84"/>
  <c r="Z7" i="116"/>
  <c r="Z7" i="93" s="1"/>
  <c r="Z7" i="11" s="1"/>
  <c r="Z7" i="9" s="1"/>
  <c r="Z7" i="7" s="1"/>
  <c r="Y33" i="120"/>
  <c r="Y3" i="159"/>
  <c r="Y2" i="159" s="1"/>
  <c r="Z3" i="167"/>
  <c r="Z2" i="167" s="1"/>
  <c r="Y4" i="104"/>
  <c r="Z66" i="116"/>
  <c r="Y44" i="102"/>
  <c r="Y2" i="161"/>
  <c r="Y2" i="190"/>
  <c r="Y3" i="171"/>
  <c r="Y49" i="116"/>
  <c r="Z39" i="102"/>
  <c r="Y16" i="116"/>
  <c r="Y41" i="123"/>
  <c r="Z45" i="116"/>
  <c r="Y3" i="121"/>
  <c r="Y68" i="116"/>
  <c r="Y3" i="88"/>
  <c r="Y2" i="88" s="1"/>
  <c r="Y27" i="105"/>
  <c r="Y40" i="123"/>
  <c r="Z2" i="172"/>
  <c r="Y3" i="115"/>
  <c r="Y2" i="115" s="1"/>
  <c r="Y61" i="106"/>
  <c r="Z3" i="189"/>
  <c r="Y2" i="204"/>
  <c r="Y66" i="123"/>
  <c r="Z26" i="190"/>
  <c r="Z47" i="102"/>
  <c r="Z47" i="93" s="1"/>
  <c r="Z47" i="11" s="1"/>
  <c r="Z47" i="9" s="1"/>
  <c r="Z47" i="7" s="1"/>
  <c r="Y3" i="18"/>
  <c r="Y3" i="89"/>
  <c r="Y2" i="89" s="1"/>
  <c r="Y26" i="155"/>
  <c r="Y2" i="155" s="1"/>
  <c r="Y54" i="116"/>
  <c r="Y54" i="93" s="1"/>
  <c r="Y54" i="11" s="1"/>
  <c r="Y54" i="9" s="1"/>
  <c r="Y54" i="7" s="1"/>
  <c r="Z11" i="106"/>
  <c r="Z52" i="118"/>
  <c r="Y16" i="102"/>
  <c r="Y3" i="199"/>
  <c r="Z3" i="196"/>
  <c r="Z2" i="196" s="1"/>
  <c r="Z26" i="186"/>
  <c r="Z3" i="79"/>
  <c r="Y26" i="171"/>
  <c r="Z4" i="119"/>
  <c r="Y3" i="193"/>
  <c r="Y4" i="8"/>
  <c r="Z13" i="102"/>
  <c r="Y2" i="160"/>
  <c r="Z3" i="88"/>
  <c r="Z3" i="191"/>
  <c r="Y26" i="18"/>
  <c r="Y23" i="123"/>
  <c r="Y22" i="124"/>
  <c r="Z33" i="125"/>
  <c r="Y33" i="125"/>
  <c r="Y26" i="125" s="1"/>
  <c r="Z3" i="18"/>
  <c r="Y2" i="90"/>
  <c r="Z3" i="114"/>
  <c r="Z2" i="114" s="1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2" i="166" s="1"/>
  <c r="Z11" i="105"/>
  <c r="Z26" i="80"/>
  <c r="Z29" i="116"/>
  <c r="Y47" i="116"/>
  <c r="Y52" i="16"/>
  <c r="Y72" i="116"/>
  <c r="Z3" i="190"/>
  <c r="Z44" i="102"/>
  <c r="Y11" i="104"/>
  <c r="Y26" i="83"/>
  <c r="Y2" i="83" s="1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" i="195" s="1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Y43" i="93"/>
  <c r="Y43" i="11" s="1"/>
  <c r="Y43" i="9" s="1"/>
  <c r="Y43" i="7" s="1"/>
  <c r="Z8" i="117"/>
  <c r="Z9" i="116"/>
  <c r="Z8" i="116" s="1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26" i="104" s="1"/>
  <c r="Z62" i="123"/>
  <c r="Z61" i="124"/>
  <c r="Y26" i="82"/>
  <c r="Y2" i="82" s="1"/>
  <c r="Z3" i="154"/>
  <c r="Z11" i="125"/>
  <c r="Z26" i="188"/>
  <c r="Z37" i="116"/>
  <c r="Z26" i="18"/>
  <c r="Z50" i="123"/>
  <c r="Y4" i="16"/>
  <c r="Z3" i="192"/>
  <c r="Z3" i="202"/>
  <c r="Z2" i="202" s="1"/>
  <c r="Y6" i="116"/>
  <c r="Y6" i="93" s="1"/>
  <c r="Y6" i="11" s="1"/>
  <c r="Y6" i="9" s="1"/>
  <c r="Y6" i="7" s="1"/>
  <c r="Z26" i="153"/>
  <c r="Z22" i="16"/>
  <c r="Y4" i="106"/>
  <c r="Y3" i="106" s="1"/>
  <c r="Z3" i="87"/>
  <c r="Y26" i="112"/>
  <c r="Y45" i="102"/>
  <c r="Z26" i="185"/>
  <c r="Z41" i="102"/>
  <c r="Z41" i="93" s="1"/>
  <c r="Z41" i="11" s="1"/>
  <c r="Z41" i="9" s="1"/>
  <c r="Z41" i="7" s="1"/>
  <c r="Y33" i="117"/>
  <c r="Y34" i="116"/>
  <c r="Z62" i="102"/>
  <c r="Z61" i="103"/>
  <c r="Z63" i="116"/>
  <c r="Z48" i="123"/>
  <c r="Y33" i="16"/>
  <c r="Y5" i="116"/>
  <c r="Y4" i="117"/>
  <c r="Z3" i="85"/>
  <c r="Z2" i="173"/>
  <c r="Z61" i="10"/>
  <c r="Y3" i="156"/>
  <c r="Y52" i="124"/>
  <c r="Y53" i="123"/>
  <c r="Y52" i="123" s="1"/>
  <c r="Z3" i="165"/>
  <c r="Z2" i="165" s="1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Y36" i="93" s="1"/>
  <c r="Y36" i="11" s="1"/>
  <c r="Y36" i="9" s="1"/>
  <c r="Y36" i="7" s="1"/>
  <c r="Z5" i="123"/>
  <c r="Z4" i="124"/>
  <c r="Z52" i="119"/>
  <c r="Y27" i="8"/>
  <c r="Y26" i="109"/>
  <c r="Y2" i="109" s="1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3" i="111"/>
  <c r="Y12" i="116"/>
  <c r="Y11" i="117"/>
  <c r="Z27" i="105"/>
  <c r="Z3" i="115"/>
  <c r="Y2" i="170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Z2" i="183" s="1"/>
  <c r="Y3" i="151"/>
  <c r="Z3" i="170"/>
  <c r="Z2" i="170" s="1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51" i="93"/>
  <c r="Z51" i="11" s="1"/>
  <c r="Z51" i="9" s="1"/>
  <c r="Z51" i="7" s="1"/>
  <c r="Z3" i="109"/>
  <c r="Z2" i="109" s="1"/>
  <c r="Y3" i="166"/>
  <c r="Y2" i="166" s="1"/>
  <c r="Z3" i="152"/>
  <c r="Z26" i="197"/>
  <c r="Z2" i="197" s="1"/>
  <c r="Y22" i="8"/>
  <c r="Z17" i="16"/>
  <c r="Z29" i="102"/>
  <c r="Y51" i="102"/>
  <c r="Y51" i="93" s="1"/>
  <c r="Y51" i="11" s="1"/>
  <c r="Y51" i="9" s="1"/>
  <c r="Y51" i="7" s="1"/>
  <c r="Y71" i="102"/>
  <c r="Y71" i="93" s="1"/>
  <c r="Y71" i="11" s="1"/>
  <c r="Y71" i="9" s="1"/>
  <c r="Y71" i="7" s="1"/>
  <c r="Z27" i="125"/>
  <c r="Y4" i="103"/>
  <c r="Y5" i="102"/>
  <c r="Y25" i="123"/>
  <c r="Y64" i="116"/>
  <c r="Y33" i="8"/>
  <c r="Y11" i="125"/>
  <c r="Y69" i="102"/>
  <c r="Y13" i="93"/>
  <c r="Y13" i="11" s="1"/>
  <c r="Y13" i="9" s="1"/>
  <c r="Y13" i="7" s="1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Z33" i="105"/>
  <c r="Y4" i="10"/>
  <c r="Y3" i="202"/>
  <c r="Y40" i="116"/>
  <c r="Z3" i="78"/>
  <c r="Z2" i="78" s="1"/>
  <c r="Z3" i="174"/>
  <c r="Z2" i="174" s="1"/>
  <c r="Y26" i="185"/>
  <c r="Y2" i="185" s="1"/>
  <c r="Z11" i="111"/>
  <c r="Y19" i="102"/>
  <c r="Y19" i="93" s="1"/>
  <c r="Y19" i="11" s="1"/>
  <c r="Y19" i="9" s="1"/>
  <c r="Y19" i="7" s="1"/>
  <c r="Z24" i="123"/>
  <c r="Z31" i="123"/>
  <c r="Z4" i="105"/>
  <c r="Y26" i="202"/>
  <c r="Z26" i="168"/>
  <c r="Z2" i="168" s="1"/>
  <c r="Y61" i="104"/>
  <c r="Z26" i="193"/>
  <c r="Z33" i="119"/>
  <c r="Z26" i="119" s="1"/>
  <c r="Z4" i="117"/>
  <c r="Z5" i="116"/>
  <c r="Y26" i="84"/>
  <c r="Y2" i="84" s="1"/>
  <c r="Y26" i="173"/>
  <c r="Y2" i="173" s="1"/>
  <c r="Z26" i="199"/>
  <c r="Y26" i="86"/>
  <c r="Y2" i="86" s="1"/>
  <c r="Z33" i="106"/>
  <c r="Z61" i="75"/>
  <c r="Y4" i="120"/>
  <c r="Y53" i="116"/>
  <c r="Y52" i="117"/>
  <c r="Z3" i="169"/>
  <c r="Z2" i="169" s="1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64" i="123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Z2" i="161"/>
  <c r="Y23" i="102"/>
  <c r="Y22" i="103"/>
  <c r="Y33" i="124"/>
  <c r="Y34" i="123"/>
  <c r="Y70" i="123"/>
  <c r="Y63" i="102"/>
  <c r="Y8" i="119"/>
  <c r="Z10" i="102"/>
  <c r="Z25" i="102"/>
  <c r="Y11" i="16"/>
  <c r="Z26" i="203"/>
  <c r="Z2" i="203" s="1"/>
  <c r="Z49" i="102"/>
  <c r="Z49" i="93" s="1"/>
  <c r="Z49" i="11" s="1"/>
  <c r="Z49" i="9" s="1"/>
  <c r="Z49" i="7" s="1"/>
  <c r="Z38" i="102"/>
  <c r="Z38" i="93" s="1"/>
  <c r="Z38" i="11" s="1"/>
  <c r="Z38" i="9" s="1"/>
  <c r="Z38" i="7" s="1"/>
  <c r="Y17" i="10"/>
  <c r="Z61" i="117"/>
  <c r="Z62" i="116"/>
  <c r="Z26" i="195"/>
  <c r="Z2" i="195" s="1"/>
  <c r="Y5" i="123"/>
  <c r="Y4" i="123" s="1"/>
  <c r="Y4" i="125"/>
  <c r="Y52" i="10"/>
  <c r="Z4" i="16"/>
  <c r="Z33" i="118"/>
  <c r="Z8" i="8"/>
  <c r="Z3" i="89"/>
  <c r="Z52" i="8"/>
  <c r="Y27" i="120"/>
  <c r="Y33" i="119"/>
  <c r="Y26" i="119" s="1"/>
  <c r="Z52" i="103"/>
  <c r="Z53" i="102"/>
  <c r="Z11" i="119"/>
  <c r="Z19" i="102"/>
  <c r="Z19" i="93" s="1"/>
  <c r="Z19" i="11" s="1"/>
  <c r="Z19" i="9" s="1"/>
  <c r="Z19" i="7" s="1"/>
  <c r="Y15" i="102"/>
  <c r="Y29" i="116"/>
  <c r="Y29" i="93" s="1"/>
  <c r="Y29" i="11" s="1"/>
  <c r="Y29" i="9" s="1"/>
  <c r="Y29" i="7" s="1"/>
  <c r="Z4" i="104"/>
  <c r="Z3" i="104" s="1"/>
  <c r="Z42" i="102"/>
  <c r="Y47" i="102"/>
  <c r="Z8" i="10"/>
  <c r="Z39" i="123"/>
  <c r="Y4" i="105"/>
  <c r="Y3" i="105" s="1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2" i="19" s="1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66" i="93" l="1"/>
  <c r="Y66" i="11" s="1"/>
  <c r="Y66" i="9" s="1"/>
  <c r="Y66" i="7" s="1"/>
  <c r="Z16" i="93"/>
  <c r="Z16" i="11" s="1"/>
  <c r="Z16" i="9" s="1"/>
  <c r="Z16" i="7" s="1"/>
  <c r="Y2" i="110"/>
  <c r="Y2" i="168"/>
  <c r="Y2" i="156"/>
  <c r="Y44" i="93"/>
  <c r="Y44" i="11" s="1"/>
  <c r="Y44" i="9" s="1"/>
  <c r="Y44" i="7" s="1"/>
  <c r="Z2" i="80"/>
  <c r="Y48" i="93"/>
  <c r="Y48" i="11" s="1"/>
  <c r="Y48" i="9" s="1"/>
  <c r="Y48" i="7" s="1"/>
  <c r="Y2" i="193"/>
  <c r="Z2" i="113"/>
  <c r="Y2" i="152"/>
  <c r="Z3" i="105"/>
  <c r="Z24" i="93"/>
  <c r="Z24" i="11" s="1"/>
  <c r="Z24" i="9" s="1"/>
  <c r="Z24" i="7" s="1"/>
  <c r="Y2" i="77"/>
  <c r="Y30" i="93"/>
  <c r="Y30" i="11" s="1"/>
  <c r="Y30" i="9" s="1"/>
  <c r="Y30" i="7" s="1"/>
  <c r="Z2" i="112"/>
  <c r="Y69" i="93"/>
  <c r="Y69" i="11" s="1"/>
  <c r="Y69" i="9" s="1"/>
  <c r="Y69" i="7" s="1"/>
  <c r="Y40" i="93"/>
  <c r="Y40" i="11" s="1"/>
  <c r="Y40" i="9" s="1"/>
  <c r="Y40" i="7" s="1"/>
  <c r="Y52" i="116"/>
  <c r="Z22" i="116"/>
  <c r="Y2" i="203"/>
  <c r="Y3" i="118"/>
  <c r="Y10" i="93"/>
  <c r="Y10" i="11" s="1"/>
  <c r="Y10" i="9" s="1"/>
  <c r="Y10" i="7" s="1"/>
  <c r="Y2" i="192"/>
  <c r="Y20" i="93"/>
  <c r="Y20" i="11" s="1"/>
  <c r="Y20" i="9" s="1"/>
  <c r="Y20" i="7" s="1"/>
  <c r="Y2" i="201"/>
  <c r="Z2" i="188"/>
  <c r="Y2" i="187"/>
  <c r="Q3" i="161"/>
  <c r="Y42" i="93"/>
  <c r="Y42" i="11" s="1"/>
  <c r="Y42" i="9" s="1"/>
  <c r="Y42" i="7" s="1"/>
  <c r="Y2" i="112"/>
  <c r="Y2" i="199"/>
  <c r="Y56" i="149" s="1"/>
  <c r="Y50" i="93"/>
  <c r="Y50" i="11" s="1"/>
  <c r="Y50" i="9" s="1"/>
  <c r="Y50" i="7" s="1"/>
  <c r="Z4" i="123"/>
  <c r="Y17" i="123"/>
  <c r="Y2" i="197"/>
  <c r="Z6" i="93"/>
  <c r="Z6" i="11" s="1"/>
  <c r="Z6" i="9" s="1"/>
  <c r="Z6" i="7" s="1"/>
  <c r="Y17" i="116"/>
  <c r="Z26" i="106"/>
  <c r="Z2" i="81"/>
  <c r="Y2" i="107"/>
  <c r="Y21" i="93"/>
  <c r="Y21" i="11" s="1"/>
  <c r="Y21" i="9" s="1"/>
  <c r="Y21" i="7" s="1"/>
  <c r="Z2" i="156"/>
  <c r="Y2" i="165"/>
  <c r="Y2" i="158"/>
  <c r="Z2" i="107"/>
  <c r="Z2" i="194"/>
  <c r="Z3" i="118"/>
  <c r="Z69" i="93"/>
  <c r="Z69" i="11" s="1"/>
  <c r="Z69" i="9" s="1"/>
  <c r="Z69" i="7" s="1"/>
  <c r="Y8" i="123"/>
  <c r="Y39" i="149"/>
  <c r="Y2" i="87"/>
  <c r="Y2" i="121"/>
  <c r="Z3" i="106"/>
  <c r="Z17" i="116"/>
  <c r="Z50" i="93"/>
  <c r="Z50" i="11" s="1"/>
  <c r="Z50" i="9" s="1"/>
  <c r="Z50" i="7" s="1"/>
  <c r="Z66" i="93"/>
  <c r="Z66" i="11" s="1"/>
  <c r="Z66" i="9" s="1"/>
  <c r="Z66" i="7" s="1"/>
  <c r="Z2" i="84"/>
  <c r="Z2" i="115"/>
  <c r="Z44" i="93"/>
  <c r="Z44" i="11" s="1"/>
  <c r="Z44" i="9" s="1"/>
  <c r="Z44" i="7" s="1"/>
  <c r="Y3" i="119"/>
  <c r="Y2" i="119" s="1"/>
  <c r="Y72" i="93"/>
  <c r="Y72" i="11" s="1"/>
  <c r="Y72" i="9" s="1"/>
  <c r="Y72" i="7" s="1"/>
  <c r="Y26" i="120"/>
  <c r="Z2" i="152"/>
  <c r="Z2" i="89"/>
  <c r="Z26" i="16"/>
  <c r="Z26" i="111"/>
  <c r="Z2" i="159"/>
  <c r="Z2" i="121"/>
  <c r="Z3" i="103"/>
  <c r="Z26" i="117"/>
  <c r="Z8" i="123"/>
  <c r="Y65" i="93"/>
  <c r="Y65" i="11" s="1"/>
  <c r="Y65" i="9" s="1"/>
  <c r="Y65" i="7" s="1"/>
  <c r="Y4" i="116"/>
  <c r="Z2" i="189"/>
  <c r="Z48" i="93"/>
  <c r="Z48" i="11" s="1"/>
  <c r="Z48" i="9" s="1"/>
  <c r="Z48" i="7" s="1"/>
  <c r="Z72" i="93"/>
  <c r="Z72" i="11" s="1"/>
  <c r="Z72" i="9" s="1"/>
  <c r="Z72" i="7" s="1"/>
  <c r="Z25" i="93"/>
  <c r="Z25" i="11" s="1"/>
  <c r="Z25" i="9" s="1"/>
  <c r="Z25" i="7" s="1"/>
  <c r="Z2" i="185"/>
  <c r="Y25" i="93"/>
  <c r="Y25" i="11" s="1"/>
  <c r="Y25" i="9" s="1"/>
  <c r="Y25" i="7" s="1"/>
  <c r="Z10" i="93"/>
  <c r="Z10" i="11" s="1"/>
  <c r="Z10" i="9" s="1"/>
  <c r="Z10" i="7" s="1"/>
  <c r="Y15" i="93"/>
  <c r="Y15" i="11" s="1"/>
  <c r="Y15" i="9" s="1"/>
  <c r="Y15" i="7" s="1"/>
  <c r="Z2" i="199"/>
  <c r="Y38" i="93"/>
  <c r="Y38" i="11" s="1"/>
  <c r="Y38" i="9" s="1"/>
  <c r="Y38" i="7" s="1"/>
  <c r="Z2" i="190"/>
  <c r="Y37" i="93"/>
  <c r="Y37" i="11" s="1"/>
  <c r="Y37" i="9" s="1"/>
  <c r="Y37" i="7" s="1"/>
  <c r="Y67" i="93"/>
  <c r="Y67" i="11" s="1"/>
  <c r="Y67" i="9" s="1"/>
  <c r="Y67" i="7" s="1"/>
  <c r="Y26" i="105"/>
  <c r="Y2" i="105" s="1"/>
  <c r="Y49" i="93"/>
  <c r="Y49" i="11" s="1"/>
  <c r="Y49" i="9" s="1"/>
  <c r="Y49" i="7" s="1"/>
  <c r="Z71" i="93"/>
  <c r="Z71" i="11" s="1"/>
  <c r="Z71" i="9" s="1"/>
  <c r="Z71" i="7" s="1"/>
  <c r="Y2" i="78"/>
  <c r="Y73" i="149"/>
  <c r="Y24" i="93"/>
  <c r="Y24" i="11" s="1"/>
  <c r="Y24" i="9" s="1"/>
  <c r="Y24" i="7" s="1"/>
  <c r="Z3" i="75"/>
  <c r="Z70" i="93"/>
  <c r="Z70" i="11" s="1"/>
  <c r="Z70" i="9" s="1"/>
  <c r="Z70" i="7" s="1"/>
  <c r="Y11" i="116"/>
  <c r="Z2" i="186"/>
  <c r="Y2" i="81"/>
  <c r="Z32" i="93"/>
  <c r="Z32" i="11" s="1"/>
  <c r="Z32" i="9" s="1"/>
  <c r="Z32" i="7" s="1"/>
  <c r="Y26" i="117"/>
  <c r="Y68" i="93"/>
  <c r="Y68" i="11" s="1"/>
  <c r="Y68" i="9" s="1"/>
  <c r="Y68" i="7" s="1"/>
  <c r="Z33" i="116"/>
  <c r="Y57" i="149"/>
  <c r="Y8" i="116"/>
  <c r="Y3" i="116" s="1"/>
  <c r="Y41" i="93"/>
  <c r="Y41" i="11" s="1"/>
  <c r="Y41" i="9" s="1"/>
  <c r="Y41" i="7" s="1"/>
  <c r="Y3" i="125"/>
  <c r="Y2" i="125" s="1"/>
  <c r="Y2" i="189"/>
  <c r="Y2" i="113"/>
  <c r="Y3" i="104"/>
  <c r="Y2" i="104" s="1"/>
  <c r="Y26" i="16"/>
  <c r="Y82" i="149"/>
  <c r="Z39" i="93"/>
  <c r="Z39" i="11" s="1"/>
  <c r="Z39" i="9" s="1"/>
  <c r="Z39" i="7" s="1"/>
  <c r="Z64" i="93"/>
  <c r="Z64" i="11" s="1"/>
  <c r="Z64" i="9" s="1"/>
  <c r="Z64" i="7" s="1"/>
  <c r="Y2" i="79"/>
  <c r="Y13" i="149"/>
  <c r="Z40" i="93"/>
  <c r="Z40" i="11" s="1"/>
  <c r="Z40" i="9" s="1"/>
  <c r="Z40" i="7" s="1"/>
  <c r="Z2" i="17"/>
  <c r="Y47" i="93"/>
  <c r="Y47" i="11" s="1"/>
  <c r="Y47" i="9" s="1"/>
  <c r="Y47" i="7" s="1"/>
  <c r="Z2" i="187"/>
  <c r="Y23" i="149"/>
  <c r="Z42" i="93"/>
  <c r="Z42" i="11" s="1"/>
  <c r="Z42" i="9" s="1"/>
  <c r="Z42" i="7" s="1"/>
  <c r="Y14" i="93"/>
  <c r="Y14" i="11" s="1"/>
  <c r="Y14" i="9" s="1"/>
  <c r="Y14" i="7" s="1"/>
  <c r="Z52" i="149"/>
  <c r="Z2" i="153"/>
  <c r="Z2" i="191"/>
  <c r="Y44" i="149"/>
  <c r="Z26" i="120"/>
  <c r="Z2" i="120" s="1"/>
  <c r="Y55" i="149"/>
  <c r="Y2" i="18"/>
  <c r="Y28" i="149"/>
  <c r="Y31" i="149"/>
  <c r="Y7" i="149"/>
  <c r="Y32" i="149"/>
  <c r="Z37" i="93"/>
  <c r="Z37" i="11" s="1"/>
  <c r="Z37" i="9" s="1"/>
  <c r="Z37" i="7" s="1"/>
  <c r="Z92" i="149"/>
  <c r="Z57" i="149"/>
  <c r="Z2" i="79"/>
  <c r="Z45" i="93"/>
  <c r="Z45" i="11" s="1"/>
  <c r="Z45" i="9" s="1"/>
  <c r="Z45" i="7" s="1"/>
  <c r="Z15" i="93"/>
  <c r="Z15" i="11" s="1"/>
  <c r="Z15" i="9" s="1"/>
  <c r="Z15" i="7" s="1"/>
  <c r="Y89" i="149"/>
  <c r="Z61" i="116"/>
  <c r="Y26" i="103"/>
  <c r="Z2" i="87"/>
  <c r="Z67" i="93"/>
  <c r="Z67" i="11" s="1"/>
  <c r="Z67" i="9" s="1"/>
  <c r="Z67" i="7" s="1"/>
  <c r="Z27" i="116"/>
  <c r="Z2" i="104"/>
  <c r="Z3" i="119"/>
  <c r="Z2" i="119" s="1"/>
  <c r="Y75" i="149"/>
  <c r="Y2" i="171"/>
  <c r="Y33" i="123"/>
  <c r="Y26" i="123" s="1"/>
  <c r="Y16" i="93"/>
  <c r="Y16" i="11" s="1"/>
  <c r="Y16" i="9" s="1"/>
  <c r="Y16" i="7" s="1"/>
  <c r="Y64" i="93"/>
  <c r="Y64" i="11" s="1"/>
  <c r="Y64" i="9" s="1"/>
  <c r="Y64" i="7" s="1"/>
  <c r="Z27" i="123"/>
  <c r="Z2" i="201"/>
  <c r="Z2" i="151"/>
  <c r="Z3" i="8"/>
  <c r="Z4" i="116"/>
  <c r="Y63" i="93"/>
  <c r="Y63" i="11" s="1"/>
  <c r="Y63" i="9" s="1"/>
  <c r="Y63" i="7" s="1"/>
  <c r="Z26" i="10"/>
  <c r="Y2" i="188"/>
  <c r="Z13" i="93"/>
  <c r="Z13" i="11" s="1"/>
  <c r="Z13" i="9" s="1"/>
  <c r="Z13" i="7" s="1"/>
  <c r="Y3" i="103"/>
  <c r="Y26" i="124"/>
  <c r="Y3" i="124"/>
  <c r="Y22" i="116"/>
  <c r="Z31" i="93"/>
  <c r="Z31" i="11" s="1"/>
  <c r="Z31" i="9" s="1"/>
  <c r="Z31" i="7" s="1"/>
  <c r="Z29" i="93"/>
  <c r="Z29" i="11" s="1"/>
  <c r="Z29" i="9" s="1"/>
  <c r="Z29" i="7" s="1"/>
  <c r="Z2" i="154"/>
  <c r="Z26" i="124"/>
  <c r="Y38" i="149"/>
  <c r="Y12" i="149"/>
  <c r="Y27" i="149"/>
  <c r="Y93" i="149"/>
  <c r="Z63" i="149"/>
  <c r="Y48" i="149"/>
  <c r="Z51" i="149"/>
  <c r="Z88" i="149"/>
  <c r="Y34" i="149"/>
  <c r="Y94" i="149"/>
  <c r="Y72" i="149"/>
  <c r="Z25" i="149"/>
  <c r="Z26" i="149"/>
  <c r="Y52" i="149"/>
  <c r="Y11" i="149"/>
  <c r="Z18" i="149"/>
  <c r="Z53" i="93"/>
  <c r="Z52" i="102"/>
  <c r="Y29" i="149"/>
  <c r="Y20" i="149"/>
  <c r="Y11" i="123"/>
  <c r="Y2" i="202"/>
  <c r="Y26" i="106"/>
  <c r="Y2" i="106" s="1"/>
  <c r="Z68" i="149"/>
  <c r="Y34" i="93"/>
  <c r="Y33" i="102"/>
  <c r="Y3" i="117"/>
  <c r="Y70" i="93"/>
  <c r="Y70" i="11" s="1"/>
  <c r="Y70" i="9" s="1"/>
  <c r="Y70" i="7" s="1"/>
  <c r="Z11" i="123"/>
  <c r="Y61" i="116"/>
  <c r="Y51" i="149"/>
  <c r="Z33" i="149"/>
  <c r="Z60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3" i="149"/>
  <c r="Z2" i="158"/>
  <c r="Z62" i="149"/>
  <c r="Y95" i="149"/>
  <c r="Y62" i="149"/>
  <c r="Z3" i="16"/>
  <c r="Z74" i="149"/>
  <c r="Y27" i="116"/>
  <c r="Z26" i="8"/>
  <c r="Z4" i="102"/>
  <c r="Z5" i="93"/>
  <c r="Y26" i="10"/>
  <c r="Y3" i="10"/>
  <c r="Z3" i="111"/>
  <c r="Z76" i="149"/>
  <c r="Y2" i="194"/>
  <c r="Y79" i="149"/>
  <c r="Y78" i="149"/>
  <c r="Y45" i="93"/>
  <c r="Y45" i="11" s="1"/>
  <c r="Y45" i="9" s="1"/>
  <c r="Y45" i="7" s="1"/>
  <c r="Z26" i="75"/>
  <c r="Z2" i="86"/>
  <c r="Y18" i="93"/>
  <c r="Y17" i="102"/>
  <c r="Y33" i="149"/>
  <c r="Z11" i="116"/>
  <c r="Z7" i="149"/>
  <c r="Z73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Y18" i="149"/>
  <c r="Z75" i="149"/>
  <c r="Z2" i="171"/>
  <c r="Z20" i="149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Y64" i="149"/>
  <c r="Z2" i="160"/>
  <c r="Z55" i="149"/>
  <c r="Z54" i="149"/>
  <c r="Z94" i="149"/>
  <c r="Y5" i="93"/>
  <c r="Y4" i="102"/>
  <c r="Y68" i="149"/>
  <c r="Y26" i="75"/>
  <c r="Y26" i="149"/>
  <c r="Z62" i="93"/>
  <c r="Z61" i="102"/>
  <c r="Z61" i="123"/>
  <c r="Z26" i="103"/>
  <c r="Y6" i="149"/>
  <c r="Z36" i="93"/>
  <c r="Z36" i="11" s="1"/>
  <c r="Z36" i="9" s="1"/>
  <c r="Z36" i="7" s="1"/>
  <c r="Y46" i="149"/>
  <c r="Z21" i="149"/>
  <c r="Z26" i="105"/>
  <c r="Z2" i="105" s="1"/>
  <c r="Z70" i="149"/>
  <c r="Z93" i="149"/>
  <c r="Y33" i="116"/>
  <c r="Z87" i="149"/>
  <c r="Z24" i="149"/>
  <c r="Y61" i="123"/>
  <c r="Z3" i="10"/>
  <c r="Y88" i="149"/>
  <c r="Z12" i="93"/>
  <c r="Z11" i="102"/>
  <c r="Z2" i="155"/>
  <c r="Z34" i="149"/>
  <c r="Y60" i="149"/>
  <c r="Y74" i="149"/>
  <c r="Z59" i="149"/>
  <c r="Y3" i="120"/>
  <c r="Z3" i="117"/>
  <c r="Y3" i="75"/>
  <c r="Z26" i="125"/>
  <c r="Y26" i="111"/>
  <c r="Y2" i="111" s="1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79" i="149" l="1"/>
  <c r="Y47" i="149"/>
  <c r="Y2" i="118"/>
  <c r="Z42" i="149"/>
  <c r="Y81" i="149"/>
  <c r="Z61" i="149"/>
  <c r="Z11" i="149"/>
  <c r="Y61" i="149"/>
  <c r="Y41" i="149"/>
  <c r="Z2" i="111"/>
  <c r="Y2" i="120"/>
  <c r="Z58" i="149"/>
  <c r="Y86" i="149"/>
  <c r="Z2" i="16"/>
  <c r="Y54" i="149"/>
  <c r="Z3" i="123"/>
  <c r="Z41" i="149"/>
  <c r="Z2" i="118"/>
  <c r="Z2" i="106"/>
  <c r="Y43" i="149"/>
  <c r="Z12" i="149"/>
  <c r="Z82" i="149"/>
  <c r="Y58" i="149"/>
  <c r="Z64" i="149"/>
  <c r="Y30" i="149"/>
  <c r="Y70" i="149"/>
  <c r="Y3" i="123"/>
  <c r="Y2" i="123" s="1"/>
  <c r="Z2" i="103"/>
  <c r="Z27" i="149"/>
  <c r="Y83" i="149"/>
  <c r="Z38" i="149"/>
  <c r="Z50" i="149"/>
  <c r="Z32" i="149"/>
  <c r="Z30" i="149"/>
  <c r="Z2" i="117"/>
  <c r="Z43" i="149"/>
  <c r="Z56" i="149"/>
  <c r="Z39" i="149"/>
  <c r="Z44" i="149"/>
  <c r="Z46" i="149"/>
  <c r="Z2" i="75"/>
  <c r="Z83" i="149"/>
  <c r="Y2" i="117"/>
  <c r="Y21" i="149"/>
  <c r="Z77" i="149"/>
  <c r="Z26" i="116"/>
  <c r="Y2" i="103"/>
  <c r="Z2" i="10"/>
  <c r="Z45" i="149"/>
  <c r="Z16" i="149"/>
  <c r="Y63" i="149"/>
  <c r="Y24" i="149"/>
  <c r="Z22" i="149"/>
  <c r="Y22" i="149"/>
  <c r="Z86" i="149"/>
  <c r="Y2" i="16"/>
  <c r="Y17" i="149"/>
  <c r="Y26" i="102"/>
  <c r="Z3" i="116"/>
  <c r="Z2" i="125"/>
  <c r="Y42" i="149"/>
  <c r="Z2" i="8"/>
  <c r="Z10" i="149"/>
  <c r="Z26" i="123"/>
  <c r="Y91" i="149"/>
  <c r="Z26" i="102"/>
  <c r="Z3" i="102"/>
  <c r="Y2" i="124"/>
  <c r="Z13" i="149"/>
  <c r="Y2" i="10"/>
  <c r="Z2" i="124"/>
  <c r="Z19" i="149"/>
  <c r="Y53" i="149"/>
  <c r="Y71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80" i="149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Y33" i="93"/>
  <c r="Y34" i="11"/>
  <c r="Z52" i="93"/>
  <c r="Z53" i="11"/>
  <c r="Z40" i="149"/>
  <c r="Y10" i="149"/>
  <c r="Y26" i="116"/>
  <c r="Y2" i="116" s="1"/>
  <c r="Z17" i="93"/>
  <c r="Z18" i="11"/>
  <c r="Y22" i="93"/>
  <c r="Y23" i="11"/>
  <c r="Y11" i="93"/>
  <c r="Y12" i="11"/>
  <c r="Z53" i="149"/>
  <c r="Y40" i="149"/>
  <c r="Y2" i="8"/>
  <c r="Z17" i="149"/>
  <c r="Z33" i="93"/>
  <c r="Z34" i="11"/>
  <c r="Z81" i="149"/>
  <c r="Z48" i="149"/>
  <c r="Z80" i="149"/>
  <c r="Z15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Z71" i="149" l="1"/>
  <c r="Z2" i="123"/>
  <c r="Z49" i="149"/>
  <c r="Z37" i="149"/>
  <c r="Z9" i="149"/>
  <c r="Z66" i="149"/>
  <c r="Y2" i="102"/>
  <c r="Y37" i="149"/>
  <c r="Y66" i="149"/>
  <c r="Z2" i="116"/>
  <c r="Y84" i="149"/>
  <c r="Y15" i="149"/>
  <c r="Y9" i="149"/>
  <c r="Z5" i="149"/>
  <c r="Z90" i="149"/>
  <c r="Z2" i="102"/>
  <c r="Z85" i="149"/>
  <c r="Z3" i="93"/>
  <c r="Y85" i="149"/>
  <c r="Y26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Y36" i="14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65" i="14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2" i="93" l="1"/>
  <c r="Z36" i="149"/>
  <c r="Z65" i="149"/>
  <c r="Y26" i="11"/>
  <c r="Y2" i="93"/>
  <c r="Z3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Z26" i="9"/>
  <c r="Y26" i="9"/>
  <c r="Z2" i="11"/>
  <c r="Y26" i="7"/>
  <c r="Y3" i="9"/>
  <c r="Y2" i="9" s="1"/>
  <c r="Z26" i="7"/>
  <c r="Z3" i="7"/>
  <c r="Z3" i="9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Z2" i="9" l="1"/>
  <c r="Y8" i="149"/>
  <c r="Y2" i="7"/>
  <c r="Y4" i="149" s="1"/>
  <c r="Z14" i="14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I70" i="123" s="1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J44" i="123" s="1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U63" i="102" s="1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V19" i="102" s="1"/>
  <c r="H20" i="106"/>
  <c r="H20" i="102" s="1"/>
  <c r="P20" i="106"/>
  <c r="P20" i="102" s="1"/>
  <c r="X20" i="106"/>
  <c r="X20" i="102" s="1"/>
  <c r="J21" i="106"/>
  <c r="J21" i="102" s="1"/>
  <c r="R21" i="106"/>
  <c r="R21" i="102" s="1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N35" i="102" s="1"/>
  <c r="V35" i="106"/>
  <c r="H36" i="106"/>
  <c r="H36" i="102" s="1"/>
  <c r="P36" i="106"/>
  <c r="P36" i="102" s="1"/>
  <c r="X36" i="106"/>
  <c r="X36" i="102" s="1"/>
  <c r="J37" i="106"/>
  <c r="J37" i="102" s="1"/>
  <c r="R37" i="106"/>
  <c r="R37" i="102" s="1"/>
  <c r="D38" i="106"/>
  <c r="D38" i="102" s="1"/>
  <c r="L38" i="106"/>
  <c r="L38" i="102" s="1"/>
  <c r="T38" i="106"/>
  <c r="T38" i="102" s="1"/>
  <c r="F39" i="106"/>
  <c r="F39" i="102" s="1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D50" i="102" s="1"/>
  <c r="L50" i="106"/>
  <c r="L50" i="102" s="1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D70" i="102" s="1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X43" i="102"/>
  <c r="V46" i="102"/>
  <c r="X47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R46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6" i="17" s="1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K8" i="197"/>
  <c r="K9" i="11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K48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V35" i="102"/>
  <c r="V39" i="102"/>
  <c r="J41" i="102"/>
  <c r="T42" i="102"/>
  <c r="H44" i="102"/>
  <c r="P44" i="102"/>
  <c r="R45" i="102"/>
  <c r="F47" i="102"/>
  <c r="N47" i="102"/>
  <c r="P48" i="102"/>
  <c r="H61" i="185"/>
  <c r="P61" i="185"/>
  <c r="X61" i="185"/>
  <c r="T62" i="102"/>
  <c r="T66" i="102"/>
  <c r="F67" i="102"/>
  <c r="R69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T26" i="78" l="1"/>
  <c r="L41" i="123"/>
  <c r="P65" i="123"/>
  <c r="R26" i="191"/>
  <c r="M3" i="17"/>
  <c r="C11" i="106"/>
  <c r="V11" i="104"/>
  <c r="L26" i="195"/>
  <c r="S26" i="17"/>
  <c r="Q22" i="104"/>
  <c r="G22" i="16"/>
  <c r="S8" i="111"/>
  <c r="J52" i="105"/>
  <c r="K8" i="16"/>
  <c r="N3" i="186"/>
  <c r="H8" i="106"/>
  <c r="C8" i="111"/>
  <c r="K4" i="125"/>
  <c r="U44" i="102"/>
  <c r="H11" i="105"/>
  <c r="K8" i="111"/>
  <c r="L4" i="125"/>
  <c r="L27" i="125"/>
  <c r="U26" i="188"/>
  <c r="Q37" i="123"/>
  <c r="F46" i="123"/>
  <c r="F46" i="93" s="1"/>
  <c r="F46" i="11" s="1"/>
  <c r="F46" i="9" s="1"/>
  <c r="F46" i="7" s="1"/>
  <c r="L16" i="123"/>
  <c r="P35" i="123"/>
  <c r="V26" i="113"/>
  <c r="K17" i="111"/>
  <c r="H3" i="19"/>
  <c r="C26" i="17"/>
  <c r="N26" i="108"/>
  <c r="V26" i="81"/>
  <c r="N26" i="81"/>
  <c r="D26" i="187"/>
  <c r="F26" i="108"/>
  <c r="P3" i="192"/>
  <c r="I26" i="89"/>
  <c r="D27" i="106"/>
  <c r="D50" i="123"/>
  <c r="S3" i="85"/>
  <c r="W26" i="194"/>
  <c r="N3" i="86"/>
  <c r="R52" i="104"/>
  <c r="U3" i="91"/>
  <c r="V3" i="183"/>
  <c r="M26" i="17"/>
  <c r="S26" i="191"/>
  <c r="T26" i="86"/>
  <c r="U68" i="102"/>
  <c r="L3" i="163"/>
  <c r="H3" i="201"/>
  <c r="K3" i="203"/>
  <c r="F26" i="81"/>
  <c r="O66" i="116"/>
  <c r="R26" i="91"/>
  <c r="F66" i="116"/>
  <c r="T3" i="83"/>
  <c r="I3" i="80"/>
  <c r="H3" i="112"/>
  <c r="K71" i="102"/>
  <c r="K26" i="191"/>
  <c r="L17" i="106"/>
  <c r="W26" i="201"/>
  <c r="H26" i="185"/>
  <c r="N26" i="187"/>
  <c r="X51" i="123"/>
  <c r="N29" i="123"/>
  <c r="L26" i="187"/>
  <c r="D71" i="123"/>
  <c r="R70" i="123"/>
  <c r="J40" i="123"/>
  <c r="L6" i="123"/>
  <c r="J70" i="123"/>
  <c r="X69" i="123"/>
  <c r="T26" i="191"/>
  <c r="E36" i="102"/>
  <c r="P69" i="123"/>
  <c r="J26" i="86"/>
  <c r="R27" i="104"/>
  <c r="H69" i="123"/>
  <c r="H69" i="93" s="1"/>
  <c r="H69" i="11" s="1"/>
  <c r="H69" i="9" s="1"/>
  <c r="H69" i="7" s="1"/>
  <c r="D49" i="123"/>
  <c r="L21" i="123"/>
  <c r="J3" i="107"/>
  <c r="S26" i="186"/>
  <c r="N68" i="123"/>
  <c r="X26" i="193"/>
  <c r="K26" i="186"/>
  <c r="F68" i="123"/>
  <c r="F68" i="93" s="1"/>
  <c r="F68" i="11" s="1"/>
  <c r="F68" i="9" s="1"/>
  <c r="F68" i="7" s="1"/>
  <c r="P26" i="193"/>
  <c r="L37" i="123"/>
  <c r="T3" i="186"/>
  <c r="D3" i="83"/>
  <c r="K3" i="190"/>
  <c r="H26" i="193"/>
  <c r="D67" i="123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V3" i="88"/>
  <c r="K20" i="102"/>
  <c r="W65" i="123"/>
  <c r="L26" i="78"/>
  <c r="X27" i="104"/>
  <c r="Q2" i="119"/>
  <c r="V27" i="104"/>
  <c r="D33" i="125"/>
  <c r="U14" i="102"/>
  <c r="P26" i="114"/>
  <c r="M27" i="125"/>
  <c r="C26" i="82"/>
  <c r="K37" i="116"/>
  <c r="K37" i="93" s="1"/>
  <c r="K37" i="11" s="1"/>
  <c r="K37" i="9" s="1"/>
  <c r="K37" i="7" s="1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R48" i="93" s="1"/>
  <c r="R48" i="11" s="1"/>
  <c r="R48" i="9" s="1"/>
  <c r="R48" i="7" s="1"/>
  <c r="T45" i="123"/>
  <c r="T45" i="93" s="1"/>
  <c r="T45" i="11" s="1"/>
  <c r="T45" i="9" s="1"/>
  <c r="T45" i="7" s="1"/>
  <c r="V42" i="123"/>
  <c r="X39" i="123"/>
  <c r="X39" i="93" s="1"/>
  <c r="X39" i="11" s="1"/>
  <c r="X39" i="9" s="1"/>
  <c r="X39" i="7" s="1"/>
  <c r="D37" i="123"/>
  <c r="D32" i="123"/>
  <c r="F29" i="123"/>
  <c r="F29" i="93" s="1"/>
  <c r="F29" i="11" s="1"/>
  <c r="F29" i="9" s="1"/>
  <c r="F29" i="7" s="1"/>
  <c r="D21" i="123"/>
  <c r="D21" i="93" s="1"/>
  <c r="D21" i="11" s="1"/>
  <c r="D21" i="9" s="1"/>
  <c r="D21" i="7" s="1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U3" i="125" s="1"/>
  <c r="T3" i="115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X3" i="125" s="1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W48" i="93" s="1"/>
  <c r="W48" i="11" s="1"/>
  <c r="W48" i="9" s="1"/>
  <c r="W48" i="7" s="1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R3" i="104" s="1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S11" i="125"/>
  <c r="T8" i="75"/>
  <c r="P17" i="75"/>
  <c r="L4" i="75"/>
  <c r="Q69" i="116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N2" i="112" s="1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V42" i="93"/>
  <c r="V42" i="11" s="1"/>
  <c r="V42" i="9" s="1"/>
  <c r="V42" i="7" s="1"/>
  <c r="N33" i="103"/>
  <c r="N34" i="102"/>
  <c r="T26" i="185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V7" i="93" l="1"/>
  <c r="V7" i="11" s="1"/>
  <c r="U14" i="93"/>
  <c r="U14" i="11" s="1"/>
  <c r="U14" i="9" s="1"/>
  <c r="U14" i="7" s="1"/>
  <c r="Q77" i="149"/>
  <c r="K2" i="203"/>
  <c r="H3" i="104"/>
  <c r="N61" i="102"/>
  <c r="Q11" i="123"/>
  <c r="N3" i="105"/>
  <c r="K26" i="104"/>
  <c r="G3" i="106"/>
  <c r="U2" i="81"/>
  <c r="V3" i="125"/>
  <c r="I2" i="82"/>
  <c r="V2" i="113"/>
  <c r="J2" i="107"/>
  <c r="X11" i="123"/>
  <c r="W15" i="93"/>
  <c r="W15" i="11" s="1"/>
  <c r="W15" i="9" s="1"/>
  <c r="W15" i="7" s="1"/>
  <c r="G2" i="108"/>
  <c r="I2" i="80"/>
  <c r="V2" i="198"/>
  <c r="T6" i="93"/>
  <c r="T6" i="11" s="1"/>
  <c r="T6" i="9" s="1"/>
  <c r="T6" i="7" s="1"/>
  <c r="C2" i="86"/>
  <c r="K88" i="149"/>
  <c r="T7" i="149"/>
  <c r="S26" i="105"/>
  <c r="S2" i="105" s="1"/>
  <c r="H26" i="125"/>
  <c r="K26" i="125"/>
  <c r="U41" i="93"/>
  <c r="U41" i="11" s="1"/>
  <c r="U41" i="9" s="1"/>
  <c r="U41" i="7" s="1"/>
  <c r="L2" i="191"/>
  <c r="N26" i="104"/>
  <c r="M2" i="114"/>
  <c r="C26" i="117"/>
  <c r="O2" i="80"/>
  <c r="X26" i="75"/>
  <c r="K2" i="189"/>
  <c r="D2" i="108"/>
  <c r="T26" i="125"/>
  <c r="H2" i="197"/>
  <c r="M3" i="106"/>
  <c r="C2" i="78"/>
  <c r="Q2" i="82"/>
  <c r="I25" i="149"/>
  <c r="O2" i="114"/>
  <c r="U24" i="93"/>
  <c r="U24" i="11" s="1"/>
  <c r="U24" i="9" s="1"/>
  <c r="U24" i="7" s="1"/>
  <c r="T16" i="93"/>
  <c r="T16" i="11" s="1"/>
  <c r="T16" i="9" s="1"/>
  <c r="T16" i="7" s="1"/>
  <c r="H2" i="112"/>
  <c r="D17" i="123"/>
  <c r="K2" i="188"/>
  <c r="C26" i="125"/>
  <c r="J2" i="189"/>
  <c r="I51" i="93"/>
  <c r="I51" i="11" s="1"/>
  <c r="I51" i="9" s="1"/>
  <c r="I51" i="7" s="1"/>
  <c r="N2" i="188"/>
  <c r="L2" i="19"/>
  <c r="G2" i="110"/>
  <c r="W25" i="93"/>
  <c r="W25" i="11" s="1"/>
  <c r="W25" i="9" s="1"/>
  <c r="W25" i="7" s="1"/>
  <c r="P39" i="149"/>
  <c r="J27" i="123"/>
  <c r="D2" i="91"/>
  <c r="J3" i="106"/>
  <c r="H2" i="183"/>
  <c r="G2" i="19"/>
  <c r="W2" i="18"/>
  <c r="N89" i="149"/>
  <c r="D26" i="149"/>
  <c r="H26" i="104"/>
  <c r="H2" i="104" s="1"/>
  <c r="J26" i="105"/>
  <c r="J2" i="105" s="1"/>
  <c r="E41" i="93"/>
  <c r="E41" i="11" s="1"/>
  <c r="E41" i="9" s="1"/>
  <c r="E41" i="7" s="1"/>
  <c r="G48" i="93"/>
  <c r="G48" i="11" s="1"/>
  <c r="G48" i="9" s="1"/>
  <c r="G48" i="7" s="1"/>
  <c r="M3" i="111"/>
  <c r="M2" i="111" s="1"/>
  <c r="J26" i="125"/>
  <c r="X3" i="16"/>
  <c r="E2" i="201"/>
  <c r="T11" i="123"/>
  <c r="T2" i="163"/>
  <c r="D6" i="93"/>
  <c r="D6" i="11" s="1"/>
  <c r="D6" i="9" s="1"/>
  <c r="D6" i="7" s="1"/>
  <c r="J2" i="186"/>
  <c r="H79" i="149"/>
  <c r="V2" i="163"/>
  <c r="K36" i="93"/>
  <c r="K36" i="11" s="1"/>
  <c r="K36" i="9" s="1"/>
  <c r="K36" i="7" s="1"/>
  <c r="R2" i="195"/>
  <c r="W37" i="93"/>
  <c r="W37" i="11" s="1"/>
  <c r="W37" i="9" s="1"/>
  <c r="W37" i="7" s="1"/>
  <c r="M2" i="186"/>
  <c r="M72" i="93"/>
  <c r="M72" i="11" s="1"/>
  <c r="M72" i="9" s="1"/>
  <c r="M72" i="7" s="1"/>
  <c r="L6" i="93"/>
  <c r="L6" i="11" s="1"/>
  <c r="L6" i="9" s="1"/>
  <c r="L6" i="7" s="1"/>
  <c r="Q2" i="19"/>
  <c r="J2" i="192"/>
  <c r="E3" i="111"/>
  <c r="G2" i="81"/>
  <c r="L4" i="123"/>
  <c r="W2" i="115"/>
  <c r="R26" i="105"/>
  <c r="R2" i="105" s="1"/>
  <c r="F2" i="109"/>
  <c r="T61" i="149"/>
  <c r="C11" i="123"/>
  <c r="G2" i="185"/>
  <c r="H64" i="93"/>
  <c r="H64" i="11" s="1"/>
  <c r="K2" i="165"/>
  <c r="D16" i="93"/>
  <c r="D16" i="11" s="1"/>
  <c r="D16" i="9" s="1"/>
  <c r="D16" i="7" s="1"/>
  <c r="N3" i="16"/>
  <c r="W2" i="108"/>
  <c r="O27" i="123"/>
  <c r="T2" i="113"/>
  <c r="W65" i="93"/>
  <c r="W65" i="11" s="1"/>
  <c r="W65" i="9" s="1"/>
  <c r="W65" i="7" s="1"/>
  <c r="M26" i="16"/>
  <c r="X2" i="77"/>
  <c r="R66" i="93"/>
  <c r="R66" i="11" s="1"/>
  <c r="R66" i="9" s="1"/>
  <c r="R66" i="7" s="1"/>
  <c r="X2" i="121"/>
  <c r="W3" i="16"/>
  <c r="F2" i="17"/>
  <c r="O3" i="125"/>
  <c r="M47" i="93"/>
  <c r="M47" i="11" s="1"/>
  <c r="M47" i="9" s="1"/>
  <c r="M47" i="7" s="1"/>
  <c r="D11" i="123"/>
  <c r="S40" i="93"/>
  <c r="S40" i="11" s="1"/>
  <c r="S40" i="9" s="1"/>
  <c r="S40" i="7" s="1"/>
  <c r="H2" i="203"/>
  <c r="X2" i="183"/>
  <c r="H3" i="16"/>
  <c r="U26" i="111"/>
  <c r="J3" i="16"/>
  <c r="G26" i="103"/>
  <c r="O17" i="123"/>
  <c r="D60" i="149"/>
  <c r="C26" i="16"/>
  <c r="M26" i="103"/>
  <c r="C2" i="192"/>
  <c r="O2" i="186"/>
  <c r="K26" i="117"/>
  <c r="V2" i="193"/>
  <c r="Q4" i="123"/>
  <c r="Q3" i="123" s="1"/>
  <c r="V26" i="106"/>
  <c r="V3" i="106"/>
  <c r="E3" i="105"/>
  <c r="I2" i="109"/>
  <c r="G15" i="93"/>
  <c r="G15" i="11" s="1"/>
  <c r="G15" i="9" s="1"/>
  <c r="G15" i="7" s="1"/>
  <c r="V26" i="105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V18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N2" i="16" s="1"/>
  <c r="V26" i="104"/>
  <c r="V2" i="104" s="1"/>
  <c r="D89" i="149"/>
  <c r="O61" i="102"/>
  <c r="H2" i="113"/>
  <c r="R26" i="16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L2" i="16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T3" i="125"/>
  <c r="T2" i="125" s="1"/>
  <c r="J33" i="149"/>
  <c r="T21" i="149"/>
  <c r="P56" i="149"/>
  <c r="L63" i="149"/>
  <c r="I57" i="149"/>
  <c r="P21" i="149"/>
  <c r="G88" i="149"/>
  <c r="H59" i="149"/>
  <c r="L57" i="149"/>
  <c r="P83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I26" i="116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D28" i="149"/>
  <c r="G80" i="149"/>
  <c r="I71" i="149"/>
  <c r="W17" i="149"/>
  <c r="J52" i="149"/>
  <c r="R17" i="149"/>
  <c r="J27" i="149"/>
  <c r="K70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T70" i="149"/>
  <c r="K83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H24" i="149"/>
  <c r="V29" i="149"/>
  <c r="R62" i="149"/>
  <c r="D51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G89" i="149"/>
  <c r="H76" i="149"/>
  <c r="D31" i="149"/>
  <c r="T31" i="149"/>
  <c r="I47" i="149"/>
  <c r="J58" i="149"/>
  <c r="V21" i="149"/>
  <c r="K48" i="149"/>
  <c r="D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W4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X41" i="149"/>
  <c r="F26" i="116"/>
  <c r="F2" i="116" s="1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Q54" i="149"/>
  <c r="T5" i="93"/>
  <c r="T4" i="102"/>
  <c r="Q27" i="149"/>
  <c r="S12" i="93"/>
  <c r="S11" i="102"/>
  <c r="U68" i="149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X9" i="149"/>
  <c r="W34" i="93"/>
  <c r="W33" i="102"/>
  <c r="R60" i="149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X53" i="149"/>
  <c r="L8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60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S3" i="124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W68" i="149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L53" i="93"/>
  <c r="L52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E44" i="149" l="1"/>
  <c r="G50" i="149"/>
  <c r="M70" i="149"/>
  <c r="C31" i="149"/>
  <c r="W64" i="149"/>
  <c r="V54" i="149"/>
  <c r="L24" i="149"/>
  <c r="D54" i="149"/>
  <c r="W2" i="105"/>
  <c r="X42" i="149"/>
  <c r="U33" i="149"/>
  <c r="J24" i="149"/>
  <c r="M29" i="149"/>
  <c r="L93" i="149"/>
  <c r="K91" i="149"/>
  <c r="J16" i="149"/>
  <c r="R2" i="106"/>
  <c r="I4" i="102"/>
  <c r="F16" i="149"/>
  <c r="H2" i="16"/>
  <c r="G21" i="149"/>
  <c r="I17" i="149"/>
  <c r="I3" i="123"/>
  <c r="T3" i="123"/>
  <c r="S2" i="124"/>
  <c r="J22" i="149"/>
  <c r="P20" i="149"/>
  <c r="W59" i="149"/>
  <c r="C11" i="102"/>
  <c r="E47" i="149"/>
  <c r="J2" i="16"/>
  <c r="S42" i="149"/>
  <c r="O22" i="102"/>
  <c r="V44" i="149"/>
  <c r="O59" i="149"/>
  <c r="I9" i="149"/>
  <c r="N32" i="149"/>
  <c r="U2" i="111"/>
  <c r="C30" i="149"/>
  <c r="K43" i="149"/>
  <c r="J34" i="149"/>
  <c r="U54" i="149"/>
  <c r="G54" i="149"/>
  <c r="J68" i="149"/>
  <c r="H88" i="149"/>
  <c r="F24" i="149"/>
  <c r="G3" i="123"/>
  <c r="G2" i="123" s="1"/>
  <c r="S2" i="75"/>
  <c r="F26" i="123"/>
  <c r="K2" i="105"/>
  <c r="R46" i="149"/>
  <c r="O95" i="149"/>
  <c r="P90" i="149"/>
  <c r="O54" i="149"/>
  <c r="I21" i="149"/>
  <c r="P41" i="149"/>
  <c r="G32" i="149"/>
  <c r="N47" i="149"/>
  <c r="U2" i="117"/>
  <c r="L70" i="149"/>
  <c r="L62" i="149"/>
  <c r="T68" i="149"/>
  <c r="S61" i="149"/>
  <c r="E33" i="149"/>
  <c r="W24" i="149"/>
  <c r="G5" i="149"/>
  <c r="W63" i="149"/>
  <c r="K33" i="149"/>
  <c r="L50" i="149"/>
  <c r="O26" i="123"/>
  <c r="O2" i="123" s="1"/>
  <c r="W41" i="149"/>
  <c r="I18" i="149"/>
  <c r="V2" i="106"/>
  <c r="T83" i="149"/>
  <c r="S70" i="149"/>
  <c r="W2" i="16"/>
  <c r="G47" i="149"/>
  <c r="S26" i="149"/>
  <c r="R25" i="149"/>
  <c r="C86" i="149"/>
  <c r="H90" i="149"/>
  <c r="D39" i="149"/>
  <c r="W28" i="149"/>
  <c r="U5" i="149"/>
  <c r="C54" i="149"/>
  <c r="H63" i="149"/>
  <c r="H95" i="149"/>
  <c r="I59" i="149"/>
  <c r="L68" i="149"/>
  <c r="E46" i="149"/>
  <c r="X83" i="149"/>
  <c r="T2" i="16"/>
  <c r="K2" i="16"/>
  <c r="D2" i="104"/>
  <c r="W32" i="149"/>
  <c r="D2" i="105"/>
  <c r="S83" i="149"/>
  <c r="D83" i="149"/>
  <c r="N53" i="149"/>
  <c r="N83" i="149"/>
  <c r="E24" i="149"/>
  <c r="D26" i="102"/>
  <c r="C80" i="149"/>
  <c r="O56" i="149"/>
  <c r="J61" i="149"/>
  <c r="J2" i="125"/>
  <c r="H68" i="149"/>
  <c r="P61" i="149"/>
  <c r="C2" i="104"/>
  <c r="Q18" i="149"/>
  <c r="K26" i="149"/>
  <c r="H53" i="149"/>
  <c r="P9" i="149"/>
  <c r="J25" i="149"/>
  <c r="Q2" i="104"/>
  <c r="G40" i="149"/>
  <c r="J5" i="149"/>
  <c r="T63" i="149"/>
  <c r="I2" i="124"/>
  <c r="O39" i="149"/>
  <c r="R34" i="149"/>
  <c r="K62" i="149"/>
  <c r="P91" i="149"/>
  <c r="C2" i="16"/>
  <c r="F32" i="149"/>
  <c r="S2" i="16"/>
  <c r="C2" i="105"/>
  <c r="R3" i="123"/>
  <c r="U2" i="16"/>
  <c r="P2" i="117"/>
  <c r="U44" i="149"/>
  <c r="P93" i="149"/>
  <c r="J83" i="149"/>
  <c r="G64" i="149"/>
  <c r="D86" i="149"/>
  <c r="V45" i="149"/>
  <c r="Q28" i="149"/>
  <c r="D2" i="125"/>
  <c r="F2" i="75"/>
  <c r="X91" i="149"/>
  <c r="W22" i="149"/>
  <c r="K17" i="149"/>
  <c r="J3" i="123"/>
  <c r="J2" i="123" s="1"/>
  <c r="Q2" i="106"/>
  <c r="X19" i="149"/>
  <c r="J30" i="149"/>
  <c r="G2" i="111"/>
  <c r="V58" i="149"/>
  <c r="F2" i="16"/>
  <c r="T50" i="149"/>
  <c r="K68" i="149"/>
  <c r="X43" i="149"/>
  <c r="R18" i="149"/>
  <c r="F42" i="149"/>
  <c r="I58" i="149"/>
  <c r="U46" i="149"/>
  <c r="O41" i="149"/>
  <c r="M86" i="149"/>
  <c r="V59" i="149"/>
  <c r="D52" i="149"/>
  <c r="Q88" i="149"/>
  <c r="I61" i="149"/>
  <c r="J28" i="149"/>
  <c r="X55" i="149"/>
  <c r="M18" i="149"/>
  <c r="O93" i="149"/>
  <c r="O30" i="149"/>
  <c r="I30" i="149"/>
  <c r="U2" i="105"/>
  <c r="J51" i="149"/>
  <c r="U18" i="149"/>
  <c r="T54" i="149"/>
  <c r="N3" i="102"/>
  <c r="I38" i="149"/>
  <c r="H42" i="149"/>
  <c r="T47" i="149"/>
  <c r="R26" i="123"/>
  <c r="W30" i="149"/>
  <c r="U26" i="123"/>
  <c r="U2" i="123" s="1"/>
  <c r="X39" i="149"/>
  <c r="H64" i="149"/>
  <c r="J93" i="149"/>
  <c r="C70" i="149"/>
  <c r="O2" i="125"/>
  <c r="S2" i="116"/>
  <c r="X88" i="149"/>
  <c r="U91" i="149"/>
  <c r="F91" i="149"/>
  <c r="C16" i="149"/>
  <c r="R2" i="116"/>
  <c r="I64" i="149"/>
  <c r="I42" i="149"/>
  <c r="I2" i="16"/>
  <c r="M41" i="149"/>
  <c r="I2" i="106"/>
  <c r="J2" i="75"/>
  <c r="O2" i="103"/>
  <c r="E2" i="16"/>
  <c r="P2" i="104"/>
  <c r="K32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S85" i="149" l="1"/>
  <c r="T2" i="123"/>
  <c r="S19" i="149"/>
  <c r="J15" i="149"/>
  <c r="R2" i="123"/>
  <c r="K40" i="149"/>
  <c r="U66" i="149"/>
  <c r="F2" i="123"/>
  <c r="W15" i="149"/>
  <c r="Q49" i="149"/>
  <c r="F15" i="149"/>
  <c r="K15" i="149"/>
  <c r="V49" i="149"/>
  <c r="D40" i="149"/>
  <c r="H65" i="149"/>
  <c r="C40" i="149"/>
  <c r="D45" i="149"/>
  <c r="I19" i="149"/>
  <c r="G53" i="149"/>
  <c r="I85" i="149"/>
  <c r="C15" i="149"/>
  <c r="S15" i="149"/>
  <c r="W85" i="149"/>
  <c r="J90" i="149"/>
  <c r="Q45" i="149"/>
  <c r="X37" i="149"/>
  <c r="C45" i="149"/>
  <c r="E15" i="149"/>
  <c r="D90" i="149"/>
  <c r="F19" i="149"/>
  <c r="P49" i="149"/>
  <c r="P45" i="149"/>
  <c r="I15" i="149"/>
  <c r="O90" i="149"/>
  <c r="I45" i="149"/>
  <c r="P84" i="149"/>
  <c r="U40" i="149"/>
  <c r="W2" i="123"/>
  <c r="W53" i="149"/>
  <c r="O37" i="149"/>
  <c r="M45" i="149"/>
  <c r="J19" i="149"/>
  <c r="H84" i="149"/>
  <c r="I49" i="149"/>
  <c r="N19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K2" i="93" l="1"/>
  <c r="W84" i="149"/>
  <c r="I36" i="149"/>
  <c r="W36" i="149"/>
  <c r="F36" i="149"/>
  <c r="V26" i="11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D35" i="149"/>
  <c r="I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<sst xmlns="http://schemas.openxmlformats.org/spreadsheetml/2006/main" count="12477" uniqueCount="330">
  <si>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</si>
  <si>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</si>
  <si>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</si>
  <si>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</si>
  <si>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</si>
  <si>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</si>
  <si>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</si>
  <si>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</si>
  <si>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</si>
  <si>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</si>
  <si>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</si>
  <si>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</si>
  <si>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</si>
  <si>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</si>
  <si>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</si>
  <si>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</si>
  <si>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</si>
  <si>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</si>
  <si>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</si>
  <si>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</si>
  <si>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</si>
  <si>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</si>
  <si>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</si>
  <si>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</si>
  <si>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</si>
  <si>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</si>
  <si>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</si>
  <si>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</si>
  <si>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</si>
  <si>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</si>
  <si>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</si>
  <si>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</si>
  <si>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</si>
  <si>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</si>
  <si>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</si>
  <si>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</si>
  <si>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</si>
  <si>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</si>
  <si>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</si>
  <si>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</si>
  <si>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</si>
  <si>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</si>
  <si>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</si>
  <si>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</si>
  <si>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</si>
  <si>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</si>
  <si>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</si>
  <si>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</si>
  <si>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</si>
  <si>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</si>
  <si>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</si>
  <si>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</si>
  <si>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</si>
  <si>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</si>
  <si>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</si>
  <si>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</si>
  <si>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</si>
  <si>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</si>
  <si>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</si>
  <si>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</si>
  <si>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</si>
  <si>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</si>
  <si>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</si>
  <si>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</si>
  <si>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</si>
  <si>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</si>
  <si>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</si>
  <si>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</si>
  <si>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</si>
  <si>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</si>
  <si>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</si>
  <si>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</si>
  <si>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</si>
  <si>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</si>
  <si>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</si>
  <si>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</si>
  <si>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</si>
  <si>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</si>
  <si>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</si>
  <si>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</si>
  <si>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</si>
  <si>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</si>
  <si>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</si>
  <si>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</si>
  <si>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</si>
  <si>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</si>
  <si>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</si>
  <si>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</si>
  <si>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</si>
  <si>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</si>
  <si>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</si>
  <si>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</si>
  <si>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</si>
  <si>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</si>
  <si>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</si>
  <si>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</si>
  <si>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</si>
  <si>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</si>
  <si>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</si>
  <si>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</si>
  <si>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</si>
  <si>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</si>
  <si>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</si>
  <si>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</si>
  <si>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</si>
  <si>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</si>
  <si>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</si>
  <si>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</si>
  <si>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</si>
  <si>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</si>
  <si>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</si>
  <si>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</si>
  <si>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</si>
  <si>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</si>
  <si>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</si>
  <si>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</si>
  <si>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</si>
  <si>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</si>
  <si>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</si>
  <si>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</si>
  <si>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</si>
  <si>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</si>
  <si>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</si>
  <si>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</si>
  <si>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</si>
  <si>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</si>
  <si>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</si>
  <si>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</si>
  <si>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</si>
  <si>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</si>
  <si>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</si>
  <si>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</si>
  <si>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</si>
  <si>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</si>
  <si>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</si>
  <si>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</si>
  <si>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</si>
  <si>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</si>
  <si>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</si>
  <si>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</si>
  <si>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</si>
  <si>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</si>
  <si>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</si>
  <si>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</si>
  <si>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</si>
  <si>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</si>
  <si>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</si>
  <si>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</si>
  <si>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</si>
  <si>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</si>
  <si>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</si>
  <si>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</si>
  <si>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</si>
  <si>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</si>
  <si>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</si>
  <si>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</si>
  <si>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</si>
  <si>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</si>
  <si>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</si>
  <si>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</si>
  <si>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</si>
  <si>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</si>
  <si>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</si>
  <si>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</si>
  <si>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</si>
  <si>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</si>
  <si>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</si>
  <si>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</si>
  <si>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</si>
  <si>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</si>
  <si>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</si>
  <si>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</si>
  <si>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</si>
  <si>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</si>
  <si>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</si>
  <si>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</si>
  <si>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</si>
  <si>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</si>
  <si>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</si>
  <si>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</si>
  <si>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</si>
  <si>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</si>
  <si>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</si>
  <si>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</si>
  <si>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</si>
  <si>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</si>
  <si>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</si>
  <si>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</si>
  <si>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</si>
  <si>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</si>
  <si>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</si>
  <si>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</si>
  <si>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</si>
  <si>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</si>
  <si>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</si>
  <si>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</si>
  <si>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</si>
  <si>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</si>
  <si>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</si>
  <si>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</si>
  <si>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</si>
  <si>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</si>
  <si>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</si>
  <si>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</si>
  <si>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</si>
  <si>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</si>
  <si>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</si>
  <si>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</si>
  <si>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</si>
  <si>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</si>
  <si>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</si>
  <si>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</si>
  <si>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</si>
  <si>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</si>
  <si>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</si>
  <si>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</si>
  <si>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</si>
  <si>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</si>
  <si>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</si>
  <si>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</si>
  <si>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</si>
  <si>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</si>
  <si>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</si>
  <si>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</si>
  <si>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</si>
  <si>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</si>
  <si>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</si>
  <si>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</si>
  <si>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</si>
  <si>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</si>
  <si>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</si>
  <si>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</si>
  <si>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</si>
  <si>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</si>
  <si>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</si>
  <si>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</si>
  <si>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</si>
  <si>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</si>
  <si>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</si>
  <si>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</si>
  <si>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</si>
  <si>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</si>
  <si>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</si>
  <si>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</si>
  <si>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</si>
  <si>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</si>
  <si>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</si>
  <si>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</si>
  <si>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</si>
  <si>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</si>
  <si>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</si>
  <si>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</si>
  <si>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</si>
  <si>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</si>
  <si>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</si>
  <si>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</si>
  <si>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</si>
  <si>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</si>
  <si>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</si>
  <si>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</si>
  <si>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</si>
  <si>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</si>
  <si>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</si>
  <si>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</si>
  <si>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</si>
  <si>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</si>
  <si>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</si>
  <si>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</si>
  <si>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</si>
  <si>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</si>
  <si>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</si>
  <si>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</si>
  <si>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</si>
  <si>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</si>
  <si>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</si>
  <si>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</si>
  <si>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</si>
  <si>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</si>
  <si>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</si>
  <si>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</si>
  <si>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</si>
  <si>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</si>
  <si>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</si>
  <si>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</si>
  <si>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</si>
  <si>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</si>
  <si>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</si>
  <si>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</si>
  <si>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</si>
  <si>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</si>
  <si>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</si>
  <si>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</si>
  <si>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</si>
  <si>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</si>
  <si>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</si>
  <si>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</si>
  <si>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</si>
  <si>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</si>
  <si>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</si>
  <si>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</si>
  <si>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</si>
  <si>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</si>
  <si>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</si>
  <si>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</si>
  <si>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</si>
  <si>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</si>
  <si>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</si>
  <si>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</si>
  <si>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</si>
  <si>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</si>
  <si>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</si>
  <si>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</si>
  <si>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</si>
  <si>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</si>
  <si>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</si>
  <si>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</si>
  <si>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</si>
  <si>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</si>
  <si>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</si>
  <si>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</si>
  <si>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</si>
  <si>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</si>
  <si>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</si>
  <si>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</si>
  <si>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</si>
  <si>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</si>
  <si>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</si>
  <si>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</si>
  <si>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Greece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</si>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</sst>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45967.474386574075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108635.65575664806</v>
      </c>
      <c r="D4" s="8">
        <f>GAE!D$2</f>
        <v>110704.29313375181</v>
      </c>
      <c r="E4" s="8">
        <f>GAE!E$2</f>
        <v>109674.78535332327</v>
      </c>
      <c r="F4" s="8">
        <f>GAE!F$2</f>
        <v>113415.15397760317</v>
      </c>
      <c r="G4" s="8">
        <f>GAE!G$2</f>
        <v>113682.66330535836</v>
      </c>
      <c r="H4" s="8">
        <f>GAE!H$2</f>
        <v>114091.1872942488</v>
      </c>
      <c r="I4" s="8">
        <f>GAE!I$2</f>
        <v>113883.33008129122</v>
      </c>
      <c r="J4" s="8">
        <f>GAE!J$2</f>
        <v>118379.7364584489</v>
      </c>
      <c r="K4" s="8">
        <f>GAE!K$2</f>
        <v>113213.34291937319</v>
      </c>
      <c r="L4" s="8">
        <f>GAE!L$2</f>
        <v>107615.47282330102</v>
      </c>
      <c r="M4" s="8">
        <f>GAE!M$2</f>
        <v>100502.87300607926</v>
      </c>
      <c r="N4" s="8">
        <f>GAE!N$2</f>
        <v>100507.53166375461</v>
      </c>
      <c r="O4" s="8">
        <f>GAE!O$2</f>
        <v>94844.187448694924</v>
      </c>
      <c r="P4" s="8">
        <f>GAE!P$2</f>
        <v>83608.040906734022</v>
      </c>
      <c r="Q4" s="8">
        <f>GAE!Q$2</f>
        <v>81042.275065944836</v>
      </c>
      <c r="R4" s="8">
        <f>GAE!R$2</f>
        <v>77499.278206175804</v>
      </c>
      <c r="S4" s="8">
        <f>GAE!S$2</f>
        <v>72965.384248629591</v>
      </c>
      <c r="T4" s="8">
        <f>GAE!T$2</f>
        <v>77027.79206120882</v>
      </c>
      <c r="U4" s="8">
        <f>GAE!U$2</f>
        <v>75366.835132450811</v>
      </c>
      <c r="V4" s="8">
        <f>GAE!V$2</f>
        <v>69693.489796270078</v>
      </c>
      <c r="W4" s="8">
        <f>GAE!W$2</f>
        <v>55988.998207701814</v>
      </c>
      <c r="X4" s="8">
        <f>GAE!X$2</f>
        <v>59214.737574266815</v>
      </c>
      <c r="Y4" s="8">
        <f>GAE!Y$2</f>
        <v>62297.349689601957</v>
      </c>
      <c r="Z4" s="8">
        <f>GAE!Z$2</f>
        <v>58630.377273767437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11563.627983120001</v>
      </c>
      <c r="D5" s="10">
        <f>INTMARB!D$2</f>
        <v>11236.309081919997</v>
      </c>
      <c r="E5" s="10">
        <f>INTMARB!E$2</f>
        <v>10098.808137000002</v>
      </c>
      <c r="F5" s="10">
        <f>INTMARB!F$2</f>
        <v>10331.326410480004</v>
      </c>
      <c r="G5" s="10">
        <f>INTMARB!G$2</f>
        <v>10437.843897360002</v>
      </c>
      <c r="H5" s="10">
        <f>INTMARB!H$2</f>
        <v>9240.0447319200011</v>
      </c>
      <c r="I5" s="10">
        <f>INTMARB!I$2</f>
        <v>9975.3507014400002</v>
      </c>
      <c r="J5" s="10">
        <f>INTMARB!J$2</f>
        <v>10391.931272519998</v>
      </c>
      <c r="K5" s="10">
        <f>INTMARB!K$2</f>
        <v>9953.268152759998</v>
      </c>
      <c r="L5" s="10">
        <f>INTMARB!L$2</f>
        <v>8371.9324490400031</v>
      </c>
      <c r="M5" s="10">
        <f>INTMARB!M$2</f>
        <v>8729.4803407200015</v>
      </c>
      <c r="N5" s="10">
        <f>INTMARB!N$2</f>
        <v>8872.7915408400004</v>
      </c>
      <c r="O5" s="10">
        <f>INTMARB!O$2</f>
        <v>7248.1308591600018</v>
      </c>
      <c r="P5" s="10">
        <f>INTMARB!P$2</f>
        <v>6831.2021371199999</v>
      </c>
      <c r="Q5" s="10">
        <f>INTMARB!Q$2</f>
        <v>6003.3824449200019</v>
      </c>
      <c r="R5" s="10">
        <f>INTMARB!R$2</f>
        <v>5733.5434459199996</v>
      </c>
      <c r="S5" s="10">
        <f>INTMARB!S$2</f>
        <v>5526.3885282000019</v>
      </c>
      <c r="T5" s="10">
        <f>INTMARB!T$2</f>
        <v>6867.1262318400004</v>
      </c>
      <c r="U5" s="10">
        <f>INTMARB!U$2</f>
        <v>7034.3287822799984</v>
      </c>
      <c r="V5" s="10">
        <f>INTMARB!V$2</f>
        <v>8105.5124323200016</v>
      </c>
      <c r="W5" s="10">
        <f>INTMARB!W$2</f>
        <v>5222.4896235600017</v>
      </c>
      <c r="X5" s="10">
        <f>INTMARB!X$2</f>
        <v>5812.982347320004</v>
      </c>
      <c r="Y5" s="10">
        <f>INTMARB!Y$2</f>
        <v>6261.8465930399998</v>
      </c>
      <c r="Z5" s="10">
        <f>INTMARB!Z$2</f>
        <v>6480.9356317199999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7041.7614840749548</v>
      </c>
      <c r="D6" s="12">
        <f>INTMARB_IN!D$2</f>
        <v>5962.5287536288934</v>
      </c>
      <c r="E6" s="12">
        <f>INTMARB_IN!E$2</f>
        <v>5103.884669443768</v>
      </c>
      <c r="F6" s="12">
        <f>INTMARB_IN!F$2</f>
        <v>5447.0117868351736</v>
      </c>
      <c r="G6" s="12">
        <f>INTMARB_IN!G$2</f>
        <v>5299.9385843524942</v>
      </c>
      <c r="H6" s="12">
        <f>INTMARB_IN!H$2</f>
        <v>4614.9345812293896</v>
      </c>
      <c r="I6" s="12">
        <f>INTMARB_IN!I$2</f>
        <v>4760.596752682045</v>
      </c>
      <c r="J6" s="12">
        <f>INTMARB_IN!J$2</f>
        <v>5244.4406359154855</v>
      </c>
      <c r="K6" s="12">
        <f>INTMARB_IN!K$2</f>
        <v>5285.4835247322762</v>
      </c>
      <c r="L6" s="12">
        <f>INTMARB_IN!L$2</f>
        <v>4520.6828239316364</v>
      </c>
      <c r="M6" s="12">
        <f>INTMARB_IN!M$2</f>
        <v>4503.7666649411276</v>
      </c>
      <c r="N6" s="12">
        <f>INTMARB_IN!N$2</f>
        <v>4387.6230259484382</v>
      </c>
      <c r="O6" s="12">
        <f>INTMARB_IN!O$2</f>
        <v>3457.2989886387859</v>
      </c>
      <c r="P6" s="12">
        <f>INTMARB_IN!P$2</f>
        <v>3101.3970125062806</v>
      </c>
      <c r="Q6" s="12">
        <f>INTMARB_IN!Q$2</f>
        <v>2646.3429909510519</v>
      </c>
      <c r="R6" s="12">
        <f>INTMARB_IN!R$2</f>
        <v>2597.6012115100152</v>
      </c>
      <c r="S6" s="12">
        <f>INTMARB_IN!S$2</f>
        <v>2397.2218819883642</v>
      </c>
      <c r="T6" s="12">
        <f>INTMARB_IN!T$2</f>
        <v>3034.7909679798749</v>
      </c>
      <c r="U6" s="12">
        <f>INTMARB_IN!U$2</f>
        <v>3107.402003996347</v>
      </c>
      <c r="V6" s="12">
        <f>INTMARB_IN!V$2</f>
        <v>3655.8609547172782</v>
      </c>
      <c r="W6" s="12">
        <f>INTMARB_IN!W$2</f>
        <v>2110.5397370688884</v>
      </c>
      <c r="X6" s="12">
        <f>INTMARB_IN!X$2</f>
        <v>2381.3953385634545</v>
      </c>
      <c r="Y6" s="12">
        <f>INTMARB_IN!Y$2</f>
        <v>2936.2894843066483</v>
      </c>
      <c r="Z6" s="12">
        <f>INTMARB_IN!Z$2</f>
        <v>2991.1236626909522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4521.8664990450443</v>
      </c>
      <c r="D7" s="12">
        <f>INTMARB_EX!D$2</f>
        <v>5273.7803282911036</v>
      </c>
      <c r="E7" s="12">
        <f>INTMARB_EX!E$2</f>
        <v>4994.9234675562311</v>
      </c>
      <c r="F7" s="12">
        <f>INTMARB_EX!F$2</f>
        <v>4884.3146236448274</v>
      </c>
      <c r="G7" s="12">
        <f>INTMARB_EX!G$2</f>
        <v>5137.9053130075072</v>
      </c>
      <c r="H7" s="12">
        <f>INTMARB_EX!H$2</f>
        <v>4625.1101506906116</v>
      </c>
      <c r="I7" s="12">
        <f>INTMARB_EX!I$2</f>
        <v>5214.7539487579552</v>
      </c>
      <c r="J7" s="12">
        <f>INTMARB_EX!J$2</f>
        <v>5147.4906366045134</v>
      </c>
      <c r="K7" s="12">
        <f>INTMARB_EX!K$2</f>
        <v>4667.7846280277217</v>
      </c>
      <c r="L7" s="12">
        <f>INTMARB_EX!L$2</f>
        <v>3851.2496251083662</v>
      </c>
      <c r="M7" s="12">
        <f>INTMARB_EX!M$2</f>
        <v>4225.7136757788749</v>
      </c>
      <c r="N7" s="12">
        <f>INTMARB_EX!N$2</f>
        <v>4485.1685148915603</v>
      </c>
      <c r="O7" s="12">
        <f>INTMARB_EX!O$2</f>
        <v>3790.8318705212159</v>
      </c>
      <c r="P7" s="12">
        <f>INTMARB_EX!P$2</f>
        <v>3729.8051246137184</v>
      </c>
      <c r="Q7" s="12">
        <f>INTMARB_EX!Q$2</f>
        <v>3357.0394539689496</v>
      </c>
      <c r="R7" s="12">
        <f>INTMARB_EX!R$2</f>
        <v>3135.9422344099844</v>
      </c>
      <c r="S7" s="12">
        <f>INTMARB_EX!S$2</f>
        <v>3129.1666462116368</v>
      </c>
      <c r="T7" s="12">
        <f>INTMARB_EX!T$2</f>
        <v>3832.3352638601259</v>
      </c>
      <c r="U7" s="12">
        <f>INTMARB_EX!U$2</f>
        <v>3926.9267782836519</v>
      </c>
      <c r="V7" s="12">
        <f>INTMARB_EX!V$2</f>
        <v>4449.6514776027234</v>
      </c>
      <c r="W7" s="12">
        <f>INTMARB_EX!W$2</f>
        <v>3111.9498864911138</v>
      </c>
      <c r="X7" s="12">
        <f>INTMARB_EX!X$2</f>
        <v>3431.5870087565481</v>
      </c>
      <c r="Y7" s="12">
        <f>INTMARB_EX!Y$2</f>
        <v>3325.5571087333515</v>
      </c>
      <c r="Z7" s="12">
        <f>INTMARB_EX!Z$2</f>
        <v>3489.8119690290478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97072.027773528069</v>
      </c>
      <c r="D8" s="8">
        <f>GIC!D$2</f>
        <v>99467.984051831823</v>
      </c>
      <c r="E8" s="8">
        <f>GIC!E$2</f>
        <v>99575.977216323256</v>
      </c>
      <c r="F8" s="8">
        <f>GIC!F$2</f>
        <v>103083.82756712317</v>
      </c>
      <c r="G8" s="8">
        <f>GIC!G$2</f>
        <v>103244.81940799837</v>
      </c>
      <c r="H8" s="8">
        <f>GIC!H$2</f>
        <v>104851.14256232879</v>
      </c>
      <c r="I8" s="8">
        <f>GIC!I$2</f>
        <v>103907.97937985121</v>
      </c>
      <c r="J8" s="8">
        <f>GIC!J$2</f>
        <v>107987.8051859289</v>
      </c>
      <c r="K8" s="8">
        <f>GIC!K$2</f>
        <v>103260.07476661319</v>
      </c>
      <c r="L8" s="8">
        <f>GIC!L$2</f>
        <v>99243.540374261021</v>
      </c>
      <c r="M8" s="8">
        <f>GIC!M$2</f>
        <v>91773.392665359264</v>
      </c>
      <c r="N8" s="8">
        <f>GIC!N$2</f>
        <v>91634.740122914605</v>
      </c>
      <c r="O8" s="8">
        <f>GIC!O$2</f>
        <v>87596.056589534914</v>
      </c>
      <c r="P8" s="8">
        <f>GIC!P$2</f>
        <v>76776.838769614027</v>
      </c>
      <c r="Q8" s="8">
        <f>GIC!Q$2</f>
        <v>75038.892621024846</v>
      </c>
      <c r="R8" s="8">
        <f>GIC!R$2</f>
        <v>71765.734760255815</v>
      </c>
      <c r="S8" s="8">
        <f>GIC!S$2</f>
        <v>67438.995720429593</v>
      </c>
      <c r="T8" s="8">
        <f>GIC!T$2</f>
        <v>70160.665829368823</v>
      </c>
      <c r="U8" s="8">
        <f>GIC!U$2</f>
        <v>68332.506350170821</v>
      </c>
      <c r="V8" s="8">
        <f>GIC!V$2</f>
        <v>61587.977363950064</v>
      </c>
      <c r="W8" s="8">
        <f>GIC!W$2</f>
        <v>50766.508584141811</v>
      </c>
      <c r="X8" s="8">
        <f>GIC!X$2</f>
        <v>53401.755226946807</v>
      </c>
      <c r="Y8" s="8">
        <f>GIC!Y$2</f>
        <v>56035.503096561952</v>
      </c>
      <c r="Z8" s="8">
        <f>GIC!Z$2</f>
        <v>52149.44164204743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2514.4364700000006</v>
      </c>
      <c r="D9" s="10">
        <f>INTAVI!D$2</f>
        <v>2336.8722300000004</v>
      </c>
      <c r="E9" s="10">
        <f>INTAVI!E$2</f>
        <v>2336.8722300000004</v>
      </c>
      <c r="F9" s="10">
        <f>INTAVI!F$2</f>
        <v>2412.9711899999998</v>
      </c>
      <c r="G9" s="10">
        <f>INTAVI!G$2</f>
        <v>2485.8993600000013</v>
      </c>
      <c r="H9" s="10">
        <f>INTAVI!H$2</f>
        <v>2400.2880300000002</v>
      </c>
      <c r="I9" s="10">
        <f>INTAVI!I$2</f>
        <v>2879.0773199999994</v>
      </c>
      <c r="J9" s="10">
        <f>INTAVI!J$2</f>
        <v>2942.4931200000001</v>
      </c>
      <c r="K9" s="10">
        <f>INTAVI!K$2</f>
        <v>3059.8123500000006</v>
      </c>
      <c r="L9" s="10">
        <f>INTAVI!L$2</f>
        <v>2566.1110287600004</v>
      </c>
      <c r="M9" s="10">
        <f>INTAVI!M$2</f>
        <v>2052.8887712400001</v>
      </c>
      <c r="N9" s="10">
        <f>INTAVI!N$2</f>
        <v>2226.0239999999999</v>
      </c>
      <c r="O9" s="10">
        <f>INTAVI!O$2</f>
        <v>1981.7797287599997</v>
      </c>
      <c r="P9" s="10">
        <f>INTAVI!P$2</f>
        <v>2028.1553150399998</v>
      </c>
      <c r="Q9" s="10">
        <f>INTAVI!Q$2</f>
        <v>2340.4167849599989</v>
      </c>
      <c r="R9" s="10">
        <f>INTAVI!R$2</f>
        <v>2479.5432849599993</v>
      </c>
      <c r="S9" s="10">
        <f>INTAVI!S$2</f>
        <v>2646.4950849600004</v>
      </c>
      <c r="T9" s="10">
        <f>INTAVI!T$2</f>
        <v>2969.8281547200008</v>
      </c>
      <c r="U9" s="10">
        <f>INTAVI!U$2</f>
        <v>3279.2810342399994</v>
      </c>
      <c r="V9" s="10">
        <f>INTAVI!V$2</f>
        <v>3403.5213686400007</v>
      </c>
      <c r="W9" s="10">
        <f>INTAVI!W$2</f>
        <v>1069.8907769999998</v>
      </c>
      <c r="X9" s="10">
        <f>INTAVI!X$2</f>
        <v>2096.5641443999998</v>
      </c>
      <c r="Y9" s="10">
        <f>INTAVI!Y$2</f>
        <v>3482.0907310799998</v>
      </c>
      <c r="Z9" s="10">
        <f>INTAVI!Z$2</f>
        <v>3622.6924074000008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2107.0199700249141</v>
      </c>
      <c r="D10" s="12">
        <f>INTAVI_PA_IN!D$2</f>
        <v>1948.9687444834224</v>
      </c>
      <c r="E10" s="12">
        <f>INTAVI_PA_IN!E$2</f>
        <v>1949.9530460070978</v>
      </c>
      <c r="F10" s="12">
        <f>INTAVI_PA_IN!F$2</f>
        <v>2022.4437091488671</v>
      </c>
      <c r="G10" s="12">
        <f>INTAVI_PA_IN!G$2</f>
        <v>2040.0246262448327</v>
      </c>
      <c r="H10" s="12">
        <f>INTAVI_PA_IN!H$2</f>
        <v>1965.9580470485648</v>
      </c>
      <c r="I10" s="12">
        <f>INTAVI_PA_IN!I$2</f>
        <v>2363.8814022749293</v>
      </c>
      <c r="J10" s="12">
        <f>INTAVI_PA_IN!J$2</f>
        <v>2426.7410028153572</v>
      </c>
      <c r="K10" s="12">
        <f>INTAVI_PA_IN!K$2</f>
        <v>2507.8942148189408</v>
      </c>
      <c r="L10" s="12">
        <f>INTAVI_PA_IN!L$2</f>
        <v>2088.2421934272497</v>
      </c>
      <c r="M10" s="12">
        <f>INTAVI_PA_IN!M$2</f>
        <v>1662.7170530854239</v>
      </c>
      <c r="N10" s="12">
        <f>INTAVI_PA_IN!N$2</f>
        <v>1806.4885816412325</v>
      </c>
      <c r="O10" s="12">
        <f>INTAVI_PA_IN!O$2</f>
        <v>1602.160481908403</v>
      </c>
      <c r="P10" s="12">
        <f>INTAVI_PA_IN!P$2</f>
        <v>1639.7827702937484</v>
      </c>
      <c r="Q10" s="12">
        <f>INTAVI_PA_IN!Q$2</f>
        <v>1915.9792970919257</v>
      </c>
      <c r="R10" s="12">
        <f>INTAVI_PA_IN!R$2</f>
        <v>2038.1068435832478</v>
      </c>
      <c r="S10" s="12">
        <f>INTAVI_PA_IN!S$2</f>
        <v>2200.7025567839628</v>
      </c>
      <c r="T10" s="12">
        <f>INTAVI_PA_IN!T$2</f>
        <v>2487.6564163932476</v>
      </c>
      <c r="U10" s="12">
        <f>INTAVI_PA_IN!U$2</f>
        <v>2745.0765145950077</v>
      </c>
      <c r="V10" s="12">
        <f>INTAVI_PA_IN!V$2</f>
        <v>2837.8612957420828</v>
      </c>
      <c r="W10" s="12">
        <f>INTAVI_PA_IN!W$2</f>
        <v>820.54435098997556</v>
      </c>
      <c r="X10" s="12">
        <f>INTAVI_PA_IN!X$2</f>
        <v>1691.2449188788307</v>
      </c>
      <c r="Y10" s="12">
        <f>INTAVI_PA_IN!Y$2</f>
        <v>2973.4555270029782</v>
      </c>
      <c r="Z10" s="12">
        <f>INTAVI_PA_IN!Z$2</f>
        <v>3088.4210192652727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352.91035967665442</v>
      </c>
      <c r="D11" s="12">
        <f>INTAVI_PA_EX!D$2</f>
        <v>326.44739476368153</v>
      </c>
      <c r="E11" s="12">
        <f>INTAVI_PA_EX!E$2</f>
        <v>326.59450457933366</v>
      </c>
      <c r="F11" s="12">
        <f>INTAVI_PA_EX!F$2</f>
        <v>338.70224956327132</v>
      </c>
      <c r="G11" s="12">
        <f>INTAVI_PA_EX!G$2</f>
        <v>407.76090734020664</v>
      </c>
      <c r="H11" s="12">
        <f>INTAVI_PA_EX!H$2</f>
        <v>396.92589244116778</v>
      </c>
      <c r="I11" s="12">
        <f>INTAVI_PA_EX!I$2</f>
        <v>464.88722420885534</v>
      </c>
      <c r="J11" s="12">
        <f>INTAVI_PA_EX!J$2</f>
        <v>470.61425962112037</v>
      </c>
      <c r="K11" s="12">
        <f>INTAVI_PA_EX!K$2</f>
        <v>502.59529976284398</v>
      </c>
      <c r="L11" s="12">
        <f>INTAVI_PA_EX!L$2</f>
        <v>440.01379786870785</v>
      </c>
      <c r="M11" s="12">
        <f>INTAVI_PA_EX!M$2</f>
        <v>360.87949701704844</v>
      </c>
      <c r="N11" s="12">
        <f>INTAVI_PA_EX!N$2</f>
        <v>389.1504204249664</v>
      </c>
      <c r="O11" s="12">
        <f>INTAVI_PA_EX!O$2</f>
        <v>352.70243857600349</v>
      </c>
      <c r="P11" s="12">
        <f>INTAVI_PA_EX!P$2</f>
        <v>362.72442842360243</v>
      </c>
      <c r="Q11" s="12">
        <f>INTAVI_PA_EX!Q$2</f>
        <v>403.00179391698532</v>
      </c>
      <c r="R11" s="12">
        <f>INTAVI_PA_EX!R$2</f>
        <v>420.92888906180127</v>
      </c>
      <c r="S11" s="12">
        <f>INTAVI_PA_EX!S$2</f>
        <v>425.53963929867547</v>
      </c>
      <c r="T11" s="12">
        <f>INTAVI_PA_EX!T$2</f>
        <v>461.38157389142174</v>
      </c>
      <c r="U11" s="12">
        <f>INTAVI_PA_EX!U$2</f>
        <v>506.22169778881891</v>
      </c>
      <c r="V11" s="12">
        <f>INTAVI_PA_EX!V$2</f>
        <v>538.18926390325635</v>
      </c>
      <c r="W11" s="12">
        <f>INTAVI_PA_EX!W$2</f>
        <v>229.32334979715992</v>
      </c>
      <c r="X11" s="12">
        <f>INTAVI_PA_EX!X$2</f>
        <v>381.71054149284646</v>
      </c>
      <c r="Y11" s="12">
        <f>INTAVI_PA_EX!Y$2</f>
        <v>485.16598472721938</v>
      </c>
      <c r="Z11" s="12">
        <f>INTAVI_PA_EX!Z$2</f>
        <v>513.92164502450339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49.839065958461788</v>
      </c>
      <c r="D12" s="12">
        <f>INTAVI_FR_IN!D$2</f>
        <v>56.967058679919099</v>
      </c>
      <c r="E12" s="12">
        <f>INTAVI_FR_IN!E$2</f>
        <v>55.770658782141638</v>
      </c>
      <c r="F12" s="12">
        <f>INTAVI_FR_IN!F$2</f>
        <v>46.800153854495299</v>
      </c>
      <c r="G12" s="12">
        <f>INTAVI_FR_IN!G$2</f>
        <v>34.440654944732536</v>
      </c>
      <c r="H12" s="12">
        <f>INTAVI_FR_IN!H$2</f>
        <v>33.809809702876976</v>
      </c>
      <c r="I12" s="12">
        <f>INTAVI_FR_IN!I$2</f>
        <v>46.417070397417262</v>
      </c>
      <c r="J12" s="12">
        <f>INTAVI_FR_IN!J$2</f>
        <v>41.912463742128502</v>
      </c>
      <c r="K12" s="12">
        <f>INTAVI_FR_IN!K$2</f>
        <v>45.859754159075081</v>
      </c>
      <c r="L12" s="12">
        <f>INTAVI_FR_IN!L$2</f>
        <v>35.06309714425992</v>
      </c>
      <c r="M12" s="12">
        <f>INTAVI_FR_IN!M$2</f>
        <v>27.8825152046455</v>
      </c>
      <c r="N12" s="12">
        <f>INTAVI_FR_IN!N$2</f>
        <v>28.709524435923601</v>
      </c>
      <c r="O12" s="12">
        <f>INTAVI_FR_IN!O$2</f>
        <v>25.304508488065125</v>
      </c>
      <c r="P12" s="12">
        <f>INTAVI_FR_IN!P$2</f>
        <v>24.475541534972308</v>
      </c>
      <c r="Q12" s="12">
        <f>INTAVI_FR_IN!Q$2</f>
        <v>20.461437221617977</v>
      </c>
      <c r="R12" s="12">
        <f>INTAVI_FR_IN!R$2</f>
        <v>19.080669199913128</v>
      </c>
      <c r="S12" s="12">
        <f>INTAVI_FR_IN!S$2</f>
        <v>18.982727220220895</v>
      </c>
      <c r="T12" s="12">
        <f>INTAVI_FR_IN!T$2</f>
        <v>19.263735088978965</v>
      </c>
      <c r="U12" s="12">
        <f>INTAVI_FR_IN!U$2</f>
        <v>25.410855275161261</v>
      </c>
      <c r="V12" s="12">
        <f>INTAVI_FR_IN!V$2</f>
        <v>24.442780124830026</v>
      </c>
      <c r="W12" s="12">
        <f>INTAVI_FR_IN!W$2</f>
        <v>16.367555738627889</v>
      </c>
      <c r="X12" s="12">
        <f>INTAVI_FR_IN!X$2</f>
        <v>19.267396751592358</v>
      </c>
      <c r="Y12" s="12">
        <f>INTAVI_FR_IN!Y$2</f>
        <v>19.188548168966332</v>
      </c>
      <c r="Z12" s="12">
        <f>INTAVI_FR_IN!Z$2</f>
        <v>16.828696467423185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4.6670743399700569</v>
      </c>
      <c r="D13" s="12">
        <f>INTAVI_FR_EX!D$2</f>
        <v>4.4890320729773956</v>
      </c>
      <c r="E13" s="12">
        <f>INTAVI_FR_EX!E$2</f>
        <v>4.5540206314272851</v>
      </c>
      <c r="F13" s="12">
        <f>INTAVI_FR_EX!F$2</f>
        <v>5.0250774333659356</v>
      </c>
      <c r="G13" s="12">
        <f>INTAVI_FR_EX!G$2</f>
        <v>3.6731714702290885</v>
      </c>
      <c r="H13" s="12">
        <f>INTAVI_FR_EX!H$2</f>
        <v>3.5942808073903918</v>
      </c>
      <c r="I13" s="12">
        <f>INTAVI_FR_EX!I$2</f>
        <v>3.8916231187974315</v>
      </c>
      <c r="J13" s="12">
        <f>INTAVI_FR_EX!J$2</f>
        <v>3.2253938213941513</v>
      </c>
      <c r="K13" s="12">
        <f>INTAVI_FR_EX!K$2</f>
        <v>3.4630812591408655</v>
      </c>
      <c r="L13" s="12">
        <f>INTAVI_FR_EX!L$2</f>
        <v>2.7919403197829102</v>
      </c>
      <c r="M13" s="12">
        <f>INTAVI_FR_EX!M$2</f>
        <v>1.4097059328822652</v>
      </c>
      <c r="N13" s="12">
        <f>INTAVI_FR_EX!N$2</f>
        <v>1.6754734978774204</v>
      </c>
      <c r="O13" s="12">
        <f>INTAVI_FR_EX!O$2</f>
        <v>1.6122997875281715</v>
      </c>
      <c r="P13" s="12">
        <f>INTAVI_FR_EX!P$2</f>
        <v>1.1725747876767623</v>
      </c>
      <c r="Q13" s="12">
        <f>INTAVI_FR_EX!Q$2</f>
        <v>0.97425672947023323</v>
      </c>
      <c r="R13" s="12">
        <f>INTAVI_FR_EX!R$2</f>
        <v>1.4268831150371526</v>
      </c>
      <c r="S13" s="12">
        <f>INTAVI_FR_EX!S$2</f>
        <v>1.2701616571412084</v>
      </c>
      <c r="T13" s="12">
        <f>INTAVI_FR_EX!T$2</f>
        <v>1.5264293463525258</v>
      </c>
      <c r="U13" s="12">
        <f>INTAVI_FR_EX!U$2</f>
        <v>2.5719665810113903</v>
      </c>
      <c r="V13" s="12">
        <f>INTAVI_FR_EX!V$2</f>
        <v>3.0280288698314393</v>
      </c>
      <c r="W13" s="12">
        <f>INTAVI_FR_EX!W$2</f>
        <v>3.6555204742367193</v>
      </c>
      <c r="X13" s="12">
        <f>INTAVI_FR_EX!X$2</f>
        <v>4.3412872767302151</v>
      </c>
      <c r="Y13" s="12">
        <f>INTAVI_FR_EX!Y$2</f>
        <v>4.2806711808361229</v>
      </c>
      <c r="Z13" s="12">
        <f>INTAVI_FR_EX!Z$2</f>
        <v>3.5210466428015592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94557.591303528054</v>
      </c>
      <c r="D14" s="8">
        <f>NRGSUP!D$2</f>
        <v>97131.111821831815</v>
      </c>
      <c r="E14" s="8">
        <f>NRGSUP!E$2</f>
        <v>97239.104986323247</v>
      </c>
      <c r="F14" s="8">
        <f>NRGSUP!F$2</f>
        <v>100670.85637712316</v>
      </c>
      <c r="G14" s="8">
        <f>NRGSUP!G$2</f>
        <v>100758.92004799837</v>
      </c>
      <c r="H14" s="8">
        <f>NRGSUP!H$2</f>
        <v>102450.8545323288</v>
      </c>
      <c r="I14" s="8">
        <f>NRGSUP!I$2</f>
        <v>101028.90205985121</v>
      </c>
      <c r="J14" s="8">
        <f>NRGSUP!J$2</f>
        <v>105045.3120659289</v>
      </c>
      <c r="K14" s="8">
        <f>NRGSUP!K$2</f>
        <v>100200.26241661319</v>
      </c>
      <c r="L14" s="8">
        <f>NRGSUP!L$2</f>
        <v>96677.429345501019</v>
      </c>
      <c r="M14" s="8">
        <f>NRGSUP!M$2</f>
        <v>89720.503894119262</v>
      </c>
      <c r="N14" s="8">
        <f>NRGSUP!N$2</f>
        <v>89408.7161229146</v>
      </c>
      <c r="O14" s="8">
        <f>NRGSUP!O$2</f>
        <v>85614.276860774931</v>
      </c>
      <c r="P14" s="8">
        <f>NRGSUP!P$2</f>
        <v>74748.683454574028</v>
      </c>
      <c r="Q14" s="8">
        <f>NRGSUP!Q$2</f>
        <v>72698.475836064841</v>
      </c>
      <c r="R14" s="8">
        <f>NRGSUP!R$2</f>
        <v>69286.191475295811</v>
      </c>
      <c r="S14" s="8">
        <f>NRGSUP!S$2</f>
        <v>64792.500635469594</v>
      </c>
      <c r="T14" s="8">
        <f>NRGSUP!T$2</f>
        <v>67190.837674648821</v>
      </c>
      <c r="U14" s="8">
        <f>NRGSUP!U$2</f>
        <v>65053.225315930824</v>
      </c>
      <c r="V14" s="8">
        <f>NRGSUP!V$2</f>
        <v>58184.455995310069</v>
      </c>
      <c r="W14" s="8">
        <f>NRGSUP!W$2</f>
        <v>49696.617807141803</v>
      </c>
      <c r="X14" s="8">
        <f>NRGSUP!X$2</f>
        <v>51305.1910825468</v>
      </c>
      <c r="Y14" s="8">
        <f>NRGSUP!Y$2</f>
        <v>52553.412365481949</v>
      </c>
      <c r="Z14" s="8">
        <f>NRGSUP!Z$2</f>
        <v>48526.749234647439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50856.204876234246</v>
      </c>
      <c r="D15" s="10">
        <f>TI_EHG_E!D$2</f>
        <v>51777.832180991143</v>
      </c>
      <c r="E15" s="10">
        <f>TI_EHG_E!E$2</f>
        <v>51432.355160936619</v>
      </c>
      <c r="F15" s="10">
        <f>TI_EHG_E!F$2</f>
        <v>52537.42323103232</v>
      </c>
      <c r="G15" s="10">
        <f>TI_EHG_E!G$2</f>
        <v>53627.467558237659</v>
      </c>
      <c r="H15" s="10">
        <f>TI_EHG_E!H$2</f>
        <v>54100.900377406149</v>
      </c>
      <c r="I15" s="10">
        <f>TI_EHG_E!I$2</f>
        <v>51334.125457755174</v>
      </c>
      <c r="J15" s="10">
        <f>TI_EHG_E!J$2</f>
        <v>54685.965098941604</v>
      </c>
      <c r="K15" s="10">
        <f>TI_EHG_E!K$2</f>
        <v>53240.213840619166</v>
      </c>
      <c r="L15" s="10">
        <f>TI_EHG_E!L$2</f>
        <v>51683.230302579745</v>
      </c>
      <c r="M15" s="10">
        <f>TI_EHG_E!M$2</f>
        <v>48336.354030397742</v>
      </c>
      <c r="N15" s="10">
        <f>TI_EHG_E!N$2</f>
        <v>49944.398156000425</v>
      </c>
      <c r="O15" s="10">
        <f>TI_EHG_E!O$2</f>
        <v>50986.909585986563</v>
      </c>
      <c r="P15" s="10">
        <f>TI_EHG_E!P$2</f>
        <v>43122.618248987237</v>
      </c>
      <c r="Q15" s="10">
        <f>TI_EHG_E!Q$2</f>
        <v>40745.543055721078</v>
      </c>
      <c r="R15" s="10">
        <f>TI_EHG_E!R$2</f>
        <v>35171.998662671162</v>
      </c>
      <c r="S15" s="10">
        <f>TI_EHG_E!S$2</f>
        <v>30262.130546425346</v>
      </c>
      <c r="T15" s="10">
        <f>TI_EHG_E!T$2</f>
        <v>34191.193027302019</v>
      </c>
      <c r="U15" s="10">
        <f>TI_EHG_E!U$2</f>
        <v>32640.439574506563</v>
      </c>
      <c r="V15" s="10">
        <f>TI_EHG_E!V$2</f>
        <v>26009.455841699659</v>
      </c>
      <c r="W15" s="10">
        <f>TI_EHG_E!W$2</f>
        <v>19994.247255119739</v>
      </c>
      <c r="X15" s="10">
        <f>TI_EHG_E!X$2</f>
        <v>20659.782755849847</v>
      </c>
      <c r="Y15" s="10">
        <f>TI_EHG_E!Y$2</f>
        <v>19799.480238762189</v>
      </c>
      <c r="Z15" s="10">
        <f>TI_EHG_E!Z$2</f>
        <v>16364.576533003597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47540.52398169876</v>
      </c>
      <c r="D16" s="12">
        <f>TI_EHG_E_E!D$2</f>
        <v>48556.282555882564</v>
      </c>
      <c r="E16" s="12">
        <f>TI_EHG_E_E!E$2</f>
        <v>48291.885192789028</v>
      </c>
      <c r="F16" s="12">
        <f>TI_EHG_E_E!F$2</f>
        <v>45819.289081349671</v>
      </c>
      <c r="G16" s="12">
        <f>TI_EHG_E_E!G$2</f>
        <v>47087.88554358307</v>
      </c>
      <c r="H16" s="12">
        <f>TI_EHG_E_E!H$2</f>
        <v>45202.121019074002</v>
      </c>
      <c r="I16" s="12">
        <f>TI_EHG_E_E!I$2</f>
        <v>41539.865077999202</v>
      </c>
      <c r="J16" s="12">
        <f>TI_EHG_E_E!J$2</f>
        <v>45743.160661347123</v>
      </c>
      <c r="K16" s="12">
        <f>TI_EHG_E_E!K$2</f>
        <v>42318.931308914143</v>
      </c>
      <c r="L16" s="12">
        <f>TI_EHG_E_E!L$2</f>
        <v>41777.683684938813</v>
      </c>
      <c r="M16" s="12">
        <f>TI_EHG_E_E!M$2</f>
        <v>36478.271429694876</v>
      </c>
      <c r="N16" s="12">
        <f>TI_EHG_E_E!N$2</f>
        <v>37352.718506073987</v>
      </c>
      <c r="O16" s="12">
        <f>TI_EHG_E_E!O$2</f>
        <v>37386.317286885103</v>
      </c>
      <c r="P16" s="12">
        <f>TI_EHG_E_E!P$2</f>
        <v>30103.328685760596</v>
      </c>
      <c r="Q16" s="12">
        <f>TI_EHG_E_E!Q$2</f>
        <v>25053.560379819959</v>
      </c>
      <c r="R16" s="12">
        <f>TI_EHG_E_E!R$2</f>
        <v>23718.993927435211</v>
      </c>
      <c r="S16" s="12">
        <f>TI_EHG_E_E!S$2</f>
        <v>19230.797564968932</v>
      </c>
      <c r="T16" s="12">
        <f>TI_EHG_E_E!T$2</f>
        <v>23784.435714951607</v>
      </c>
      <c r="U16" s="12">
        <f>TI_EHG_E_E!U$2</f>
        <v>22631.396154663969</v>
      </c>
      <c r="V16" s="12">
        <f>TI_EHG_E_E!V$2</f>
        <v>16811.307078828213</v>
      </c>
      <c r="W16" s="12">
        <f>TI_EHG_E_E!W$2</f>
        <v>12627.479217027485</v>
      </c>
      <c r="X16" s="12">
        <f>TI_EHG_E_E!X$2</f>
        <v>14660.360401296541</v>
      </c>
      <c r="Y16" s="12">
        <f>TI_EHG_E_E!Y$2</f>
        <v>13301.648524567987</v>
      </c>
      <c r="Z16" s="12">
        <f>TI_EHG_E_E!Z$2</f>
        <v>11672.488990708505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3315.6808945354805</v>
      </c>
      <c r="D17" s="12">
        <f>TI_EHG_CHP_E!D$2</f>
        <v>3221.5496251085765</v>
      </c>
      <c r="E17" s="12">
        <f>TI_EHG_CHP_E!E$2</f>
        <v>3140.4699681475918</v>
      </c>
      <c r="F17" s="12">
        <f>TI_EHG_CHP_E!F$2</f>
        <v>6718.134149682649</v>
      </c>
      <c r="G17" s="12">
        <f>TI_EHG_CHP_E!G$2</f>
        <v>6539.5820146545866</v>
      </c>
      <c r="H17" s="12">
        <f>TI_EHG_CHP_E!H$2</f>
        <v>8898.7793583321509</v>
      </c>
      <c r="I17" s="12">
        <f>TI_EHG_CHP_E!I$2</f>
        <v>9794.2603797559714</v>
      </c>
      <c r="J17" s="12">
        <f>TI_EHG_CHP_E!J$2</f>
        <v>8942.8044375944792</v>
      </c>
      <c r="K17" s="12">
        <f>TI_EHG_CHP_E!K$2</f>
        <v>10921.282531705019</v>
      </c>
      <c r="L17" s="12">
        <f>TI_EHG_CHP_E!L$2</f>
        <v>9905.5466176409373</v>
      </c>
      <c r="M17" s="12">
        <f>TI_EHG_CHP_E!M$2</f>
        <v>11858.082600702863</v>
      </c>
      <c r="N17" s="12">
        <f>TI_EHG_CHP_E!N$2</f>
        <v>12591.679649926433</v>
      </c>
      <c r="O17" s="12">
        <f>TI_EHG_CHP_E!O$2</f>
        <v>13600.59229910145</v>
      </c>
      <c r="P17" s="12">
        <f>TI_EHG_CHP_E!P$2</f>
        <v>13019.289563226641</v>
      </c>
      <c r="Q17" s="12">
        <f>TI_EHG_CHP_E!Q$2</f>
        <v>15691.982675901127</v>
      </c>
      <c r="R17" s="12">
        <f>TI_EHG_CHP_E!R$2</f>
        <v>11453.004735235949</v>
      </c>
      <c r="S17" s="12">
        <f>TI_EHG_CHP_E!S$2</f>
        <v>11031.332981456413</v>
      </c>
      <c r="T17" s="12">
        <f>TI_EHG_CHP_E!T$2</f>
        <v>10406.757312350413</v>
      </c>
      <c r="U17" s="12">
        <f>TI_EHG_CHP_E!U$2</f>
        <v>10009.043419842588</v>
      </c>
      <c r="V17" s="12">
        <f>TI_EHG_CHP_E!V$2</f>
        <v>9198.1487628714494</v>
      </c>
      <c r="W17" s="12">
        <f>TI_EHG_CHP_E!W$2</f>
        <v>7366.7680380922529</v>
      </c>
      <c r="X17" s="12">
        <f>TI_EHG_CHP_E!X$2</f>
        <v>5999.4223545533041</v>
      </c>
      <c r="Y17" s="12">
        <f>TI_EHG_CHP_E!Y$2</f>
        <v>6497.8317141942025</v>
      </c>
      <c r="Z17" s="12">
        <f>TI_EHG_CHP_E!Z$2</f>
        <v>4692.0875422950903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  <c r="Y18" s="12">
        <f>TI_EHG_H_E!Y$2</f>
        <v>0</v>
      </c>
      <c r="Z18" s="12">
        <f>TI_EHG_H_E!Z$2</f>
        <v>0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3042.8043444</v>
      </c>
      <c r="D19" s="8">
        <f>NRG_E!D$2</f>
        <v>3060.15519348</v>
      </c>
      <c r="E19" s="8">
        <f>NRG_E!E$2</f>
        <v>3159.3830922000002</v>
      </c>
      <c r="F19" s="8">
        <f>NRG_E!F$2</f>
        <v>2967.0076565999998</v>
      </c>
      <c r="G19" s="8">
        <f>NRG_E!G$2</f>
        <v>3101.8585204800002</v>
      </c>
      <c r="H19" s="8">
        <f>NRG_E!H$2</f>
        <v>3349.6359829200001</v>
      </c>
      <c r="I19" s="8">
        <f>NRG_E!I$2</f>
        <v>3948.6321543599997</v>
      </c>
      <c r="J19" s="8">
        <f>NRG_E!J$2</f>
        <v>4079.5956252000005</v>
      </c>
      <c r="K19" s="8">
        <f>NRG_E!K$2</f>
        <v>3353.3302140000005</v>
      </c>
      <c r="L19" s="8">
        <f>NRG_E!L$2</f>
        <v>3110.5763650800004</v>
      </c>
      <c r="M19" s="8">
        <f>NRG_E!M$2</f>
        <v>3202.8276682800001</v>
      </c>
      <c r="N19" s="8">
        <f>NRG_E!N$2</f>
        <v>2543.5740981600006</v>
      </c>
      <c r="O19" s="8">
        <f>NRG_E!O$2</f>
        <v>3436.5833672400004</v>
      </c>
      <c r="P19" s="8">
        <f>NRG_E!P$2</f>
        <v>4271.0657562000015</v>
      </c>
      <c r="Q19" s="8">
        <f>NRG_E!Q$2</f>
        <v>4303.3743367200004</v>
      </c>
      <c r="R19" s="8">
        <f>NRG_E!R$2</f>
        <v>4101.9351404400004</v>
      </c>
      <c r="S19" s="8">
        <f>NRG_E!S$2</f>
        <v>4506.7434444</v>
      </c>
      <c r="T19" s="8">
        <f>NRG_E!T$2</f>
        <v>4591.5495397199993</v>
      </c>
      <c r="U19" s="8">
        <f>NRG_E!U$2</f>
        <v>4660.1832081599996</v>
      </c>
      <c r="V19" s="8">
        <f>NRG_E!V$2</f>
        <v>4012.6675611599999</v>
      </c>
      <c r="W19" s="8">
        <f>NRG_E!W$2</f>
        <v>3941.7708308399997</v>
      </c>
      <c r="X19" s="8">
        <f>NRG_E!X$2</f>
        <v>4354.6379360399997</v>
      </c>
      <c r="Y19" s="8">
        <f>NRG_E!Y$2</f>
        <v>4128.2752737600003</v>
      </c>
      <c r="Z19" s="8">
        <f>NRG_E!Z$2</f>
        <v>4473.6715008000001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0.54408168000000001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78.361287840000003</v>
      </c>
      <c r="D21" s="12">
        <f>NRG_OIL_NG_E!D$2</f>
        <v>71.69600195999999</v>
      </c>
      <c r="E21" s="12">
        <f>NRG_OIL_NG_E!E$2</f>
        <v>76.543243919999981</v>
      </c>
      <c r="F21" s="12">
        <f>NRG_OIL_NG_E!F$2</f>
        <v>71.03943000000001</v>
      </c>
      <c r="G21" s="12">
        <f>NRG_OIL_NG_E!G$2</f>
        <v>83.914783920000033</v>
      </c>
      <c r="H21" s="12">
        <f>NRG_OIL_NG_E!H$2</f>
        <v>63.668697840000014</v>
      </c>
      <c r="I21" s="12">
        <f>NRG_OIL_NG_E!I$2</f>
        <v>71.342975879999997</v>
      </c>
      <c r="J21" s="12">
        <f>NRG_OIL_NG_E!J$2</f>
        <v>68.363056080000007</v>
      </c>
      <c r="K21" s="12">
        <f>NRG_OIL_NG_E!K$2</f>
        <v>74.978053920000008</v>
      </c>
      <c r="L21" s="12">
        <f>NRG_OIL_NG_E!L$2</f>
        <v>62.607196079999994</v>
      </c>
      <c r="M21" s="12">
        <f>NRG_OIL_NG_E!M$2</f>
        <v>43.521976080000002</v>
      </c>
      <c r="N21" s="12">
        <f>NRG_OIL_NG_E!N$2</f>
        <v>46.400511959999996</v>
      </c>
      <c r="O21" s="12">
        <f>NRG_OIL_NG_E!O$2</f>
        <v>45.642556080000013</v>
      </c>
      <c r="P21" s="12">
        <f>NRG_OIL_NG_E!P$2</f>
        <v>39.533871960000013</v>
      </c>
      <c r="Q21" s="12">
        <f>NRG_OIL_NG_E!Q$2</f>
        <v>31.404779999999999</v>
      </c>
      <c r="R21" s="12">
        <f>NRG_OIL_NG_E!R$2</f>
        <v>28.324688039999991</v>
      </c>
      <c r="S21" s="12">
        <f>NRG_OIL_NG_E!S$2</f>
        <v>33.373889999999996</v>
      </c>
      <c r="T21" s="12">
        <f>NRG_OIL_NG_E!T$2</f>
        <v>29.621473200000004</v>
      </c>
      <c r="U21" s="12">
        <f>NRG_OIL_NG_E!U$2</f>
        <v>34.739745480000018</v>
      </c>
      <c r="V21" s="12">
        <f>NRG_OIL_NG_E!V$2</f>
        <v>33.177786839999989</v>
      </c>
      <c r="W21" s="12">
        <f>NRG_OIL_NG_E!W$2</f>
        <v>27.725472719999996</v>
      </c>
      <c r="X21" s="12">
        <f>NRG_OIL_NG_E!X$2</f>
        <v>21.233064600000002</v>
      </c>
      <c r="Y21" s="12">
        <f>NRG_OIL_NG_E!Y$2</f>
        <v>6.4304845200000003</v>
      </c>
      <c r="Z21" s="12">
        <f>NRG_OIL_NG_E!Z$2</f>
        <v>20.76229584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6.087888000000001E-2</v>
      </c>
      <c r="W25" s="12">
        <f>NRG_GW_E!W$2</f>
        <v>0</v>
      </c>
      <c r="X25" s="12">
        <f>NRG_GW_E!X$2</f>
        <v>0</v>
      </c>
      <c r="Y25" s="12">
        <f>NRG_GW_E!Y$2</f>
        <v>2.6123400000000005E-2</v>
      </c>
      <c r="Z25" s="12">
        <f>NRG_GW_E!Z$2</f>
        <v>6.3831960000000007E-2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0.61568207999999991</v>
      </c>
      <c r="U26" s="12">
        <f>NRG_BF_E!U$2</f>
        <v>0.65887739999999995</v>
      </c>
      <c r="V26" s="12">
        <f>NRG_BF_E!V$2</f>
        <v>0.15151967999999999</v>
      </c>
      <c r="W26" s="12">
        <f>NRG_BF_E!W$2</f>
        <v>0</v>
      </c>
      <c r="X26" s="12">
        <f>NRG_BF_E!X$2</f>
        <v>3.7879919999999997E-2</v>
      </c>
      <c r="Y26" s="12">
        <f>NRG_BF_E!Y$2</f>
        <v>0.32075892000000006</v>
      </c>
      <c r="Z26" s="12">
        <f>NRG_BF_E!Z$2</f>
        <v>0.26378748000000002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2964.4430565600001</v>
      </c>
      <c r="D27" s="12">
        <f>NRG_PR_E!D$2</f>
        <v>2988.4591915199999</v>
      </c>
      <c r="E27" s="12">
        <f>NRG_PR_E!E$2</f>
        <v>3082.8398482800003</v>
      </c>
      <c r="F27" s="12">
        <f>NRG_PR_E!F$2</f>
        <v>2895.9682266</v>
      </c>
      <c r="G27" s="12">
        <f>NRG_PR_E!G$2</f>
        <v>3017.9437365600002</v>
      </c>
      <c r="H27" s="12">
        <f>NRG_PR_E!H$2</f>
        <v>3285.9672850799998</v>
      </c>
      <c r="I27" s="12">
        <f>NRG_PR_E!I$2</f>
        <v>3877.2891784799999</v>
      </c>
      <c r="J27" s="12">
        <f>NRG_PR_E!J$2</f>
        <v>4011.2325691200003</v>
      </c>
      <c r="K27" s="12">
        <f>NRG_PR_E!K$2</f>
        <v>3278.3521600800004</v>
      </c>
      <c r="L27" s="12">
        <f>NRG_PR_E!L$2</f>
        <v>3047.9691690000004</v>
      </c>
      <c r="M27" s="12">
        <f>NRG_PR_E!M$2</f>
        <v>3159.3056922000001</v>
      </c>
      <c r="N27" s="12">
        <f>NRG_PR_E!N$2</f>
        <v>2497.1735862000005</v>
      </c>
      <c r="O27" s="12">
        <f>NRG_PR_E!O$2</f>
        <v>3390.9408111600005</v>
      </c>
      <c r="P27" s="12">
        <f>NRG_PR_E!P$2</f>
        <v>4231.5318842400011</v>
      </c>
      <c r="Q27" s="12">
        <f>NRG_PR_E!Q$2</f>
        <v>4271.9695567200006</v>
      </c>
      <c r="R27" s="12">
        <f>NRG_PR_E!R$2</f>
        <v>4073.6104524000002</v>
      </c>
      <c r="S27" s="12">
        <f>NRG_PR_E!S$2</f>
        <v>4473.3695544000002</v>
      </c>
      <c r="T27" s="12">
        <f>NRG_PR_E!T$2</f>
        <v>4559.8510018799998</v>
      </c>
      <c r="U27" s="12">
        <f>NRG_PR_E!U$2</f>
        <v>4623.1408314</v>
      </c>
      <c r="V27" s="12">
        <f>NRG_PR_E!V$2</f>
        <v>3977.0475354</v>
      </c>
      <c r="W27" s="12">
        <f>NRG_PR_E!W$2</f>
        <v>3909.5061051599996</v>
      </c>
      <c r="X27" s="12">
        <f>NRG_PR_E!X$2</f>
        <v>4331.2540859999999</v>
      </c>
      <c r="Y27" s="12">
        <f>NRG_PR_E!Y$2</f>
        <v>4106.4730927199998</v>
      </c>
      <c r="Z27" s="12">
        <f>NRG_PR_E!Z$2</f>
        <v>4435.295425199999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1.4613825599999999</v>
      </c>
      <c r="U30" s="12">
        <f>NRG_LNG_E!U$2</f>
        <v>1.0996721999999999</v>
      </c>
      <c r="V30" s="12">
        <f>NRG_LNG_E!V$2</f>
        <v>2.2298403600000003</v>
      </c>
      <c r="W30" s="12">
        <f>NRG_LNG_E!W$2</f>
        <v>4.5392529599999998</v>
      </c>
      <c r="X30" s="12">
        <f>NRG_LNG_E!X$2</f>
        <v>2.11290552</v>
      </c>
      <c r="Y30" s="12">
        <f>NRG_LNG_E!Y$2</f>
        <v>15.0248142</v>
      </c>
      <c r="Z30" s="12">
        <f>NRG_LNG_E!Z$2</f>
        <v>17.28616032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40658.582082893809</v>
      </c>
      <c r="D35" s="8">
        <f>FC_E!D$2</f>
        <v>42293.124447360664</v>
      </c>
      <c r="E35" s="8">
        <f>FC_E!E$2</f>
        <v>42647.366733186645</v>
      </c>
      <c r="F35" s="8">
        <f>FC_E!F$2</f>
        <v>45166.425489490852</v>
      </c>
      <c r="G35" s="8">
        <f>FC_E!G$2</f>
        <v>44029.59396928073</v>
      </c>
      <c r="H35" s="8">
        <f>FC_E!H$2</f>
        <v>45000.31817200264</v>
      </c>
      <c r="I35" s="8">
        <f>FC_E!I$2</f>
        <v>45746.144447736027</v>
      </c>
      <c r="J35" s="8">
        <f>FC_E!J$2</f>
        <v>46279.751341787291</v>
      </c>
      <c r="K35" s="8">
        <f>FC_E!K$2</f>
        <v>43606.718361994041</v>
      </c>
      <c r="L35" s="8">
        <f>FC_E!L$2</f>
        <v>41883.622677841267</v>
      </c>
      <c r="M35" s="8">
        <f>FC_E!M$2</f>
        <v>38181.32219544152</v>
      </c>
      <c r="N35" s="8">
        <f>FC_E!N$2</f>
        <v>36920.743868754187</v>
      </c>
      <c r="O35" s="8">
        <f>FC_E!O$2</f>
        <v>31190.783907548368</v>
      </c>
      <c r="P35" s="8">
        <f>FC_E!P$2</f>
        <v>27354.9994493868</v>
      </c>
      <c r="Q35" s="8">
        <f>FC_E!Q$2</f>
        <v>27649.558443623762</v>
      </c>
      <c r="R35" s="8">
        <f>FC_E!R$2</f>
        <v>30012.257672184649</v>
      </c>
      <c r="S35" s="8">
        <f>FC_E!S$2</f>
        <v>30023.62664464425</v>
      </c>
      <c r="T35" s="8">
        <f>FC_E!T$2</f>
        <v>28408.09510762681</v>
      </c>
      <c r="U35" s="8">
        <f>FC_E!U$2</f>
        <v>27752.602533264264</v>
      </c>
      <c r="V35" s="8">
        <f>FC_E!V$2</f>
        <v>28162.332592450402</v>
      </c>
      <c r="W35" s="8">
        <f>FC_E!W$2</f>
        <v>25760.599721182072</v>
      </c>
      <c r="X35" s="8">
        <f>FC_E!X$2</f>
        <v>26290.770390656962</v>
      </c>
      <c r="Y35" s="8">
        <f>FC_E!Y$2</f>
        <v>28625.656852959764</v>
      </c>
      <c r="Z35" s="8">
        <f>FC_E!Z$2</f>
        <v>27688.501200843839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10356.662805404521</v>
      </c>
      <c r="D36" s="12">
        <f>FC_IND_E!D$2</f>
        <v>10445.155215635641</v>
      </c>
      <c r="E36" s="12">
        <f>FC_IND_E!E$2</f>
        <v>10003.77723450665</v>
      </c>
      <c r="F36" s="12">
        <f>FC_IND_E!F$2</f>
        <v>9653.8625614908469</v>
      </c>
      <c r="G36" s="12">
        <f>FC_IND_E!G$2</f>
        <v>8909.3427337847297</v>
      </c>
      <c r="H36" s="12">
        <f>FC_IND_E!H$2</f>
        <v>8825.6492987150159</v>
      </c>
      <c r="I36" s="12">
        <f>FC_IND_E!I$2</f>
        <v>9178.3749897840316</v>
      </c>
      <c r="J36" s="12">
        <f>FC_IND_E!J$2</f>
        <v>10400.841014741105</v>
      </c>
      <c r="K36" s="12">
        <f>FC_IND_E!K$2</f>
        <v>8692.29982018583</v>
      </c>
      <c r="L36" s="12">
        <f>FC_IND_E!L$2</f>
        <v>6466.0009182578224</v>
      </c>
      <c r="M36" s="12">
        <f>FC_IND_E!M$2</f>
        <v>6712.6727436657839</v>
      </c>
      <c r="N36" s="12">
        <f>FC_IND_E!N$2</f>
        <v>5789.0625615281679</v>
      </c>
      <c r="O36" s="12">
        <f>FC_IND_E!O$2</f>
        <v>5863.4165093718102</v>
      </c>
      <c r="P36" s="12">
        <f>FC_IND_E!P$2</f>
        <v>5637.4705205909104</v>
      </c>
      <c r="Q36" s="12">
        <f>FC_IND_E!Q$2</f>
        <v>6020.705344876581</v>
      </c>
      <c r="R36" s="12">
        <f>FC_IND_E!R$2</f>
        <v>6330.7377688102124</v>
      </c>
      <c r="S36" s="12">
        <f>FC_IND_E!S$2</f>
        <v>6469.8602033847219</v>
      </c>
      <c r="T36" s="12">
        <f>FC_IND_E!T$2</f>
        <v>5268.7144508428746</v>
      </c>
      <c r="U36" s="12">
        <f>FC_IND_E!U$2</f>
        <v>5083.7379427123733</v>
      </c>
      <c r="V36" s="12">
        <f>FC_IND_E!V$2</f>
        <v>4597.3201930323157</v>
      </c>
      <c r="W36" s="12">
        <f>FC_IND_E!W$2</f>
        <v>4177.5710322231635</v>
      </c>
      <c r="X36" s="12">
        <f>FC_IND_E!X$2</f>
        <v>4327.6843167527149</v>
      </c>
      <c r="Y36" s="12">
        <f>FC_IND_E!Y$2</f>
        <v>4367.8761494581368</v>
      </c>
      <c r="Z36" s="12">
        <f>FC_IND_E!Z$2</f>
        <v>4083.8111019542457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287.26158348000001</v>
      </c>
      <c r="D37" s="14">
        <f>FC_IND_IS_E!D$2</f>
        <v>309.77563176000001</v>
      </c>
      <c r="E37" s="14">
        <f>FC_IND_IS_E!E$2</f>
        <v>319.01162292000004</v>
      </c>
      <c r="F37" s="14">
        <f>FC_IND_IS_E!F$2</f>
        <v>305.91624095999998</v>
      </c>
      <c r="G37" s="14">
        <f>FC_IND_IS_E!G$2</f>
        <v>231.01641072000001</v>
      </c>
      <c r="H37" s="14">
        <f>FC_IND_IS_E!H$2</f>
        <v>179.88935004000001</v>
      </c>
      <c r="I37" s="14">
        <f>FC_IND_IS_E!I$2</f>
        <v>178.6737042</v>
      </c>
      <c r="J37" s="14">
        <f>FC_IND_IS_E!J$2</f>
        <v>202.55305068000001</v>
      </c>
      <c r="K37" s="14">
        <f>FC_IND_IS_E!K$2</f>
        <v>191.1478122</v>
      </c>
      <c r="L37" s="14">
        <f>FC_IND_IS_E!L$2</f>
        <v>160.48035035999999</v>
      </c>
      <c r="M37" s="14">
        <f>FC_IND_IS_E!M$2</f>
        <v>156.33936251999998</v>
      </c>
      <c r="N37" s="14">
        <f>FC_IND_IS_E!N$2</f>
        <v>147.64924295999998</v>
      </c>
      <c r="O37" s="14">
        <f>FC_IND_IS_E!O$2</f>
        <v>198.74336940000001</v>
      </c>
      <c r="P37" s="14">
        <f>FC_IND_IS_E!P$2</f>
        <v>209.14961796</v>
      </c>
      <c r="Q37" s="14">
        <f>FC_IND_IS_E!Q$2</f>
        <v>202.58344260000001</v>
      </c>
      <c r="R37" s="14">
        <f>FC_IND_IS_E!R$2</f>
        <v>89.094864240000021</v>
      </c>
      <c r="S37" s="14">
        <f>FC_IND_IS_E!S$2</f>
        <v>148.56419808000004</v>
      </c>
      <c r="T37" s="14">
        <f>FC_IND_IS_E!T$2</f>
        <v>107.78524920000001</v>
      </c>
      <c r="U37" s="14">
        <f>FC_IND_IS_E!U$2</f>
        <v>95.454312119999997</v>
      </c>
      <c r="V37" s="14">
        <f>FC_IND_IS_E!V$2</f>
        <v>95.630575679999993</v>
      </c>
      <c r="W37" s="14">
        <f>FC_IND_IS_E!W$2</f>
        <v>97.271934840000014</v>
      </c>
      <c r="X37" s="14">
        <f>FC_IND_IS_E!X$2</f>
        <v>120.08481588000002</v>
      </c>
      <c r="Y37" s="14">
        <f>FC_IND_IS_E!Y$2</f>
        <v>126.93106259999999</v>
      </c>
      <c r="Z37" s="14">
        <f>FC_IND_IS_E!Z$2</f>
        <v>88.045752240000013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287.26158348000001</v>
      </c>
      <c r="D39" s="16">
        <f>FC_IND_IS_EA_E!D$2</f>
        <v>309.77563176000001</v>
      </c>
      <c r="E39" s="16">
        <f>FC_IND_IS_EA_E!E$2</f>
        <v>319.01162292000004</v>
      </c>
      <c r="F39" s="16">
        <f>FC_IND_IS_EA_E!F$2</f>
        <v>305.91624095999998</v>
      </c>
      <c r="G39" s="16">
        <f>FC_IND_IS_EA_E!G$2</f>
        <v>231.01641072000001</v>
      </c>
      <c r="H39" s="16">
        <f>FC_IND_IS_EA_E!H$2</f>
        <v>179.88935004000001</v>
      </c>
      <c r="I39" s="16">
        <f>FC_IND_IS_EA_E!I$2</f>
        <v>178.6737042</v>
      </c>
      <c r="J39" s="16">
        <f>FC_IND_IS_EA_E!J$2</f>
        <v>202.55305068000001</v>
      </c>
      <c r="K39" s="16">
        <f>FC_IND_IS_EA_E!K$2</f>
        <v>191.1478122</v>
      </c>
      <c r="L39" s="16">
        <f>FC_IND_IS_EA_E!L$2</f>
        <v>160.48035035999999</v>
      </c>
      <c r="M39" s="16">
        <f>FC_IND_IS_EA_E!M$2</f>
        <v>156.33936251999998</v>
      </c>
      <c r="N39" s="16">
        <f>FC_IND_IS_EA_E!N$2</f>
        <v>147.64924295999998</v>
      </c>
      <c r="O39" s="16">
        <f>FC_IND_IS_EA_E!O$2</f>
        <v>198.74336940000001</v>
      </c>
      <c r="P39" s="16">
        <f>FC_IND_IS_EA_E!P$2</f>
        <v>209.14961796</v>
      </c>
      <c r="Q39" s="16">
        <f>FC_IND_IS_EA_E!Q$2</f>
        <v>202.58344260000001</v>
      </c>
      <c r="R39" s="16">
        <f>FC_IND_IS_EA_E!R$2</f>
        <v>89.094864240000021</v>
      </c>
      <c r="S39" s="16">
        <f>FC_IND_IS_EA_E!S$2</f>
        <v>148.56419808000004</v>
      </c>
      <c r="T39" s="16">
        <f>FC_IND_IS_EA_E!T$2</f>
        <v>107.78524920000001</v>
      </c>
      <c r="U39" s="16">
        <f>FC_IND_IS_EA_E!U$2</f>
        <v>95.454312119999997</v>
      </c>
      <c r="V39" s="16">
        <f>FC_IND_IS_EA_E!V$2</f>
        <v>95.630575679999993</v>
      </c>
      <c r="W39" s="16">
        <f>FC_IND_IS_EA_E!W$2</f>
        <v>97.271934840000014</v>
      </c>
      <c r="X39" s="16">
        <f>FC_IND_IS_EA_E!X$2</f>
        <v>120.08481588000002</v>
      </c>
      <c r="Y39" s="16">
        <f>FC_IND_IS_EA_E!Y$2</f>
        <v>126.93106259999999</v>
      </c>
      <c r="Z39" s="16">
        <f>FC_IND_IS_EA_E!Z$2</f>
        <v>88.045752240000013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1728.5784150701279</v>
      </c>
      <c r="D40" s="14">
        <f>FC_IND_NFM_E!D$2</f>
        <v>1615.9772294619358</v>
      </c>
      <c r="E40" s="14">
        <f>FC_IND_NFM_E!E$2</f>
        <v>1687.3541764266481</v>
      </c>
      <c r="F40" s="14">
        <f>FC_IND_NFM_E!F$2</f>
        <v>1769.0095315308479</v>
      </c>
      <c r="G40" s="14">
        <f>FC_IND_NFM_E!G$2</f>
        <v>1680.276464584728</v>
      </c>
      <c r="H40" s="14">
        <f>FC_IND_NFM_E!H$2</f>
        <v>1535.3895933950159</v>
      </c>
      <c r="I40" s="14">
        <f>FC_IND_NFM_E!I$2</f>
        <v>1576.9147587840309</v>
      </c>
      <c r="J40" s="14">
        <f>FC_IND_NFM_E!J$2</f>
        <v>1614.2233312632134</v>
      </c>
      <c r="K40" s="14">
        <f>FC_IND_NFM_E!K$2</f>
        <v>1416.6693640265121</v>
      </c>
      <c r="L40" s="14">
        <f>FC_IND_NFM_E!L$2</f>
        <v>834.5657892462433</v>
      </c>
      <c r="M40" s="14">
        <f>FC_IND_NFM_E!M$2</f>
        <v>1009.9375914606939</v>
      </c>
      <c r="N40" s="14">
        <f>FC_IND_NFM_E!N$2</f>
        <v>1345.1552401926299</v>
      </c>
      <c r="O40" s="14">
        <f>FC_IND_NFM_E!O$2</f>
        <v>1212.8882500819136</v>
      </c>
      <c r="P40" s="14">
        <f>FC_IND_NFM_E!P$2</f>
        <v>1300.9133704678218</v>
      </c>
      <c r="Q40" s="14">
        <f>FC_IND_NFM_E!Q$2</f>
        <v>1088.1711982174766</v>
      </c>
      <c r="R40" s="14">
        <f>FC_IND_NFM_E!R$2</f>
        <v>1076.810798138458</v>
      </c>
      <c r="S40" s="14">
        <f>FC_IND_NFM_E!S$2</f>
        <v>1186.812125703156</v>
      </c>
      <c r="T40" s="14">
        <f>FC_IND_NFM_E!T$2</f>
        <v>323.18213975999998</v>
      </c>
      <c r="U40" s="14">
        <f>FC_IND_NFM_E!U$2</f>
        <v>323.10660348000005</v>
      </c>
      <c r="V40" s="14">
        <f>FC_IND_NFM_E!V$2</f>
        <v>359.31584483999995</v>
      </c>
      <c r="W40" s="14">
        <f>FC_IND_NFM_E!W$2</f>
        <v>613.57682376000002</v>
      </c>
      <c r="X40" s="14">
        <f>FC_IND_NFM_E!X$2</f>
        <v>678.92148036000026</v>
      </c>
      <c r="Y40" s="14">
        <f>FC_IND_NFM_E!Y$2</f>
        <v>660.97054584000011</v>
      </c>
      <c r="Z40" s="14">
        <f>FC_IND_NFM_E!Z$2</f>
        <v>623.35552931999996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1014.2878108887577</v>
      </c>
      <c r="D41" s="16">
        <f>FC_IND_NFM_AM_E!D$2</f>
        <v>961.09857698298595</v>
      </c>
      <c r="E41" s="16">
        <f>FC_IND_NFM_AM_E!E$2</f>
        <v>989.06354007083178</v>
      </c>
      <c r="F41" s="16">
        <f>FC_IND_NFM_AM_E!F$2</f>
        <v>1043.3327883373827</v>
      </c>
      <c r="G41" s="16">
        <f>FC_IND_NFM_AM_E!G$2</f>
        <v>1020.1635803003694</v>
      </c>
      <c r="H41" s="16">
        <f>FC_IND_NFM_AM_E!H$2</f>
        <v>933.67168591048426</v>
      </c>
      <c r="I41" s="16">
        <f>FC_IND_NFM_AM_E!I$2</f>
        <v>957.75765931317073</v>
      </c>
      <c r="J41" s="16">
        <f>FC_IND_NFM_AM_E!J$2</f>
        <v>963.58319223125181</v>
      </c>
      <c r="K41" s="16">
        <f>FC_IND_NFM_AM_E!K$2</f>
        <v>867.96491043985895</v>
      </c>
      <c r="L41" s="16">
        <f>FC_IND_NFM_AM_E!L$2</f>
        <v>639.88947932739848</v>
      </c>
      <c r="M41" s="16">
        <f>FC_IND_NFM_AM_E!M$2</f>
        <v>689.51979425529328</v>
      </c>
      <c r="N41" s="16">
        <f>FC_IND_NFM_AM_E!N$2</f>
        <v>839.94189798495813</v>
      </c>
      <c r="O41" s="16">
        <f>FC_IND_NFM_AM_E!O$2</f>
        <v>786.19110861516401</v>
      </c>
      <c r="P41" s="16">
        <f>FC_IND_NFM_AM_E!P$2</f>
        <v>793.68922170256133</v>
      </c>
      <c r="Q41" s="16">
        <f>FC_IND_NFM_AM_E!Q$2</f>
        <v>722.52733636768903</v>
      </c>
      <c r="R41" s="16">
        <f>FC_IND_NFM_AM_E!R$2</f>
        <v>718.90414623534662</v>
      </c>
      <c r="S41" s="16">
        <f>FC_IND_NFM_AM_E!S$2</f>
        <v>720.37107667151906</v>
      </c>
      <c r="T41" s="16">
        <f>FC_IND_NFM_AM_E!T$2</f>
        <v>296.61237353302556</v>
      </c>
      <c r="U41" s="16">
        <f>FC_IND_NFM_AM_E!U$2</f>
        <v>296.60612379832259</v>
      </c>
      <c r="V41" s="16">
        <f>FC_IND_NFM_AM_E!V$2</f>
        <v>325.41293757679011</v>
      </c>
      <c r="W41" s="16">
        <f>FC_IND_NFM_AM_E!W$2</f>
        <v>466.64162744066829</v>
      </c>
      <c r="X41" s="16">
        <f>FC_IND_NFM_AM_E!X$2</f>
        <v>509.76696383728972</v>
      </c>
      <c r="Y41" s="16">
        <f>FC_IND_NFM_AM_E!Y$2</f>
        <v>507.21826730702259</v>
      </c>
      <c r="Z41" s="16">
        <f>FC_IND_NFM_AM_E!Z$2</f>
        <v>439.95336531083564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163.64234069261275</v>
      </c>
      <c r="D42" s="16">
        <f>FC_IND_NFM_PA_E!D$2</f>
        <v>138.92823554594375</v>
      </c>
      <c r="E42" s="16">
        <f>FC_IND_NFM_PA_E!E$2</f>
        <v>131.87554511038093</v>
      </c>
      <c r="F42" s="16">
        <f>FC_IND_NFM_PA_E!F$2</f>
        <v>153.19582735858847</v>
      </c>
      <c r="G42" s="16">
        <f>FC_IND_NFM_PA_E!G$2</f>
        <v>125.9127438062052</v>
      </c>
      <c r="H42" s="16">
        <f>FC_IND_NFM_PA_E!H$2</f>
        <v>95.174611274094076</v>
      </c>
      <c r="I42" s="16">
        <f>FC_IND_NFM_PA_E!I$2</f>
        <v>109.93273740621143</v>
      </c>
      <c r="J42" s="16">
        <f>FC_IND_NFM_PA_E!J$2</f>
        <v>106.00514943478868</v>
      </c>
      <c r="K42" s="16">
        <f>FC_IND_NFM_PA_E!K$2</f>
        <v>97.949055599236758</v>
      </c>
      <c r="L42" s="16">
        <f>FC_IND_NFM_PA_E!L$2</f>
        <v>42.588824439881051</v>
      </c>
      <c r="M42" s="16">
        <f>FC_IND_NFM_PA_E!M$2</f>
        <v>38.900341795386389</v>
      </c>
      <c r="N42" s="16">
        <f>FC_IND_NFM_PA_E!N$2</f>
        <v>94.119613113981131</v>
      </c>
      <c r="O42" s="16">
        <f>FC_IND_NFM_PA_E!O$2</f>
        <v>77.536980864281546</v>
      </c>
      <c r="P42" s="16">
        <f>FC_IND_NFM_PA_E!P$2</f>
        <v>90.810359945665581</v>
      </c>
      <c r="Q42" s="16">
        <f>FC_IND_NFM_PA_E!Q$2</f>
        <v>75.476754475342986</v>
      </c>
      <c r="R42" s="16">
        <f>FC_IND_NFM_PA_E!R$2</f>
        <v>73.886664931105656</v>
      </c>
      <c r="S42" s="16">
        <f>FC_IND_NFM_PA_E!S$2</f>
        <v>79.590439738795297</v>
      </c>
      <c r="T42" s="16">
        <f>FC_IND_NFM_PA_E!T$2</f>
        <v>14.974538996342394</v>
      </c>
      <c r="U42" s="16">
        <f>FC_IND_NFM_PA_E!U$2</f>
        <v>15.426123501981603</v>
      </c>
      <c r="V42" s="16">
        <f>FC_IND_NFM_PA_E!V$2</f>
        <v>20.744107788374535</v>
      </c>
      <c r="W42" s="16">
        <f>FC_IND_NFM_PA_E!W$2</f>
        <v>56.581509506577646</v>
      </c>
      <c r="X42" s="16">
        <f>FC_IND_NFM_PA_E!X$2</f>
        <v>62.53212347328104</v>
      </c>
      <c r="Y42" s="16">
        <f>FC_IND_NFM_PA_E!Y$2</f>
        <v>60.513937088200272</v>
      </c>
      <c r="Z42" s="16">
        <f>FC_IND_NFM_PA_E!Z$2</f>
        <v>72.486968147864886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1.4710720923348346</v>
      </c>
      <c r="D43" s="16">
        <f>FC_IND_NFM_SA_E!D$2</f>
        <v>1.3386245809162194</v>
      </c>
      <c r="E43" s="16">
        <f>FC_IND_NFM_SA_E!E$2</f>
        <v>0.86219142655723946</v>
      </c>
      <c r="F43" s="16">
        <f>FC_IND_NFM_SA_E!F$2</f>
        <v>1.3842275944553295</v>
      </c>
      <c r="G43" s="16">
        <f>FC_IND_NFM_SA_E!G$2</f>
        <v>1.2660862000257838</v>
      </c>
      <c r="H43" s="16">
        <f>FC_IND_NFM_SA_E!H$2</f>
        <v>1.0689818954337049</v>
      </c>
      <c r="I43" s="16">
        <f>FC_IND_NFM_SA_E!I$2</f>
        <v>1.1547549018765595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  <c r="Y43" s="16">
        <f>FC_IND_NFM_SA_E!Y$2</f>
        <v>0</v>
      </c>
      <c r="Z43" s="16">
        <f>FC_IND_NFM_SA_E!Z$2</f>
        <v>0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549.17719139642259</v>
      </c>
      <c r="D44" s="16">
        <f>FC_IND_NFM_OM_E!D$2</f>
        <v>514.61179235208999</v>
      </c>
      <c r="E44" s="16">
        <f>FC_IND_NFM_OM_E!E$2</f>
        <v>565.55289981887825</v>
      </c>
      <c r="F44" s="16">
        <f>FC_IND_NFM_OM_E!F$2</f>
        <v>571.0966882404216</v>
      </c>
      <c r="G44" s="16">
        <f>FC_IND_NFM_OM_E!G$2</f>
        <v>532.93405427812786</v>
      </c>
      <c r="H44" s="16">
        <f>FC_IND_NFM_OM_E!H$2</f>
        <v>505.47431431500382</v>
      </c>
      <c r="I44" s="16">
        <f>FC_IND_NFM_OM_E!I$2</f>
        <v>508.06960716277217</v>
      </c>
      <c r="J44" s="16">
        <f>FC_IND_NFM_OM_E!J$2</f>
        <v>544.63498959717276</v>
      </c>
      <c r="K44" s="16">
        <f>FC_IND_NFM_OM_E!K$2</f>
        <v>450.75539798741659</v>
      </c>
      <c r="L44" s="16">
        <f>FC_IND_NFM_OM_E!L$2</f>
        <v>152.08748547896388</v>
      </c>
      <c r="M44" s="16">
        <f>FC_IND_NFM_OM_E!M$2</f>
        <v>281.51745541001424</v>
      </c>
      <c r="N44" s="16">
        <f>FC_IND_NFM_OM_E!N$2</f>
        <v>411.09372909369063</v>
      </c>
      <c r="O44" s="16">
        <f>FC_IND_NFM_OM_E!O$2</f>
        <v>349.16016060246795</v>
      </c>
      <c r="P44" s="16">
        <f>FC_IND_NFM_OM_E!P$2</f>
        <v>416.41378881959491</v>
      </c>
      <c r="Q44" s="16">
        <f>FC_IND_NFM_OM_E!Q$2</f>
        <v>290.16710737444464</v>
      </c>
      <c r="R44" s="16">
        <f>FC_IND_NFM_OM_E!R$2</f>
        <v>284.01998697200582</v>
      </c>
      <c r="S44" s="16">
        <f>FC_IND_NFM_OM_E!S$2</f>
        <v>386.85060929284157</v>
      </c>
      <c r="T44" s="16">
        <f>FC_IND_NFM_OM_E!T$2</f>
        <v>11.595227230632053</v>
      </c>
      <c r="U44" s="16">
        <f>FC_IND_NFM_OM_E!U$2</f>
        <v>11.074356179695833</v>
      </c>
      <c r="V44" s="16">
        <f>FC_IND_NFM_OM_E!V$2</f>
        <v>13.158799474835286</v>
      </c>
      <c r="W44" s="16">
        <f>FC_IND_NFM_OM_E!W$2</f>
        <v>90.353686812754106</v>
      </c>
      <c r="X44" s="16">
        <f>FC_IND_NFM_OM_E!X$2</f>
        <v>106.62239304942941</v>
      </c>
      <c r="Y44" s="16">
        <f>FC_IND_NFM_OM_E!Y$2</f>
        <v>93.238341444777134</v>
      </c>
      <c r="Z44" s="16">
        <f>FC_IND_NFM_OM_E!Z$2</f>
        <v>110.91519586129942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492.86787480000004</v>
      </c>
      <c r="D45" s="14">
        <f>FC_IND_CPC_E!D$2</f>
        <v>469.02320712</v>
      </c>
      <c r="E45" s="14">
        <f>FC_IND_CPC_E!E$2</f>
        <v>467.63109575999999</v>
      </c>
      <c r="F45" s="14">
        <f>FC_IND_CPC_E!F$2</f>
        <v>459.84350520000015</v>
      </c>
      <c r="G45" s="14">
        <f>FC_IND_CPC_E!G$2</f>
        <v>589.12665912</v>
      </c>
      <c r="H45" s="14">
        <f>FC_IND_CPC_E!H$2</f>
        <v>636.85995803999992</v>
      </c>
      <c r="I45" s="14">
        <f>FC_IND_CPC_E!I$2</f>
        <v>661.02493212000013</v>
      </c>
      <c r="J45" s="14">
        <f>FC_IND_CPC_E!J$2</f>
        <v>631.02035699999999</v>
      </c>
      <c r="K45" s="14">
        <f>FC_IND_CPC_E!K$2</f>
        <v>569.03534064000007</v>
      </c>
      <c r="L45" s="14">
        <f>FC_IND_CPC_E!L$2</f>
        <v>455.54322744000012</v>
      </c>
      <c r="M45" s="14">
        <f>FC_IND_CPC_E!M$2</f>
        <v>417.33646379999999</v>
      </c>
      <c r="N45" s="14">
        <f>FC_IND_CPC_E!N$2</f>
        <v>372.80678724000006</v>
      </c>
      <c r="O45" s="14">
        <f>FC_IND_CPC_E!O$2</f>
        <v>111.83368751999998</v>
      </c>
      <c r="P45" s="14">
        <f>FC_IND_CPC_E!P$2</f>
        <v>164.10078468</v>
      </c>
      <c r="Q45" s="14">
        <f>FC_IND_CPC_E!Q$2</f>
        <v>292.94333640000002</v>
      </c>
      <c r="R45" s="14">
        <f>FC_IND_CPC_E!R$2</f>
        <v>667.66071276000014</v>
      </c>
      <c r="S45" s="14">
        <f>FC_IND_CPC_E!S$2</f>
        <v>454.80378420000005</v>
      </c>
      <c r="T45" s="14">
        <f>FC_IND_CPC_E!T$2</f>
        <v>161.40780252000002</v>
      </c>
      <c r="U45" s="14">
        <f>FC_IND_CPC_E!U$2</f>
        <v>127.72105128000001</v>
      </c>
      <c r="V45" s="14">
        <f>FC_IND_CPC_E!V$2</f>
        <v>122.94042516000002</v>
      </c>
      <c r="W45" s="14">
        <f>FC_IND_CPC_E!W$2</f>
        <v>126.39299364000001</v>
      </c>
      <c r="X45" s="14">
        <f>FC_IND_CPC_E!X$2</f>
        <v>146.88458172</v>
      </c>
      <c r="Y45" s="14">
        <f>FC_IND_CPC_E!Y$2</f>
        <v>442.86926904000006</v>
      </c>
      <c r="Z45" s="14">
        <f>FC_IND_CPC_E!Z$2</f>
        <v>346.49849556000004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161.98912542868808</v>
      </c>
      <c r="D46" s="16">
        <f>FC_IND_CPC_BC_E!D$2</f>
        <v>159.45345978273073</v>
      </c>
      <c r="E46" s="16">
        <f>FC_IND_CPC_BC_E!E$2</f>
        <v>178.57986135576797</v>
      </c>
      <c r="F46" s="16">
        <f>FC_IND_CPC_BC_E!F$2</f>
        <v>181.40833724977557</v>
      </c>
      <c r="G46" s="16">
        <f>FC_IND_CPC_BC_E!G$2</f>
        <v>219.5783969013074</v>
      </c>
      <c r="H46" s="16">
        <f>FC_IND_CPC_BC_E!H$2</f>
        <v>222.2336961036626</v>
      </c>
      <c r="I46" s="16">
        <f>FC_IND_CPC_BC_E!I$2</f>
        <v>227.9822953014307</v>
      </c>
      <c r="J46" s="16">
        <f>FC_IND_CPC_BC_E!J$2</f>
        <v>244.73382190777093</v>
      </c>
      <c r="K46" s="16">
        <f>FC_IND_CPC_BC_E!K$2</f>
        <v>329.14928501875426</v>
      </c>
      <c r="L46" s="16">
        <f>FC_IND_CPC_BC_E!L$2</f>
        <v>244.32248268509804</v>
      </c>
      <c r="M46" s="16">
        <f>FC_IND_CPC_BC_E!M$2</f>
        <v>175.63739898421818</v>
      </c>
      <c r="N46" s="16">
        <f>FC_IND_CPC_BC_E!N$2</f>
        <v>190.20526142334745</v>
      </c>
      <c r="O46" s="16">
        <f>FC_IND_CPC_BC_E!O$2</f>
        <v>66.051676360649168</v>
      </c>
      <c r="P46" s="16">
        <f>FC_IND_CPC_BC_E!P$2</f>
        <v>96.036111878162032</v>
      </c>
      <c r="Q46" s="16">
        <f>FC_IND_CPC_BC_E!Q$2</f>
        <v>165.29471233516671</v>
      </c>
      <c r="R46" s="16">
        <f>FC_IND_CPC_BC_E!R$2</f>
        <v>296.78727456952504</v>
      </c>
      <c r="S46" s="16">
        <f>FC_IND_CPC_BC_E!S$2</f>
        <v>207.09696133749173</v>
      </c>
      <c r="T46" s="16">
        <f>FC_IND_CPC_BC_E!T$2</f>
        <v>98.23877775115713</v>
      </c>
      <c r="U46" s="16">
        <f>FC_IND_CPC_BC_E!U$2</f>
        <v>87.537911043084506</v>
      </c>
      <c r="V46" s="16">
        <f>FC_IND_CPC_BC_E!V$2</f>
        <v>76.223976717104293</v>
      </c>
      <c r="W46" s="16">
        <f>FC_IND_CPC_BC_E!W$2</f>
        <v>86.669348365775761</v>
      </c>
      <c r="X46" s="16">
        <f>FC_IND_CPC_BC_E!X$2</f>
        <v>109.3135460803511</v>
      </c>
      <c r="Y46" s="16">
        <f>FC_IND_CPC_BC_E!Y$2</f>
        <v>258.58146930328496</v>
      </c>
      <c r="Z46" s="16">
        <f>FC_IND_CPC_BC_E!Z$2</f>
        <v>188.59151753959651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306.91739358812617</v>
      </c>
      <c r="D47" s="16">
        <f>FC_IND_CPC_OC_E!D$2</f>
        <v>275.33747973115288</v>
      </c>
      <c r="E47" s="16">
        <f>FC_IND_CPC_OC_E!E$2</f>
        <v>258.78708710282359</v>
      </c>
      <c r="F47" s="16">
        <f>FC_IND_CPC_OC_E!F$2</f>
        <v>241.64034597343843</v>
      </c>
      <c r="G47" s="16">
        <f>FC_IND_CPC_OC_E!G$2</f>
        <v>329.94031826771396</v>
      </c>
      <c r="H47" s="16">
        <f>FC_IND_CPC_OC_E!H$2</f>
        <v>375.81357821565837</v>
      </c>
      <c r="I47" s="16">
        <f>FC_IND_CPC_OC_E!I$2</f>
        <v>393.94910645422055</v>
      </c>
      <c r="J47" s="16">
        <f>FC_IND_CPC_OC_E!J$2</f>
        <v>355.74737038014666</v>
      </c>
      <c r="K47" s="16">
        <f>FC_IND_CPC_OC_E!K$2</f>
        <v>212.25252664478361</v>
      </c>
      <c r="L47" s="16">
        <f>FC_IND_CPC_OC_E!L$2</f>
        <v>176.85835603422544</v>
      </c>
      <c r="M47" s="16">
        <f>FC_IND_CPC_OC_E!M$2</f>
        <v>207.91634395003558</v>
      </c>
      <c r="N47" s="16">
        <f>FC_IND_CPC_OC_E!N$2</f>
        <v>155.24513152677775</v>
      </c>
      <c r="O47" s="16">
        <f>FC_IND_CPC_OC_E!O$2</f>
        <v>29.968570258381934</v>
      </c>
      <c r="P47" s="16">
        <f>FC_IND_CPC_OC_E!P$2</f>
        <v>43.159596172108969</v>
      </c>
      <c r="Q47" s="16">
        <f>FC_IND_CPC_OC_E!Q$2</f>
        <v>103.92306148584942</v>
      </c>
      <c r="R47" s="16">
        <f>FC_IND_CPC_OC_E!R$2</f>
        <v>323.88585946095259</v>
      </c>
      <c r="S47" s="16">
        <f>FC_IND_CPC_OC_E!S$2</f>
        <v>212.29570140953163</v>
      </c>
      <c r="T47" s="16">
        <f>FC_IND_CPC_OC_E!T$2</f>
        <v>37.772574493145548</v>
      </c>
      <c r="U47" s="16">
        <f>FC_IND_CPC_OC_E!U$2</f>
        <v>18.958521373371596</v>
      </c>
      <c r="V47" s="16">
        <f>FC_IND_CPC_OC_E!V$2</f>
        <v>16.520541510111624</v>
      </c>
      <c r="W47" s="16">
        <f>FC_IND_CPC_OC_E!W$2</f>
        <v>8.4682158014014437</v>
      </c>
      <c r="X47" s="16">
        <f>FC_IND_CPC_OC_E!X$2</f>
        <v>10.849437355151368</v>
      </c>
      <c r="Y47" s="16">
        <f>FC_IND_CPC_OC_E!Y$2</f>
        <v>155.16376486305231</v>
      </c>
      <c r="Z47" s="16">
        <f>FC_IND_CPC_OC_E!Z$2</f>
        <v>130.26988677689309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23.961355783185741</v>
      </c>
      <c r="D48" s="16">
        <f>FC_IND_CPC_PH_E!D$2</f>
        <v>34.232267606116423</v>
      </c>
      <c r="E48" s="16">
        <f>FC_IND_CPC_PH_E!E$2</f>
        <v>30.264147301408393</v>
      </c>
      <c r="F48" s="16">
        <f>FC_IND_CPC_PH_E!F$2</f>
        <v>36.794821976786075</v>
      </c>
      <c r="G48" s="16">
        <f>FC_IND_CPC_PH_E!G$2</f>
        <v>39.60794395097858</v>
      </c>
      <c r="H48" s="16">
        <f>FC_IND_CPC_PH_E!H$2</f>
        <v>38.812683720678955</v>
      </c>
      <c r="I48" s="16">
        <f>FC_IND_CPC_PH_E!I$2</f>
        <v>39.093530364348915</v>
      </c>
      <c r="J48" s="16">
        <f>FC_IND_CPC_PH_E!J$2</f>
        <v>30.539164712082382</v>
      </c>
      <c r="K48" s="16">
        <f>FC_IND_CPC_PH_E!K$2</f>
        <v>27.63352897646222</v>
      </c>
      <c r="L48" s="16">
        <f>FC_IND_CPC_PH_E!L$2</f>
        <v>34.362388720676577</v>
      </c>
      <c r="M48" s="16">
        <f>FC_IND_CPC_PH_E!M$2</f>
        <v>33.782720865746271</v>
      </c>
      <c r="N48" s="16">
        <f>FC_IND_CPC_PH_E!N$2</f>
        <v>27.356394289874828</v>
      </c>
      <c r="O48" s="16">
        <f>FC_IND_CPC_PH_E!O$2</f>
        <v>15.813440900968896</v>
      </c>
      <c r="P48" s="16">
        <f>FC_IND_CPC_PH_E!P$2</f>
        <v>24.905076629729013</v>
      </c>
      <c r="Q48" s="16">
        <f>FC_IND_CPC_PH_E!Q$2</f>
        <v>23.725562578983858</v>
      </c>
      <c r="R48" s="16">
        <f>FC_IND_CPC_PH_E!R$2</f>
        <v>46.987578729522511</v>
      </c>
      <c r="S48" s="16">
        <f>FC_IND_CPC_PH_E!S$2</f>
        <v>35.411121452976673</v>
      </c>
      <c r="T48" s="16">
        <f>FC_IND_CPC_PH_E!T$2</f>
        <v>25.396450275697354</v>
      </c>
      <c r="U48" s="16">
        <f>FC_IND_CPC_PH_E!U$2</f>
        <v>21.224618863543917</v>
      </c>
      <c r="V48" s="16">
        <f>FC_IND_CPC_PH_E!V$2</f>
        <v>30.195906932784091</v>
      </c>
      <c r="W48" s="16">
        <f>FC_IND_CPC_PH_E!W$2</f>
        <v>31.255429472822819</v>
      </c>
      <c r="X48" s="16">
        <f>FC_IND_CPC_PH_E!X$2</f>
        <v>26.721598284497524</v>
      </c>
      <c r="Y48" s="16">
        <f>FC_IND_CPC_PH_E!Y$2</f>
        <v>29.124034873662733</v>
      </c>
      <c r="Z48" s="16">
        <f>FC_IND_CPC_PH_E!Z$2</f>
        <v>27.637091243510419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4254.0288041743916</v>
      </c>
      <c r="D49" s="14">
        <f>FC_IND_NMM_E!D$2</f>
        <v>4543.6262070137036</v>
      </c>
      <c r="E49" s="14">
        <f>FC_IND_NMM_E!E$2</f>
        <v>3997.9741438800002</v>
      </c>
      <c r="F49" s="14">
        <f>FC_IND_NMM_E!F$2</f>
        <v>3561.9745705199998</v>
      </c>
      <c r="G49" s="14">
        <f>FC_IND_NMM_E!G$2</f>
        <v>3871.53028296</v>
      </c>
      <c r="H49" s="14">
        <f>FC_IND_NMM_E!H$2</f>
        <v>3474.3601605599997</v>
      </c>
      <c r="I49" s="14">
        <f>FC_IND_NMM_E!I$2</f>
        <v>3373.5635406000001</v>
      </c>
      <c r="J49" s="14">
        <f>FC_IND_NMM_E!J$2</f>
        <v>4870.2864087309281</v>
      </c>
      <c r="K49" s="14">
        <f>FC_IND_NMM_E!K$2</f>
        <v>3543.9133291664307</v>
      </c>
      <c r="L49" s="14">
        <f>FC_IND_NMM_E!L$2</f>
        <v>2629.0079720163162</v>
      </c>
      <c r="M49" s="14">
        <f>FC_IND_NMM_E!M$2</f>
        <v>3165.8709400402686</v>
      </c>
      <c r="N49" s="14">
        <f>FC_IND_NMM_E!N$2</f>
        <v>2356.0232619916851</v>
      </c>
      <c r="O49" s="14">
        <f>FC_IND_NMM_E!O$2</f>
        <v>2340.5626704898955</v>
      </c>
      <c r="P49" s="14">
        <f>FC_IND_NMM_E!P$2</f>
        <v>2448.4486259942696</v>
      </c>
      <c r="Q49" s="14">
        <f>FC_IND_NMM_E!Q$2</f>
        <v>2531.2659603152229</v>
      </c>
      <c r="R49" s="14">
        <f>FC_IND_NMM_E!R$2</f>
        <v>2551.4955387069499</v>
      </c>
      <c r="S49" s="14">
        <f>FC_IND_NMM_E!S$2</f>
        <v>2751.8912019158865</v>
      </c>
      <c r="T49" s="14">
        <f>FC_IND_NMM_E!T$2</f>
        <v>2359.7213233019784</v>
      </c>
      <c r="U49" s="14">
        <f>FC_IND_NMM_E!U$2</f>
        <v>2167.4525762176204</v>
      </c>
      <c r="V49" s="14">
        <f>FC_IND_NMM_E!V$2</f>
        <v>2126.691037629862</v>
      </c>
      <c r="W49" s="14">
        <f>FC_IND_NMM_E!W$2</f>
        <v>1754.5858700237291</v>
      </c>
      <c r="X49" s="14">
        <f>FC_IND_NMM_E!X$2</f>
        <v>1995.2138493450866</v>
      </c>
      <c r="Y49" s="14">
        <f>FC_IND_NMM_E!Y$2</f>
        <v>1819.3414443517213</v>
      </c>
      <c r="Z49" s="14">
        <f>FC_IND_NMM_E!Z$2</f>
        <v>1754.9306635142457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3934.2973627525803</v>
      </c>
      <c r="D50" s="16">
        <f>FC_IND_NMM_CM_E!D$2</f>
        <v>4175.3063554688551</v>
      </c>
      <c r="E50" s="16">
        <f>FC_IND_NMM_CM_E!E$2</f>
        <v>3679.2467612759265</v>
      </c>
      <c r="F50" s="16">
        <f>FC_IND_NMM_CM_E!F$2</f>
        <v>3292.2133304258946</v>
      </c>
      <c r="G50" s="16">
        <f>FC_IND_NMM_CM_E!G$2</f>
        <v>3592.1784925577736</v>
      </c>
      <c r="H50" s="16">
        <f>FC_IND_NMM_CM_E!H$2</f>
        <v>3153.6415684430335</v>
      </c>
      <c r="I50" s="16">
        <f>FC_IND_NMM_CM_E!I$2</f>
        <v>3136.5595451196355</v>
      </c>
      <c r="J50" s="16">
        <f>FC_IND_NMM_CM_E!J$2</f>
        <v>4547.2953480126798</v>
      </c>
      <c r="K50" s="16">
        <f>FC_IND_NMM_CM_E!K$2</f>
        <v>3283.9393192214925</v>
      </c>
      <c r="L50" s="16">
        <f>FC_IND_NMM_CM_E!L$2</f>
        <v>2368.5511366369888</v>
      </c>
      <c r="M50" s="16">
        <f>FC_IND_NMM_CM_E!M$2</f>
        <v>2774.77844393344</v>
      </c>
      <c r="N50" s="16">
        <f>FC_IND_NMM_CM_E!N$2</f>
        <v>1841.4487813851554</v>
      </c>
      <c r="O50" s="16">
        <f>FC_IND_NMM_CM_E!O$2</f>
        <v>1849.9713949019674</v>
      </c>
      <c r="P50" s="16">
        <f>FC_IND_NMM_CM_E!P$2</f>
        <v>2035.2359330572792</v>
      </c>
      <c r="Q50" s="16">
        <f>FC_IND_NMM_CM_E!Q$2</f>
        <v>2164.8482576367865</v>
      </c>
      <c r="R50" s="16">
        <f>FC_IND_NMM_CM_E!R$2</f>
        <v>2191.5913385814538</v>
      </c>
      <c r="S50" s="16">
        <f>FC_IND_NMM_CM_E!S$2</f>
        <v>2452.7306000716603</v>
      </c>
      <c r="T50" s="16">
        <f>FC_IND_NMM_CM_E!T$2</f>
        <v>2060.7843895947476</v>
      </c>
      <c r="U50" s="16">
        <f>FC_IND_NMM_CM_E!U$2</f>
        <v>1841.8698833544413</v>
      </c>
      <c r="V50" s="16">
        <f>FC_IND_NMM_CM_E!V$2</f>
        <v>1854.650543440491</v>
      </c>
      <c r="W50" s="16">
        <f>FC_IND_NMM_CM_E!W$2</f>
        <v>1590.2384426691219</v>
      </c>
      <c r="X50" s="16">
        <f>FC_IND_NMM_CM_E!X$2</f>
        <v>1807.9494651125665</v>
      </c>
      <c r="Y50" s="16">
        <f>FC_IND_NMM_CM_E!Y$2</f>
        <v>1672.7241551897141</v>
      </c>
      <c r="Z50" s="16">
        <f>FC_IND_NMM_CM_E!Z$2</f>
        <v>1629.3154868452823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172.29345407280709</v>
      </c>
      <c r="D51" s="16">
        <f>FC_IND_NMM_CR_E!D$2</f>
        <v>200.32861519147338</v>
      </c>
      <c r="E51" s="16">
        <f>FC_IND_NMM_CR_E!E$2</f>
        <v>178.07792356904577</v>
      </c>
      <c r="F51" s="16">
        <f>FC_IND_NMM_CR_E!F$2</f>
        <v>172.52400682071612</v>
      </c>
      <c r="G51" s="16">
        <f>FC_IND_NMM_CR_E!G$2</f>
        <v>186.19018606420732</v>
      </c>
      <c r="H51" s="16">
        <f>FC_IND_NMM_CR_E!H$2</f>
        <v>252.85771288283857</v>
      </c>
      <c r="I51" s="16">
        <f>FC_IND_NMM_CR_E!I$2</f>
        <v>177.25272031741764</v>
      </c>
      <c r="J51" s="16">
        <f>FC_IND_NMM_CR_E!J$2</f>
        <v>222.97704084985526</v>
      </c>
      <c r="K51" s="16">
        <f>FC_IND_NMM_CR_E!K$2</f>
        <v>180.48348440477571</v>
      </c>
      <c r="L51" s="16">
        <f>FC_IND_NMM_CR_E!L$2</f>
        <v>194.24197211979998</v>
      </c>
      <c r="M51" s="16">
        <f>FC_IND_NMM_CR_E!M$2</f>
        <v>292.31581528759818</v>
      </c>
      <c r="N51" s="16">
        <f>FC_IND_NMM_CR_E!N$2</f>
        <v>384.72134074536206</v>
      </c>
      <c r="O51" s="16">
        <f>FC_IND_NMM_CR_E!O$2</f>
        <v>337.75133534731356</v>
      </c>
      <c r="P51" s="16">
        <f>FC_IND_NMM_CR_E!P$2</f>
        <v>262.26462633900627</v>
      </c>
      <c r="Q51" s="16">
        <f>FC_IND_NMM_CR_E!Q$2</f>
        <v>214.94819950912813</v>
      </c>
      <c r="R51" s="16">
        <f>FC_IND_NMM_CR_E!R$2</f>
        <v>204.5260868652978</v>
      </c>
      <c r="S51" s="16">
        <f>FC_IND_NMM_CR_E!S$2</f>
        <v>175.32302196899798</v>
      </c>
      <c r="T51" s="16">
        <f>FC_IND_NMM_CR_E!T$2</f>
        <v>177.60200895176692</v>
      </c>
      <c r="U51" s="16">
        <f>FC_IND_NMM_CR_E!U$2</f>
        <v>225.83724050974374</v>
      </c>
      <c r="V51" s="16">
        <f>FC_IND_NMM_CR_E!V$2</f>
        <v>178.88447094361351</v>
      </c>
      <c r="W51" s="16">
        <f>FC_IND_NMM_CR_E!W$2</f>
        <v>104.74287793955673</v>
      </c>
      <c r="X51" s="16">
        <f>FC_IND_NMM_CR_E!X$2</f>
        <v>97.789519013294466</v>
      </c>
      <c r="Y51" s="16">
        <f>FC_IND_NMM_CR_E!Y$2</f>
        <v>74.339112035874422</v>
      </c>
      <c r="Z51" s="16">
        <f>FC_IND_NMM_CR_E!Z$2</f>
        <v>45.12144886095313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147.4379873490048</v>
      </c>
      <c r="D52" s="16">
        <f>FC_IND_NMM_GL_E!D$2</f>
        <v>167.99123635337617</v>
      </c>
      <c r="E52" s="16">
        <f>FC_IND_NMM_GL_E!E$2</f>
        <v>140.64945903502792</v>
      </c>
      <c r="F52" s="16">
        <f>FC_IND_NMM_GL_E!F$2</f>
        <v>97.237233273389137</v>
      </c>
      <c r="G52" s="16">
        <f>FC_IND_NMM_GL_E!G$2</f>
        <v>93.161604338019089</v>
      </c>
      <c r="H52" s="16">
        <f>FC_IND_NMM_GL_E!H$2</f>
        <v>67.860879234128163</v>
      </c>
      <c r="I52" s="16">
        <f>FC_IND_NMM_GL_E!I$2</f>
        <v>59.751275162947152</v>
      </c>
      <c r="J52" s="16">
        <f>FC_IND_NMM_GL_E!J$2</f>
        <v>100.01401986839296</v>
      </c>
      <c r="K52" s="16">
        <f>FC_IND_NMM_GL_E!K$2</f>
        <v>79.490525540162821</v>
      </c>
      <c r="L52" s="16">
        <f>FC_IND_NMM_GL_E!L$2</f>
        <v>66.214863259527633</v>
      </c>
      <c r="M52" s="16">
        <f>FC_IND_NMM_GL_E!M$2</f>
        <v>98.776680819230478</v>
      </c>
      <c r="N52" s="16">
        <f>FC_IND_NMM_GL_E!N$2</f>
        <v>129.85313986116802</v>
      </c>
      <c r="O52" s="16">
        <f>FC_IND_NMM_GL_E!O$2</f>
        <v>152.83994024061479</v>
      </c>
      <c r="P52" s="16">
        <f>FC_IND_NMM_GL_E!P$2</f>
        <v>150.94806659798411</v>
      </c>
      <c r="Q52" s="16">
        <f>FC_IND_NMM_GL_E!Q$2</f>
        <v>151.46950316930841</v>
      </c>
      <c r="R52" s="16">
        <f>FC_IND_NMM_GL_E!R$2</f>
        <v>155.3781132601988</v>
      </c>
      <c r="S52" s="16">
        <f>FC_IND_NMM_GL_E!S$2</f>
        <v>123.83757987522853</v>
      </c>
      <c r="T52" s="16">
        <f>FC_IND_NMM_GL_E!T$2</f>
        <v>121.3349247554635</v>
      </c>
      <c r="U52" s="16">
        <f>FC_IND_NMM_GL_E!U$2</f>
        <v>99.745452353434828</v>
      </c>
      <c r="V52" s="16">
        <f>FC_IND_NMM_GL_E!V$2</f>
        <v>93.156023245757055</v>
      </c>
      <c r="W52" s="16">
        <f>FC_IND_NMM_GL_E!W$2</f>
        <v>59.6045494150504</v>
      </c>
      <c r="X52" s="16">
        <f>FC_IND_NMM_GL_E!X$2</f>
        <v>89.474865219225663</v>
      </c>
      <c r="Y52" s="16">
        <f>FC_IND_NMM_GL_E!Y$2</f>
        <v>72.278177126132491</v>
      </c>
      <c r="Z52" s="16">
        <f>FC_IND_NMM_GL_E!Z$2</f>
        <v>80.493727808010249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379.13389632000002</v>
      </c>
      <c r="D53" s="14">
        <f>FC_IND_PPP_E!D$2</f>
        <v>348.89108724000005</v>
      </c>
      <c r="E53" s="14">
        <f>FC_IND_PPP_E!E$2</f>
        <v>359.17627679999998</v>
      </c>
      <c r="F53" s="14">
        <f>FC_IND_PPP_E!F$2</f>
        <v>369.50777928000008</v>
      </c>
      <c r="G53" s="14">
        <f>FC_IND_PPP_E!G$2</f>
        <v>256.14440496000003</v>
      </c>
      <c r="H53" s="14">
        <f>FC_IND_PPP_E!H$2</f>
        <v>233.59822128000005</v>
      </c>
      <c r="I53" s="14">
        <f>FC_IND_PPP_E!I$2</f>
        <v>273.93963408000002</v>
      </c>
      <c r="J53" s="14">
        <f>FC_IND_PPP_E!J$2</f>
        <v>259.54671095999998</v>
      </c>
      <c r="K53" s="14">
        <f>FC_IND_PPP_E!K$2</f>
        <v>243.56948688</v>
      </c>
      <c r="L53" s="14">
        <f>FC_IND_PPP_E!L$2</f>
        <v>198.42948324</v>
      </c>
      <c r="M53" s="14">
        <f>FC_IND_PPP_E!M$2</f>
        <v>179.57379023999999</v>
      </c>
      <c r="N53" s="14">
        <f>FC_IND_PPP_E!N$2</f>
        <v>152.09435304000002</v>
      </c>
      <c r="O53" s="14">
        <f>FC_IND_PPP_E!O$2</f>
        <v>134.60568084000002</v>
      </c>
      <c r="P53" s="14">
        <f>FC_IND_PPP_E!P$2</f>
        <v>136.13873832000002</v>
      </c>
      <c r="Q53" s="14">
        <f>FC_IND_PPP_E!Q$2</f>
        <v>131.44479768000002</v>
      </c>
      <c r="R53" s="14">
        <f>FC_IND_PPP_E!R$2</f>
        <v>102.58244568000001</v>
      </c>
      <c r="S53" s="14">
        <f>FC_IND_PPP_E!S$2</f>
        <v>77.802169679999992</v>
      </c>
      <c r="T53" s="14">
        <f>FC_IND_PPP_E!T$2</f>
        <v>75.429409320000019</v>
      </c>
      <c r="U53" s="14">
        <f>FC_IND_PPP_E!U$2</f>
        <v>89.993279880000017</v>
      </c>
      <c r="V53" s="14">
        <f>FC_IND_PPP_E!V$2</f>
        <v>91.583195039999993</v>
      </c>
      <c r="W53" s="14">
        <f>FC_IND_PPP_E!W$2</f>
        <v>83.181060360000004</v>
      </c>
      <c r="X53" s="14">
        <f>FC_IND_PPP_E!X$2</f>
        <v>85.288141800000034</v>
      </c>
      <c r="Y53" s="14">
        <f>FC_IND_PPP_E!Y$2</f>
        <v>83.392171560000008</v>
      </c>
      <c r="Z53" s="14">
        <f>FC_IND_PPP_E!Z$2</f>
        <v>98.5479354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  <c r="Y54" s="16">
        <f>FC_IND_PPP_PU_E!Y$2</f>
        <v>0</v>
      </c>
      <c r="Z54" s="16">
        <f>FC_IND_PPP_PU_E!Z$2</f>
        <v>0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363.76849069400106</v>
      </c>
      <c r="D55" s="16">
        <f>FC_IND_PPP_PA_E!D$2</f>
        <v>334.24025516784866</v>
      </c>
      <c r="E55" s="16">
        <f>FC_IND_PPP_PA_E!E$2</f>
        <v>341.50144396306382</v>
      </c>
      <c r="F55" s="16">
        <f>FC_IND_PPP_PA_E!F$2</f>
        <v>355.67107875511596</v>
      </c>
      <c r="G55" s="16">
        <f>FC_IND_PPP_PA_E!G$2</f>
        <v>252.43204078110978</v>
      </c>
      <c r="H55" s="16">
        <f>FC_IND_PPP_PA_E!H$2</f>
        <v>230.41276810430526</v>
      </c>
      <c r="I55" s="16">
        <f>FC_IND_PPP_PA_E!I$2</f>
        <v>268.86347904972365</v>
      </c>
      <c r="J55" s="16">
        <f>FC_IND_PPP_PA_E!J$2</f>
        <v>256.7608282825671</v>
      </c>
      <c r="K55" s="16">
        <f>FC_IND_PPP_PA_E!K$2</f>
        <v>240.48204165676913</v>
      </c>
      <c r="L55" s="16">
        <f>FC_IND_PPP_PA_E!L$2</f>
        <v>196.42305376501344</v>
      </c>
      <c r="M55" s="16">
        <f>FC_IND_PPP_PA_E!M$2</f>
        <v>178.57350659515959</v>
      </c>
      <c r="N55" s="16">
        <f>FC_IND_PPP_PA_E!N$2</f>
        <v>150.3294727558536</v>
      </c>
      <c r="O55" s="16">
        <f>FC_IND_PPP_PA_E!O$2</f>
        <v>134.17173131927143</v>
      </c>
      <c r="P55" s="16">
        <f>FC_IND_PPP_PA_E!P$2</f>
        <v>135.64171427838465</v>
      </c>
      <c r="Q55" s="16">
        <f>FC_IND_PPP_PA_E!Q$2</f>
        <v>131.11276805396363</v>
      </c>
      <c r="R55" s="16">
        <f>FC_IND_PPP_PA_E!R$2</f>
        <v>102.42689112224326</v>
      </c>
      <c r="S55" s="16">
        <f>FC_IND_PPP_PA_E!S$2</f>
        <v>77.253349716568692</v>
      </c>
      <c r="T55" s="16">
        <f>FC_IND_PPP_PA_E!T$2</f>
        <v>74.929531544233129</v>
      </c>
      <c r="U55" s="16">
        <f>FC_IND_PPP_PA_E!U$2</f>
        <v>88.261469131180547</v>
      </c>
      <c r="V55" s="16">
        <f>FC_IND_PPP_PA_E!V$2</f>
        <v>91.402119979546342</v>
      </c>
      <c r="W55" s="16">
        <f>FC_IND_PPP_PA_E!W$2</f>
        <v>83.058420047328383</v>
      </c>
      <c r="X55" s="16">
        <f>FC_IND_PPP_PA_E!X$2</f>
        <v>85.037484443465814</v>
      </c>
      <c r="Y55" s="16">
        <f>FC_IND_PPP_PA_E!Y$2</f>
        <v>83.173859328809016</v>
      </c>
      <c r="Z55" s="16">
        <f>FC_IND_PPP_PA_E!Z$2</f>
        <v>98.152557693029252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15.365405625998987</v>
      </c>
      <c r="D56" s="16">
        <f>FC_IND_PPP_PR_E!D$2</f>
        <v>14.650832072151363</v>
      </c>
      <c r="E56" s="16">
        <f>FC_IND_PPP_PR_E!E$2</f>
        <v>17.674832836936201</v>
      </c>
      <c r="F56" s="16">
        <f>FC_IND_PPP_PR_E!F$2</f>
        <v>13.836700524884062</v>
      </c>
      <c r="G56" s="16">
        <f>FC_IND_PPP_PR_E!G$2</f>
        <v>3.7123641788902342</v>
      </c>
      <c r="H56" s="16">
        <f>FC_IND_PPP_PR_E!H$2</f>
        <v>3.1854531756948079</v>
      </c>
      <c r="I56" s="16">
        <f>FC_IND_PPP_PR_E!I$2</f>
        <v>5.0761550302763494</v>
      </c>
      <c r="J56" s="16">
        <f>FC_IND_PPP_PR_E!J$2</f>
        <v>2.7858826774329208</v>
      </c>
      <c r="K56" s="16">
        <f>FC_IND_PPP_PR_E!K$2</f>
        <v>3.0874452232308882</v>
      </c>
      <c r="L56" s="16">
        <f>FC_IND_PPP_PR_E!L$2</f>
        <v>2.0064294749865423</v>
      </c>
      <c r="M56" s="16">
        <f>FC_IND_PPP_PR_E!M$2</f>
        <v>1.0002836448404231</v>
      </c>
      <c r="N56" s="16">
        <f>FC_IND_PPP_PR_E!N$2</f>
        <v>1.7648802841464226</v>
      </c>
      <c r="O56" s="16">
        <f>FC_IND_PPP_PR_E!O$2</f>
        <v>0.43394952072860093</v>
      </c>
      <c r="P56" s="16">
        <f>FC_IND_PPP_PR_E!P$2</f>
        <v>0.4970240416153634</v>
      </c>
      <c r="Q56" s="16">
        <f>FC_IND_PPP_PR_E!Q$2</f>
        <v>0.33202962603636793</v>
      </c>
      <c r="R56" s="16">
        <f>FC_IND_PPP_PR_E!R$2</f>
        <v>0.15555455775672949</v>
      </c>
      <c r="S56" s="16">
        <f>FC_IND_PPP_PR_E!S$2</f>
        <v>0.54881996343130346</v>
      </c>
      <c r="T56" s="16">
        <f>FC_IND_PPP_PR_E!T$2</f>
        <v>0.4998777757668959</v>
      </c>
      <c r="U56" s="16">
        <f>FC_IND_PPP_PR_E!U$2</f>
        <v>1.7318107488194774</v>
      </c>
      <c r="V56" s="16">
        <f>FC_IND_PPP_PR_E!V$2</f>
        <v>0.18107506045365729</v>
      </c>
      <c r="W56" s="16">
        <f>FC_IND_PPP_PR_E!W$2</f>
        <v>0.12264031267161216</v>
      </c>
      <c r="X56" s="16">
        <f>FC_IND_PPP_PR_E!X$2</f>
        <v>0.25065735653420096</v>
      </c>
      <c r="Y56" s="16">
        <f>FC_IND_PPP_PR_E!Y$2</f>
        <v>0.21831223119097878</v>
      </c>
      <c r="Z56" s="16">
        <f>FC_IND_PPP_PR_E!Z$2</f>
        <v>0.39537770697075297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1053.1175036400002</v>
      </c>
      <c r="D57" s="14">
        <f>FC_IND_FBT_E!D$2</f>
        <v>971.96689620000006</v>
      </c>
      <c r="E57" s="14">
        <f>FC_IND_FBT_E!E$2</f>
        <v>969.92714952000006</v>
      </c>
      <c r="F57" s="14">
        <f>FC_IND_FBT_E!F$2</f>
        <v>1069.3054537200001</v>
      </c>
      <c r="G57" s="14">
        <f>FC_IND_FBT_E!G$2</f>
        <v>865.23078095999995</v>
      </c>
      <c r="H57" s="14">
        <f>FC_IND_FBT_E!H$2</f>
        <v>738.2476044</v>
      </c>
      <c r="I57" s="14">
        <f>FC_IND_FBT_E!I$2</f>
        <v>836.61948288000019</v>
      </c>
      <c r="J57" s="14">
        <f>FC_IND_FBT_E!J$2</f>
        <v>695.94423984000002</v>
      </c>
      <c r="K57" s="14">
        <f>FC_IND_FBT_E!K$2</f>
        <v>652.79023380000001</v>
      </c>
      <c r="L57" s="14">
        <f>FC_IND_FBT_E!L$2</f>
        <v>576.11060136000003</v>
      </c>
      <c r="M57" s="14">
        <f>FC_IND_FBT_E!M$2</f>
        <v>485.98342704000004</v>
      </c>
      <c r="N57" s="14">
        <f>FC_IND_FBT_E!N$2</f>
        <v>399.31346916000007</v>
      </c>
      <c r="O57" s="14">
        <f>FC_IND_FBT_E!O$2</f>
        <v>510.91035192000004</v>
      </c>
      <c r="P57" s="14">
        <f>FC_IND_FBT_E!P$2</f>
        <v>552.91652388</v>
      </c>
      <c r="Q57" s="14">
        <f>FC_IND_FBT_E!Q$2</f>
        <v>627.89012567999998</v>
      </c>
      <c r="R57" s="14">
        <f>FC_IND_FBT_E!R$2</f>
        <v>600.64066548000005</v>
      </c>
      <c r="S57" s="14">
        <f>FC_IND_FBT_E!S$2</f>
        <v>613.06565508000006</v>
      </c>
      <c r="T57" s="14">
        <f>FC_IND_FBT_E!T$2</f>
        <v>619.27964352000004</v>
      </c>
      <c r="U57" s="14">
        <f>FC_IND_FBT_E!U$2</f>
        <v>594.40141332000007</v>
      </c>
      <c r="V57" s="14">
        <f>FC_IND_FBT_E!V$2</f>
        <v>567.09736380000004</v>
      </c>
      <c r="W57" s="14">
        <f>FC_IND_FBT_E!W$2</f>
        <v>548.11498752000011</v>
      </c>
      <c r="X57" s="14">
        <f>FC_IND_FBT_E!X$2</f>
        <v>604.6225880400001</v>
      </c>
      <c r="Y57" s="14">
        <f>FC_IND_FBT_E!Y$2</f>
        <v>617.95687572000008</v>
      </c>
      <c r="Z57" s="14">
        <f>FC_IND_FBT_E!Z$2</f>
        <v>641.30891184000006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65.668938480000023</v>
      </c>
      <c r="D58" s="14">
        <f>FC_IND_TE_E!D$2</f>
        <v>64.249907039999997</v>
      </c>
      <c r="E58" s="14">
        <f>FC_IND_TE_E!E$2</f>
        <v>62.937167039999999</v>
      </c>
      <c r="F58" s="14">
        <f>FC_IND_TE_E!F$2</f>
        <v>66.678738480000021</v>
      </c>
      <c r="G58" s="14">
        <f>FC_IND_TE_E!G$2</f>
        <v>63.593537040000001</v>
      </c>
      <c r="H58" s="14">
        <f>FC_IND_TE_E!H$2</f>
        <v>66.532846680000006</v>
      </c>
      <c r="I58" s="14">
        <f>FC_IND_TE_E!I$2</f>
        <v>72.845926200000022</v>
      </c>
      <c r="J58" s="14">
        <f>FC_IND_TE_E!J$2</f>
        <v>72.845926200000022</v>
      </c>
      <c r="K58" s="14">
        <f>FC_IND_TE_E!K$2</f>
        <v>66.532846680000006</v>
      </c>
      <c r="L58" s="14">
        <f>FC_IND_TE_E!L$2</f>
        <v>62.757897479999997</v>
      </c>
      <c r="M58" s="14">
        <f>FC_IND_TE_E!M$2</f>
        <v>56.444488559999996</v>
      </c>
      <c r="N58" s="14">
        <f>FC_IND_TE_E!N$2</f>
        <v>28.34933796</v>
      </c>
      <c r="O58" s="14">
        <f>FC_IND_TE_E!O$2</f>
        <v>15.78338892</v>
      </c>
      <c r="P58" s="14">
        <f>FC_IND_TE_E!P$2</f>
        <v>6.3134089200000014</v>
      </c>
      <c r="Q58" s="14">
        <f>FC_IND_TE_E!Q$2</f>
        <v>31.312590479999994</v>
      </c>
      <c r="R58" s="14">
        <f>FC_IND_TE_E!R$2</f>
        <v>34.469161559999996</v>
      </c>
      <c r="S58" s="14">
        <f>FC_IND_TE_E!S$2</f>
        <v>34.469161559999996</v>
      </c>
      <c r="T58" s="14">
        <f>FC_IND_TE_E!T$2</f>
        <v>42.343878239999995</v>
      </c>
      <c r="U58" s="14">
        <f>FC_IND_TE_E!U$2</f>
        <v>48.369120840000008</v>
      </c>
      <c r="V58" s="14">
        <f>FC_IND_TE_E!V$2</f>
        <v>2.4248073600000004</v>
      </c>
      <c r="W58" s="14">
        <f>FC_IND_TE_E!W$2</f>
        <v>2.6462034000000001</v>
      </c>
      <c r="X58" s="14">
        <f>FC_IND_TE_E!X$2</f>
        <v>3.3357700800000001</v>
      </c>
      <c r="Y58" s="14">
        <f>FC_IND_TE_E!Y$2</f>
        <v>4.1690880000000003</v>
      </c>
      <c r="Z58" s="14">
        <f>FC_IND_TE_E!Z$2</f>
        <v>7.3726106400000013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50.052146760000014</v>
      </c>
      <c r="D59" s="14">
        <f>FC_IND_MAC_E!D$2</f>
        <v>63.586129200000009</v>
      </c>
      <c r="E59" s="14">
        <f>FC_IND_MAC_E!E$2</f>
        <v>60.942802800000017</v>
      </c>
      <c r="F59" s="14">
        <f>FC_IND_MAC_E!F$2</f>
        <v>43.861670160000003</v>
      </c>
      <c r="G59" s="14">
        <f>FC_IND_MAC_E!G$2</f>
        <v>35.84420592</v>
      </c>
      <c r="H59" s="14">
        <f>FC_IND_MAC_E!H$2</f>
        <v>35.140549199999995</v>
      </c>
      <c r="I59" s="14">
        <f>FC_IND_MAC_E!I$2</f>
        <v>35.791515480000001</v>
      </c>
      <c r="J59" s="14">
        <f>FC_IND_MAC_E!J$2</f>
        <v>34.966322760000004</v>
      </c>
      <c r="K59" s="14">
        <f>FC_IND_MAC_E!K$2</f>
        <v>25.830267120000002</v>
      </c>
      <c r="L59" s="14">
        <f>FC_IND_MAC_E!L$2</f>
        <v>22.548723840000001</v>
      </c>
      <c r="M59" s="14">
        <f>FC_IND_MAC_E!M$2</f>
        <v>19.603946160000007</v>
      </c>
      <c r="N59" s="14">
        <f>FC_IND_MAC_E!N$2</f>
        <v>13.31102808</v>
      </c>
      <c r="O59" s="14">
        <f>FC_IND_MAC_E!O$2</f>
        <v>21.81849012</v>
      </c>
      <c r="P59" s="14">
        <f>FC_IND_MAC_E!P$2</f>
        <v>25.138380599999998</v>
      </c>
      <c r="Q59" s="14">
        <f>FC_IND_MAC_E!Q$2</f>
        <v>52.510182840000013</v>
      </c>
      <c r="R59" s="14">
        <f>FC_IND_MAC_E!R$2</f>
        <v>61.404632999999997</v>
      </c>
      <c r="S59" s="14">
        <f>FC_IND_MAC_E!S$2</f>
        <v>49.329663840000009</v>
      </c>
      <c r="T59" s="14">
        <f>FC_IND_MAC_E!T$2</f>
        <v>38.155141440000008</v>
      </c>
      <c r="U59" s="14">
        <f>FC_IND_MAC_E!U$2</f>
        <v>48.243911759999996</v>
      </c>
      <c r="V59" s="14">
        <f>FC_IND_MAC_E!V$2</f>
        <v>50.25973212000001</v>
      </c>
      <c r="W59" s="14">
        <f>FC_IND_MAC_E!W$2</f>
        <v>45.423212760000006</v>
      </c>
      <c r="X59" s="14">
        <f>FC_IND_MAC_E!X$2</f>
        <v>105.28981740000002</v>
      </c>
      <c r="Y59" s="14">
        <f>FC_IND_MAC_E!Y$2</f>
        <v>83.09434392</v>
      </c>
      <c r="Z59" s="14">
        <f>FC_IND_MAC_E!Z$2</f>
        <v>58.336854480000007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372.96784872000001</v>
      </c>
      <c r="D60" s="14">
        <f>FC_IND_TL_E!D$2</f>
        <v>357.65622863999999</v>
      </c>
      <c r="E60" s="14">
        <f>FC_IND_TL_E!E$2</f>
        <v>329.32898856000003</v>
      </c>
      <c r="F60" s="14">
        <f>FC_IND_TL_E!F$2</f>
        <v>311.74393284000001</v>
      </c>
      <c r="G60" s="14">
        <f>FC_IND_TL_E!G$2</f>
        <v>273.32653176000002</v>
      </c>
      <c r="H60" s="14">
        <f>FC_IND_TL_E!H$2</f>
        <v>230.02692660000005</v>
      </c>
      <c r="I60" s="14">
        <f>FC_IND_TL_E!I$2</f>
        <v>197.83609128000003</v>
      </c>
      <c r="J60" s="14">
        <f>FC_IND_TL_E!J$2</f>
        <v>192.74406624000002</v>
      </c>
      <c r="K60" s="14">
        <f>FC_IND_TL_E!K$2</f>
        <v>261.17963892000006</v>
      </c>
      <c r="L60" s="14">
        <f>FC_IND_TL_E!L$2</f>
        <v>117.11532420000002</v>
      </c>
      <c r="M60" s="14">
        <f>FC_IND_TL_E!M$2</f>
        <v>103.58605512000003</v>
      </c>
      <c r="N60" s="14">
        <f>FC_IND_TL_E!N$2</f>
        <v>83.592513000000025</v>
      </c>
      <c r="O60" s="14">
        <f>FC_IND_TL_E!O$2</f>
        <v>48.154038480000011</v>
      </c>
      <c r="P60" s="14">
        <f>FC_IND_TL_E!P$2</f>
        <v>47.211490080000004</v>
      </c>
      <c r="Q60" s="14">
        <f>FC_IND_TL_E!Q$2</f>
        <v>41.842990440000001</v>
      </c>
      <c r="R60" s="14">
        <f>FC_IND_TL_E!R$2</f>
        <v>35.1964404</v>
      </c>
      <c r="S60" s="14">
        <f>FC_IND_TL_E!S$2</f>
        <v>37.131341399999997</v>
      </c>
      <c r="T60" s="14">
        <f>FC_IND_TL_E!T$2</f>
        <v>46.988852760000007</v>
      </c>
      <c r="U60" s="14">
        <f>FC_IND_TL_E!U$2</f>
        <v>59.700112559999994</v>
      </c>
      <c r="V60" s="14">
        <f>FC_IND_TL_E!V$2</f>
        <v>67.532755319999993</v>
      </c>
      <c r="W60" s="14">
        <f>FC_IND_TL_E!W$2</f>
        <v>51.949501199999986</v>
      </c>
      <c r="X60" s="14">
        <f>FC_IND_TL_E!X$2</f>
        <v>62.289513360000001</v>
      </c>
      <c r="Y60" s="14">
        <f>FC_IND_TL_E!Y$2</f>
        <v>65.005108200000024</v>
      </c>
      <c r="Z60" s="14">
        <f>FC_IND_TL_E!Z$2</f>
        <v>56.846225520000011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12.626425800000002</v>
      </c>
      <c r="D61" s="14">
        <f>FC_IND_WP_E!D$2</f>
        <v>9.4399776000000024</v>
      </c>
      <c r="E61" s="14">
        <f>FC_IND_WP_E!E$2</f>
        <v>9.4399776000000024</v>
      </c>
      <c r="F61" s="14">
        <f>FC_IND_WP_E!F$2</f>
        <v>9.4904676000000023</v>
      </c>
      <c r="G61" s="14">
        <f>FC_IND_WP_E!G$2</f>
        <v>7.5665361600000018</v>
      </c>
      <c r="H61" s="14">
        <f>FC_IND_WP_E!H$2</f>
        <v>8.0209461600000029</v>
      </c>
      <c r="I61" s="14">
        <f>FC_IND_WP_E!I$2</f>
        <v>10.794692880000001</v>
      </c>
      <c r="J61" s="14">
        <f>FC_IND_WP_E!J$2</f>
        <v>11.451062880000002</v>
      </c>
      <c r="K61" s="14">
        <f>FC_IND_WP_E!K$2</f>
        <v>11.299592880000002</v>
      </c>
      <c r="L61" s="14">
        <f>FC_IND_WP_E!L$2</f>
        <v>7.8076180800000001</v>
      </c>
      <c r="M61" s="14">
        <f>FC_IND_WP_E!M$2</f>
        <v>8.3125180800000003</v>
      </c>
      <c r="N61" s="14">
        <f>FC_IND_WP_E!N$2</f>
        <v>10.618979040000003</v>
      </c>
      <c r="O61" s="14">
        <f>FC_IND_WP_E!O$2</f>
        <v>8.7347699999999993</v>
      </c>
      <c r="P61" s="14">
        <f>FC_IND_WP_E!P$2</f>
        <v>14.684370120000001</v>
      </c>
      <c r="Q61" s="14">
        <f>FC_IND_WP_E!Q$2</f>
        <v>4.9727404799999988</v>
      </c>
      <c r="R61" s="14">
        <f>FC_IND_WP_E!R$2</f>
        <v>8.4322515599999974</v>
      </c>
      <c r="S61" s="14">
        <f>FC_IND_WP_E!S$2</f>
        <v>9.7714494000000016</v>
      </c>
      <c r="T61" s="14">
        <f>FC_IND_WP_E!T$2</f>
        <v>17.058190320000001</v>
      </c>
      <c r="U61" s="14">
        <f>FC_IND_WP_E!U$2</f>
        <v>9.2822356800000012</v>
      </c>
      <c r="V61" s="14">
        <f>FC_IND_WP_E!V$2</f>
        <v>7.2460360799999988</v>
      </c>
      <c r="W61" s="14">
        <f>FC_IND_WP_E!W$2</f>
        <v>5.0682322800000001</v>
      </c>
      <c r="X61" s="14">
        <f>FC_IND_WP_E!X$2</f>
        <v>6.2728466400000027</v>
      </c>
      <c r="Y61" s="14">
        <f>FC_IND_WP_E!Y$2</f>
        <v>7.6023122399999998</v>
      </c>
      <c r="Z61" s="14">
        <f>FC_IND_WP_E!Z$2</f>
        <v>6.2092346400000018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333.74403360000002</v>
      </c>
      <c r="D62" s="14">
        <f>FC_IND_MQ_E!D$2</f>
        <v>327.57342408</v>
      </c>
      <c r="E62" s="14">
        <f>FC_IND_MQ_E!E$2</f>
        <v>342.78095880000001</v>
      </c>
      <c r="F62" s="14">
        <f>FC_IND_MQ_E!F$2</f>
        <v>233.34948288000004</v>
      </c>
      <c r="G62" s="14">
        <f>FC_IND_MQ_E!G$2</f>
        <v>199.10679155999998</v>
      </c>
      <c r="H62" s="14">
        <f>FC_IND_MQ_E!H$2</f>
        <v>196.52568264000001</v>
      </c>
      <c r="I62" s="14">
        <f>FC_IND_MQ_E!I$2</f>
        <v>199.85410691999999</v>
      </c>
      <c r="J62" s="14">
        <f>FC_IND_MQ_E!J$2</f>
        <v>194.87856239999999</v>
      </c>
      <c r="K62" s="14">
        <f>FC_IND_MQ_E!K$2</f>
        <v>177.81111288</v>
      </c>
      <c r="L62" s="14">
        <f>FC_IND_MQ_E!L$2</f>
        <v>155.78726796000001</v>
      </c>
      <c r="M62" s="14">
        <f>FC_IND_MQ_E!M$2</f>
        <v>134.70668603999999</v>
      </c>
      <c r="N62" s="14">
        <f>FC_IND_MQ_E!N$2</f>
        <v>88.687978919999992</v>
      </c>
      <c r="O62" s="14">
        <f>FC_IND_MQ_E!O$2</f>
        <v>193.22823708000004</v>
      </c>
      <c r="P62" s="14">
        <f>FC_IND_MQ_E!P$2</f>
        <v>288.9961399380478</v>
      </c>
      <c r="Q62" s="14">
        <f>FC_IND_MQ_E!Q$2</f>
        <v>431.30204622388135</v>
      </c>
      <c r="R62" s="14">
        <f>FC_IND_MQ_E!R$2</f>
        <v>482.81274420480486</v>
      </c>
      <c r="S62" s="14">
        <f>FC_IND_MQ_E!S$2</f>
        <v>250.57378784567933</v>
      </c>
      <c r="T62" s="14">
        <f>FC_IND_MQ_E!T$2</f>
        <v>880.75430474089637</v>
      </c>
      <c r="U62" s="14">
        <f>FC_IND_MQ_E!U$2</f>
        <v>912.0716529264289</v>
      </c>
      <c r="V62" s="14">
        <f>FC_IND_MQ_E!V$2</f>
        <v>737.67653172245321</v>
      </c>
      <c r="W62" s="14">
        <f>FC_IND_MQ_E!W$2</f>
        <v>410.99653167943382</v>
      </c>
      <c r="X62" s="14">
        <f>FC_IND_MQ_E!X$2</f>
        <v>297.11206464762847</v>
      </c>
      <c r="Y62" s="14">
        <f>FC_IND_MQ_E!Y$2</f>
        <v>196.85442230641573</v>
      </c>
      <c r="Z62" s="14">
        <f>FC_IND_MQ_E!Z$2</f>
        <v>131.99616360000002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513.99726264000014</v>
      </c>
      <c r="D63" s="14">
        <f>FC_IND_CON_E!D$2</f>
        <v>513.99726264000014</v>
      </c>
      <c r="E63" s="14">
        <f>FC_IND_CON_E!E$2</f>
        <v>542.57881716000009</v>
      </c>
      <c r="F63" s="14">
        <f>FC_IND_CON_E!F$2</f>
        <v>542.87548883999989</v>
      </c>
      <c r="G63" s="14">
        <f>FC_IND_CON_E!G$2</f>
        <v>495.57936455999993</v>
      </c>
      <c r="H63" s="14">
        <f>FC_IND_CON_E!H$2</f>
        <v>533.63675879999994</v>
      </c>
      <c r="I63" s="14">
        <f>FC_IND_CON_E!I$2</f>
        <v>552.51725939999983</v>
      </c>
      <c r="J63" s="14">
        <f>FC_IND_CON_E!J$2</f>
        <v>501.5957724000001</v>
      </c>
      <c r="K63" s="14">
        <f>FC_IND_CON_E!K$2</f>
        <v>473.15646071999993</v>
      </c>
      <c r="L63" s="14">
        <f>FC_IND_CON_E!L$2</f>
        <v>469.18968011999982</v>
      </c>
      <c r="M63" s="14">
        <f>FC_IND_CON_E!M$2</f>
        <v>399.86471988000005</v>
      </c>
      <c r="N63" s="14">
        <f>FC_IND_CON_E!N$2</f>
        <v>273.71961287999994</v>
      </c>
      <c r="O63" s="14">
        <f>FC_IND_CON_E!O$2</f>
        <v>163.02010824000001</v>
      </c>
      <c r="P63" s="14">
        <f>FC_IND_CON_E!P$2</f>
        <v>254.27154492</v>
      </c>
      <c r="Q63" s="14">
        <f>FC_IND_CON_E!Q$2</f>
        <v>448.87528223999999</v>
      </c>
      <c r="R63" s="14">
        <f>FC_IND_CON_E!R$2</f>
        <v>375.55349652000001</v>
      </c>
      <c r="S63" s="14">
        <f>FC_IND_CON_E!S$2</f>
        <v>377.26915536000001</v>
      </c>
      <c r="T63" s="14">
        <f>FC_IND_CON_E!T$2</f>
        <v>369.01368000000002</v>
      </c>
      <c r="U63" s="14">
        <f>FC_IND_CON_E!U$2</f>
        <v>325.55645892000001</v>
      </c>
      <c r="V63" s="14">
        <f>FC_IND_CON_E!V$2</f>
        <v>235.88376696000003</v>
      </c>
      <c r="W63" s="14">
        <f>FC_IND_CON_E!W$2</f>
        <v>183.52779083999997</v>
      </c>
      <c r="X63" s="14">
        <f>FC_IND_CON_E!X$2</f>
        <v>184.81765031999998</v>
      </c>
      <c r="Y63" s="14">
        <f>FC_IND_CON_E!Y$2</f>
        <v>201.17864304000003</v>
      </c>
      <c r="Z63" s="14">
        <f>FC_IND_CON_E!Z$2</f>
        <v>234.68608368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812.61807191999981</v>
      </c>
      <c r="D64" s="14">
        <f>FC_IND_NSP_E!D$2</f>
        <v>849.39202763999992</v>
      </c>
      <c r="E64" s="14">
        <f>FC_IND_NSP_E!E$2</f>
        <v>854.69405724000023</v>
      </c>
      <c r="F64" s="14">
        <f>FC_IND_NSP_E!F$2</f>
        <v>910.30569948000004</v>
      </c>
      <c r="G64" s="14">
        <f>FC_IND_NSP_E!G$2</f>
        <v>341.00076347999993</v>
      </c>
      <c r="H64" s="14">
        <f>FC_IND_NSP_E!H$2</f>
        <v>957.42070092000006</v>
      </c>
      <c r="I64" s="14">
        <f>FC_IND_NSP_E!I$2</f>
        <v>1207.9993449599999</v>
      </c>
      <c r="J64" s="14">
        <f>FC_IND_NSP_E!J$2</f>
        <v>1118.7852033869631</v>
      </c>
      <c r="K64" s="14">
        <f>FC_IND_NSP_E!K$2</f>
        <v>1059.3643342728858</v>
      </c>
      <c r="L64" s="14">
        <f>FC_IND_NSP_E!L$2</f>
        <v>776.65698291526326</v>
      </c>
      <c r="M64" s="14">
        <f>FC_IND_NSP_E!M$2</f>
        <v>575.11275472481998</v>
      </c>
      <c r="N64" s="14">
        <f>FC_IND_NSP_E!N$2</f>
        <v>517.74075706385202</v>
      </c>
      <c r="O64" s="14">
        <f>FC_IND_NSP_E!O$2</f>
        <v>903.13346628000011</v>
      </c>
      <c r="P64" s="14">
        <f>FC_IND_NSP_E!P$2</f>
        <v>189.18752471077036</v>
      </c>
      <c r="Q64" s="14">
        <f>FC_IND_NSP_E!Q$2</f>
        <v>135.59065128</v>
      </c>
      <c r="R64" s="14">
        <f>FC_IND_NSP_E!R$2</f>
        <v>244.58401656000001</v>
      </c>
      <c r="S64" s="14">
        <f>FC_IND_NSP_E!S$2</f>
        <v>478.37650931999997</v>
      </c>
      <c r="T64" s="14">
        <f>FC_IND_NSP_E!T$2</f>
        <v>227.59483571999999</v>
      </c>
      <c r="U64" s="14">
        <f>FC_IND_NSP_E!U$2</f>
        <v>282.38521372832332</v>
      </c>
      <c r="V64" s="14">
        <f>FC_IND_NSP_E!V$2</f>
        <v>133.03812132000004</v>
      </c>
      <c r="W64" s="14">
        <f>FC_IND_NSP_E!W$2</f>
        <v>254.83588992000006</v>
      </c>
      <c r="X64" s="14">
        <f>FC_IND_NSP_E!X$2</f>
        <v>37.551197160000001</v>
      </c>
      <c r="Y64" s="14">
        <f>FC_IND_NSP_E!Y$2</f>
        <v>58.510862640000013</v>
      </c>
      <c r="Z64" s="14">
        <f>FC_IND_NSP_E!Z$2</f>
        <v>35.676641520000004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19262.482363439998</v>
      </c>
      <c r="D65" s="12">
        <f>FC_TRA_E!D$2</f>
        <v>19959.462728639999</v>
      </c>
      <c r="E65" s="12">
        <f>FC_TRA_E!E$2</f>
        <v>20221.210734840002</v>
      </c>
      <c r="F65" s="12">
        <f>FC_TRA_E!F$2</f>
        <v>21177.994982040003</v>
      </c>
      <c r="G65" s="12">
        <f>FC_TRA_E!G$2</f>
        <v>21593.12082444</v>
      </c>
      <c r="H65" s="12">
        <f>FC_TRA_E!H$2</f>
        <v>21986.826327719995</v>
      </c>
      <c r="I65" s="12">
        <f>FC_TRA_E!I$2</f>
        <v>22492.379485799996</v>
      </c>
      <c r="J65" s="12">
        <f>FC_TRA_E!J$2</f>
        <v>23084.731950120004</v>
      </c>
      <c r="K65" s="12">
        <f>FC_TRA_E!K$2</f>
        <v>22398.139164960001</v>
      </c>
      <c r="L65" s="12">
        <f>FC_TRA_E!L$2</f>
        <v>24802.462812240003</v>
      </c>
      <c r="M65" s="12">
        <f>FC_TRA_E!M$2</f>
        <v>21990.552725159996</v>
      </c>
      <c r="N65" s="12">
        <f>FC_TRA_E!N$2</f>
        <v>19643.291222399999</v>
      </c>
      <c r="O65" s="12">
        <f>FC_TRA_E!O$2</f>
        <v>16418.200317840005</v>
      </c>
      <c r="P65" s="12">
        <f>FC_TRA_E!P$2</f>
        <v>16308.803615400002</v>
      </c>
      <c r="Q65" s="12">
        <f>FC_TRA_E!Q$2</f>
        <v>16350.126432479998</v>
      </c>
      <c r="R65" s="12">
        <f>FC_TRA_E!R$2</f>
        <v>16687.426505760002</v>
      </c>
      <c r="S65" s="12">
        <f>FC_TRA_E!S$2</f>
        <v>17162.16605136</v>
      </c>
      <c r="T65" s="12">
        <f>FC_TRA_E!T$2</f>
        <v>16886.695816799998</v>
      </c>
      <c r="U65" s="12">
        <f>FC_TRA_E!U$2</f>
        <v>17172.634711679995</v>
      </c>
      <c r="V65" s="12">
        <f>FC_TRA_E!V$2</f>
        <v>17554.401063000001</v>
      </c>
      <c r="W65" s="12">
        <f>FC_TRA_E!W$2</f>
        <v>14837.586893999996</v>
      </c>
      <c r="X65" s="12">
        <f>FC_TRA_E!X$2</f>
        <v>15954.263055719999</v>
      </c>
      <c r="Y65" s="12">
        <f>FC_TRA_E!Y$2</f>
        <v>17623.069121519999</v>
      </c>
      <c r="Z65" s="12">
        <f>FC_TRA_E!Z$2</f>
        <v>18417.631269959998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127.45205927999999</v>
      </c>
      <c r="D66" s="14">
        <f>FC_TRA_RAIL_E!D$2</f>
        <v>127.45205928</v>
      </c>
      <c r="E66" s="14">
        <f>FC_TRA_RAIL_E!E$2</f>
        <v>127.45205928</v>
      </c>
      <c r="F66" s="14">
        <f>FC_TRA_RAIL_E!F$2</f>
        <v>127.45205928000001</v>
      </c>
      <c r="G66" s="14">
        <f>FC_TRA_RAIL_E!G$2</f>
        <v>127.45205928</v>
      </c>
      <c r="H66" s="14">
        <f>FC_TRA_RAIL_E!H$2</f>
        <v>127.45205928000001</v>
      </c>
      <c r="I66" s="14">
        <f>FC_TRA_RAIL_E!I$2</f>
        <v>130.63824072</v>
      </c>
      <c r="J66" s="14">
        <f>FC_TRA_RAIL_E!J$2</f>
        <v>117.89298144</v>
      </c>
      <c r="K66" s="14">
        <f>FC_TRA_RAIL_E!K$2</f>
        <v>114.70679999999999</v>
      </c>
      <c r="L66" s="14">
        <f>FC_TRA_RAIL_E!L$2</f>
        <v>94.699799999999996</v>
      </c>
      <c r="M66" s="14">
        <f>FC_TRA_RAIL_E!M$2</f>
        <v>63.133288920000012</v>
      </c>
      <c r="N66" s="14">
        <f>FC_TRA_RAIL_E!N$2</f>
        <v>47.349899999999998</v>
      </c>
      <c r="O66" s="14">
        <f>FC_TRA_RAIL_E!O$2</f>
        <v>78.916411080000003</v>
      </c>
      <c r="P66" s="14">
        <f>FC_TRA_RAIL_E!P$2</f>
        <v>53.663308920000006</v>
      </c>
      <c r="Q66" s="14">
        <f>FC_TRA_RAIL_E!Q$2</f>
        <v>126.26631108000001</v>
      </c>
      <c r="R66" s="14">
        <f>FC_TRA_RAIL_E!R$2</f>
        <v>126.26631108000001</v>
      </c>
      <c r="S66" s="14">
        <f>FC_TRA_RAIL_E!S$2</f>
        <v>126.26631107999999</v>
      </c>
      <c r="T66" s="14">
        <f>FC_TRA_RAIL_E!T$2</f>
        <v>123.18549983999995</v>
      </c>
      <c r="U66" s="14">
        <f>FC_TRA_RAIL_E!U$2</f>
        <v>116.71418771999997</v>
      </c>
      <c r="V66" s="14">
        <f>FC_TRA_RAIL_E!V$2</f>
        <v>33.897207240000021</v>
      </c>
      <c r="W66" s="14">
        <f>FC_TRA_RAIL_E!W$2</f>
        <v>22.99951368</v>
      </c>
      <c r="X66" s="14">
        <f>FC_TRA_RAIL_E!X$2</f>
        <v>20.81181492</v>
      </c>
      <c r="Y66" s="14">
        <f>FC_TRA_RAIL_E!Y$2</f>
        <v>21.575815560000002</v>
      </c>
      <c r="Z66" s="14">
        <f>FC_TRA_RAIL_E!Z$2</f>
        <v>12.967470359999995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118.34894608024219</v>
      </c>
      <c r="D68" s="16">
        <f>FC_TRA_RAIL_CPT_E!D$2</f>
        <v>119.79467075312287</v>
      </c>
      <c r="E68" s="16">
        <f>FC_TRA_RAIL_CPT_E!E$2</f>
        <v>119.64884662227415</v>
      </c>
      <c r="F68" s="16">
        <f>FC_TRA_RAIL_CPT_E!F$2</f>
        <v>117.19146346202432</v>
      </c>
      <c r="G68" s="16">
        <f>FC_TRA_RAIL_CPT_E!G$2</f>
        <v>114.30628309863761</v>
      </c>
      <c r="H68" s="16">
        <f>FC_TRA_RAIL_CPT_E!H$2</f>
        <v>117.3341410166842</v>
      </c>
      <c r="I68" s="16">
        <f>FC_TRA_RAIL_CPT_E!I$2</f>
        <v>119.23104034960228</v>
      </c>
      <c r="J68" s="16">
        <f>FC_TRA_RAIL_CPT_E!J$2</f>
        <v>105.17759150425857</v>
      </c>
      <c r="K68" s="16">
        <f>FC_TRA_RAIL_CPT_E!K$2</f>
        <v>96.870253269603836</v>
      </c>
      <c r="L68" s="16">
        <f>FC_TRA_RAIL_CPT_E!L$2</f>
        <v>87.11447234118009</v>
      </c>
      <c r="M68" s="16">
        <f>FC_TRA_RAIL_CPT_E!M$2</f>
        <v>54.897410585867405</v>
      </c>
      <c r="N68" s="16">
        <f>FC_TRA_RAIL_CPT_E!N$2</f>
        <v>43.476364150383965</v>
      </c>
      <c r="O68" s="16">
        <f>FC_TRA_RAIL_CPT_E!O$2</f>
        <v>74.834100242018081</v>
      </c>
      <c r="P68" s="16">
        <f>FC_TRA_RAIL_CPT_E!P$2</f>
        <v>51.082881712797793</v>
      </c>
      <c r="Q68" s="16">
        <f>FC_TRA_RAIL_CPT_E!Q$2</f>
        <v>122.62917031667635</v>
      </c>
      <c r="R68" s="16">
        <f>FC_TRA_RAIL_CPT_E!R$2</f>
        <v>122.85908965969148</v>
      </c>
      <c r="S68" s="16">
        <f>FC_TRA_RAIL_CPT_E!S$2</f>
        <v>123.27341137567468</v>
      </c>
      <c r="T68" s="16">
        <f>FC_TRA_RAIL_CPT_E!T$2</f>
        <v>119.08647697843114</v>
      </c>
      <c r="U68" s="16">
        <f>FC_TRA_RAIL_CPT_E!U$2</f>
        <v>112.20493177159578</v>
      </c>
      <c r="V68" s="16">
        <f>FC_TRA_RAIL_CPT_E!V$2</f>
        <v>30.968212383462213</v>
      </c>
      <c r="W68" s="16">
        <f>FC_TRA_RAIL_CPT_E!W$2</f>
        <v>19.852331462752925</v>
      </c>
      <c r="X68" s="16">
        <f>FC_TRA_RAIL_CPT_E!X$2</f>
        <v>17.456214373286912</v>
      </c>
      <c r="Y68" s="16">
        <f>FC_TRA_RAIL_CPT_E!Y$2</f>
        <v>19.212341604484067</v>
      </c>
      <c r="Z68" s="16">
        <f>FC_TRA_RAIL_CPT_E!Z$2</f>
        <v>12.112570343763997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9.1031131997578019</v>
      </c>
      <c r="D70" s="16">
        <f>FC_TRA_RAIL_FRT_E!D$2</f>
        <v>7.6573885268771296</v>
      </c>
      <c r="E70" s="16">
        <f>FC_TRA_RAIL_FRT_E!E$2</f>
        <v>7.8032126577258554</v>
      </c>
      <c r="F70" s="16">
        <f>FC_TRA_RAIL_FRT_E!F$2</f>
        <v>10.260595817975695</v>
      </c>
      <c r="G70" s="16">
        <f>FC_TRA_RAIL_FRT_E!G$2</f>
        <v>13.145776181362388</v>
      </c>
      <c r="H70" s="16">
        <f>FC_TRA_RAIL_FRT_E!H$2</f>
        <v>10.117918263315808</v>
      </c>
      <c r="I70" s="16">
        <f>FC_TRA_RAIL_FRT_E!I$2</f>
        <v>11.40720037039771</v>
      </c>
      <c r="J70" s="16">
        <f>FC_TRA_RAIL_FRT_E!J$2</f>
        <v>12.715389935741435</v>
      </c>
      <c r="K70" s="16">
        <f>FC_TRA_RAIL_FRT_E!K$2</f>
        <v>17.836546730396158</v>
      </c>
      <c r="L70" s="16">
        <f>FC_TRA_RAIL_FRT_E!L$2</f>
        <v>7.585327658819903</v>
      </c>
      <c r="M70" s="16">
        <f>FC_TRA_RAIL_FRT_E!M$2</f>
        <v>8.2358783341326038</v>
      </c>
      <c r="N70" s="16">
        <f>FC_TRA_RAIL_FRT_E!N$2</f>
        <v>3.8735358496160339</v>
      </c>
      <c r="O70" s="16">
        <f>FC_TRA_RAIL_FRT_E!O$2</f>
        <v>4.082310837981928</v>
      </c>
      <c r="P70" s="16">
        <f>FC_TRA_RAIL_FRT_E!P$2</f>
        <v>2.5804272072022125</v>
      </c>
      <c r="Q70" s="16">
        <f>FC_TRA_RAIL_FRT_E!Q$2</f>
        <v>3.6371407633236594</v>
      </c>
      <c r="R70" s="16">
        <f>FC_TRA_RAIL_FRT_E!R$2</f>
        <v>3.4072214203085318</v>
      </c>
      <c r="S70" s="16">
        <f>FC_TRA_RAIL_FRT_E!S$2</f>
        <v>2.9928997043253092</v>
      </c>
      <c r="T70" s="16">
        <f>FC_TRA_RAIL_FRT_E!T$2</f>
        <v>4.0990228615688107</v>
      </c>
      <c r="U70" s="16">
        <f>FC_TRA_RAIL_FRT_E!U$2</f>
        <v>4.5092559484041939</v>
      </c>
      <c r="V70" s="16">
        <f>FC_TRA_RAIL_FRT_E!V$2</f>
        <v>2.9289948565378081</v>
      </c>
      <c r="W70" s="16">
        <f>FC_TRA_RAIL_FRT_E!W$2</f>
        <v>3.1471822172470727</v>
      </c>
      <c r="X70" s="16">
        <f>FC_TRA_RAIL_FRT_E!X$2</f>
        <v>3.3556005467130876</v>
      </c>
      <c r="Y70" s="16">
        <f>FC_TRA_RAIL_FRT_E!Y$2</f>
        <v>2.3634739555159339</v>
      </c>
      <c r="Z70" s="16">
        <f>FC_TRA_RAIL_FRT_E!Z$2</f>
        <v>0.85490001623599887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15982.943963399999</v>
      </c>
      <c r="D71" s="14">
        <f>FC_TRA_ROAD_E!D$2</f>
        <v>16341.618187079999</v>
      </c>
      <c r="E71" s="14">
        <f>FC_TRA_ROAD_E!E$2</f>
        <v>16924.542385680001</v>
      </c>
      <c r="F71" s="14">
        <f>FC_TRA_ROAD_E!F$2</f>
        <v>17957.50165224</v>
      </c>
      <c r="G71" s="14">
        <f>FC_TRA_ROAD_E!G$2</f>
        <v>18066.190885919998</v>
      </c>
      <c r="H71" s="14">
        <f>FC_TRA_ROAD_E!H$2</f>
        <v>18544.669395479999</v>
      </c>
      <c r="I71" s="14">
        <f>FC_TRA_ROAD_E!I$2</f>
        <v>18974.519569079999</v>
      </c>
      <c r="J71" s="14">
        <f>FC_TRA_ROAD_E!J$2</f>
        <v>19738.665509760001</v>
      </c>
      <c r="K71" s="14">
        <f>FC_TRA_ROAD_E!K$2</f>
        <v>19307.558927880003</v>
      </c>
      <c r="L71" s="14">
        <f>FC_TRA_ROAD_E!L$2</f>
        <v>21017.007762120003</v>
      </c>
      <c r="M71" s="14">
        <f>FC_TRA_ROAD_E!M$2</f>
        <v>18926.917978319998</v>
      </c>
      <c r="N71" s="14">
        <f>FC_TRA_ROAD_E!N$2</f>
        <v>17293.4996904</v>
      </c>
      <c r="O71" s="14">
        <f>FC_TRA_ROAD_E!O$2</f>
        <v>14102.204688720003</v>
      </c>
      <c r="P71" s="14">
        <f>FC_TRA_ROAD_E!P$2</f>
        <v>14353.389043560001</v>
      </c>
      <c r="Q71" s="14">
        <f>FC_TRA_ROAD_E!Q$2</f>
        <v>14256.620773559996</v>
      </c>
      <c r="R71" s="14">
        <f>FC_TRA_ROAD_E!R$2</f>
        <v>14356.620372600002</v>
      </c>
      <c r="S71" s="14">
        <f>FC_TRA_ROAD_E!S$2</f>
        <v>14699.85254172</v>
      </c>
      <c r="T71" s="14">
        <f>FC_TRA_ROAD_E!T$2</f>
        <v>14364.167197319999</v>
      </c>
      <c r="U71" s="14">
        <f>FC_TRA_ROAD_E!U$2</f>
        <v>14431.168811879996</v>
      </c>
      <c r="V71" s="14">
        <f>FC_TRA_ROAD_E!V$2</f>
        <v>14810.497084079998</v>
      </c>
      <c r="W71" s="14">
        <f>FC_TRA_ROAD_E!W$2</f>
        <v>12905.828079479998</v>
      </c>
      <c r="X71" s="14">
        <f>FC_TRA_ROAD_E!X$2</f>
        <v>13655.144325239999</v>
      </c>
      <c r="Y71" s="14">
        <f>FC_TRA_ROAD_E!Y$2</f>
        <v>14947.61506452</v>
      </c>
      <c r="Z71" s="14">
        <f>FC_TRA_ROAD_E!Z$2</f>
        <v>15512.30170668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490.71143408492208</v>
      </c>
      <c r="D72" s="16">
        <f>FC_TRA_ROAD_P2W_E!D$2</f>
        <v>531.78359930403531</v>
      </c>
      <c r="E72" s="16">
        <f>FC_TRA_ROAD_P2W_E!E$2</f>
        <v>585.01950814085353</v>
      </c>
      <c r="F72" s="16">
        <f>FC_TRA_ROAD_P2W_E!F$2</f>
        <v>613.13938355808773</v>
      </c>
      <c r="G72" s="16">
        <f>FC_TRA_ROAD_P2W_E!G$2</f>
        <v>617.4217171029477</v>
      </c>
      <c r="H72" s="16">
        <f>FC_TRA_ROAD_P2W_E!H$2</f>
        <v>635.88752121057269</v>
      </c>
      <c r="I72" s="16">
        <f>FC_TRA_ROAD_P2W_E!I$2</f>
        <v>580.46135845409731</v>
      </c>
      <c r="J72" s="16">
        <f>FC_TRA_ROAD_P2W_E!J$2</f>
        <v>581.03628007626708</v>
      </c>
      <c r="K72" s="16">
        <f>FC_TRA_ROAD_P2W_E!K$2</f>
        <v>622.80963254135304</v>
      </c>
      <c r="L72" s="16">
        <f>FC_TRA_ROAD_P2W_E!L$2</f>
        <v>638.75528437689479</v>
      </c>
      <c r="M72" s="16">
        <f>FC_TRA_ROAD_P2W_E!M$2</f>
        <v>755.33470424190648</v>
      </c>
      <c r="N72" s="16">
        <f>FC_TRA_ROAD_P2W_E!N$2</f>
        <v>772.64321644038671</v>
      </c>
      <c r="O72" s="16">
        <f>FC_TRA_ROAD_P2W_E!O$2</f>
        <v>794.42912231804758</v>
      </c>
      <c r="P72" s="16">
        <f>FC_TRA_ROAD_P2W_E!P$2</f>
        <v>795.07432550700003</v>
      </c>
      <c r="Q72" s="16">
        <f>FC_TRA_ROAD_P2W_E!Q$2</f>
        <v>799.77380336274791</v>
      </c>
      <c r="R72" s="16">
        <f>FC_TRA_ROAD_P2W_E!R$2</f>
        <v>795.23504260776451</v>
      </c>
      <c r="S72" s="16">
        <f>FC_TRA_ROAD_P2W_E!S$2</f>
        <v>809.52573592099282</v>
      </c>
      <c r="T72" s="16">
        <f>FC_TRA_ROAD_P2W_E!T$2</f>
        <v>755.70372599193649</v>
      </c>
      <c r="U72" s="16">
        <f>FC_TRA_ROAD_P2W_E!U$2</f>
        <v>694.62088314906828</v>
      </c>
      <c r="V72" s="16">
        <f>FC_TRA_ROAD_P2W_E!V$2</f>
        <v>720.09083865849448</v>
      </c>
      <c r="W72" s="16">
        <f>FC_TRA_ROAD_P2W_E!W$2</f>
        <v>623.3603452931095</v>
      </c>
      <c r="X72" s="16">
        <f>FC_TRA_ROAD_P2W_E!X$2</f>
        <v>641.0293831990499</v>
      </c>
      <c r="Y72" s="16">
        <f>FC_TRA_ROAD_P2W_E!Y$2</f>
        <v>666.7200159594189</v>
      </c>
      <c r="Z72" s="16">
        <f>FC_TRA_ROAD_P2W_E!Z$2</f>
        <v>706.4988914392336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8016.4219568535627</v>
      </c>
      <c r="D73" s="16">
        <f>FC_TRA_ROAD_CAR_E!D$2</f>
        <v>8354.7032708771403</v>
      </c>
      <c r="E73" s="16">
        <f>FC_TRA_ROAD_CAR_E!E$2</f>
        <v>8774.3243122082058</v>
      </c>
      <c r="F73" s="16">
        <f>FC_TRA_ROAD_CAR_E!F$2</f>
        <v>9265.290360338382</v>
      </c>
      <c r="G73" s="16">
        <f>FC_TRA_ROAD_CAR_E!G$2</f>
        <v>9548.6368724398726</v>
      </c>
      <c r="H73" s="16">
        <f>FC_TRA_ROAD_CAR_E!H$2</f>
        <v>10068.697102748332</v>
      </c>
      <c r="I73" s="16">
        <f>FC_TRA_ROAD_CAR_E!I$2</f>
        <v>10393.579355095748</v>
      </c>
      <c r="J73" s="16">
        <f>FC_TRA_ROAD_CAR_E!J$2</f>
        <v>10937.566089260925</v>
      </c>
      <c r="K73" s="16">
        <f>FC_TRA_ROAD_CAR_E!K$2</f>
        <v>10664.988676125195</v>
      </c>
      <c r="L73" s="16">
        <f>FC_TRA_ROAD_CAR_E!L$2</f>
        <v>10995.774135833366</v>
      </c>
      <c r="M73" s="16">
        <f>FC_TRA_ROAD_CAR_E!M$2</f>
        <v>9894.6820398255095</v>
      </c>
      <c r="N73" s="16">
        <f>FC_TRA_ROAD_CAR_E!N$2</f>
        <v>9388.6564852514421</v>
      </c>
      <c r="O73" s="16">
        <f>FC_TRA_ROAD_CAR_E!O$2</f>
        <v>7911.1000406895655</v>
      </c>
      <c r="P73" s="16">
        <f>FC_TRA_ROAD_CAR_E!P$2</f>
        <v>7286.4109821125467</v>
      </c>
      <c r="Q73" s="16">
        <f>FC_TRA_ROAD_CAR_E!Q$2</f>
        <v>7032.5336546538847</v>
      </c>
      <c r="R73" s="16">
        <f>FC_TRA_ROAD_CAR_E!R$2</f>
        <v>7247.955327674521</v>
      </c>
      <c r="S73" s="16">
        <f>FC_TRA_ROAD_CAR_E!S$2</f>
        <v>7284.4055688079225</v>
      </c>
      <c r="T73" s="16">
        <f>FC_TRA_ROAD_CAR_E!T$2</f>
        <v>7282.1248843798048</v>
      </c>
      <c r="U73" s="16">
        <f>FC_TRA_ROAD_CAR_E!U$2</f>
        <v>7259.4084231766483</v>
      </c>
      <c r="V73" s="16">
        <f>FC_TRA_ROAD_CAR_E!V$2</f>
        <v>7330.9207236787979</v>
      </c>
      <c r="W73" s="16">
        <f>FC_TRA_ROAD_CAR_E!W$2</f>
        <v>5853.8063338521824</v>
      </c>
      <c r="X73" s="16">
        <f>FC_TRA_ROAD_CAR_E!X$2</f>
        <v>6395.0785418616488</v>
      </c>
      <c r="Y73" s="16">
        <f>FC_TRA_ROAD_CAR_E!Y$2</f>
        <v>7037.9645004890917</v>
      </c>
      <c r="Z73" s="16">
        <f>FC_TRA_ROAD_CAR_E!Z$2</f>
        <v>7558.9290234412983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1757.2769536324431</v>
      </c>
      <c r="D74" s="16">
        <f>FC_TRA_ROAD_BUS_E!D$2</f>
        <v>1697.7909891703882</v>
      </c>
      <c r="E74" s="16">
        <f>FC_TRA_ROAD_BUS_E!E$2</f>
        <v>1688.439907003843</v>
      </c>
      <c r="F74" s="16">
        <f>FC_TRA_ROAD_BUS_E!F$2</f>
        <v>2174.8115501469683</v>
      </c>
      <c r="G74" s="16">
        <f>FC_TRA_ROAD_BUS_E!G$2</f>
        <v>1642.4326463949621</v>
      </c>
      <c r="H74" s="16">
        <f>FC_TRA_ROAD_BUS_E!H$2</f>
        <v>1855.7956872261016</v>
      </c>
      <c r="I74" s="16">
        <f>FC_TRA_ROAD_BUS_E!I$2</f>
        <v>1780.3474301384745</v>
      </c>
      <c r="J74" s="16">
        <f>FC_TRA_ROAD_BUS_E!J$2</f>
        <v>1806.200324709496</v>
      </c>
      <c r="K74" s="16">
        <f>FC_TRA_ROAD_BUS_E!K$2</f>
        <v>1663.6547156152574</v>
      </c>
      <c r="L74" s="16">
        <f>FC_TRA_ROAD_BUS_E!L$2</f>
        <v>1979.9425150369245</v>
      </c>
      <c r="M74" s="16">
        <f>FC_TRA_ROAD_BUS_E!M$2</f>
        <v>1697.4370155404472</v>
      </c>
      <c r="N74" s="16">
        <f>FC_TRA_ROAD_BUS_E!N$2</f>
        <v>1812.0519313176151</v>
      </c>
      <c r="O74" s="16">
        <f>FC_TRA_ROAD_BUS_E!O$2</f>
        <v>1469.9600019787167</v>
      </c>
      <c r="P74" s="16">
        <f>FC_TRA_ROAD_BUS_E!P$2</f>
        <v>1650.0147287778946</v>
      </c>
      <c r="Q74" s="16">
        <f>FC_TRA_ROAD_BUS_E!Q$2</f>
        <v>1591.498773870238</v>
      </c>
      <c r="R74" s="16">
        <f>FC_TRA_ROAD_BUS_E!R$2</f>
        <v>1522.0528210810653</v>
      </c>
      <c r="S74" s="16">
        <f>FC_TRA_ROAD_BUS_E!S$2</f>
        <v>1541.6038539088579</v>
      </c>
      <c r="T74" s="16">
        <f>FC_TRA_ROAD_BUS_E!T$2</f>
        <v>1543.4320345459212</v>
      </c>
      <c r="U74" s="16">
        <f>FC_TRA_ROAD_BUS_E!U$2</f>
        <v>1572.0902923327153</v>
      </c>
      <c r="V74" s="16">
        <f>FC_TRA_ROAD_BUS_E!V$2</f>
        <v>1624.9537576036839</v>
      </c>
      <c r="W74" s="16">
        <f>FC_TRA_ROAD_BUS_E!W$2</f>
        <v>1605.1526871508736</v>
      </c>
      <c r="X74" s="16">
        <f>FC_TRA_ROAD_BUS_E!X$2</f>
        <v>1572.647579187322</v>
      </c>
      <c r="Y74" s="16">
        <f>FC_TRA_ROAD_BUS_E!Y$2</f>
        <v>1718.150906166914</v>
      </c>
      <c r="Z74" s="16">
        <f>FC_TRA_ROAD_BUS_E!Z$2</f>
        <v>1784.4100361094527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2339.8202078946092</v>
      </c>
      <c r="D75" s="16">
        <f>FC_TRA_ROAD_LCV_E!D$2</f>
        <v>2320.6985998231589</v>
      </c>
      <c r="E75" s="16">
        <f>FC_TRA_ROAD_LCV_E!E$2</f>
        <v>2369.8523996432377</v>
      </c>
      <c r="F75" s="16">
        <f>FC_TRA_ROAD_LCV_E!F$2</f>
        <v>2431.7795411585621</v>
      </c>
      <c r="G75" s="16">
        <f>FC_TRA_ROAD_LCV_E!G$2</f>
        <v>2386.5506047695653</v>
      </c>
      <c r="H75" s="16">
        <f>FC_TRA_ROAD_LCV_E!H$2</f>
        <v>2389.2668033569748</v>
      </c>
      <c r="I75" s="16">
        <f>FC_TRA_ROAD_LCV_E!I$2</f>
        <v>2382.9418662806852</v>
      </c>
      <c r="J75" s="16">
        <f>FC_TRA_ROAD_LCV_E!J$2</f>
        <v>2506.9361625557758</v>
      </c>
      <c r="K75" s="16">
        <f>FC_TRA_ROAD_LCV_E!K$2</f>
        <v>2452.792402379187</v>
      </c>
      <c r="L75" s="16">
        <f>FC_TRA_ROAD_LCV_E!L$2</f>
        <v>2303.5425529622407</v>
      </c>
      <c r="M75" s="16">
        <f>FC_TRA_ROAD_LCV_E!M$2</f>
        <v>2295.5078469066411</v>
      </c>
      <c r="N75" s="16">
        <f>FC_TRA_ROAD_LCV_E!N$2</f>
        <v>1957.1716864128007</v>
      </c>
      <c r="O75" s="16">
        <f>FC_TRA_ROAD_LCV_E!O$2</f>
        <v>1600.9740159651556</v>
      </c>
      <c r="P75" s="16">
        <f>FC_TRA_ROAD_LCV_E!P$2</f>
        <v>1856.6492546475417</v>
      </c>
      <c r="Q75" s="16">
        <f>FC_TRA_ROAD_LCV_E!Q$2</f>
        <v>1850.2663651027494</v>
      </c>
      <c r="R75" s="16">
        <f>FC_TRA_ROAD_LCV_E!R$2</f>
        <v>2214.3234955392004</v>
      </c>
      <c r="S75" s="16">
        <f>FC_TRA_ROAD_LCV_E!S$2</f>
        <v>2347.5143630234797</v>
      </c>
      <c r="T75" s="16">
        <f>FC_TRA_ROAD_LCV_E!T$2</f>
        <v>2062.9412642037928</v>
      </c>
      <c r="U75" s="16">
        <f>FC_TRA_ROAD_LCV_E!U$2</f>
        <v>2058.1207507542463</v>
      </c>
      <c r="V75" s="16">
        <f>FC_TRA_ROAD_LCV_E!V$2</f>
        <v>2056.6087042285535</v>
      </c>
      <c r="W75" s="16">
        <f>FC_TRA_ROAD_LCV_E!W$2</f>
        <v>1761.5875513999536</v>
      </c>
      <c r="X75" s="16">
        <f>FC_TRA_ROAD_LCV_E!X$2</f>
        <v>1913.2475845965978</v>
      </c>
      <c r="Y75" s="16">
        <f>FC_TRA_ROAD_LCV_E!Y$2</f>
        <v>2062.7297001869697</v>
      </c>
      <c r="Z75" s="16">
        <f>FC_TRA_ROAD_LCV_E!Z$2</f>
        <v>2108.8957015859555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3378.7134109344634</v>
      </c>
      <c r="D76" s="16">
        <f>FC_TRA_ROAD_HGV_E!D$2</f>
        <v>3436.6417279052766</v>
      </c>
      <c r="E76" s="16">
        <f>FC_TRA_ROAD_HGV_E!E$2</f>
        <v>3506.90625868386</v>
      </c>
      <c r="F76" s="16">
        <f>FC_TRA_ROAD_HGV_E!F$2</f>
        <v>3472.4808170379993</v>
      </c>
      <c r="G76" s="16">
        <f>FC_TRA_ROAD_HGV_E!G$2</f>
        <v>3871.1490452126477</v>
      </c>
      <c r="H76" s="16">
        <f>FC_TRA_ROAD_HGV_E!H$2</f>
        <v>3595.0222809380166</v>
      </c>
      <c r="I76" s="16">
        <f>FC_TRA_ROAD_HGV_E!I$2</f>
        <v>3837.1895591109937</v>
      </c>
      <c r="J76" s="16">
        <f>FC_TRA_ROAD_HGV_E!J$2</f>
        <v>3906.9266531575372</v>
      </c>
      <c r="K76" s="16">
        <f>FC_TRA_ROAD_HGV_E!K$2</f>
        <v>3903.3135012190114</v>
      </c>
      <c r="L76" s="16">
        <f>FC_TRA_ROAD_HGV_E!L$2</f>
        <v>5098.9932739105752</v>
      </c>
      <c r="M76" s="16">
        <f>FC_TRA_ROAD_HGV_E!M$2</f>
        <v>4283.9563718054933</v>
      </c>
      <c r="N76" s="16">
        <f>FC_TRA_ROAD_HGV_E!N$2</f>
        <v>3362.976370977754</v>
      </c>
      <c r="O76" s="16">
        <f>FC_TRA_ROAD_HGV_E!O$2</f>
        <v>2325.7415077685164</v>
      </c>
      <c r="P76" s="16">
        <f>FC_TRA_ROAD_HGV_E!P$2</f>
        <v>2765.2397525150177</v>
      </c>
      <c r="Q76" s="16">
        <f>FC_TRA_ROAD_HGV_E!Q$2</f>
        <v>2982.548176570378</v>
      </c>
      <c r="R76" s="16">
        <f>FC_TRA_ROAD_HGV_E!R$2</f>
        <v>2577.0536856974509</v>
      </c>
      <c r="S76" s="16">
        <f>FC_TRA_ROAD_HGV_E!S$2</f>
        <v>2716.8030200587468</v>
      </c>
      <c r="T76" s="16">
        <f>FC_TRA_ROAD_HGV_E!T$2</f>
        <v>2719.9652881985435</v>
      </c>
      <c r="U76" s="16">
        <f>FC_TRA_ROAD_HGV_E!U$2</f>
        <v>2846.9284624673164</v>
      </c>
      <c r="V76" s="16">
        <f>FC_TRA_ROAD_HGV_E!V$2</f>
        <v>3077.9230599104694</v>
      </c>
      <c r="W76" s="16">
        <f>FC_TRA_ROAD_HGV_E!W$2</f>
        <v>3061.9211617838778</v>
      </c>
      <c r="X76" s="16">
        <f>FC_TRA_ROAD_HGV_E!X$2</f>
        <v>3133.1412363953805</v>
      </c>
      <c r="Y76" s="16">
        <f>FC_TRA_ROAD_HGV_E!Y$2</f>
        <v>3462.0499417176029</v>
      </c>
      <c r="Z76" s="16">
        <f>FC_TRA_ROAD_HGV_E!Z$2</f>
        <v>3353.5680541040606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1576.1269749600001</v>
      </c>
      <c r="D77" s="14">
        <f>FC_TRA_DAVI_E!D$2</f>
        <v>1341.5175050399996</v>
      </c>
      <c r="E77" s="14">
        <f>FC_TRA_DAVI_E!E$2</f>
        <v>1227.35457</v>
      </c>
      <c r="F77" s="14">
        <f>FC_TRA_DAVI_E!F$2</f>
        <v>1173.4798712400004</v>
      </c>
      <c r="G77" s="14">
        <f>FC_TRA_DAVI_E!G$2</f>
        <v>1243.2659824800003</v>
      </c>
      <c r="H77" s="14">
        <f>FC_TRA_DAVI_E!H$2</f>
        <v>1246.3218475199999</v>
      </c>
      <c r="I77" s="14">
        <f>FC_TRA_DAVI_E!I$2</f>
        <v>1119.5044837200003</v>
      </c>
      <c r="J77" s="14">
        <f>FC_TRA_DAVI_E!J$2</f>
        <v>1106.6489362799998</v>
      </c>
      <c r="K77" s="14">
        <f>FC_TRA_DAVI_E!K$2</f>
        <v>1062.2291450400003</v>
      </c>
      <c r="L77" s="14">
        <f>FC_TRA_DAVI_E!L$2</f>
        <v>874.54265903999999</v>
      </c>
      <c r="M77" s="14">
        <f>FC_TRA_DAVI_E!M$2</f>
        <v>713.93742971999995</v>
      </c>
      <c r="N77" s="14">
        <f>FC_TRA_DAVI_E!N$2</f>
        <v>667.64379924000013</v>
      </c>
      <c r="O77" s="14">
        <f>FC_TRA_DAVI_E!O$2</f>
        <v>562.63791599999979</v>
      </c>
      <c r="P77" s="14">
        <f>FC_TRA_DAVI_E!P$2</f>
        <v>531.74900304000016</v>
      </c>
      <c r="Q77" s="14">
        <f>FC_TRA_DAVI_E!Q$2</f>
        <v>541.02401676000022</v>
      </c>
      <c r="R77" s="14">
        <f>FC_TRA_DAVI_E!R$2</f>
        <v>503.93534400000016</v>
      </c>
      <c r="S77" s="14">
        <f>FC_TRA_DAVI_E!S$2</f>
        <v>568.84931676000019</v>
      </c>
      <c r="T77" s="14">
        <f>FC_TRA_DAVI_E!T$2</f>
        <v>587.31688080000015</v>
      </c>
      <c r="U77" s="14">
        <f>FC_TRA_DAVI_E!U$2</f>
        <v>668.59135415999992</v>
      </c>
      <c r="V77" s="14">
        <f>FC_TRA_DAVI_E!V$2</f>
        <v>676.09566791999998</v>
      </c>
      <c r="W77" s="14">
        <f>FC_TRA_DAVI_E!W$2</f>
        <v>272.49527160000008</v>
      </c>
      <c r="X77" s="14">
        <f>FC_TRA_DAVI_E!X$2</f>
        <v>455.59477692000002</v>
      </c>
      <c r="Y77" s="14">
        <f>FC_TRA_DAVI_E!Y$2</f>
        <v>688.62998016000006</v>
      </c>
      <c r="Z77" s="14">
        <f>FC_TRA_DAVI_E!Z$2</f>
        <v>846.77497524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1528.5889271612605</v>
      </c>
      <c r="D78" s="16">
        <f>FC_TRA_DAVI_PA_E!D$2</f>
        <v>1291.6031845634107</v>
      </c>
      <c r="E78" s="16">
        <f>FC_TRA_DAVI_PA_E!E$2</f>
        <v>1179.9011720155856</v>
      </c>
      <c r="F78" s="16">
        <f>FC_TRA_DAVI_PA_E!F$2</f>
        <v>1134.1459774510431</v>
      </c>
      <c r="G78" s="16">
        <f>FC_TRA_DAVI_PA_E!G$2</f>
        <v>1220.9905349016578</v>
      </c>
      <c r="H78" s="16">
        <f>FC_TRA_DAVI_PA_E!H$2</f>
        <v>1224.3628357449597</v>
      </c>
      <c r="I78" s="16">
        <f>FC_TRA_DAVI_PA_E!I$2</f>
        <v>1099.9030782566088</v>
      </c>
      <c r="J78" s="16">
        <f>FC_TRA_DAVI_PA_E!J$2</f>
        <v>1090.9326712951613</v>
      </c>
      <c r="K78" s="16">
        <f>FC_TRA_DAVI_PA_E!K$2</f>
        <v>1045.1010039916218</v>
      </c>
      <c r="L78" s="16">
        <f>FC_TRA_DAVI_PA_E!L$2</f>
        <v>864.1156232181379</v>
      </c>
      <c r="M78" s="16">
        <f>FC_TRA_DAVI_PA_E!M$2</f>
        <v>705.54399946183764</v>
      </c>
      <c r="N78" s="16">
        <f>FC_TRA_DAVI_PA_E!N$2</f>
        <v>660.80617737584032</v>
      </c>
      <c r="O78" s="16">
        <f>FC_TRA_DAVI_PA_E!O$2</f>
        <v>557.56152559659608</v>
      </c>
      <c r="P78" s="16">
        <f>FC_TRA_DAVI_PA_E!P$2</f>
        <v>526.91568841625224</v>
      </c>
      <c r="Q78" s="16">
        <f>FC_TRA_DAVI_PA_E!Q$2</f>
        <v>538.02089064395068</v>
      </c>
      <c r="R78" s="16">
        <f>FC_TRA_DAVI_PA_E!R$2</f>
        <v>501.51179039663276</v>
      </c>
      <c r="S78" s="16">
        <f>FC_TRA_DAVI_PA_E!S$2</f>
        <v>566.68175869919514</v>
      </c>
      <c r="T78" s="16">
        <f>FC_TRA_DAVI_PA_E!T$2</f>
        <v>585.80164699346153</v>
      </c>
      <c r="U78" s="16">
        <f>FC_TRA_DAVI_PA_E!U$2</f>
        <v>665.51932704254591</v>
      </c>
      <c r="V78" s="16">
        <f>FC_TRA_DAVI_PA_E!V$2</f>
        <v>673.42113231507471</v>
      </c>
      <c r="W78" s="16">
        <f>FC_TRA_DAVI_PA_E!W$2</f>
        <v>271.36558802318149</v>
      </c>
      <c r="X78" s="16">
        <f>FC_TRA_DAVI_PA_E!X$2</f>
        <v>454.05418057816013</v>
      </c>
      <c r="Y78" s="16">
        <f>FC_TRA_DAVI_PA_E!Y$2</f>
        <v>686.62597958538049</v>
      </c>
      <c r="Z78" s="16">
        <f>FC_TRA_DAVI_PA_E!Z$2</f>
        <v>844.20868552930369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47.538047798739647</v>
      </c>
      <c r="D79" s="16">
        <f>FC_TRA_DAVI_FR_E!D$2</f>
        <v>49.914320476589083</v>
      </c>
      <c r="E79" s="16">
        <f>FC_TRA_DAVI_FR_E!E$2</f>
        <v>47.453397984414323</v>
      </c>
      <c r="F79" s="16">
        <f>FC_TRA_DAVI_FR_E!F$2</f>
        <v>39.333893788957205</v>
      </c>
      <c r="G79" s="16">
        <f>FC_TRA_DAVI_FR_E!G$2</f>
        <v>22.275447578342337</v>
      </c>
      <c r="H79" s="16">
        <f>FC_TRA_DAVI_FR_E!H$2</f>
        <v>21.959011775040196</v>
      </c>
      <c r="I79" s="16">
        <f>FC_TRA_DAVI_FR_E!I$2</f>
        <v>19.601405463391593</v>
      </c>
      <c r="J79" s="16">
        <f>FC_TRA_DAVI_FR_E!J$2</f>
        <v>15.716264984838746</v>
      </c>
      <c r="K79" s="16">
        <f>FC_TRA_DAVI_FR_E!K$2</f>
        <v>17.128141048378414</v>
      </c>
      <c r="L79" s="16">
        <f>FC_TRA_DAVI_FR_E!L$2</f>
        <v>10.427035821862155</v>
      </c>
      <c r="M79" s="16">
        <f>FC_TRA_DAVI_FR_E!M$2</f>
        <v>8.393430258162331</v>
      </c>
      <c r="N79" s="16">
        <f>FC_TRA_DAVI_FR_E!N$2</f>
        <v>6.837621864159825</v>
      </c>
      <c r="O79" s="16">
        <f>FC_TRA_DAVI_FR_E!O$2</f>
        <v>5.0763904034036393</v>
      </c>
      <c r="P79" s="16">
        <f>FC_TRA_DAVI_FR_E!P$2</f>
        <v>4.8333146237478832</v>
      </c>
      <c r="Q79" s="16">
        <f>FC_TRA_DAVI_FR_E!Q$2</f>
        <v>3.0031261160495695</v>
      </c>
      <c r="R79" s="16">
        <f>FC_TRA_DAVI_FR_E!R$2</f>
        <v>2.4235536033674254</v>
      </c>
      <c r="S79" s="16">
        <f>FC_TRA_DAVI_FR_E!S$2</f>
        <v>2.1675580608050105</v>
      </c>
      <c r="T79" s="16">
        <f>FC_TRA_DAVI_FR_E!T$2</f>
        <v>1.5152338065386293</v>
      </c>
      <c r="U79" s="16">
        <f>FC_TRA_DAVI_FR_E!U$2</f>
        <v>3.0720271174540579</v>
      </c>
      <c r="V79" s="16">
        <f>FC_TRA_DAVI_FR_E!V$2</f>
        <v>2.6745356049252003</v>
      </c>
      <c r="W79" s="16">
        <f>FC_TRA_DAVI_FR_E!W$2</f>
        <v>1.1296835768185902</v>
      </c>
      <c r="X79" s="16">
        <f>FC_TRA_DAVI_FR_E!X$2</f>
        <v>1.5405963418398838</v>
      </c>
      <c r="Y79" s="16">
        <f>FC_TRA_DAVI_FR_E!Y$2</f>
        <v>2.004000574619575</v>
      </c>
      <c r="Z79" s="16">
        <f>FC_TRA_DAVI_FR_E!Z$2</f>
        <v>2.5662897106962914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1575.9593658000001</v>
      </c>
      <c r="D80" s="14">
        <f>FC_TRA_DNAVI_E!D$2</f>
        <v>2146.80488724</v>
      </c>
      <c r="E80" s="14">
        <f>FC_TRA_DNAVI_E!E$2</f>
        <v>1936.4087998800001</v>
      </c>
      <c r="F80" s="14">
        <f>FC_TRA_DNAVI_E!F$2</f>
        <v>1915.9261192800002</v>
      </c>
      <c r="G80" s="14">
        <f>FC_TRA_DNAVI_E!G$2</f>
        <v>2153.99033676</v>
      </c>
      <c r="H80" s="14">
        <f>FC_TRA_DNAVI_E!H$2</f>
        <v>2064.4952954399996</v>
      </c>
      <c r="I80" s="14">
        <f>FC_TRA_DNAVI_E!I$2</f>
        <v>2263.2740722799999</v>
      </c>
      <c r="J80" s="14">
        <f>FC_TRA_DNAVI_E!J$2</f>
        <v>2114.0520026400004</v>
      </c>
      <c r="K80" s="14">
        <f>FC_TRA_DNAVI_E!K$2</f>
        <v>1897.6389620400003</v>
      </c>
      <c r="L80" s="14">
        <f>FC_TRA_DNAVI_E!L$2</f>
        <v>2815.4047510800006</v>
      </c>
      <c r="M80" s="14">
        <f>FC_TRA_DNAVI_E!M$2</f>
        <v>2285.8066782000001</v>
      </c>
      <c r="N80" s="14">
        <f>FC_TRA_DNAVI_E!N$2</f>
        <v>1634.7978327599999</v>
      </c>
      <c r="O80" s="14">
        <f>FC_TRA_DNAVI_E!O$2</f>
        <v>1674.4413020400002</v>
      </c>
      <c r="P80" s="14">
        <f>FC_TRA_DNAVI_E!P$2</f>
        <v>1370.0022598799999</v>
      </c>
      <c r="Q80" s="14">
        <f>FC_TRA_DNAVI_E!Q$2</f>
        <v>1426.2153310799999</v>
      </c>
      <c r="R80" s="14">
        <f>FC_TRA_DNAVI_E!R$2</f>
        <v>1700.6044780800003</v>
      </c>
      <c r="S80" s="14">
        <f>FC_TRA_DNAVI_E!S$2</f>
        <v>1767.1978817999998</v>
      </c>
      <c r="T80" s="14">
        <f>FC_TRA_DNAVI_E!T$2</f>
        <v>1812.0262388400001</v>
      </c>
      <c r="U80" s="14">
        <f>FC_TRA_DNAVI_E!U$2</f>
        <v>1956.1603579199998</v>
      </c>
      <c r="V80" s="14">
        <f>FC_TRA_DNAVI_E!V$2</f>
        <v>2033.9111037600005</v>
      </c>
      <c r="W80" s="14">
        <f>FC_TRA_DNAVI_E!W$2</f>
        <v>1636.2640292399997</v>
      </c>
      <c r="X80" s="14">
        <f>FC_TRA_DNAVI_E!X$2</f>
        <v>1822.7121386400001</v>
      </c>
      <c r="Y80" s="14">
        <f>FC_TRA_DNAVI_E!Y$2</f>
        <v>1960.4068761599997</v>
      </c>
      <c r="Z80" s="14">
        <f>FC_TRA_DNAVI_E!Z$2</f>
        <v>2036.0734505999999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1575.9593658000001</v>
      </c>
      <c r="D81" s="16">
        <f>FC_TRA_DNAVI_DCS_E!D$2</f>
        <v>2146.80488724</v>
      </c>
      <c r="E81" s="16">
        <f>FC_TRA_DNAVI_DCS_E!E$2</f>
        <v>1936.4087998800001</v>
      </c>
      <c r="F81" s="16">
        <f>FC_TRA_DNAVI_DCS_E!F$2</f>
        <v>1915.9261192800002</v>
      </c>
      <c r="G81" s="16">
        <f>FC_TRA_DNAVI_DCS_E!G$2</f>
        <v>2153.99033676</v>
      </c>
      <c r="H81" s="16">
        <f>FC_TRA_DNAVI_DCS_E!H$2</f>
        <v>2064.4952954399996</v>
      </c>
      <c r="I81" s="16">
        <f>FC_TRA_DNAVI_DCS_E!I$2</f>
        <v>2263.2740722799999</v>
      </c>
      <c r="J81" s="16">
        <f>FC_TRA_DNAVI_DCS_E!J$2</f>
        <v>2114.0520026400004</v>
      </c>
      <c r="K81" s="16">
        <f>FC_TRA_DNAVI_DCS_E!K$2</f>
        <v>1897.6389620400003</v>
      </c>
      <c r="L81" s="16">
        <f>FC_TRA_DNAVI_DCS_E!L$2</f>
        <v>2815.4047510800006</v>
      </c>
      <c r="M81" s="16">
        <f>FC_TRA_DNAVI_DCS_E!M$2</f>
        <v>2285.8066782000001</v>
      </c>
      <c r="N81" s="16">
        <f>FC_TRA_DNAVI_DCS_E!N$2</f>
        <v>1634.7978327599999</v>
      </c>
      <c r="O81" s="16">
        <f>FC_TRA_DNAVI_DCS_E!O$2</f>
        <v>1674.4413020400002</v>
      </c>
      <c r="P81" s="16">
        <f>FC_TRA_DNAVI_DCS_E!P$2</f>
        <v>1370.0022598799999</v>
      </c>
      <c r="Q81" s="16">
        <f>FC_TRA_DNAVI_DCS_E!Q$2</f>
        <v>1426.2153310799999</v>
      </c>
      <c r="R81" s="16">
        <f>FC_TRA_DNAVI_DCS_E!R$2</f>
        <v>1700.6044780800003</v>
      </c>
      <c r="S81" s="16">
        <f>FC_TRA_DNAVI_DCS_E!S$2</f>
        <v>1767.1978817999998</v>
      </c>
      <c r="T81" s="16">
        <f>FC_TRA_DNAVI_DCS_E!T$2</f>
        <v>1812.0262388400001</v>
      </c>
      <c r="U81" s="16">
        <f>FC_TRA_DNAVI_DCS_E!U$2</f>
        <v>1956.1603579199998</v>
      </c>
      <c r="V81" s="16">
        <f>FC_TRA_DNAVI_DCS_E!V$2</f>
        <v>2033.9111037600005</v>
      </c>
      <c r="W81" s="16">
        <f>FC_TRA_DNAVI_DCS_E!W$2</f>
        <v>1636.2640292399997</v>
      </c>
      <c r="X81" s="16">
        <f>FC_TRA_DNAVI_DCS_E!X$2</f>
        <v>1822.7121386400001</v>
      </c>
      <c r="Y81" s="16">
        <f>FC_TRA_DNAVI_DCS_E!Y$2</f>
        <v>1960.4068761599997</v>
      </c>
      <c r="Z81" s="16">
        <f>FC_TRA_DNAVI_DCS_E!Z$2</f>
        <v>2036.0734505999999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  <c r="Y82" s="16">
        <f>FC_TRA_DNAVI_IWW_E!Y$2</f>
        <v>0</v>
      </c>
      <c r="Z82" s="16">
        <f>FC_TRA_DNAVI_IWW_E!Z$2</f>
        <v>0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2.07009</v>
      </c>
      <c r="E83" s="14">
        <f>FC_TRA_PIPE_E!E$2</f>
        <v>5.4529199999999998</v>
      </c>
      <c r="F83" s="14">
        <f>FC_TRA_PIPE_E!F$2</f>
        <v>3.6352800000000012</v>
      </c>
      <c r="G83" s="14">
        <f>FC_TRA_PIPE_E!G$2</f>
        <v>2.2215600000000002</v>
      </c>
      <c r="H83" s="14">
        <f>FC_TRA_PIPE_E!H$2</f>
        <v>3.8877300000000008</v>
      </c>
      <c r="I83" s="14">
        <f>FC_TRA_PIPE_E!I$2</f>
        <v>4.4431200000000004</v>
      </c>
      <c r="J83" s="14">
        <f>FC_TRA_PIPE_E!J$2</f>
        <v>7.4725200000000012</v>
      </c>
      <c r="K83" s="14">
        <f>FC_TRA_PIPE_E!K$2</f>
        <v>16.005330000000001</v>
      </c>
      <c r="L83" s="14">
        <f>FC_TRA_PIPE_E!L$2</f>
        <v>0.80783999999999989</v>
      </c>
      <c r="M83" s="14">
        <f>FC_TRA_PIPE_E!M$2</f>
        <v>0.75734999999999997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4.8413851200000018</v>
      </c>
      <c r="Z83" s="14">
        <f>FC_TRA_PIPE_E!Z$2</f>
        <v>9.5136670799999994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11039.436914049289</v>
      </c>
      <c r="D84" s="12">
        <f>FC_OTH_E!D$2</f>
        <v>11888.506503085029</v>
      </c>
      <c r="E84" s="12">
        <f>FC_OTH_E!E$2</f>
        <v>12422.378763839999</v>
      </c>
      <c r="F84" s="12">
        <f>FC_OTH_E!F$2</f>
        <v>14334.56794596</v>
      </c>
      <c r="G84" s="12">
        <f>FC_OTH_E!G$2</f>
        <v>13527.130411056007</v>
      </c>
      <c r="H84" s="12">
        <f>FC_OTH_E!H$2</f>
        <v>14187.842545567632</v>
      </c>
      <c r="I84" s="12">
        <f>FC_OTH_E!I$2</f>
        <v>14075.389972152003</v>
      </c>
      <c r="J84" s="12">
        <f>FC_OTH_E!J$2</f>
        <v>12794.178376926176</v>
      </c>
      <c r="K84" s="12">
        <f>FC_OTH_E!K$2</f>
        <v>12516.279376848208</v>
      </c>
      <c r="L84" s="12">
        <f>FC_OTH_E!L$2</f>
        <v>10615.15894734344</v>
      </c>
      <c r="M84" s="12">
        <f>FC_OTH_E!M$2</f>
        <v>9478.0967266157404</v>
      </c>
      <c r="N84" s="12">
        <f>FC_OTH_E!N$2</f>
        <v>11488.390084826016</v>
      </c>
      <c r="O84" s="12">
        <f>FC_OTH_E!O$2</f>
        <v>8909.1670803365523</v>
      </c>
      <c r="P84" s="12">
        <f>FC_OTH_E!P$2</f>
        <v>5408.725313395882</v>
      </c>
      <c r="Q84" s="12">
        <f>FC_OTH_E!Q$2</f>
        <v>5278.72666626718</v>
      </c>
      <c r="R84" s="12">
        <f>FC_OTH_E!R$2</f>
        <v>6994.0933976144333</v>
      </c>
      <c r="S84" s="12">
        <f>FC_OTH_E!S$2</f>
        <v>6391.6003898995241</v>
      </c>
      <c r="T84" s="12">
        <f>FC_OTH_E!T$2</f>
        <v>6252.6848399839355</v>
      </c>
      <c r="U84" s="12">
        <f>FC_OTH_E!U$2</f>
        <v>5496.2298788718999</v>
      </c>
      <c r="V84" s="12">
        <f>FC_OTH_E!V$2</f>
        <v>6010.611336418091</v>
      </c>
      <c r="W84" s="12">
        <f>FC_OTH_E!W$2</f>
        <v>6745.4417949589151</v>
      </c>
      <c r="X84" s="12">
        <f>FC_OTH_E!X$2</f>
        <v>6008.8230181842519</v>
      </c>
      <c r="Y84" s="12">
        <f>FC_OTH_E!Y$2</f>
        <v>6634.7115819816254</v>
      </c>
      <c r="Z84" s="12">
        <f>FC_OTH_E!Z$2</f>
        <v>5187.0588289295993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779.29659792000029</v>
      </c>
      <c r="D85" s="14">
        <f>FC_OTH_CP_E!D$2</f>
        <v>1013.5760133600002</v>
      </c>
      <c r="E85" s="14">
        <f>FC_OTH_CP_E!E$2</f>
        <v>1032.3528372000001</v>
      </c>
      <c r="F85" s="14">
        <f>FC_OTH_CP_E!F$2</f>
        <v>1133.72157348</v>
      </c>
      <c r="G85" s="14">
        <f>FC_OTH_CP_E!G$2</f>
        <v>1225.4703195600005</v>
      </c>
      <c r="H85" s="14">
        <f>FC_OTH_CP_E!H$2</f>
        <v>1539.7701069599996</v>
      </c>
      <c r="I85" s="14">
        <f>FC_OTH_CP_E!I$2</f>
        <v>1608.5975677199992</v>
      </c>
      <c r="J85" s="14">
        <f>FC_OTH_CP_E!J$2</f>
        <v>1514.45999196</v>
      </c>
      <c r="K85" s="14">
        <f>FC_OTH_CP_E!K$2</f>
        <v>1510.5340832400002</v>
      </c>
      <c r="L85" s="14">
        <f>FC_OTH_CP_E!L$2</f>
        <v>1232.38997316</v>
      </c>
      <c r="M85" s="14">
        <f>FC_OTH_CP_E!M$2</f>
        <v>1095.8963194799999</v>
      </c>
      <c r="N85" s="14">
        <f>FC_OTH_CP_E!N$2</f>
        <v>1078.9436304000001</v>
      </c>
      <c r="O85" s="14">
        <f>FC_OTH_CP_E!O$2</f>
        <v>803.50164252000013</v>
      </c>
      <c r="P85" s="14">
        <f>FC_OTH_CP_E!P$2</f>
        <v>858.27907908000009</v>
      </c>
      <c r="Q85" s="14">
        <f>FC_OTH_CP_E!Q$2</f>
        <v>614.63318940000022</v>
      </c>
      <c r="R85" s="14">
        <f>FC_OTH_CP_E!R$2</f>
        <v>732.89761560000011</v>
      </c>
      <c r="S85" s="14">
        <f>FC_OTH_CP_E!S$2</f>
        <v>867.15783971999963</v>
      </c>
      <c r="T85" s="14">
        <f>FC_OTH_CP_E!T$2</f>
        <v>708.21801611999967</v>
      </c>
      <c r="U85" s="14">
        <f>FC_OTH_CP_E!U$2</f>
        <v>680.7365405999999</v>
      </c>
      <c r="V85" s="14">
        <f>FC_OTH_CP_E!V$2</f>
        <v>714.92015628000013</v>
      </c>
      <c r="W85" s="14">
        <f>FC_OTH_CP_E!W$2</f>
        <v>570.46517747999997</v>
      </c>
      <c r="X85" s="14">
        <f>FC_OTH_CP_E!X$2</f>
        <v>611.52233399999977</v>
      </c>
      <c r="Y85" s="14">
        <f>FC_OTH_CP_E!Y$2</f>
        <v>606.0322053835431</v>
      </c>
      <c r="Z85" s="14">
        <f>FC_OTH_CP_E!Z$2</f>
        <v>656.73227303259523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660.67524620936081</v>
      </c>
      <c r="D86" s="16">
        <f>FC_OTH_CP_SH_E!D$2</f>
        <v>881.8606460831511</v>
      </c>
      <c r="E86" s="16">
        <f>FC_OTH_CP_SH_E!E$2</f>
        <v>915.88098500242882</v>
      </c>
      <c r="F86" s="16">
        <f>FC_OTH_CP_SH_E!F$2</f>
        <v>1000.2079387223387</v>
      </c>
      <c r="G86" s="16">
        <f>FC_OTH_CP_SH_E!G$2</f>
        <v>997.89881360657444</v>
      </c>
      <c r="H86" s="16">
        <f>FC_OTH_CP_SH_E!H$2</f>
        <v>1298.7467345746288</v>
      </c>
      <c r="I86" s="16">
        <f>FC_OTH_CP_SH_E!I$2</f>
        <v>1357.652195962901</v>
      </c>
      <c r="J86" s="16">
        <f>FC_OTH_CP_SH_E!J$2</f>
        <v>1251.0946313997588</v>
      </c>
      <c r="K86" s="16">
        <f>FC_OTH_CP_SH_E!K$2</f>
        <v>1236.661105616628</v>
      </c>
      <c r="L86" s="16">
        <f>FC_OTH_CP_SH_E!L$2</f>
        <v>948.88548625752128</v>
      </c>
      <c r="M86" s="16">
        <f>FC_OTH_CP_SH_E!M$2</f>
        <v>785.27197779019161</v>
      </c>
      <c r="N86" s="16">
        <f>FC_OTH_CP_SH_E!N$2</f>
        <v>780.86404293385976</v>
      </c>
      <c r="O86" s="16">
        <f>FC_OTH_CP_SH_E!O$2</f>
        <v>333.58641699469354</v>
      </c>
      <c r="P86" s="16">
        <f>FC_OTH_CP_SH_E!P$2</f>
        <v>464.89072486434577</v>
      </c>
      <c r="Q86" s="16">
        <f>FC_OTH_CP_SH_E!Q$2</f>
        <v>296.4095789778392</v>
      </c>
      <c r="R86" s="16">
        <f>FC_OTH_CP_SH_E!R$2</f>
        <v>393.26127318509634</v>
      </c>
      <c r="S86" s="16">
        <f>FC_OTH_CP_SH_E!S$2</f>
        <v>509.85262817706524</v>
      </c>
      <c r="T86" s="16">
        <f>FC_OTH_CP_SH_E!T$2</f>
        <v>332.37486989032294</v>
      </c>
      <c r="U86" s="16">
        <f>FC_OTH_CP_SH_E!U$2</f>
        <v>306.59297483847604</v>
      </c>
      <c r="V86" s="16">
        <f>FC_OTH_CP_SH_E!V$2</f>
        <v>327.39604465416471</v>
      </c>
      <c r="W86" s="16">
        <f>FC_OTH_CP_SH_E!W$2</f>
        <v>282.50411867919473</v>
      </c>
      <c r="X86" s="16">
        <f>FC_OTH_CP_SH_E!X$2</f>
        <v>258.76697828614101</v>
      </c>
      <c r="Y86" s="16">
        <f>FC_OTH_CP_SH_E!Y$2</f>
        <v>247.32146039136131</v>
      </c>
      <c r="Z86" s="16">
        <f>FC_OTH_CP_SH_E!Z$2</f>
        <v>263.2384292646019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9.060660857578684E-2</v>
      </c>
      <c r="D87" s="16">
        <f>FC_OTH_CP_SC_E!D$2</f>
        <v>0.11883900306980165</v>
      </c>
      <c r="E87" s="16">
        <f>FC_OTH_CP_SC_E!E$2</f>
        <v>0.13466317991934942</v>
      </c>
      <c r="F87" s="16">
        <f>FC_OTH_CP_SC_E!F$2</f>
        <v>0.16252952924563502</v>
      </c>
      <c r="G87" s="16">
        <f>FC_OTH_CP_SC_E!G$2</f>
        <v>0.21986013712133678</v>
      </c>
      <c r="H87" s="16">
        <f>FC_OTH_CP_SC_E!H$2</f>
        <v>0.34927906876802339</v>
      </c>
      <c r="I87" s="16">
        <f>FC_OTH_CP_SC_E!I$2</f>
        <v>0.58223367769912004</v>
      </c>
      <c r="J87" s="16">
        <f>FC_OTH_CP_SC_E!J$2</f>
        <v>0.8658129490547386</v>
      </c>
      <c r="K87" s="16">
        <f>FC_OTH_CP_SC_E!K$2</f>
        <v>1.1616241530016567</v>
      </c>
      <c r="L87" s="16">
        <f>FC_OTH_CP_SC_E!L$2</f>
        <v>1.3679949903103565</v>
      </c>
      <c r="M87" s="16">
        <f>FC_OTH_CP_SC_E!M$2</f>
        <v>1.8470089945506221</v>
      </c>
      <c r="N87" s="16">
        <f>FC_OTH_CP_SC_E!N$2</f>
        <v>2.1444704941687736</v>
      </c>
      <c r="O87" s="16">
        <f>FC_OTH_CP_SC_E!O$2</f>
        <v>4.1038478440105983</v>
      </c>
      <c r="P87" s="16">
        <f>FC_OTH_CP_SC_E!P$2</f>
        <v>4.1748006824617141</v>
      </c>
      <c r="Q87" s="16">
        <f>FC_OTH_CP_SC_E!Q$2</f>
        <v>5.0784321884730961</v>
      </c>
      <c r="R87" s="16">
        <f>FC_OTH_CP_SC_E!R$2</f>
        <v>7.4761127169607198</v>
      </c>
      <c r="S87" s="16">
        <f>FC_OTH_CP_SC_E!S$2</f>
        <v>9.0008258105966501</v>
      </c>
      <c r="T87" s="16">
        <f>FC_OTH_CP_SC_E!T$2</f>
        <v>10.269574269889672</v>
      </c>
      <c r="U87" s="16">
        <f>FC_OTH_CP_SC_E!U$2</f>
        <v>10.152227573363025</v>
      </c>
      <c r="V87" s="16">
        <f>FC_OTH_CP_SC_E!V$2</f>
        <v>12.978212709403378</v>
      </c>
      <c r="W87" s="16">
        <f>FC_OTH_CP_SC_E!W$2</f>
        <v>11.112939681551302</v>
      </c>
      <c r="X87" s="16">
        <f>FC_OTH_CP_SC_E!X$2</f>
        <v>14.966428045456565</v>
      </c>
      <c r="Y87" s="16">
        <f>FC_OTH_CP_SC_E!Y$2</f>
        <v>13.667365198088639</v>
      </c>
      <c r="Z87" s="16">
        <f>FC_OTH_CP_SC_E!Z$2</f>
        <v>14.17382840504213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54.546779196159946</v>
      </c>
      <c r="D88" s="16">
        <f>FC_OTH_CP_HW_E!D$2</f>
        <v>64.454122877183465</v>
      </c>
      <c r="E88" s="16">
        <f>FC_OTH_CP_HW_E!E$2</f>
        <v>70.98608142684715</v>
      </c>
      <c r="F88" s="16">
        <f>FC_OTH_CP_HW_E!F$2</f>
        <v>75.221369386722245</v>
      </c>
      <c r="G88" s="16">
        <f>FC_OTH_CP_HW_E!G$2</f>
        <v>81.158288959003755</v>
      </c>
      <c r="H88" s="16">
        <f>FC_OTH_CP_HW_E!H$2</f>
        <v>102.68584080604674</v>
      </c>
      <c r="I88" s="16">
        <f>FC_OTH_CP_HW_E!I$2</f>
        <v>113.03255400331213</v>
      </c>
      <c r="J88" s="16">
        <f>FC_OTH_CP_HW_E!J$2</f>
        <v>128.53519262105334</v>
      </c>
      <c r="K88" s="16">
        <f>FC_OTH_CP_HW_E!K$2</f>
        <v>135.27845436939995</v>
      </c>
      <c r="L88" s="16">
        <f>FC_OTH_CP_HW_E!L$2</f>
        <v>140.03716619021415</v>
      </c>
      <c r="M88" s="16">
        <f>FC_OTH_CP_HW_E!M$2</f>
        <v>151.50905192537704</v>
      </c>
      <c r="N88" s="16">
        <f>FC_OTH_CP_HW_E!N$2</f>
        <v>149.60362811257818</v>
      </c>
      <c r="O88" s="16">
        <f>FC_OTH_CP_HW_E!O$2</f>
        <v>148.52784941216839</v>
      </c>
      <c r="P88" s="16">
        <f>FC_OTH_CP_HW_E!P$2</f>
        <v>153.76515407946766</v>
      </c>
      <c r="Q88" s="16">
        <f>FC_OTH_CP_HW_E!Q$2</f>
        <v>154.26294046182755</v>
      </c>
      <c r="R88" s="16">
        <f>FC_OTH_CP_HW_E!R$2</f>
        <v>157.59385441602038</v>
      </c>
      <c r="S88" s="16">
        <f>FC_OTH_CP_HW_E!S$2</f>
        <v>158.24898506328017</v>
      </c>
      <c r="T88" s="16">
        <f>FC_OTH_CP_HW_E!T$2</f>
        <v>163.26821245483123</v>
      </c>
      <c r="U88" s="16">
        <f>FC_OTH_CP_HW_E!U$2</f>
        <v>152.54613096508587</v>
      </c>
      <c r="V88" s="16">
        <f>FC_OTH_CP_HW_E!V$2</f>
        <v>144.72093833519972</v>
      </c>
      <c r="W88" s="16">
        <f>FC_OTH_CP_HW_E!W$2</f>
        <v>109.14933858358641</v>
      </c>
      <c r="X88" s="16">
        <f>FC_OTH_CP_HW_E!X$2</f>
        <v>113.66537162973418</v>
      </c>
      <c r="Y88" s="16">
        <f>FC_OTH_CP_HW_E!Y$2</f>
        <v>96.669878680649319</v>
      </c>
      <c r="Z88" s="16">
        <f>FC_OTH_CP_HW_E!Z$2</f>
        <v>88.974335752171214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63.983965905903588</v>
      </c>
      <c r="D89" s="16">
        <f>FC_OTH_CP_CA_E!D$2</f>
        <v>67.142405396595805</v>
      </c>
      <c r="E89" s="16">
        <f>FC_OTH_CP_CA_E!E$2</f>
        <v>45.351107590804695</v>
      </c>
      <c r="F89" s="16">
        <f>FC_OTH_CP_CA_E!F$2</f>
        <v>58.129735841693304</v>
      </c>
      <c r="G89" s="16">
        <f>FC_OTH_CP_CA_E!G$2</f>
        <v>146.19335685730101</v>
      </c>
      <c r="H89" s="16">
        <f>FC_OTH_CP_CA_E!H$2</f>
        <v>137.98825251055607</v>
      </c>
      <c r="I89" s="16">
        <f>FC_OTH_CP_CA_E!I$2</f>
        <v>137.33058407608712</v>
      </c>
      <c r="J89" s="16">
        <f>FC_OTH_CP_CA_E!J$2</f>
        <v>133.96435499013342</v>
      </c>
      <c r="K89" s="16">
        <f>FC_OTH_CP_CA_E!K$2</f>
        <v>137.4328991009703</v>
      </c>
      <c r="L89" s="16">
        <f>FC_OTH_CP_CA_E!L$2</f>
        <v>142.09932572195399</v>
      </c>
      <c r="M89" s="16">
        <f>FC_OTH_CP_CA_E!M$2</f>
        <v>157.26828076988048</v>
      </c>
      <c r="N89" s="16">
        <f>FC_OTH_CP_CA_E!N$2</f>
        <v>146.3314888593934</v>
      </c>
      <c r="O89" s="16">
        <f>FC_OTH_CP_CA_E!O$2</f>
        <v>317.28352826912766</v>
      </c>
      <c r="P89" s="16">
        <f>FC_OTH_CP_CA_E!P$2</f>
        <v>235.44839945372493</v>
      </c>
      <c r="Q89" s="16">
        <f>FC_OTH_CP_CA_E!Q$2</f>
        <v>158.88223777186042</v>
      </c>
      <c r="R89" s="16">
        <f>FC_OTH_CP_CA_E!R$2</f>
        <v>174.56637528192266</v>
      </c>
      <c r="S89" s="16">
        <f>FC_OTH_CP_CA_E!S$2</f>
        <v>190.05540066905766</v>
      </c>
      <c r="T89" s="16">
        <f>FC_OTH_CP_CA_E!T$2</f>
        <v>202.30535950495582</v>
      </c>
      <c r="U89" s="16">
        <f>FC_OTH_CP_CA_E!U$2</f>
        <v>211.44520722307487</v>
      </c>
      <c r="V89" s="16">
        <f>FC_OTH_CP_CA_E!V$2</f>
        <v>229.82496058123235</v>
      </c>
      <c r="W89" s="16">
        <f>FC_OTH_CP_CA_E!W$2</f>
        <v>167.69878053566759</v>
      </c>
      <c r="X89" s="16">
        <f>FC_OTH_CP_CA_E!X$2</f>
        <v>224.12355603866803</v>
      </c>
      <c r="Y89" s="16">
        <f>FC_OTH_CP_CA_E!Y$2</f>
        <v>248.37350111344392</v>
      </c>
      <c r="Z89" s="16">
        <f>FC_OTH_CP_CA_E!Z$2</f>
        <v>290.34567961078011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7604.0082783143989</v>
      </c>
      <c r="D90" s="14">
        <f>FC_OTH_HH_E!D$2</f>
        <v>8183.106778684295</v>
      </c>
      <c r="E90" s="14">
        <f>FC_OTH_HH_E!E$2</f>
        <v>8471.8860319200012</v>
      </c>
      <c r="F90" s="14">
        <f>FC_OTH_HH_E!F$2</f>
        <v>10073.911925640001</v>
      </c>
      <c r="G90" s="14">
        <f>FC_OTH_HH_E!G$2</f>
        <v>9628.3157692440036</v>
      </c>
      <c r="H90" s="14">
        <f>FC_OTH_HH_E!H$2</f>
        <v>9903.4612233594489</v>
      </c>
      <c r="I90" s="14">
        <f>FC_OTH_HH_E!I$2</f>
        <v>9572.5348600320031</v>
      </c>
      <c r="J90" s="14">
        <f>FC_OTH_HH_E!J$2</f>
        <v>8684.8508283661758</v>
      </c>
      <c r="K90" s="14">
        <f>FC_OTH_HH_E!K$2</f>
        <v>8496.7912402082093</v>
      </c>
      <c r="L90" s="14">
        <f>FC_OTH_HH_E!L$2</f>
        <v>7420.3919026234389</v>
      </c>
      <c r="M90" s="14">
        <f>FC_OTH_HH_E!M$2</f>
        <v>6692.9171251757389</v>
      </c>
      <c r="N90" s="14">
        <f>FC_OTH_HH_E!N$2</f>
        <v>8832.4392254945287</v>
      </c>
      <c r="O90" s="14">
        <f>FC_OTH_HH_E!O$2</f>
        <v>6661.2568025765522</v>
      </c>
      <c r="P90" s="14">
        <f>FC_OTH_HH_E!P$2</f>
        <v>3588.6319823321119</v>
      </c>
      <c r="Q90" s="14">
        <f>FC_OTH_HH_E!Q$2</f>
        <v>3780.4533984360078</v>
      </c>
      <c r="R90" s="14">
        <f>FC_OTH_HH_E!R$2</f>
        <v>5365.8305982072316</v>
      </c>
      <c r="S90" s="14">
        <f>FC_OTH_HH_E!S$2</f>
        <v>4675.8994041624255</v>
      </c>
      <c r="T90" s="14">
        <f>FC_OTH_HH_E!T$2</f>
        <v>4697.6651564184158</v>
      </c>
      <c r="U90" s="14">
        <f>FC_OTH_HH_E!U$2</f>
        <v>3974.0838484988321</v>
      </c>
      <c r="V90" s="14">
        <f>FC_OTH_HH_E!V$2</f>
        <v>4471.3964296080248</v>
      </c>
      <c r="W90" s="14">
        <f>FC_OTH_HH_E!W$2</f>
        <v>5009.2154920196908</v>
      </c>
      <c r="X90" s="14">
        <f>FC_OTH_HH_E!X$2</f>
        <v>4687.9621406625865</v>
      </c>
      <c r="Y90" s="14">
        <f>FC_OTH_HH_E!Y$2</f>
        <v>5038.2947769461607</v>
      </c>
      <c r="Z90" s="14">
        <f>FC_OTH_HH_E!Z$2</f>
        <v>3593.3082008400042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7170.5063492293248</v>
      </c>
      <c r="D91" s="16">
        <f>FC_OTH_HH_SH_E!D$2</f>
        <v>7758.3219600273615</v>
      </c>
      <c r="E91" s="16">
        <f>FC_OTH_HH_SH_E!E$2</f>
        <v>8063.7354613928383</v>
      </c>
      <c r="F91" s="16">
        <f>FC_OTH_HH_SH_E!F$2</f>
        <v>9665.1703505975074</v>
      </c>
      <c r="G91" s="16">
        <f>FC_OTH_HH_SH_E!G$2</f>
        <v>9235.8741135331493</v>
      </c>
      <c r="H91" s="16">
        <f>FC_OTH_HH_SH_E!H$2</f>
        <v>9544.0872500560763</v>
      </c>
      <c r="I91" s="16">
        <f>FC_OTH_HH_SH_E!I$2</f>
        <v>9232.0021598118401</v>
      </c>
      <c r="J91" s="16">
        <f>FC_OTH_HH_SH_E!J$2</f>
        <v>8372.5323480352545</v>
      </c>
      <c r="K91" s="16">
        <f>FC_OTH_HH_SH_E!K$2</f>
        <v>8173.8195840397202</v>
      </c>
      <c r="L91" s="16">
        <f>FC_OTH_HH_SH_E!L$2</f>
        <v>7110.1231988308555</v>
      </c>
      <c r="M91" s="16">
        <f>FC_OTH_HH_SH_E!M$2</f>
        <v>6405.1212274664276</v>
      </c>
      <c r="N91" s="16">
        <f>FC_OTH_HH_SH_E!N$2</f>
        <v>8551.1621470596656</v>
      </c>
      <c r="O91" s="16">
        <f>FC_OTH_HH_SH_E!O$2</f>
        <v>6425.786508938063</v>
      </c>
      <c r="P91" s="16">
        <f>FC_OTH_HH_SH_E!P$2</f>
        <v>3341.840605376306</v>
      </c>
      <c r="Q91" s="16">
        <f>FC_OTH_HH_SH_E!Q$2</f>
        <v>3517.5534094268683</v>
      </c>
      <c r="R91" s="16">
        <f>FC_OTH_HH_SH_E!R$2</f>
        <v>5082.7606336394438</v>
      </c>
      <c r="S91" s="16">
        <f>FC_OTH_HH_SH_E!S$2</f>
        <v>4392.5183001547966</v>
      </c>
      <c r="T91" s="16">
        <f>FC_OTH_HH_SH_E!T$2</f>
        <v>4441.0690561226484</v>
      </c>
      <c r="U91" s="16">
        <f>FC_OTH_HH_SH_E!U$2</f>
        <v>3677.4597975198612</v>
      </c>
      <c r="V91" s="16">
        <f>FC_OTH_HH_SH_E!V$2</f>
        <v>4134.5159309222781</v>
      </c>
      <c r="W91" s="16">
        <f>FC_OTH_HH_SH_E!W$2</f>
        <v>4637.2946432878716</v>
      </c>
      <c r="X91" s="16">
        <f>FC_OTH_HH_SH_E!X$2</f>
        <v>4291.6421087514773</v>
      </c>
      <c r="Y91" s="16">
        <f>FC_OTH_HH_SH_E!Y$2</f>
        <v>4601.2238123401967</v>
      </c>
      <c r="Z91" s="16">
        <f>FC_OTH_HH_SH_E!Z$2</f>
        <v>3158.8709997849232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402.73932528037182</v>
      </c>
      <c r="D93" s="16">
        <f>FC_OTH_HH_WH_E!D$2</f>
        <v>394.88126109891982</v>
      </c>
      <c r="E93" s="16">
        <f>FC_OTH_HH_WH_E!E$2</f>
        <v>378.62166757879771</v>
      </c>
      <c r="F93" s="16">
        <f>FC_OTH_HH_WH_E!F$2</f>
        <v>381.59506858148319</v>
      </c>
      <c r="G93" s="16">
        <f>FC_OTH_HH_WH_E!G$2</f>
        <v>362.24708433304488</v>
      </c>
      <c r="H93" s="16">
        <f>FC_OTH_HH_WH_E!H$2</f>
        <v>331.7676972677782</v>
      </c>
      <c r="I93" s="16">
        <f>FC_OTH_HH_WH_E!I$2</f>
        <v>312.29348061027355</v>
      </c>
      <c r="J93" s="16">
        <f>FC_OTH_HH_WH_E!J$2</f>
        <v>281.96417208931132</v>
      </c>
      <c r="K93" s="16">
        <f>FC_OTH_HH_WH_E!K$2</f>
        <v>290.82500017739289</v>
      </c>
      <c r="L93" s="16">
        <f>FC_OTH_HH_WH_E!L$2</f>
        <v>280.62182226764969</v>
      </c>
      <c r="M93" s="16">
        <f>FC_OTH_HH_WH_E!M$2</f>
        <v>250.53850408588062</v>
      </c>
      <c r="N93" s="16">
        <f>FC_OTH_HH_WH_E!N$2</f>
        <v>244.87844598322604</v>
      </c>
      <c r="O93" s="16">
        <f>FC_OTH_HH_WH_E!O$2</f>
        <v>221.77000159061356</v>
      </c>
      <c r="P93" s="16">
        <f>FC_OTH_HH_WH_E!P$2</f>
        <v>186.50954755313677</v>
      </c>
      <c r="Q93" s="16">
        <f>FC_OTH_HH_WH_E!Q$2</f>
        <v>193.6307086236892</v>
      </c>
      <c r="R93" s="16">
        <f>FC_OTH_HH_WH_E!R$2</f>
        <v>215.13093556778688</v>
      </c>
      <c r="S93" s="16">
        <f>FC_OTH_HH_WH_E!S$2</f>
        <v>211.8905060076292</v>
      </c>
      <c r="T93" s="16">
        <f>FC_OTH_HH_WH_E!T$2</f>
        <v>172.0352270022351</v>
      </c>
      <c r="U93" s="16">
        <f>FC_OTH_HH_WH_E!U$2</f>
        <v>169.52856425897056</v>
      </c>
      <c r="V93" s="16">
        <f>FC_OTH_HH_WH_E!V$2</f>
        <v>181.59717218574693</v>
      </c>
      <c r="W93" s="16">
        <f>FC_OTH_HH_WH_E!W$2</f>
        <v>177.4112080048003</v>
      </c>
      <c r="X93" s="16">
        <f>FC_OTH_HH_WH_E!X$2</f>
        <v>201.20371412391793</v>
      </c>
      <c r="Y93" s="16">
        <f>FC_OTH_HH_WH_E!Y$2</f>
        <v>252.33418507531536</v>
      </c>
      <c r="Z93" s="16">
        <f>FC_OTH_HH_WH_E!Z$2</f>
        <v>264.61344933367911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30.762603804703776</v>
      </c>
      <c r="D94" s="16">
        <f>FC_OTH_HH_CO_E!D$2</f>
        <v>29.903557558012942</v>
      </c>
      <c r="E94" s="16">
        <f>FC_OTH_HH_CO_E!E$2</f>
        <v>29.528902948363744</v>
      </c>
      <c r="F94" s="16">
        <f>FC_OTH_HH_CO_E!F$2</f>
        <v>27.146506461010944</v>
      </c>
      <c r="G94" s="16">
        <f>FC_OTH_HH_CO_E!G$2</f>
        <v>30.194571377808103</v>
      </c>
      <c r="H94" s="16">
        <f>FC_OTH_HH_CO_E!H$2</f>
        <v>27.606276035595478</v>
      </c>
      <c r="I94" s="16">
        <f>FC_OTH_HH_CO_E!I$2</f>
        <v>28.239219609889901</v>
      </c>
      <c r="J94" s="16">
        <f>FC_OTH_HH_CO_E!J$2</f>
        <v>30.354308241609491</v>
      </c>
      <c r="K94" s="16">
        <f>FC_OTH_HH_CO_E!K$2</f>
        <v>32.146655991095017</v>
      </c>
      <c r="L94" s="16">
        <f>FC_OTH_HH_CO_E!L$2</f>
        <v>29.64688152493283</v>
      </c>
      <c r="M94" s="16">
        <f>FC_OTH_HH_CO_E!M$2</f>
        <v>37.257393623431611</v>
      </c>
      <c r="N94" s="16">
        <f>FC_OTH_HH_CO_E!N$2</f>
        <v>36.398632451637418</v>
      </c>
      <c r="O94" s="16">
        <f>FC_OTH_HH_CO_E!O$2</f>
        <v>13.700292047875687</v>
      </c>
      <c r="P94" s="16">
        <f>FC_OTH_HH_CO_E!P$2</f>
        <v>60.281829402669217</v>
      </c>
      <c r="Q94" s="16">
        <f>FC_OTH_HH_CO_E!Q$2</f>
        <v>69.26928038545104</v>
      </c>
      <c r="R94" s="16">
        <f>FC_OTH_HH_CO_E!R$2</f>
        <v>67.939029000000005</v>
      </c>
      <c r="S94" s="16">
        <f>FC_OTH_HH_CO_E!S$2</f>
        <v>71.490598000000006</v>
      </c>
      <c r="T94" s="16">
        <f>FC_OTH_HH_CO_E!T$2</f>
        <v>84.560873293531969</v>
      </c>
      <c r="U94" s="16">
        <f>FC_OTH_HH_CO_E!U$2</f>
        <v>127.09548672000003</v>
      </c>
      <c r="V94" s="16">
        <f>FC_OTH_HH_CO_E!V$2</f>
        <v>155.28332650000002</v>
      </c>
      <c r="W94" s="16">
        <f>FC_OTH_HH_CO_E!W$2</f>
        <v>194.50964072701888</v>
      </c>
      <c r="X94" s="16">
        <f>FC_OTH_HH_CO_E!X$2</f>
        <v>195.11631778719129</v>
      </c>
      <c r="Y94" s="16">
        <f>FC_OTH_HH_CO_E!Y$2</f>
        <v>184.73677953064913</v>
      </c>
      <c r="Z94" s="16">
        <f>FC_OTH_HH_CO_E!Z$2</f>
        <v>169.82375172140149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2656.1320378148885</v>
      </c>
      <c r="D95" s="33">
        <f>FC_OTH_AFF_E!D$2</f>
        <v>2691.8237110407358</v>
      </c>
      <c r="E95" s="33">
        <f>FC_OTH_AFF_E!E$2</f>
        <v>2918.1398947200005</v>
      </c>
      <c r="F95" s="33">
        <f>FC_OTH_AFF_E!F$2</f>
        <v>3126.9344468399995</v>
      </c>
      <c r="G95" s="33">
        <f>FC_OTH_AFF_E!G$2</f>
        <v>2673.3443222520004</v>
      </c>
      <c r="H95" s="33">
        <f>FC_OTH_AFF_E!H$2</f>
        <v>2744.6112152481833</v>
      </c>
      <c r="I95" s="33">
        <f>FC_OTH_AFF_E!I$2</f>
        <v>2894.2575444000013</v>
      </c>
      <c r="J95" s="33">
        <f>FC_OTH_AFF_E!J$2</f>
        <v>2594.8675565999997</v>
      </c>
      <c r="K95" s="33">
        <f>FC_OTH_AFF_E!K$2</f>
        <v>2508.9540533999998</v>
      </c>
      <c r="L95" s="33">
        <f>FC_OTH_AFF_E!L$2</f>
        <v>1962.3770715600001</v>
      </c>
      <c r="M95" s="33">
        <f>FC_OTH_AFF_E!M$2</f>
        <v>1689.2832819599998</v>
      </c>
      <c r="N95" s="33">
        <f>FC_OTH_AFF_E!N$2</f>
        <v>1577.0072289314892</v>
      </c>
      <c r="O95" s="33">
        <f>FC_OTH_AFF_E!O$2</f>
        <v>1444.40863524</v>
      </c>
      <c r="P95" s="33">
        <f>FC_OTH_AFF_E!P$2</f>
        <v>961.81425198377087</v>
      </c>
      <c r="Q95" s="33">
        <f>FC_OTH_AFF_E!Q$2</f>
        <v>883.64007843117065</v>
      </c>
      <c r="R95" s="33">
        <f>FC_OTH_AFF_E!R$2</f>
        <v>895.36518380720145</v>
      </c>
      <c r="S95" s="33">
        <f>FC_OTH_AFF_E!S$2</f>
        <v>848.54314601709802</v>
      </c>
      <c r="T95" s="33">
        <f>FC_OTH_AFF_E!T$2</f>
        <v>846.80166744551923</v>
      </c>
      <c r="U95" s="33">
        <f>FC_OTH_AFF_E!U$2</f>
        <v>841.40948977306766</v>
      </c>
      <c r="V95" s="33">
        <f>FC_OTH_AFF_E!V$2</f>
        <v>824.29475053006581</v>
      </c>
      <c r="W95" s="33">
        <f>FC_OTH_AFF_E!W$2</f>
        <v>1165.7611254592239</v>
      </c>
      <c r="X95" s="33">
        <f>FC_OTH_AFF_E!X$2</f>
        <v>709.33854352166566</v>
      </c>
      <c r="Y95" s="33">
        <f>FC_OTH_AFF_E!Y$2</f>
        <v>990.3845996519218</v>
      </c>
      <c r="Z95" s="33">
        <f>FC_OTH_AFF_E!Z$2</f>
        <v>937.01835505699967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  <c r="Y5" s="8">
        <v>4.1156243999999997</v>
      </c>
      <c r="Z5" s="8">
        <v>4.1156243999999997</v>
      </c>
    </row>
    <row r="6" spans="1:26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  <c r="Y6" s="8">
        <v>3.9607128</v>
      </c>
      <c r="Z6" s="8">
        <v>3.9607128</v>
      </c>
    </row>
    <row r="7" spans="1:26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4.0596225322040747</v>
      </c>
      <c r="K7" s="8">
        <v>4.0596225322040747</v>
      </c>
      <c r="L7" s="8">
        <v>4.0426512788456996</v>
      </c>
      <c r="M7" s="8">
        <v>4.0989605291679156</v>
      </c>
      <c r="N7" s="8">
        <v>4.008182006691472</v>
      </c>
      <c r="O7" s="8">
        <v>4.1147232687355197</v>
      </c>
      <c r="P7" s="8">
        <v>3.9340818382547265</v>
      </c>
      <c r="Q7" s="8">
        <v>3.9192305307544282</v>
      </c>
      <c r="R7" s="8">
        <v>3.9270684687891779</v>
      </c>
      <c r="S7" s="8">
        <v>3.9219572857206604</v>
      </c>
      <c r="T7" s="8">
        <v>3.9729879100494143</v>
      </c>
      <c r="U7" s="8">
        <v>3.9796697527340239</v>
      </c>
      <c r="V7" s="8">
        <v>3.9745975956234409</v>
      </c>
      <c r="W7" s="8">
        <v>3.8748341166716358</v>
      </c>
      <c r="X7" s="8">
        <v>3.8524546435391227</v>
      </c>
      <c r="Y7" s="8">
        <v>4.0349098493518847</v>
      </c>
      <c r="Z7" s="8">
        <v>4.0442286624829542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5.0054782192800005</v>
      </c>
      <c r="D10" s="8">
        <v>5.0054782192800005</v>
      </c>
      <c r="E10" s="8">
        <v>5.0054782192800005</v>
      </c>
      <c r="F10" s="8">
        <v>5.0054782192800005</v>
      </c>
      <c r="G10" s="8">
        <v>5.0054782192800005</v>
      </c>
      <c r="H10" s="8">
        <v>5.0054782192800005</v>
      </c>
      <c r="I10" s="8">
        <v>5.0057380800003983</v>
      </c>
      <c r="J10" s="8">
        <v>5.0054782192800005</v>
      </c>
      <c r="K10" s="8">
        <v>5.0057380800003983</v>
      </c>
      <c r="L10" s="8">
        <v>5.0382771244776574</v>
      </c>
      <c r="M10" s="8">
        <v>5.1234329382073103</v>
      </c>
      <c r="N10" s="8">
        <v>5.1746021115174203</v>
      </c>
      <c r="O10" s="8">
        <v>5.2143497272527197</v>
      </c>
      <c r="P10" s="8">
        <v>5.0642891239259136</v>
      </c>
      <c r="Q10" s="8">
        <v>5.1591547059364107</v>
      </c>
      <c r="R10" s="8">
        <v>5.0754943506388068</v>
      </c>
      <c r="S10" s="8">
        <v>5.0452461376048872</v>
      </c>
      <c r="T10" s="8">
        <v>5.0570094834149675</v>
      </c>
      <c r="U10" s="8">
        <v>4.9863596877831018</v>
      </c>
      <c r="V10" s="8">
        <v>4.8984421170194619</v>
      </c>
      <c r="W10" s="8">
        <v>5.3078785128406292</v>
      </c>
      <c r="X10" s="8">
        <v>5.4508600228284587</v>
      </c>
      <c r="Y10" s="8">
        <v>5.4664732884164584</v>
      </c>
      <c r="Z10" s="8">
        <v>5.4600848300627778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  <c r="Y12" s="8">
        <v>4.0835256000000006</v>
      </c>
      <c r="Z12" s="8">
        <v>4.0835256000000006</v>
      </c>
    </row>
    <row r="13" spans="1:26" ht="11.25" customHeight="1" x14ac:dyDescent="0.2">
      <c r="A13" s="28" t="s">
        <v>16</v>
      </c>
      <c r="B13" s="7" t="s">
        <v>17</v>
      </c>
      <c r="C13" s="8">
        <v>4.4980188000000005</v>
      </c>
      <c r="D13" s="8">
        <v>4.4980188000000005</v>
      </c>
      <c r="E13" s="8">
        <v>4.4980188000000005</v>
      </c>
      <c r="F13" s="8">
        <v>4.4980188000000005</v>
      </c>
      <c r="G13" s="8">
        <v>4.4980188000000005</v>
      </c>
      <c r="H13" s="8">
        <v>4.4980188000000005</v>
      </c>
      <c r="I13" s="8">
        <v>4.4980188000000005</v>
      </c>
      <c r="J13" s="8">
        <v>4.4980188000000005</v>
      </c>
      <c r="K13" s="8">
        <v>4.4980188000000005</v>
      </c>
      <c r="L13" s="8">
        <v>4.4980188000000005</v>
      </c>
      <c r="M13" s="8">
        <v>4.4980188000000005</v>
      </c>
      <c r="N13" s="8">
        <v>4.4980188000000005</v>
      </c>
      <c r="O13" s="8">
        <v>4.4980188000000005</v>
      </c>
      <c r="P13" s="8">
        <v>4.4980188000000005</v>
      </c>
      <c r="Q13" s="8">
        <v>4.4980188000000005</v>
      </c>
      <c r="R13" s="8">
        <v>4.4980188000000005</v>
      </c>
      <c r="S13" s="8">
        <v>4.4980188000000005</v>
      </c>
      <c r="T13" s="8">
        <v>4.4980188000000005</v>
      </c>
      <c r="U13" s="8">
        <v>4.4980188000000005</v>
      </c>
      <c r="V13" s="8">
        <v>4.4980188000000005</v>
      </c>
      <c r="W13" s="8">
        <v>4.4980188000000005</v>
      </c>
      <c r="X13" s="8">
        <v>4.4980188000000005</v>
      </c>
      <c r="Y13" s="8">
        <v>4.4980188000000005</v>
      </c>
      <c r="Z13" s="8">
        <v>4.4980188000000005</v>
      </c>
    </row>
    <row r="14" spans="1:26" ht="11.25" customHeight="1" x14ac:dyDescent="0.2">
      <c r="A14" s="28" t="s">
        <v>18</v>
      </c>
      <c r="B14" s="7" t="s">
        <v>19</v>
      </c>
      <c r="C14" s="8">
        <v>4.4980188000000005</v>
      </c>
      <c r="D14" s="8">
        <v>4.4980188000000005</v>
      </c>
      <c r="E14" s="8">
        <v>4.4980188000000005</v>
      </c>
      <c r="F14" s="8">
        <v>4.4980188000000005</v>
      </c>
      <c r="G14" s="8">
        <v>4.4980188000000005</v>
      </c>
      <c r="H14" s="8">
        <v>4.4980188000000005</v>
      </c>
      <c r="I14" s="8">
        <v>4.4980188000000005</v>
      </c>
      <c r="J14" s="8">
        <v>4.4980188000000005</v>
      </c>
      <c r="K14" s="8">
        <v>4.4980188000000005</v>
      </c>
      <c r="L14" s="8">
        <v>4.4980188000000005</v>
      </c>
      <c r="M14" s="8">
        <v>4.4980188000000005</v>
      </c>
      <c r="N14" s="8">
        <v>4.4980188000000005</v>
      </c>
      <c r="O14" s="8">
        <v>4.4980188000000005</v>
      </c>
      <c r="P14" s="8">
        <v>4.4980188000000005</v>
      </c>
      <c r="Q14" s="8">
        <v>4.4980188000000005</v>
      </c>
      <c r="R14" s="8">
        <v>4.4980188000000005</v>
      </c>
      <c r="S14" s="8">
        <v>4.4980188000000005</v>
      </c>
      <c r="T14" s="8">
        <v>4.4980188000000005</v>
      </c>
      <c r="U14" s="8">
        <v>4.4980188000000005</v>
      </c>
      <c r="V14" s="8">
        <v>4.4980188000000005</v>
      </c>
      <c r="W14" s="8">
        <v>4.4980188000000005</v>
      </c>
      <c r="X14" s="8">
        <v>4.4980188000000005</v>
      </c>
      <c r="Y14" s="8">
        <v>4.4980188000000005</v>
      </c>
      <c r="Z14" s="8">
        <v>4.4980188000000005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  <c r="Y16" s="8">
        <v>4.0835256000000006</v>
      </c>
      <c r="Z16" s="8">
        <v>4.0835256000000006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  <c r="Y54" s="45">
        <v>3.8392956000000003</v>
      </c>
      <c r="Z54" s="45">
        <v>3.8392956000000003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108635.65575664806</v>
      </c>
      <c r="D2" s="21">
        <f t="shared" ref="D2:X2" si="0">SUM(D3,D17,D22,D25,D26,D51,D52)</f>
        <v>110704.29313375181</v>
      </c>
      <c r="E2" s="21">
        <f t="shared" si="0"/>
        <v>109674.78535332327</v>
      </c>
      <c r="F2" s="21">
        <f t="shared" si="0"/>
        <v>113415.15397760317</v>
      </c>
      <c r="G2" s="21">
        <f t="shared" si="0"/>
        <v>113682.66330535836</v>
      </c>
      <c r="H2" s="21">
        <f t="shared" si="0"/>
        <v>114091.1872942488</v>
      </c>
      <c r="I2" s="21">
        <f t="shared" si="0"/>
        <v>113883.33008129122</v>
      </c>
      <c r="J2" s="21">
        <f t="shared" si="0"/>
        <v>118379.7364584489</v>
      </c>
      <c r="K2" s="21">
        <f t="shared" si="0"/>
        <v>113213.34291937319</v>
      </c>
      <c r="L2" s="21">
        <f t="shared" si="0"/>
        <v>107615.47282330102</v>
      </c>
      <c r="M2" s="21">
        <f t="shared" si="0"/>
        <v>100502.87300607926</v>
      </c>
      <c r="N2" s="21">
        <f t="shared" si="0"/>
        <v>100507.53166375461</v>
      </c>
      <c r="O2" s="21">
        <f t="shared" si="0"/>
        <v>94844.187448694924</v>
      </c>
      <c r="P2" s="21">
        <f t="shared" si="0"/>
        <v>83608.040906734022</v>
      </c>
      <c r="Q2" s="21">
        <f t="shared" si="0"/>
        <v>81042.275065944836</v>
      </c>
      <c r="R2" s="21">
        <f t="shared" si="0"/>
        <v>77499.278206175804</v>
      </c>
      <c r="S2" s="21">
        <f t="shared" si="0"/>
        <v>72965.384248629591</v>
      </c>
      <c r="T2" s="21">
        <f t="shared" si="0"/>
        <v>77027.79206120882</v>
      </c>
      <c r="U2" s="21">
        <f t="shared" si="0"/>
        <v>75366.835132450811</v>
      </c>
      <c r="V2" s="21">
        <f t="shared" si="0"/>
        <v>69693.489796270078</v>
      </c>
      <c r="W2" s="21">
        <f t="shared" si="0"/>
        <v>55988.998207701814</v>
      </c>
      <c r="X2" s="21">
        <f t="shared" si="0"/>
        <v>59214.737574266815</v>
      </c>
      <c r="Y2" s="21">
        <f t="shared" ref="Y2:Z2" si="1">SUM(Y3,Y17,Y22,Y25,Y26,Y51,Y52)</f>
        <v>62297.349689601957</v>
      </c>
      <c r="Z2" s="21">
        <f t="shared" si="1"/>
        <v>58630.377273767437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44465.688895368054</v>
      </c>
      <c r="D3" s="24">
        <f t="shared" ref="D3:X3" si="3">SUM(D4,D8,D11)</f>
        <v>45890.298767351815</v>
      </c>
      <c r="E3" s="24">
        <f t="shared" si="3"/>
        <v>44336.621249283264</v>
      </c>
      <c r="F3" s="24">
        <f t="shared" si="3"/>
        <v>44677.325872163165</v>
      </c>
      <c r="G3" s="24">
        <f t="shared" si="3"/>
        <v>45800.203013718383</v>
      </c>
      <c r="H3" s="24">
        <f t="shared" si="3"/>
        <v>45325.234469248797</v>
      </c>
      <c r="I3" s="24">
        <f t="shared" si="3"/>
        <v>41759.465674011211</v>
      </c>
      <c r="J3" s="24">
        <f t="shared" si="3"/>
        <v>43940.550981048895</v>
      </c>
      <c r="K3" s="24">
        <f t="shared" si="3"/>
        <v>41436.668037733194</v>
      </c>
      <c r="L3" s="24">
        <f t="shared" si="3"/>
        <v>42250.329984821008</v>
      </c>
      <c r="M3" s="24">
        <f t="shared" si="3"/>
        <v>39904.25925207926</v>
      </c>
      <c r="N3" s="24">
        <f t="shared" si="3"/>
        <v>40610.535199154598</v>
      </c>
      <c r="O3" s="24">
        <f t="shared" si="3"/>
        <v>42189.722331614917</v>
      </c>
      <c r="P3" s="24">
        <f t="shared" si="3"/>
        <v>35164.082725654029</v>
      </c>
      <c r="Q3" s="24">
        <f t="shared" si="3"/>
        <v>34414.978877904839</v>
      </c>
      <c r="R3" s="24">
        <f t="shared" si="3"/>
        <v>28359.487092215808</v>
      </c>
      <c r="S3" s="24">
        <f t="shared" si="3"/>
        <v>21775.726204869592</v>
      </c>
      <c r="T3" s="24">
        <f t="shared" si="3"/>
        <v>24050.44719500883</v>
      </c>
      <c r="U3" s="24">
        <f t="shared" si="3"/>
        <v>23207.095272370832</v>
      </c>
      <c r="V3" s="24">
        <f t="shared" si="3"/>
        <v>15479.520564910064</v>
      </c>
      <c r="W3" s="24">
        <f t="shared" si="3"/>
        <v>9485.3919932618137</v>
      </c>
      <c r="X3" s="24">
        <f t="shared" si="3"/>
        <v>9047.6029068268126</v>
      </c>
      <c r="Y3" s="24">
        <f t="shared" ref="Y3:Z3" si="4">SUM(Y4,Y8,Y11)</f>
        <v>8573.0347142019509</v>
      </c>
      <c r="Z3" s="24">
        <f t="shared" si="4"/>
        <v>6622.3100220474371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2884.6797645599995</v>
      </c>
      <c r="D4" s="19">
        <f t="shared" ref="D4:X4" si="6">SUM(D5:D7)</f>
        <v>3160.0238868000006</v>
      </c>
      <c r="E4" s="19">
        <f t="shared" si="6"/>
        <v>2480.6700309600001</v>
      </c>
      <c r="F4" s="19">
        <f t="shared" si="6"/>
        <v>2143.5663744000003</v>
      </c>
      <c r="G4" s="19">
        <f t="shared" si="6"/>
        <v>1881.9280893600003</v>
      </c>
      <c r="H4" s="19">
        <f t="shared" si="6"/>
        <v>1364.4097077599997</v>
      </c>
      <c r="I4" s="19">
        <f t="shared" si="6"/>
        <v>1132.9695590400001</v>
      </c>
      <c r="J4" s="19">
        <f t="shared" si="6"/>
        <v>1772.2339760013399</v>
      </c>
      <c r="K4" s="19">
        <f t="shared" si="6"/>
        <v>1320.636748426014</v>
      </c>
      <c r="L4" s="19">
        <f t="shared" si="6"/>
        <v>843.71175005832754</v>
      </c>
      <c r="M4" s="19">
        <f t="shared" si="6"/>
        <v>1627.5710500475025</v>
      </c>
      <c r="N4" s="19">
        <f t="shared" si="6"/>
        <v>881.6976829118496</v>
      </c>
      <c r="O4" s="19">
        <f t="shared" si="6"/>
        <v>938.90838181708057</v>
      </c>
      <c r="P4" s="19">
        <f t="shared" si="6"/>
        <v>769.78852486727681</v>
      </c>
      <c r="Q4" s="19">
        <f t="shared" si="6"/>
        <v>726.61691557269921</v>
      </c>
      <c r="R4" s="19">
        <f t="shared" si="6"/>
        <v>683.19476908540832</v>
      </c>
      <c r="S4" s="19">
        <f t="shared" si="6"/>
        <v>751.28582113904213</v>
      </c>
      <c r="T4" s="19">
        <f t="shared" si="6"/>
        <v>747.51921254540991</v>
      </c>
      <c r="U4" s="19">
        <f t="shared" si="6"/>
        <v>1097.5361142632908</v>
      </c>
      <c r="V4" s="19">
        <f t="shared" si="6"/>
        <v>767.38577622795583</v>
      </c>
      <c r="W4" s="19">
        <f t="shared" si="6"/>
        <v>631.32075878316277</v>
      </c>
      <c r="X4" s="19">
        <f t="shared" si="6"/>
        <v>682.21771088934793</v>
      </c>
      <c r="Y4" s="19">
        <f t="shared" ref="Y4:Z4" si="7">SUM(Y5:Y7)</f>
        <v>263.10977533813724</v>
      </c>
      <c r="Z4" s="19">
        <f t="shared" si="7"/>
        <v>226.20139417035352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  <c r="Y5" s="8">
        <f>INTMARB!Y5+GIC!Y5</f>
        <v>0</v>
      </c>
      <c r="Z5" s="8">
        <f>INTMARB!Z5+GIC!Z5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2884.6797645599995</v>
      </c>
      <c r="D7" s="8">
        <f>INTMARB!D7+GIC!D7</f>
        <v>3160.0238868000006</v>
      </c>
      <c r="E7" s="8">
        <f>INTMARB!E7+GIC!E7</f>
        <v>2480.6700309600001</v>
      </c>
      <c r="F7" s="8">
        <f>INTMARB!F7+GIC!F7</f>
        <v>2143.5663744000003</v>
      </c>
      <c r="G7" s="8">
        <f>INTMARB!G7+GIC!G7</f>
        <v>1881.9280893600003</v>
      </c>
      <c r="H7" s="8">
        <f>INTMARB!H7+GIC!H7</f>
        <v>1364.4097077599997</v>
      </c>
      <c r="I7" s="8">
        <f>INTMARB!I7+GIC!I7</f>
        <v>1132.9695590400001</v>
      </c>
      <c r="J7" s="8">
        <f>INTMARB!J7+GIC!J7</f>
        <v>1772.2339760013399</v>
      </c>
      <c r="K7" s="8">
        <f>INTMARB!K7+GIC!K7</f>
        <v>1320.636748426014</v>
      </c>
      <c r="L7" s="8">
        <f>INTMARB!L7+GIC!L7</f>
        <v>843.71175005832754</v>
      </c>
      <c r="M7" s="8">
        <f>INTMARB!M7+GIC!M7</f>
        <v>1627.5710500475025</v>
      </c>
      <c r="N7" s="8">
        <f>INTMARB!N7+GIC!N7</f>
        <v>881.6976829118496</v>
      </c>
      <c r="O7" s="8">
        <f>INTMARB!O7+GIC!O7</f>
        <v>938.90838181708057</v>
      </c>
      <c r="P7" s="8">
        <f>INTMARB!P7+GIC!P7</f>
        <v>769.78852486727681</v>
      </c>
      <c r="Q7" s="8">
        <f>INTMARB!Q7+GIC!Q7</f>
        <v>726.61691557269921</v>
      </c>
      <c r="R7" s="8">
        <f>INTMARB!R7+GIC!R7</f>
        <v>683.19476908540832</v>
      </c>
      <c r="S7" s="8">
        <f>INTMARB!S7+GIC!S7</f>
        <v>751.28582113904213</v>
      </c>
      <c r="T7" s="8">
        <f>INTMARB!T7+GIC!T7</f>
        <v>747.51921254540991</v>
      </c>
      <c r="U7" s="8">
        <f>INTMARB!U7+GIC!U7</f>
        <v>1097.5361142632908</v>
      </c>
      <c r="V7" s="8">
        <f>INTMARB!V7+GIC!V7</f>
        <v>767.38577622795583</v>
      </c>
      <c r="W7" s="8">
        <f>INTMARB!W7+GIC!W7</f>
        <v>631.32075878316277</v>
      </c>
      <c r="X7" s="8">
        <f>INTMARB!X7+GIC!X7</f>
        <v>682.21771088934793</v>
      </c>
      <c r="Y7" s="8">
        <f>INTMARB!Y7+GIC!Y7</f>
        <v>263.10977533813724</v>
      </c>
      <c r="Z7" s="8">
        <f>INTMARB!Z7+GIC!Z7</f>
        <v>226.20139417035352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41367.74160292805</v>
      </c>
      <c r="D8" s="19">
        <f t="shared" ref="D8:X8" si="9">SUM(D9:D10)</f>
        <v>42512.033520071811</v>
      </c>
      <c r="E8" s="19">
        <f t="shared" si="9"/>
        <v>41648.309201763266</v>
      </c>
      <c r="F8" s="19">
        <f t="shared" si="9"/>
        <v>42322.96890368317</v>
      </c>
      <c r="G8" s="19">
        <f t="shared" si="9"/>
        <v>43742.505741318382</v>
      </c>
      <c r="H8" s="19">
        <f t="shared" si="9"/>
        <v>43767.720784048797</v>
      </c>
      <c r="I8" s="19">
        <f t="shared" si="9"/>
        <v>40477.647612531211</v>
      </c>
      <c r="J8" s="19">
        <f t="shared" si="9"/>
        <v>42033.446104047551</v>
      </c>
      <c r="K8" s="19">
        <f t="shared" si="9"/>
        <v>40080.931463667184</v>
      </c>
      <c r="L8" s="19">
        <f t="shared" si="9"/>
        <v>41403.357074442683</v>
      </c>
      <c r="M8" s="19">
        <f t="shared" si="9"/>
        <v>38273.431296071758</v>
      </c>
      <c r="N8" s="19">
        <f t="shared" si="9"/>
        <v>39728.837516242747</v>
      </c>
      <c r="O8" s="19">
        <f t="shared" si="9"/>
        <v>41250.813949797834</v>
      </c>
      <c r="P8" s="19">
        <f t="shared" si="9"/>
        <v>34394.294200786753</v>
      </c>
      <c r="Q8" s="19">
        <f t="shared" si="9"/>
        <v>33688.361962332143</v>
      </c>
      <c r="R8" s="19">
        <f t="shared" si="9"/>
        <v>27676.292323130401</v>
      </c>
      <c r="S8" s="19">
        <f t="shared" si="9"/>
        <v>21024.440383730551</v>
      </c>
      <c r="T8" s="19">
        <f t="shared" si="9"/>
        <v>23302.927982463421</v>
      </c>
      <c r="U8" s="19">
        <f t="shared" si="9"/>
        <v>22109.559158107542</v>
      </c>
      <c r="V8" s="19">
        <f t="shared" si="9"/>
        <v>14712.13478868211</v>
      </c>
      <c r="W8" s="19">
        <f t="shared" si="9"/>
        <v>8854.0712344786516</v>
      </c>
      <c r="X8" s="19">
        <f t="shared" si="9"/>
        <v>8365.3851959374642</v>
      </c>
      <c r="Y8" s="19">
        <f t="shared" ref="Y8:Z8" si="10">SUM(Y9:Y10)</f>
        <v>8309.9249388638145</v>
      </c>
      <c r="Z8" s="19">
        <f t="shared" si="10"/>
        <v>6396.1086278770836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41367.74160292805</v>
      </c>
      <c r="D10" s="8">
        <f>INTMARB!D10+GIC!D10</f>
        <v>42512.033520071811</v>
      </c>
      <c r="E10" s="8">
        <f>INTMARB!E10+GIC!E10</f>
        <v>41648.309201763266</v>
      </c>
      <c r="F10" s="8">
        <f>INTMARB!F10+GIC!F10</f>
        <v>42322.96890368317</v>
      </c>
      <c r="G10" s="8">
        <f>INTMARB!G10+GIC!G10</f>
        <v>43742.505741318382</v>
      </c>
      <c r="H10" s="8">
        <f>INTMARB!H10+GIC!H10</f>
        <v>43767.720784048797</v>
      </c>
      <c r="I10" s="8">
        <f>INTMARB!I10+GIC!I10</f>
        <v>40477.647612531211</v>
      </c>
      <c r="J10" s="8">
        <f>INTMARB!J10+GIC!J10</f>
        <v>42033.446104047551</v>
      </c>
      <c r="K10" s="8">
        <f>INTMARB!K10+GIC!K10</f>
        <v>40080.931463667184</v>
      </c>
      <c r="L10" s="8">
        <f>INTMARB!L10+GIC!L10</f>
        <v>41403.357074442683</v>
      </c>
      <c r="M10" s="8">
        <f>INTMARB!M10+GIC!M10</f>
        <v>38273.431296071758</v>
      </c>
      <c r="N10" s="8">
        <f>INTMARB!N10+GIC!N10</f>
        <v>39728.837516242747</v>
      </c>
      <c r="O10" s="8">
        <f>INTMARB!O10+GIC!O10</f>
        <v>41250.813949797834</v>
      </c>
      <c r="P10" s="8">
        <f>INTMARB!P10+GIC!P10</f>
        <v>34394.294200786753</v>
      </c>
      <c r="Q10" s="8">
        <f>INTMARB!Q10+GIC!Q10</f>
        <v>33688.361962332143</v>
      </c>
      <c r="R10" s="8">
        <f>INTMARB!R10+GIC!R10</f>
        <v>27676.292323130401</v>
      </c>
      <c r="S10" s="8">
        <f>INTMARB!S10+GIC!S10</f>
        <v>21024.440383730551</v>
      </c>
      <c r="T10" s="8">
        <f>INTMARB!T10+GIC!T10</f>
        <v>23302.927982463421</v>
      </c>
      <c r="U10" s="8">
        <f>INTMARB!U10+GIC!U10</f>
        <v>22109.559158107542</v>
      </c>
      <c r="V10" s="8">
        <f>INTMARB!V10+GIC!V10</f>
        <v>14712.13478868211</v>
      </c>
      <c r="W10" s="8">
        <f>INTMARB!W10+GIC!W10</f>
        <v>8854.0712344786516</v>
      </c>
      <c r="X10" s="8">
        <f>INTMARB!X10+GIC!X10</f>
        <v>8365.3851959374642</v>
      </c>
      <c r="Y10" s="8">
        <f>INTMARB!Y10+GIC!Y10</f>
        <v>8309.9249388638145</v>
      </c>
      <c r="Z10" s="8">
        <f>INTMARB!Z10+GIC!Z10</f>
        <v>6396.1086278770836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213.26752787999996</v>
      </c>
      <c r="D11" s="19">
        <f t="shared" ref="D11:X11" si="12">SUM(D12:D16)</f>
        <v>218.24136048000003</v>
      </c>
      <c r="E11" s="19">
        <f t="shared" si="12"/>
        <v>207.64201656000009</v>
      </c>
      <c r="F11" s="19">
        <f t="shared" si="12"/>
        <v>210.79059408000003</v>
      </c>
      <c r="G11" s="19">
        <f t="shared" si="12"/>
        <v>175.76918303999997</v>
      </c>
      <c r="H11" s="19">
        <f t="shared" si="12"/>
        <v>193.10397743999999</v>
      </c>
      <c r="I11" s="19">
        <f t="shared" si="12"/>
        <v>148.84850244</v>
      </c>
      <c r="J11" s="19">
        <f t="shared" si="12"/>
        <v>134.870901</v>
      </c>
      <c r="K11" s="19">
        <f t="shared" si="12"/>
        <v>35.099825639999999</v>
      </c>
      <c r="L11" s="19">
        <f t="shared" si="12"/>
        <v>3.261160320000001</v>
      </c>
      <c r="M11" s="19">
        <f t="shared" si="12"/>
        <v>3.2569059599999997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3.1478396399999999</v>
      </c>
      <c r="D13" s="8">
        <f>INTMARB!D13+GIC!D13</f>
        <v>12.592132079999997</v>
      </c>
      <c r="E13" s="8">
        <f>INTMARB!E13+GIC!E13</f>
        <v>9.4439056799999985</v>
      </c>
      <c r="F13" s="8">
        <f>INTMARB!F13+GIC!F13</f>
        <v>12.592132079999997</v>
      </c>
      <c r="G13" s="8">
        <f>INTMARB!G13+GIC!G13</f>
        <v>12.592132079999997</v>
      </c>
      <c r="H13" s="8">
        <f>INTMARB!H13+GIC!H13</f>
        <v>12.592132079999997</v>
      </c>
      <c r="I13" s="8">
        <f>INTMARB!I13+GIC!I13</f>
        <v>9.5100416400000007</v>
      </c>
      <c r="J13" s="8">
        <f>INTMARB!J13+GIC!J13</f>
        <v>6.0593689199999989</v>
      </c>
      <c r="K13" s="8">
        <f>INTMARB!K13+GIC!K13</f>
        <v>3.24762372</v>
      </c>
      <c r="L13" s="8">
        <f>INTMARB!L13+GIC!L13</f>
        <v>3.261160320000001</v>
      </c>
      <c r="M13" s="8">
        <f>INTMARB!M13+GIC!M13</f>
        <v>3.2569059599999997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  <c r="Y13" s="8">
        <f>INTMARB!Y13+GIC!Y13</f>
        <v>0</v>
      </c>
      <c r="Z13" s="8">
        <f>INTMARB!Z13+GIC!Z13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210.11968823999996</v>
      </c>
      <c r="D16" s="8">
        <f>INTMARB!D16+GIC!D16</f>
        <v>205.64922840000003</v>
      </c>
      <c r="E16" s="8">
        <f>INTMARB!E16+GIC!E16</f>
        <v>198.19811088000009</v>
      </c>
      <c r="F16" s="8">
        <f>INTMARB!F16+GIC!F16</f>
        <v>198.19846200000003</v>
      </c>
      <c r="G16" s="8">
        <f>INTMARB!G16+GIC!G16</f>
        <v>163.17705095999997</v>
      </c>
      <c r="H16" s="8">
        <f>INTMARB!H16+GIC!H16</f>
        <v>180.51184536</v>
      </c>
      <c r="I16" s="8">
        <f>INTMARB!I16+GIC!I16</f>
        <v>139.33846080000001</v>
      </c>
      <c r="J16" s="8">
        <f>INTMARB!J16+GIC!J16</f>
        <v>128.81153208000001</v>
      </c>
      <c r="K16" s="8">
        <f>INTMARB!K16+GIC!K16</f>
        <v>31.852201919999999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60099.853600440001</v>
      </c>
      <c r="D26" s="27">
        <f t="shared" ref="D26:X26" si="21">SUM(D27,D33)</f>
        <v>60793.073912519983</v>
      </c>
      <c r="E26" s="27">
        <f t="shared" si="21"/>
        <v>61056.834113520003</v>
      </c>
      <c r="F26" s="27">
        <f t="shared" si="21"/>
        <v>64072.990952640008</v>
      </c>
      <c r="G26" s="27">
        <f t="shared" si="21"/>
        <v>62749.942272</v>
      </c>
      <c r="H26" s="27">
        <f t="shared" si="21"/>
        <v>63401.101173719995</v>
      </c>
      <c r="I26" s="27">
        <f t="shared" si="21"/>
        <v>65966.156790120003</v>
      </c>
      <c r="J26" s="27">
        <f t="shared" si="21"/>
        <v>66914.001651239989</v>
      </c>
      <c r="K26" s="27">
        <f t="shared" si="21"/>
        <v>63912.266224919993</v>
      </c>
      <c r="L26" s="27">
        <f t="shared" si="21"/>
        <v>59076.061346160001</v>
      </c>
      <c r="M26" s="27">
        <f t="shared" si="21"/>
        <v>53687.818874879995</v>
      </c>
      <c r="N26" s="27">
        <f t="shared" si="21"/>
        <v>51524.676410040003</v>
      </c>
      <c r="O26" s="27">
        <f t="shared" si="21"/>
        <v>45031.894523640003</v>
      </c>
      <c r="P26" s="27">
        <f t="shared" si="21"/>
        <v>41520.736778400002</v>
      </c>
      <c r="Q26" s="27">
        <f t="shared" si="21"/>
        <v>41501.013231960002</v>
      </c>
      <c r="R26" s="27">
        <f t="shared" si="21"/>
        <v>43209.319828320004</v>
      </c>
      <c r="S26" s="27">
        <f t="shared" si="21"/>
        <v>43090.670162160008</v>
      </c>
      <c r="T26" s="27">
        <f t="shared" si="21"/>
        <v>44136.311996519995</v>
      </c>
      <c r="U26" s="27">
        <f t="shared" si="21"/>
        <v>43552.984530599992</v>
      </c>
      <c r="V26" s="27">
        <f t="shared" si="21"/>
        <v>44532.002051640004</v>
      </c>
      <c r="W26" s="27">
        <f t="shared" si="21"/>
        <v>35794.697671800001</v>
      </c>
      <c r="X26" s="27">
        <f t="shared" si="21"/>
        <v>38104.067431440002</v>
      </c>
      <c r="Y26" s="27">
        <f t="shared" ref="Y26:Z26" si="22">SUM(Y27,Y33)</f>
        <v>43388.504287560005</v>
      </c>
      <c r="Z26" s="27">
        <f t="shared" si="22"/>
        <v>42944.988802680004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60099.853600440001</v>
      </c>
      <c r="D33" s="19">
        <f t="shared" ref="D33:X33" si="27">SUM(D34:D50)</f>
        <v>60793.073912519983</v>
      </c>
      <c r="E33" s="19">
        <f t="shared" si="27"/>
        <v>61056.834113520003</v>
      </c>
      <c r="F33" s="19">
        <f t="shared" si="27"/>
        <v>64072.990952640008</v>
      </c>
      <c r="G33" s="19">
        <f t="shared" si="27"/>
        <v>62749.942272</v>
      </c>
      <c r="H33" s="19">
        <f t="shared" si="27"/>
        <v>63401.101173719995</v>
      </c>
      <c r="I33" s="19">
        <f t="shared" si="27"/>
        <v>65966.156790120003</v>
      </c>
      <c r="J33" s="19">
        <f t="shared" si="27"/>
        <v>66914.001651239989</v>
      </c>
      <c r="K33" s="19">
        <f t="shared" si="27"/>
        <v>63912.266224919993</v>
      </c>
      <c r="L33" s="19">
        <f t="shared" si="27"/>
        <v>59076.061346160001</v>
      </c>
      <c r="M33" s="19">
        <f t="shared" si="27"/>
        <v>53687.818874879995</v>
      </c>
      <c r="N33" s="19">
        <f t="shared" si="27"/>
        <v>51524.676410040003</v>
      </c>
      <c r="O33" s="19">
        <f t="shared" si="27"/>
        <v>45031.894523640003</v>
      </c>
      <c r="P33" s="19">
        <f t="shared" si="27"/>
        <v>41520.736778400002</v>
      </c>
      <c r="Q33" s="19">
        <f t="shared" si="27"/>
        <v>41501.013231960002</v>
      </c>
      <c r="R33" s="19">
        <f t="shared" si="27"/>
        <v>43209.319828320004</v>
      </c>
      <c r="S33" s="19">
        <f t="shared" si="27"/>
        <v>43090.670162160008</v>
      </c>
      <c r="T33" s="19">
        <f t="shared" si="27"/>
        <v>44136.311996519995</v>
      </c>
      <c r="U33" s="19">
        <f t="shared" si="27"/>
        <v>43552.984530599992</v>
      </c>
      <c r="V33" s="19">
        <f t="shared" si="27"/>
        <v>44532.002051640004</v>
      </c>
      <c r="W33" s="19">
        <f t="shared" si="27"/>
        <v>35794.697671800001</v>
      </c>
      <c r="X33" s="19">
        <f t="shared" si="27"/>
        <v>38104.067431440002</v>
      </c>
      <c r="Y33" s="19">
        <f t="shared" ref="Y33:Z33" si="28">SUM(Y34:Y50)</f>
        <v>43388.504287560005</v>
      </c>
      <c r="Z33" s="19">
        <f t="shared" si="28"/>
        <v>42944.988802680004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1391.3856000000001</v>
      </c>
      <c r="D34" s="8">
        <f>INTMARB!D34+GIC!D34</f>
        <v>1471.2192</v>
      </c>
      <c r="E34" s="8">
        <f>INTMARB!E34+GIC!E34</f>
        <v>1488.3263999999999</v>
      </c>
      <c r="F34" s="8">
        <f>INTMARB!F34+GIC!F34</f>
        <v>1511.136</v>
      </c>
      <c r="G34" s="8">
        <f>INTMARB!G34+GIC!G34</f>
        <v>1491.1776</v>
      </c>
      <c r="H34" s="8">
        <f>INTMARB!H34+GIC!H34</f>
        <v>1476.9216000000001</v>
      </c>
      <c r="I34" s="8">
        <f>INTMARB!I34+GIC!I34</f>
        <v>1750.6368</v>
      </c>
      <c r="J34" s="8">
        <f>INTMARB!J34+GIC!J34</f>
        <v>1907.4528</v>
      </c>
      <c r="K34" s="8">
        <f>INTMARB!K34+GIC!K34</f>
        <v>1667.9520000000002</v>
      </c>
      <c r="L34" s="8">
        <f>INTMARB!L34+GIC!L34</f>
        <v>1588.1184000000003</v>
      </c>
      <c r="M34" s="8">
        <f>INTMARB!M34+GIC!M34</f>
        <v>1690.7616000000003</v>
      </c>
      <c r="N34" s="8">
        <f>INTMARB!N34+GIC!N34</f>
        <v>1442.7071999999998</v>
      </c>
      <c r="O34" s="8">
        <f>INTMARB!O34+GIC!O34</f>
        <v>1682.2080000000001</v>
      </c>
      <c r="P34" s="8">
        <f>INTMARB!P34+GIC!P34</f>
        <v>1516.8384000000001</v>
      </c>
      <c r="Q34" s="8">
        <f>INTMARB!Q34+GIC!Q34</f>
        <v>1767.7440000000001</v>
      </c>
      <c r="R34" s="8">
        <f>INTMARB!R34+GIC!R34</f>
        <v>1762.0416000000002</v>
      </c>
      <c r="S34" s="8">
        <f>INTMARB!S34+GIC!S34</f>
        <v>1887.4944000000005</v>
      </c>
      <c r="T34" s="8">
        <f>INTMARB!T34+GIC!T34</f>
        <v>1893.74132736</v>
      </c>
      <c r="U34" s="8">
        <f>INTMARB!U34+GIC!U34</f>
        <v>2390.8338432</v>
      </c>
      <c r="V34" s="8">
        <f>INTMARB!V34+GIC!V34</f>
        <v>2002.11699456</v>
      </c>
      <c r="W34" s="8">
        <f>INTMARB!W34+GIC!W34</f>
        <v>1703.99158272</v>
      </c>
      <c r="X34" s="8">
        <f>INTMARB!X34+GIC!X34</f>
        <v>1904.8095820799999</v>
      </c>
      <c r="Y34" s="8">
        <f>INTMARB!Y34+GIC!Y34</f>
        <v>1732.6321459199999</v>
      </c>
      <c r="Z34" s="8">
        <f>INTMARB!Z34+GIC!Z34</f>
        <v>1956.4710451200001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1319.2064852400003</v>
      </c>
      <c r="D36" s="8">
        <f>INTMARB!D36+GIC!D36</f>
        <v>1343.0835000000004</v>
      </c>
      <c r="E36" s="8">
        <f>INTMARB!E36+GIC!E36</f>
        <v>1199.82141144</v>
      </c>
      <c r="F36" s="8">
        <f>INTMARB!F36+GIC!F36</f>
        <v>1211.7600324000002</v>
      </c>
      <c r="G36" s="8">
        <f>INTMARB!G36+GIC!G36</f>
        <v>1205.79049476</v>
      </c>
      <c r="H36" s="8">
        <f>INTMARB!H36+GIC!H36</f>
        <v>1241.6059033199999</v>
      </c>
      <c r="I36" s="8">
        <f>INTMARB!I36+GIC!I36</f>
        <v>1295.3294704800001</v>
      </c>
      <c r="J36" s="8">
        <f>INTMARB!J36+GIC!J36</f>
        <v>1575.8850186</v>
      </c>
      <c r="K36" s="8">
        <f>INTMARB!K36+GIC!K36</f>
        <v>1158.0366924000002</v>
      </c>
      <c r="L36" s="8">
        <f>INTMARB!L36+GIC!L36</f>
        <v>1094.28037668</v>
      </c>
      <c r="M36" s="8">
        <f>INTMARB!M36+GIC!M36</f>
        <v>925.92914759999996</v>
      </c>
      <c r="N36" s="8">
        <f>INTMARB!N36+GIC!N36</f>
        <v>1129.1112738000002</v>
      </c>
      <c r="O36" s="8">
        <f>INTMARB!O36+GIC!O36</f>
        <v>1314.8779514400001</v>
      </c>
      <c r="P36" s="8">
        <f>INTMARB!P36+GIC!P36</f>
        <v>1486.13114952</v>
      </c>
      <c r="Q36" s="8">
        <f>INTMARB!Q36+GIC!Q36</f>
        <v>1433.88457668</v>
      </c>
      <c r="R36" s="8">
        <f>INTMARB!R36+GIC!R36</f>
        <v>1671.8973728400001</v>
      </c>
      <c r="S36" s="8">
        <f>INTMARB!S36+GIC!S36</f>
        <v>1744.4624990400002</v>
      </c>
      <c r="T36" s="8">
        <f>INTMARB!T36+GIC!T36</f>
        <v>1667.0761290000003</v>
      </c>
      <c r="U36" s="8">
        <f>INTMARB!U36+GIC!U36</f>
        <v>1591.6063078800003</v>
      </c>
      <c r="V36" s="8">
        <f>INTMARB!V36+GIC!V36</f>
        <v>1718.3157015600004</v>
      </c>
      <c r="W36" s="8">
        <f>INTMARB!W36+GIC!W36</f>
        <v>1487.6583462000001</v>
      </c>
      <c r="X36" s="8">
        <f>INTMARB!X36+GIC!X36</f>
        <v>1676.7654116400001</v>
      </c>
      <c r="Y36" s="8">
        <f>INTMARB!Y36+GIC!Y36</f>
        <v>2238.6858789600005</v>
      </c>
      <c r="Z36" s="8">
        <f>INTMARB!Z36+GIC!Z36</f>
        <v>2298.8149038000001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10069.56714456</v>
      </c>
      <c r="D37" s="8">
        <f>INTMARB!D37+GIC!D37</f>
        <v>10391.916011399999</v>
      </c>
      <c r="E37" s="8">
        <f>INTMARB!E37+GIC!E37</f>
        <v>10876.974736319999</v>
      </c>
      <c r="F37" s="8">
        <f>INTMARB!F37+GIC!F37</f>
        <v>11312.913094559999</v>
      </c>
      <c r="G37" s="8">
        <f>INTMARB!G37+GIC!G37</f>
        <v>11552.372231399997</v>
      </c>
      <c r="H37" s="8">
        <f>INTMARB!H37+GIC!H37</f>
        <v>12028.22090316</v>
      </c>
      <c r="I37" s="8">
        <f>INTMARB!I37+GIC!I37</f>
        <v>12154.090548599999</v>
      </c>
      <c r="J37" s="8">
        <f>INTMARB!J37+GIC!J37</f>
        <v>12700.548546840002</v>
      </c>
      <c r="K37" s="8">
        <f>INTMARB!K37+GIC!K37</f>
        <v>12461.089410000002</v>
      </c>
      <c r="L37" s="8">
        <f>INTMARB!L37+GIC!L37</f>
        <v>12410.243889120002</v>
      </c>
      <c r="M37" s="8">
        <f>INTMARB!M37+GIC!M37</f>
        <v>11297.286166320002</v>
      </c>
      <c r="N37" s="8">
        <f>INTMARB!N37+GIC!N37</f>
        <v>10175.180510879998</v>
      </c>
      <c r="O37" s="8">
        <f>INTMARB!O37+GIC!O37</f>
        <v>8973.7956000000031</v>
      </c>
      <c r="P37" s="8">
        <f>INTMARB!P37+GIC!P37</f>
        <v>8141.3636673600013</v>
      </c>
      <c r="Q37" s="8">
        <f>INTMARB!Q37+GIC!Q37</f>
        <v>7699.229972279998</v>
      </c>
      <c r="R37" s="8">
        <f>INTMARB!R37+GIC!R37</f>
        <v>7504.0812277200012</v>
      </c>
      <c r="S37" s="8">
        <f>INTMARB!S37+GIC!S37</f>
        <v>7394.30977824</v>
      </c>
      <c r="T37" s="8">
        <f>INTMARB!T37+GIC!T37</f>
        <v>7169.132622959999</v>
      </c>
      <c r="U37" s="8">
        <f>INTMARB!U37+GIC!U37</f>
        <v>7004.1796901999978</v>
      </c>
      <c r="V37" s="8">
        <f>INTMARB!V37+GIC!V37</f>
        <v>6837.9159895199991</v>
      </c>
      <c r="W37" s="8">
        <f>INTMARB!W37+GIC!W37</f>
        <v>5498.7659773199994</v>
      </c>
      <c r="X37" s="8">
        <f>INTMARB!X37+GIC!X37</f>
        <v>5880.1260949199986</v>
      </c>
      <c r="Y37" s="8">
        <f>INTMARB!Y37+GIC!Y37</f>
        <v>6299.3817255599997</v>
      </c>
      <c r="Z37" s="8">
        <f>INTMARB!Z37+GIC!Z37</f>
        <v>6554.8926550799979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0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15.049944</v>
      </c>
      <c r="M38" s="8">
        <f>INTMARB!M38+GIC!M38</f>
        <v>9.0299160000000001</v>
      </c>
      <c r="N38" s="8">
        <f>INTMARB!N38+GIC!N38</f>
        <v>6.020027999999999</v>
      </c>
      <c r="O38" s="8">
        <f>INTMARB!O38+GIC!O38</f>
        <v>6.1319159999999995</v>
      </c>
      <c r="P38" s="8">
        <f>INTMARB!P38+GIC!P38</f>
        <v>6.1598879999999978</v>
      </c>
      <c r="Q38" s="8">
        <f>INTMARB!Q38+GIC!Q38</f>
        <v>6.1598879999999987</v>
      </c>
      <c r="R38" s="8">
        <f>INTMARB!R38+GIC!R38</f>
        <v>3.0799440000000002</v>
      </c>
      <c r="S38" s="8">
        <f>INTMARB!S38+GIC!S38</f>
        <v>6.1598879999999987</v>
      </c>
      <c r="T38" s="8">
        <f>INTMARB!T38+GIC!T38</f>
        <v>7.2011520000000004</v>
      </c>
      <c r="U38" s="8">
        <f>INTMARB!U38+GIC!U38</f>
        <v>6.4864800000000002</v>
      </c>
      <c r="V38" s="8">
        <f>INTMARB!V38+GIC!V38</f>
        <v>6.9486479999999986</v>
      </c>
      <c r="W38" s="8">
        <f>INTMARB!W38+GIC!W38</f>
        <v>6.8531399999999998</v>
      </c>
      <c r="X38" s="8">
        <f>INTMARB!X38+GIC!X38</f>
        <v>7.108667999999998</v>
      </c>
      <c r="Y38" s="8">
        <f>INTMARB!Y38+GIC!Y38</f>
        <v>6.5850119999999999</v>
      </c>
      <c r="Z38" s="8">
        <f>INTMARB!Z38+GIC!Z38</f>
        <v>7.1056440000000016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54.147774960000014</v>
      </c>
      <c r="D39" s="8">
        <f>INTMARB!D39+GIC!D39</f>
        <v>60.51834504</v>
      </c>
      <c r="E39" s="8">
        <f>INTMARB!E39+GIC!E39</f>
        <v>57.333060000000017</v>
      </c>
      <c r="F39" s="8">
        <f>INTMARB!F39+GIC!F39</f>
        <v>63.703371239999989</v>
      </c>
      <c r="G39" s="8">
        <f>INTMARB!G39+GIC!G39</f>
        <v>70.073682480000016</v>
      </c>
      <c r="H39" s="8">
        <f>INTMARB!H39+GIC!H39</f>
        <v>44.592437520000018</v>
      </c>
      <c r="I39" s="8">
        <f>INTMARB!I39+GIC!I39</f>
        <v>47.777463720000007</v>
      </c>
      <c r="J39" s="8">
        <f>INTMARB!J39+GIC!J39</f>
        <v>9.5555962800000014</v>
      </c>
      <c r="K39" s="8">
        <f>INTMARB!K39+GIC!K39</f>
        <v>3.1852850399999988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4036.4156700000003</v>
      </c>
      <c r="D40" s="8">
        <f>INTMARB!D40+GIC!D40</f>
        <v>3617.8713900000002</v>
      </c>
      <c r="E40" s="8">
        <f>INTMARB!E40+GIC!E40</f>
        <v>3506.8937400000004</v>
      </c>
      <c r="F40" s="8">
        <f>INTMARB!F40+GIC!F40</f>
        <v>3522.7476900000001</v>
      </c>
      <c r="G40" s="8">
        <f>INTMARB!G40+GIC!G40</f>
        <v>3659.0916600000014</v>
      </c>
      <c r="H40" s="8">
        <f>INTMARB!H40+GIC!H40</f>
        <v>3602.0174400000001</v>
      </c>
      <c r="I40" s="8">
        <f>INTMARB!I40+GIC!I40</f>
        <v>3950.8043399999997</v>
      </c>
      <c r="J40" s="8">
        <f>INTMARB!J40+GIC!J40</f>
        <v>4039.58646</v>
      </c>
      <c r="K40" s="8">
        <f>INTMARB!K40+GIC!K40</f>
        <v>4118.8562100000008</v>
      </c>
      <c r="L40" s="8">
        <f>INTMARB!L40+GIC!L40</f>
        <v>3425.6037438000003</v>
      </c>
      <c r="M40" s="8">
        <f>INTMARB!M40+GIC!M40</f>
        <v>2757.7962849599999</v>
      </c>
      <c r="N40" s="8">
        <f>INTMARB!N40+GIC!N40</f>
        <v>2887.6477712400001</v>
      </c>
      <c r="O40" s="8">
        <f>INTMARB!O40+GIC!O40</f>
        <v>2955.6652287599995</v>
      </c>
      <c r="P40" s="8">
        <f>INTMARB!P40+GIC!P40</f>
        <v>2977.3073588399998</v>
      </c>
      <c r="Q40" s="8">
        <f>INTMARB!Q40+GIC!Q40</f>
        <v>3311.2106999999992</v>
      </c>
      <c r="R40" s="8">
        <f>INTMARB!R40+GIC!R40</f>
        <v>3394.6865999999995</v>
      </c>
      <c r="S40" s="8">
        <f>INTMARB!S40+GIC!S40</f>
        <v>3614.1971562000008</v>
      </c>
      <c r="T40" s="8">
        <f>INTMARB!T40+GIC!T40</f>
        <v>3939.107101560001</v>
      </c>
      <c r="U40" s="8">
        <f>INTMARB!U40+GIC!U40</f>
        <v>4315.6576976399992</v>
      </c>
      <c r="V40" s="8">
        <f>INTMARB!V40+GIC!V40</f>
        <v>4442.5998223200004</v>
      </c>
      <c r="W40" s="8">
        <f>INTMARB!W40+GIC!W40</f>
        <v>1791.9397429199998</v>
      </c>
      <c r="X40" s="8">
        <f>INTMARB!X40+GIC!X40</f>
        <v>2807.5171193999995</v>
      </c>
      <c r="Y40" s="8">
        <f>INTMARB!Y40+GIC!Y40</f>
        <v>4537.6075620000001</v>
      </c>
      <c r="Z40" s="8">
        <f>INTMARB!Z40+GIC!Z40</f>
        <v>4859.2897725600005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44.089252559999998</v>
      </c>
      <c r="D41" s="8">
        <f>INTMARB!D41+GIC!D41</f>
        <v>50.387606279999993</v>
      </c>
      <c r="E41" s="8">
        <f>INTMARB!E41+GIC!E41</f>
        <v>37.79064000000001</v>
      </c>
      <c r="F41" s="8">
        <f>INTMARB!F41+GIC!F41</f>
        <v>53.536912560000005</v>
      </c>
      <c r="G41" s="8">
        <f>INTMARB!G41+GIC!G41</f>
        <v>47.238300000000024</v>
      </c>
      <c r="H41" s="8">
        <f>INTMARB!H41+GIC!H41</f>
        <v>50.387606280000021</v>
      </c>
      <c r="I41" s="8">
        <f>INTMARB!I41+GIC!I41</f>
        <v>59.835007440000005</v>
      </c>
      <c r="J41" s="8">
        <f>INTMARB!J41+GIC!J41</f>
        <v>28.34297999999999</v>
      </c>
      <c r="K41" s="8">
        <f>INTMARB!K41+GIC!K41</f>
        <v>25.193932559999997</v>
      </c>
      <c r="L41" s="8">
        <f>INTMARB!L41+GIC!L41</f>
        <v>21.641871240000004</v>
      </c>
      <c r="M41" s="8">
        <f>INTMARB!M41+GIC!M41</f>
        <v>18.550286280000016</v>
      </c>
      <c r="N41" s="8">
        <f>INTMARB!N41+GIC!N41</f>
        <v>18.550286280000012</v>
      </c>
      <c r="O41" s="8">
        <f>INTMARB!O41+GIC!O41</f>
        <v>15.45844248</v>
      </c>
      <c r="P41" s="8">
        <f>INTMARB!P41+GIC!P41</f>
        <v>12.366857520000007</v>
      </c>
      <c r="Q41" s="8">
        <f>INTMARB!Q41+GIC!Q41</f>
        <v>9.2750137200000005</v>
      </c>
      <c r="R41" s="8">
        <f>INTMARB!R41+GIC!R41</f>
        <v>12.366857519999991</v>
      </c>
      <c r="S41" s="8">
        <f>INTMARB!S41+GIC!S41</f>
        <v>9.2750137200000005</v>
      </c>
      <c r="T41" s="8">
        <f>INTMARB!T41+GIC!T41</f>
        <v>11.510355959999993</v>
      </c>
      <c r="U41" s="8">
        <f>INTMARB!U41+GIC!U41</f>
        <v>8.106351119999994</v>
      </c>
      <c r="V41" s="8">
        <f>INTMARB!V41+GIC!V41</f>
        <v>8.5054824000000036</v>
      </c>
      <c r="W41" s="8">
        <f>INTMARB!W41+GIC!W41</f>
        <v>8.0475944400000046</v>
      </c>
      <c r="X41" s="8">
        <f>INTMARB!X41+GIC!X41</f>
        <v>6.3783352799999999</v>
      </c>
      <c r="Y41" s="8">
        <f>INTMARB!Y41+GIC!Y41</f>
        <v>7.6303443600000032</v>
      </c>
      <c r="Z41" s="8">
        <f>INTMARB!Z41+GIC!Z41</f>
        <v>5.7907684800000103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6.4502827199999979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22565.376718560001</v>
      </c>
      <c r="D43" s="8">
        <f>INTMARB!D43+GIC!D43</f>
        <v>23189.891222159997</v>
      </c>
      <c r="E43" s="8">
        <f>INTMARB!E43+GIC!E43</f>
        <v>23983.280544599998</v>
      </c>
      <c r="F43" s="8">
        <f>INTMARB!F43+GIC!F43</f>
        <v>26439.917400000002</v>
      </c>
      <c r="G43" s="8">
        <f>INTMARB!G43+GIC!G43</f>
        <v>24088.428000000004</v>
      </c>
      <c r="H43" s="8">
        <f>INTMARB!H43+GIC!H43</f>
        <v>25037.945014679997</v>
      </c>
      <c r="I43" s="8">
        <f>INTMARB!I43+GIC!I43</f>
        <v>25362.948059280003</v>
      </c>
      <c r="J43" s="8">
        <f>INTMARB!J43+GIC!J43</f>
        <v>24047.004973679996</v>
      </c>
      <c r="K43" s="8">
        <f>INTMARB!K43+GIC!K43</f>
        <v>22995.526951799999</v>
      </c>
      <c r="L43" s="8">
        <f>INTMARB!L43+GIC!L43</f>
        <v>22024.016908919999</v>
      </c>
      <c r="M43" s="8">
        <f>INTMARB!M43+GIC!M43</f>
        <v>19767.00509784</v>
      </c>
      <c r="N43" s="8">
        <f>INTMARB!N43+GIC!N43</f>
        <v>19962.717573239999</v>
      </c>
      <c r="O43" s="8">
        <f>INTMARB!O43+GIC!O43</f>
        <v>14833.144717560001</v>
      </c>
      <c r="P43" s="8">
        <f>INTMARB!P43+GIC!P43</f>
        <v>12096.321031080002</v>
      </c>
      <c r="Q43" s="8">
        <f>INTMARB!Q43+GIC!Q43</f>
        <v>12471.963393239999</v>
      </c>
      <c r="R43" s="8">
        <f>INTMARB!R43+GIC!R43</f>
        <v>14255.476204319999</v>
      </c>
      <c r="S43" s="8">
        <f>INTMARB!S43+GIC!S43</f>
        <v>14170.247184599999</v>
      </c>
      <c r="T43" s="8">
        <f>INTMARB!T43+GIC!T43</f>
        <v>14304.740107319998</v>
      </c>
      <c r="U43" s="8">
        <f>INTMARB!U43+GIC!U43</f>
        <v>13727.364229799996</v>
      </c>
      <c r="V43" s="8">
        <f>INTMARB!V43+GIC!V43</f>
        <v>14215.33656036</v>
      </c>
      <c r="W43" s="8">
        <f>INTMARB!W43+GIC!W43</f>
        <v>13995.898450559996</v>
      </c>
      <c r="X43" s="8">
        <f>INTMARB!X43+GIC!X43</f>
        <v>13785.819882119997</v>
      </c>
      <c r="Y43" s="8">
        <f>INTMARB!Y43+GIC!Y43</f>
        <v>15805.933874639999</v>
      </c>
      <c r="Z43" s="8">
        <f>INTMARB!Z43+GIC!Z43</f>
        <v>14732.100831240004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19002.535517520002</v>
      </c>
      <c r="D44" s="8">
        <f>INTMARB!D44+GIC!D44</f>
        <v>18911.854358639997</v>
      </c>
      <c r="E44" s="8">
        <f>INTMARB!E44+GIC!E44</f>
        <v>17892.464965200001</v>
      </c>
      <c r="F44" s="8">
        <f>INTMARB!F44+GIC!F44</f>
        <v>17980.020061920004</v>
      </c>
      <c r="G44" s="8">
        <f>INTMARB!G44+GIC!G44</f>
        <v>18292.71572136</v>
      </c>
      <c r="H44" s="8">
        <f>INTMARB!H44+GIC!H44</f>
        <v>17589.149442720001</v>
      </c>
      <c r="I44" s="8">
        <f>INTMARB!I44+GIC!I44</f>
        <v>19024.424918639997</v>
      </c>
      <c r="J44" s="8">
        <f>INTMARB!J44+GIC!J44</f>
        <v>19033.805612880002</v>
      </c>
      <c r="K44" s="8">
        <f>INTMARB!K44+GIC!K44</f>
        <v>18933.74348112</v>
      </c>
      <c r="L44" s="8">
        <f>INTMARB!L44+GIC!L44</f>
        <v>16164.2156904</v>
      </c>
      <c r="M44" s="8">
        <f>INTMARB!M44+GIC!M44</f>
        <v>14476.895287920001</v>
      </c>
      <c r="N44" s="8">
        <f>INTMARB!N44+GIC!N44</f>
        <v>13569.76827864</v>
      </c>
      <c r="O44" s="8">
        <f>INTMARB!O44+GIC!O44</f>
        <v>12427.343721360003</v>
      </c>
      <c r="P44" s="8">
        <f>INTMARB!P44+GIC!P44</f>
        <v>11681.207938080001</v>
      </c>
      <c r="Q44" s="8">
        <f>INTMARB!Q44+GIC!Q44</f>
        <v>10938.167566560003</v>
      </c>
      <c r="R44" s="8">
        <f>INTMARB!R44+GIC!R44</f>
        <v>10712.15987616</v>
      </c>
      <c r="S44" s="8">
        <f>INTMARB!S44+GIC!S44</f>
        <v>9752.3997213600014</v>
      </c>
      <c r="T44" s="8">
        <f>INTMARB!T44+GIC!T44</f>
        <v>11605.126679280002</v>
      </c>
      <c r="U44" s="8">
        <f>INTMARB!U44+GIC!U44</f>
        <v>11210.78253384</v>
      </c>
      <c r="V44" s="8">
        <f>INTMARB!V44+GIC!V44</f>
        <v>12021.514313760003</v>
      </c>
      <c r="W44" s="8">
        <f>INTMARB!W44+GIC!W44</f>
        <v>8555.1767071200011</v>
      </c>
      <c r="X44" s="8">
        <f>INTMARB!X44+GIC!X44</f>
        <v>9206.1416052000041</v>
      </c>
      <c r="Y44" s="8">
        <f>INTMARB!Y44+GIC!Y44</f>
        <v>9820.1649693600011</v>
      </c>
      <c r="Z44" s="8">
        <f>INTMARB!Z44+GIC!Z44</f>
        <v>9689.2325906400001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6.3917013599999999</v>
      </c>
      <c r="T45" s="8">
        <f>INTMARB!T45+GIC!T45</f>
        <v>3.1929479999999996E-2</v>
      </c>
      <c r="U45" s="8">
        <f>INTMARB!U45+GIC!U45</f>
        <v>1.0803247200000001</v>
      </c>
      <c r="V45" s="8">
        <f>INTMARB!V45+GIC!V45</f>
        <v>1.2304724400000002</v>
      </c>
      <c r="W45" s="8">
        <f>INTMARB!W45+GIC!W45</f>
        <v>7.6923658800000014</v>
      </c>
      <c r="X45" s="8">
        <f>INTMARB!X45+GIC!X45</f>
        <v>1.5117685200000002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111.97299204000001</v>
      </c>
      <c r="D46" s="8">
        <f>INTMARB!D46+GIC!D46</f>
        <v>114.91973999999999</v>
      </c>
      <c r="E46" s="8">
        <f>INTMARB!E46+GIC!E46</f>
        <v>144.38642796000002</v>
      </c>
      <c r="F46" s="8">
        <f>INTMARB!F46+GIC!F46</f>
        <v>126.70646796</v>
      </c>
      <c r="G46" s="8">
        <f>INTMARB!G46+GIC!G46</f>
        <v>150.27966000000004</v>
      </c>
      <c r="H46" s="8">
        <f>INTMARB!H46+GIC!H46</f>
        <v>67.773092040000023</v>
      </c>
      <c r="I46" s="8">
        <f>INTMARB!I46+GIC!I46</f>
        <v>73.666587959999987</v>
      </c>
      <c r="J46" s="8">
        <f>INTMARB!J46+GIC!J46</f>
        <v>285.82610795999994</v>
      </c>
      <c r="K46" s="8">
        <f>INTMARB!K46+GIC!K46</f>
        <v>70.719840000000019</v>
      </c>
      <c r="L46" s="8">
        <f>INTMARB!L46+GIC!L46</f>
        <v>64.650599999999997</v>
      </c>
      <c r="M46" s="8">
        <f>INTMARB!M46+GIC!M46</f>
        <v>76.965087960000005</v>
      </c>
      <c r="N46" s="8">
        <f>INTMARB!N46+GIC!N46</f>
        <v>58.493487959999996</v>
      </c>
      <c r="O46" s="8">
        <f>INTMARB!O46+GIC!O46</f>
        <v>24.628712039999996</v>
      </c>
      <c r="P46" s="8">
        <f>INTMARB!P46+GIC!P46</f>
        <v>24.62871204</v>
      </c>
      <c r="Q46" s="8">
        <f>INTMARB!Q46+GIC!Q46</f>
        <v>52.336112039999989</v>
      </c>
      <c r="R46" s="8">
        <f>INTMARB!R46+GIC!R46</f>
        <v>30.786087959999989</v>
      </c>
      <c r="S46" s="8">
        <f>INTMARB!S46+GIC!S46</f>
        <v>24.628712039999996</v>
      </c>
      <c r="T46" s="8">
        <f>INTMARB!T46+GIC!T46</f>
        <v>23.255744399999998</v>
      </c>
      <c r="U46" s="8">
        <f>INTMARB!U46+GIC!U46</f>
        <v>22.852535759999999</v>
      </c>
      <c r="V46" s="8">
        <f>INTMARB!V46+GIC!V46</f>
        <v>22.245875639999998</v>
      </c>
      <c r="W46" s="8">
        <f>INTMARB!W46+GIC!W46</f>
        <v>21.867207839999999</v>
      </c>
      <c r="X46" s="8">
        <f>INTMARB!X46+GIC!X46</f>
        <v>19.515245400000001</v>
      </c>
      <c r="Y46" s="8">
        <f>INTMARB!Y46+GIC!Y46</f>
        <v>14.327892359999998</v>
      </c>
      <c r="Z46" s="8">
        <f>INTMARB!Z46+GIC!Z46</f>
        <v>17.347735080000003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1505.1564450000003</v>
      </c>
      <c r="D48" s="8">
        <f>INTMARB!D48+GIC!D48</f>
        <v>1641.4125389999997</v>
      </c>
      <c r="E48" s="8">
        <f>INTMARB!E48+GIC!E48</f>
        <v>1869.5621879999999</v>
      </c>
      <c r="F48" s="8">
        <f>INTMARB!F48+GIC!F48</f>
        <v>1850.5499219999997</v>
      </c>
      <c r="G48" s="8">
        <f>INTMARB!G48+GIC!G48</f>
        <v>2192.7749220000001</v>
      </c>
      <c r="H48" s="8">
        <f>INTMARB!H48+GIC!H48</f>
        <v>2262.4877340000007</v>
      </c>
      <c r="I48" s="8">
        <f>INTMARB!I48+GIC!I48</f>
        <v>2246.6435939999997</v>
      </c>
      <c r="J48" s="8">
        <f>INTMARB!J48+GIC!J48</f>
        <v>3285.993555</v>
      </c>
      <c r="K48" s="8">
        <f>INTMARB!K48+GIC!K48</f>
        <v>2477.9624219999996</v>
      </c>
      <c r="L48" s="8">
        <f>INTMARB!L48+GIC!L48</f>
        <v>2268.2399220000002</v>
      </c>
      <c r="M48" s="8">
        <f>INTMARB!M48+GIC!M48</f>
        <v>2667.6</v>
      </c>
      <c r="N48" s="8">
        <f>INTMARB!N48+GIC!N48</f>
        <v>2274.48</v>
      </c>
      <c r="O48" s="8">
        <f>INTMARB!O48+GIC!O48</f>
        <v>2798.640234</v>
      </c>
      <c r="P48" s="8">
        <f>INTMARB!P48+GIC!P48</f>
        <v>3428.8796880000009</v>
      </c>
      <c r="Q48" s="8">
        <f>INTMARB!Q48+GIC!Q48</f>
        <v>3581.7598440000002</v>
      </c>
      <c r="R48" s="8">
        <f>INTMARB!R48+GIC!R48</f>
        <v>3622.3203510000003</v>
      </c>
      <c r="S48" s="8">
        <f>INTMARB!S48+GIC!S48</f>
        <v>4152.7199610000007</v>
      </c>
      <c r="T48" s="8">
        <f>INTMARB!T48+GIC!T48</f>
        <v>3430.6926029999995</v>
      </c>
      <c r="U48" s="8">
        <f>INTMARB!U48+GIC!U48</f>
        <v>3172.3383510000003</v>
      </c>
      <c r="V48" s="8">
        <f>INTMARB!V48+GIC!V48</f>
        <v>3153.7929150000009</v>
      </c>
      <c r="W48" s="8">
        <f>INTMARB!W48+GIC!W48</f>
        <v>2612.9935260000002</v>
      </c>
      <c r="X48" s="8">
        <f>INTMARB!X48+GIC!X48</f>
        <v>2705.9418360000009</v>
      </c>
      <c r="Y48" s="8">
        <f>INTMARB!Y48+GIC!Y48</f>
        <v>2820.8855609999996</v>
      </c>
      <c r="Z48" s="8">
        <f>INTMARB!Z48+GIC!Z48</f>
        <v>2719.7073540000001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149.53208796000001</v>
      </c>
      <c r="Q50" s="8">
        <f>INTMARB!Q50+GIC!Q50</f>
        <v>222.83188272000001</v>
      </c>
      <c r="R50" s="8">
        <f>INTMARB!R50+GIC!R50</f>
        <v>240.42370680000002</v>
      </c>
      <c r="S50" s="8">
        <f>INTMARB!S50+GIC!S50</f>
        <v>328.38414659999995</v>
      </c>
      <c r="T50" s="8">
        <f>INTMARB!T50+GIC!T50</f>
        <v>84.696244199999981</v>
      </c>
      <c r="U50" s="8">
        <f>INTMARB!U50+GIC!U50</f>
        <v>101.69618544000001</v>
      </c>
      <c r="V50" s="8">
        <f>INTMARB!V50+GIC!V50</f>
        <v>101.47927608000003</v>
      </c>
      <c r="W50" s="8">
        <f>INTMARB!W50+GIC!W50</f>
        <v>103.81303080000001</v>
      </c>
      <c r="X50" s="8">
        <f>INTMARB!X50+GIC!X50</f>
        <v>102.43188288000002</v>
      </c>
      <c r="Y50" s="8">
        <f>INTMARB!Y50+GIC!Y50</f>
        <v>104.66932139999999</v>
      </c>
      <c r="Z50" s="8">
        <f>INTMARB!Z50+GIC!Z50</f>
        <v>104.23550267999997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3689.4474896399993</v>
      </c>
      <c r="D51" s="27">
        <f>INTMARB!D51+GIC!D51</f>
        <v>3790.5474538799995</v>
      </c>
      <c r="E51" s="27">
        <f>INTMARB!E51+GIC!E51</f>
        <v>4058.9652193200009</v>
      </c>
      <c r="F51" s="27">
        <f>INTMARB!F51+GIC!F51</f>
        <v>4464.7802099999999</v>
      </c>
      <c r="G51" s="27">
        <f>INTMARB!G51+GIC!G51</f>
        <v>4925.8829624400014</v>
      </c>
      <c r="H51" s="27">
        <f>INTMARB!H51+GIC!H51</f>
        <v>5216.1315940800014</v>
      </c>
      <c r="I51" s="27">
        <f>INTMARB!I51+GIC!I51</f>
        <v>6124.3887315600005</v>
      </c>
      <c r="J51" s="27">
        <f>INTMARB!J51+GIC!J51</f>
        <v>7491.864940559999</v>
      </c>
      <c r="K51" s="27">
        <f>INTMARB!K51+GIC!K51</f>
        <v>7840.384485120001</v>
      </c>
      <c r="L51" s="27">
        <f>INTMARB!L51+GIC!L51</f>
        <v>6264.9147211200016</v>
      </c>
      <c r="M51" s="27">
        <f>INTMARB!M51+GIC!M51</f>
        <v>6719.0318791200007</v>
      </c>
      <c r="N51" s="27">
        <f>INTMARB!N51+GIC!N51</f>
        <v>8204.2949973600025</v>
      </c>
      <c r="O51" s="27">
        <f>INTMARB!O51+GIC!O51</f>
        <v>7533.195650640002</v>
      </c>
      <c r="P51" s="27">
        <f>INTMARB!P51+GIC!P51</f>
        <v>6796.9522882799993</v>
      </c>
      <c r="Q51" s="27">
        <f>INTMARB!Q51+GIC!Q51</f>
        <v>5002.1590132800002</v>
      </c>
      <c r="R51" s="27">
        <f>INTMARB!R51+GIC!R51</f>
        <v>5396.7951140399991</v>
      </c>
      <c r="S51" s="27">
        <f>INTMARB!S51+GIC!S51</f>
        <v>7739.0567099999998</v>
      </c>
      <c r="T51" s="27">
        <f>INTMARB!T51+GIC!T51</f>
        <v>8841.0328696800007</v>
      </c>
      <c r="U51" s="27">
        <f>INTMARB!U51+GIC!U51</f>
        <v>8433.3634822799977</v>
      </c>
      <c r="V51" s="27">
        <f>INTMARB!V51+GIC!V51</f>
        <v>9430.6387309200018</v>
      </c>
      <c r="W51" s="27">
        <f>INTMARB!W51+GIC!W51</f>
        <v>10650.993542640001</v>
      </c>
      <c r="X51" s="27">
        <f>INTMARB!X51+GIC!X51</f>
        <v>12016.020178800001</v>
      </c>
      <c r="Y51" s="27">
        <f>INTMARB!Y51+GIC!Y51</f>
        <v>10275.32168784</v>
      </c>
      <c r="Z51" s="27">
        <f>INTMARB!Z51+GIC!Z51</f>
        <v>9010.59767784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380.66577119999999</v>
      </c>
      <c r="D52" s="27">
        <f t="shared" ref="D52:X52" si="30">SUM(D53:D54)</f>
        <v>230.37299999999999</v>
      </c>
      <c r="E52" s="27">
        <f t="shared" si="30"/>
        <v>222.36477120000004</v>
      </c>
      <c r="F52" s="27">
        <f t="shared" si="30"/>
        <v>200.05694280000006</v>
      </c>
      <c r="G52" s="27">
        <f t="shared" si="30"/>
        <v>206.63505720000001</v>
      </c>
      <c r="H52" s="27">
        <f t="shared" si="30"/>
        <v>148.72005720000001</v>
      </c>
      <c r="I52" s="27">
        <f t="shared" si="30"/>
        <v>33.318885599999994</v>
      </c>
      <c r="J52" s="27">
        <f t="shared" si="30"/>
        <v>33.318885599999994</v>
      </c>
      <c r="K52" s="27">
        <f t="shared" si="30"/>
        <v>24.024171600000003</v>
      </c>
      <c r="L52" s="27">
        <f t="shared" si="30"/>
        <v>24.166771199999999</v>
      </c>
      <c r="M52" s="27">
        <f t="shared" si="30"/>
        <v>191.76300000000001</v>
      </c>
      <c r="N52" s="27">
        <f t="shared" si="30"/>
        <v>168.02505720000002</v>
      </c>
      <c r="O52" s="27">
        <f t="shared" si="30"/>
        <v>89.374942799999999</v>
      </c>
      <c r="P52" s="27">
        <f t="shared" si="30"/>
        <v>126.26911440000001</v>
      </c>
      <c r="Q52" s="27">
        <f t="shared" si="30"/>
        <v>124.12394279999998</v>
      </c>
      <c r="R52" s="27">
        <f t="shared" si="30"/>
        <v>533.67617160000009</v>
      </c>
      <c r="S52" s="27">
        <f t="shared" si="30"/>
        <v>359.93117159999997</v>
      </c>
      <c r="T52" s="27">
        <f t="shared" si="30"/>
        <v>0</v>
      </c>
      <c r="U52" s="27">
        <f t="shared" si="30"/>
        <v>173.3918472</v>
      </c>
      <c r="V52" s="27">
        <f t="shared" si="30"/>
        <v>251.32844880000002</v>
      </c>
      <c r="W52" s="27">
        <f t="shared" si="30"/>
        <v>57.914999999999999</v>
      </c>
      <c r="X52" s="27">
        <f t="shared" si="30"/>
        <v>47.047057199999998</v>
      </c>
      <c r="Y52" s="27">
        <f t="shared" ref="Y52:Z52" si="31">SUM(Y53:Y54)</f>
        <v>60.489000000000011</v>
      </c>
      <c r="Z52" s="27">
        <f t="shared" si="31"/>
        <v>52.4807712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380.66577119999999</v>
      </c>
      <c r="D53" s="8">
        <f>INTMARB!D53+GIC!D53</f>
        <v>230.37299999999999</v>
      </c>
      <c r="E53" s="8">
        <f>INTMARB!E53+GIC!E53</f>
        <v>222.36477120000004</v>
      </c>
      <c r="F53" s="8">
        <f>INTMARB!F53+GIC!F53</f>
        <v>200.05694280000006</v>
      </c>
      <c r="G53" s="8">
        <f>INTMARB!G53+GIC!G53</f>
        <v>206.63505720000001</v>
      </c>
      <c r="H53" s="8">
        <f>INTMARB!H53+GIC!H53</f>
        <v>148.72005720000001</v>
      </c>
      <c r="I53" s="8">
        <f>INTMARB!I53+GIC!I53</f>
        <v>33.318885599999994</v>
      </c>
      <c r="J53" s="8">
        <f>INTMARB!J53+GIC!J53</f>
        <v>33.318885599999994</v>
      </c>
      <c r="K53" s="8">
        <f>INTMARB!K53+GIC!K53</f>
        <v>24.024171600000003</v>
      </c>
      <c r="L53" s="8">
        <f>INTMARB!L53+GIC!L53</f>
        <v>24.166771199999999</v>
      </c>
      <c r="M53" s="8">
        <f>INTMARB!M53+GIC!M53</f>
        <v>191.76300000000001</v>
      </c>
      <c r="N53" s="8">
        <f>INTMARB!N53+GIC!N53</f>
        <v>168.02505720000002</v>
      </c>
      <c r="O53" s="8">
        <f>INTMARB!O53+GIC!O53</f>
        <v>89.374942799999999</v>
      </c>
      <c r="P53" s="8">
        <f>INTMARB!P53+GIC!P53</f>
        <v>126.26911440000001</v>
      </c>
      <c r="Q53" s="8">
        <f>INTMARB!Q53+GIC!Q53</f>
        <v>124.12394279999998</v>
      </c>
      <c r="R53" s="8">
        <f>INTMARB!R53+GIC!R53</f>
        <v>533.67617160000009</v>
      </c>
      <c r="S53" s="8">
        <f>INTMARB!S53+GIC!S53</f>
        <v>359.93117159999997</v>
      </c>
      <c r="T53" s="8">
        <f>INTMARB!T53+GIC!T53</f>
        <v>0</v>
      </c>
      <c r="U53" s="8">
        <f>INTMARB!U53+GIC!U53</f>
        <v>173.3918472</v>
      </c>
      <c r="V53" s="8">
        <f>INTMARB!V53+GIC!V53</f>
        <v>251.32844880000002</v>
      </c>
      <c r="W53" s="8">
        <f>INTMARB!W53+GIC!W53</f>
        <v>57.914999999999999</v>
      </c>
      <c r="X53" s="8">
        <f>INTMARB!X53+GIC!X53</f>
        <v>47.047057199999998</v>
      </c>
      <c r="Y53" s="8">
        <f>INTMARB!Y53+GIC!Y53</f>
        <v>60.489000000000011</v>
      </c>
      <c r="Z53" s="8">
        <f>INTMARB!Z53+GIC!Z53</f>
        <v>52.4807712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  <c r="Y54" s="45">
        <f>INTMARB!Y54+GIC!Y54</f>
        <v>0</v>
      </c>
      <c r="Z54" s="45">
        <f>INTMARB!Z54+GIC!Z54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4432.1032022400004</v>
      </c>
      <c r="D61" s="49">
        <f t="shared" si="32"/>
        <v>4471.6400416799997</v>
      </c>
      <c r="E61" s="49">
        <f t="shared" si="32"/>
        <v>4553.8233955199985</v>
      </c>
      <c r="F61" s="49">
        <f t="shared" si="32"/>
        <v>4336.1990884800007</v>
      </c>
      <c r="G61" s="49">
        <f t="shared" si="32"/>
        <v>4380.626753999999</v>
      </c>
      <c r="H61" s="49">
        <f t="shared" si="32"/>
        <v>4562.5706229599991</v>
      </c>
      <c r="I61" s="49">
        <f t="shared" si="32"/>
        <v>4575.8824423199994</v>
      </c>
      <c r="J61" s="49">
        <f t="shared" si="32"/>
        <v>5261.4401234399975</v>
      </c>
      <c r="K61" s="49">
        <f t="shared" si="32"/>
        <v>4692.6264427199976</v>
      </c>
      <c r="L61" s="49">
        <f t="shared" si="32"/>
        <v>4326.4136937599997</v>
      </c>
      <c r="M61" s="49">
        <f t="shared" si="32"/>
        <v>4539.3124665599989</v>
      </c>
      <c r="N61" s="49">
        <f t="shared" si="32"/>
        <v>5527.2502447199995</v>
      </c>
      <c r="O61" s="49">
        <f t="shared" si="32"/>
        <v>6096.1064443200012</v>
      </c>
      <c r="P61" s="49">
        <f t="shared" si="32"/>
        <v>5156.3094177599987</v>
      </c>
      <c r="Q61" s="49">
        <f t="shared" si="32"/>
        <v>5190.2993095199981</v>
      </c>
      <c r="R61" s="49">
        <f t="shared" si="32"/>
        <v>5634.0017323199991</v>
      </c>
      <c r="S61" s="49">
        <f t="shared" si="32"/>
        <v>4938.6960691200002</v>
      </c>
      <c r="T61" s="49">
        <f t="shared" si="32"/>
        <v>4992.2463254399991</v>
      </c>
      <c r="U61" s="49">
        <f t="shared" si="32"/>
        <v>4924.1305828799959</v>
      </c>
      <c r="V61" s="49">
        <f t="shared" si="32"/>
        <v>4858.0849331999998</v>
      </c>
      <c r="W61" s="49">
        <f t="shared" si="32"/>
        <v>4798.391667840001</v>
      </c>
      <c r="X61" s="49">
        <f t="shared" si="32"/>
        <v>4955.150104559998</v>
      </c>
      <c r="Y61" s="49">
        <f t="shared" ref="Y61:Z61" si="33">SUM(Y62:Y72)</f>
        <v>4373.6169909599994</v>
      </c>
      <c r="Z61" s="49">
        <f t="shared" si="33"/>
        <v>4707.9932608799982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4429.2640896000003</v>
      </c>
      <c r="D62" s="52">
        <f>INTMARB!D62+GIC!D62</f>
        <v>4396.7835071999998</v>
      </c>
      <c r="E62" s="52">
        <f>INTMARB!E62+GIC!E62</f>
        <v>4443.0398207999988</v>
      </c>
      <c r="F62" s="52">
        <f>INTMARB!F62+GIC!F62</f>
        <v>4264.4000448000006</v>
      </c>
      <c r="G62" s="52">
        <f>INTMARB!G62+GIC!G62</f>
        <v>4298.6720447999987</v>
      </c>
      <c r="H62" s="52">
        <f>INTMARB!H62+GIC!H62</f>
        <v>4487.1680447999988</v>
      </c>
      <c r="I62" s="52">
        <f>INTMARB!I62+GIC!I62</f>
        <v>4366.8801791999995</v>
      </c>
      <c r="J62" s="52">
        <f>INTMARB!J62+GIC!J62</f>
        <v>4712.3999999999978</v>
      </c>
      <c r="K62" s="52">
        <f>INTMARB!K62+GIC!K62</f>
        <v>4180.4001791999981</v>
      </c>
      <c r="L62" s="52">
        <f>INTMARB!L62+GIC!L62</f>
        <v>3737.1039551999997</v>
      </c>
      <c r="M62" s="52">
        <f>INTMARB!M62+GIC!M62</f>
        <v>3859.2961343999996</v>
      </c>
      <c r="N62" s="52">
        <f>INTMARB!N62+GIC!N62</f>
        <v>4842.5440896</v>
      </c>
      <c r="O62" s="52">
        <f>INTMARB!O62+GIC!O62</f>
        <v>5312.3845824000018</v>
      </c>
      <c r="P62" s="52">
        <f>INTMARB!P62+GIC!P62</f>
        <v>4325.4396863999982</v>
      </c>
      <c r="Q62" s="52">
        <f>INTMARB!Q62+GIC!Q62</f>
        <v>4348.1757311999982</v>
      </c>
      <c r="R62" s="52">
        <f>INTMARB!R62+GIC!R62</f>
        <v>4739.9853311999996</v>
      </c>
      <c r="S62" s="52">
        <f>INTMARB!S62+GIC!S62</f>
        <v>3996.8320896</v>
      </c>
      <c r="T62" s="52">
        <f>INTMARB!T62+GIC!T62</f>
        <v>4035.919910399999</v>
      </c>
      <c r="U62" s="52">
        <f>INTMARB!U62+GIC!U62</f>
        <v>3899.1125375999968</v>
      </c>
      <c r="V62" s="52">
        <f>INTMARB!V62+GIC!V62</f>
        <v>3786.6862655999998</v>
      </c>
      <c r="W62" s="52">
        <f>INTMARB!W62+GIC!W62</f>
        <v>3685.2471936000011</v>
      </c>
      <c r="X62" s="52">
        <f>INTMARB!X62+GIC!X62</f>
        <v>3816.407750399997</v>
      </c>
      <c r="Y62" s="52">
        <f>INTMARB!Y62+GIC!Y62</f>
        <v>3861.9762047999993</v>
      </c>
      <c r="Z62" s="52">
        <f>INTMARB!Z62+GIC!Z62</f>
        <v>4118.5920383999983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222.20795519999984</v>
      </c>
      <c r="K63" s="52">
        <f>INTMARB!K63+GIC!K63</f>
        <v>236.09617919999988</v>
      </c>
      <c r="L63" s="52">
        <f>INTMARB!L63+GIC!L63</f>
        <v>236.09617919999999</v>
      </c>
      <c r="M63" s="52">
        <f>INTMARB!M63+GIC!M63</f>
        <v>197.90386559999996</v>
      </c>
      <c r="N63" s="52">
        <f>INTMARB!N63+GIC!N63</f>
        <v>211.79208960000003</v>
      </c>
      <c r="O63" s="52">
        <f>INTMARB!O63+GIC!O63</f>
        <v>211.79208960000005</v>
      </c>
      <c r="P63" s="52">
        <f>INTMARB!P63+GIC!P63</f>
        <v>218.73599999999988</v>
      </c>
      <c r="Q63" s="52">
        <f>INTMARB!Q63+GIC!Q63</f>
        <v>197.9038655999999</v>
      </c>
      <c r="R63" s="52">
        <f>INTMARB!R63+GIC!R63</f>
        <v>215.26404479999994</v>
      </c>
      <c r="S63" s="52">
        <f>INTMARB!S63+GIC!S63</f>
        <v>218.73599999999999</v>
      </c>
      <c r="T63" s="52">
        <f>INTMARB!T63+GIC!T63</f>
        <v>218.73599999999993</v>
      </c>
      <c r="U63" s="52">
        <f>INTMARB!U63+GIC!U63</f>
        <v>267.09742079999961</v>
      </c>
      <c r="V63" s="52">
        <f>INTMARB!V63+GIC!V63</f>
        <v>212.17029120000001</v>
      </c>
      <c r="W63" s="52">
        <f>INTMARB!W63+GIC!W63</f>
        <v>190.14428160000008</v>
      </c>
      <c r="X63" s="52">
        <f>INTMARB!X63+GIC!X63</f>
        <v>185.85947519999979</v>
      </c>
      <c r="Y63" s="52">
        <f>INTMARB!Y63+GIC!Y63</f>
        <v>174.29448960000002</v>
      </c>
      <c r="Z63" s="52">
        <f>INTMARB!Z63+GIC!Z63</f>
        <v>217.38527999999991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2.8391126400000002</v>
      </c>
      <c r="D64" s="52">
        <f>INTMARB!D64+GIC!D64</f>
        <v>74.856534480000022</v>
      </c>
      <c r="E64" s="52">
        <f>INTMARB!E64+GIC!E64</f>
        <v>110.78357472</v>
      </c>
      <c r="F64" s="52">
        <f>INTMARB!F64+GIC!F64</f>
        <v>71.799043680000011</v>
      </c>
      <c r="G64" s="52">
        <f>INTMARB!G64+GIC!G64</f>
        <v>81.954709199999996</v>
      </c>
      <c r="H64" s="52">
        <f>INTMARB!H64+GIC!H64</f>
        <v>75.402578160000004</v>
      </c>
      <c r="I64" s="52">
        <f>INTMARB!I64+GIC!I64</f>
        <v>75.402578160000004</v>
      </c>
      <c r="J64" s="52">
        <f>INTMARB!J64+GIC!J64</f>
        <v>80.589796560000011</v>
      </c>
      <c r="K64" s="52">
        <f>INTMARB!K64+GIC!K64</f>
        <v>77.040512640000003</v>
      </c>
      <c r="L64" s="52">
        <f>INTMARB!L64+GIC!L64</f>
        <v>127.92793104000005</v>
      </c>
      <c r="M64" s="52">
        <f>INTMARB!M64+GIC!M64</f>
        <v>112.74878160000002</v>
      </c>
      <c r="N64" s="52">
        <f>INTMARB!N64+GIC!N64</f>
        <v>166.42086552000006</v>
      </c>
      <c r="O64" s="52">
        <f>INTMARB!O64+GIC!O64</f>
        <v>202.56608736000001</v>
      </c>
      <c r="P64" s="52">
        <f>INTMARB!P64+GIC!P64</f>
        <v>202.18397472000004</v>
      </c>
      <c r="Q64" s="52">
        <f>INTMARB!Q64+GIC!Q64</f>
        <v>198.68972760000003</v>
      </c>
      <c r="R64" s="52">
        <f>INTMARB!R64+GIC!R64</f>
        <v>209.77315632</v>
      </c>
      <c r="S64" s="52">
        <f>INTMARB!S64+GIC!S64</f>
        <v>233.30571264000002</v>
      </c>
      <c r="T64" s="52">
        <f>INTMARB!T64+GIC!T64</f>
        <v>245.55808367999998</v>
      </c>
      <c r="U64" s="52">
        <f>INTMARB!U64+GIC!U64</f>
        <v>262.17290736000001</v>
      </c>
      <c r="V64" s="52">
        <f>INTMARB!V64+GIC!V64</f>
        <v>285.89671655999996</v>
      </c>
      <c r="W64" s="52">
        <f>INTMARB!W64+GIC!W64</f>
        <v>314.60214239999999</v>
      </c>
      <c r="X64" s="52">
        <f>INTMARB!X64+GIC!X64</f>
        <v>294.53395608000005</v>
      </c>
      <c r="Y64" s="52">
        <f>INTMARB!Y64+GIC!Y64</f>
        <v>337.34629656000004</v>
      </c>
      <c r="Z64" s="52">
        <f>INTMARB!Z64+GIC!Z64</f>
        <v>372.01594248000004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  <c r="Y65" s="52">
        <f>INTMARB!Y65+GIC!Y65</f>
        <v>0</v>
      </c>
      <c r="Z65" s="52">
        <f>INTMARB!Z65+GIC!Z65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0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</v>
      </c>
      <c r="U67" s="52">
        <f>INTMARB!U67+GIC!U67</f>
        <v>0</v>
      </c>
      <c r="V67" s="52">
        <f>INTMARB!V67+GIC!V67</f>
        <v>74.879665920000008</v>
      </c>
      <c r="W67" s="52">
        <f>INTMARB!W67+GIC!W67</f>
        <v>186.97588992000004</v>
      </c>
      <c r="X67" s="52">
        <f>INTMARB!X67+GIC!X67</f>
        <v>201.88662479999999</v>
      </c>
      <c r="Y67" s="52">
        <f>INTMARB!Y67+GIC!Y67</f>
        <v>0</v>
      </c>
      <c r="Z67" s="52">
        <f>INTMARB!Z67+GIC!Z67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8.7123081600000027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0.26329103999999998</v>
      </c>
      <c r="W68" s="52">
        <f>INTMARB!W68+GIC!W68</f>
        <v>0.31273775999999998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133.59968496000005</v>
      </c>
      <c r="J69" s="52">
        <f>INTMARB!J69+GIC!J69</f>
        <v>246.24237167999991</v>
      </c>
      <c r="K69" s="52">
        <f>INTMARB!K69+GIC!K69</f>
        <v>199.08957168000001</v>
      </c>
      <c r="L69" s="52">
        <f>INTMARB!L69+GIC!L69</f>
        <v>225.28562832</v>
      </c>
      <c r="M69" s="52">
        <f>INTMARB!M69+GIC!M69</f>
        <v>369.36368495999989</v>
      </c>
      <c r="N69" s="52">
        <f>INTMARB!N69+GIC!N69</f>
        <v>306.4932</v>
      </c>
      <c r="O69" s="52">
        <f>INTMARB!O69+GIC!O69</f>
        <v>369.36368496000006</v>
      </c>
      <c r="P69" s="52">
        <f>INTMARB!P69+GIC!P69</f>
        <v>401.23744848000001</v>
      </c>
      <c r="Q69" s="52">
        <f>INTMARB!Q69+GIC!Q69</f>
        <v>445.52998512000005</v>
      </c>
      <c r="R69" s="52">
        <f>INTMARB!R69+GIC!R69</f>
        <v>468.97920000000011</v>
      </c>
      <c r="S69" s="52">
        <f>INTMARB!S69+GIC!S69</f>
        <v>489.82226687999992</v>
      </c>
      <c r="T69" s="52">
        <f>INTMARB!T69+GIC!T69</f>
        <v>492.03233136000023</v>
      </c>
      <c r="U69" s="52">
        <f>INTMARB!U69+GIC!U69</f>
        <v>495.74771712000012</v>
      </c>
      <c r="V69" s="52">
        <f>INTMARB!V69+GIC!V69</f>
        <v>498.18870287999999</v>
      </c>
      <c r="W69" s="52">
        <f>INTMARB!W69+GIC!W69</f>
        <v>421.10942255999998</v>
      </c>
      <c r="X69" s="52">
        <f>INTMARB!X69+GIC!X69</f>
        <v>456.46229808000015</v>
      </c>
      <c r="Y69" s="52">
        <f>INTMARB!Y69+GIC!Y69</f>
        <v>0</v>
      </c>
      <c r="Z69" s="52">
        <f>INTMARB!Z69+GIC!Z69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11563.627983120001</v>
      </c>
      <c r="D2" s="21">
        <f t="shared" ref="D2:X2" si="0">SUM(D3,D17,D22,D25,D26,D51,D52)</f>
        <v>11236.309081919997</v>
      </c>
      <c r="E2" s="21">
        <f t="shared" si="0"/>
        <v>10098.808137000002</v>
      </c>
      <c r="F2" s="21">
        <f t="shared" si="0"/>
        <v>10331.326410480004</v>
      </c>
      <c r="G2" s="21">
        <f t="shared" si="0"/>
        <v>10437.843897360002</v>
      </c>
      <c r="H2" s="21">
        <f t="shared" si="0"/>
        <v>9240.0447319200011</v>
      </c>
      <c r="I2" s="21">
        <f t="shared" si="0"/>
        <v>9975.3507014400002</v>
      </c>
      <c r="J2" s="21">
        <f t="shared" si="0"/>
        <v>10391.931272519998</v>
      </c>
      <c r="K2" s="21">
        <f t="shared" si="0"/>
        <v>9953.268152759998</v>
      </c>
      <c r="L2" s="21">
        <f t="shared" si="0"/>
        <v>8371.9324490400031</v>
      </c>
      <c r="M2" s="21">
        <f t="shared" si="0"/>
        <v>8729.4803407200015</v>
      </c>
      <c r="N2" s="21">
        <f t="shared" si="0"/>
        <v>8872.7915408400004</v>
      </c>
      <c r="O2" s="21">
        <f t="shared" si="0"/>
        <v>7248.1308591600018</v>
      </c>
      <c r="P2" s="21">
        <f t="shared" si="0"/>
        <v>6831.2021371199999</v>
      </c>
      <c r="Q2" s="21">
        <f t="shared" si="0"/>
        <v>6003.3824449200019</v>
      </c>
      <c r="R2" s="21">
        <f t="shared" si="0"/>
        <v>5733.5434459199996</v>
      </c>
      <c r="S2" s="21">
        <f t="shared" si="0"/>
        <v>5526.3885282000019</v>
      </c>
      <c r="T2" s="21">
        <f t="shared" si="0"/>
        <v>6867.1262318400004</v>
      </c>
      <c r="U2" s="21">
        <f t="shared" si="0"/>
        <v>7034.3287822799984</v>
      </c>
      <c r="V2" s="21">
        <f t="shared" si="0"/>
        <v>8105.5124323200016</v>
      </c>
      <c r="W2" s="21">
        <f t="shared" si="0"/>
        <v>5222.4896235600017</v>
      </c>
      <c r="X2" s="21">
        <f t="shared" si="0"/>
        <v>5812.982347320004</v>
      </c>
      <c r="Y2" s="21">
        <f t="shared" ref="Y2:Z2" si="1">SUM(Y3,Y17,Y22,Y25,Y26,Y51,Y52)</f>
        <v>6261.8465930399998</v>
      </c>
      <c r="Z2" s="21">
        <f t="shared" si="1"/>
        <v>6480.9356317199999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11563.627983120001</v>
      </c>
      <c r="D26" s="27">
        <f t="shared" si="20"/>
        <v>11236.309081919997</v>
      </c>
      <c r="E26" s="27">
        <f t="shared" si="20"/>
        <v>10098.808137000002</v>
      </c>
      <c r="F26" s="27">
        <f t="shared" si="20"/>
        <v>10331.326410480004</v>
      </c>
      <c r="G26" s="27">
        <f t="shared" si="20"/>
        <v>10437.843897360002</v>
      </c>
      <c r="H26" s="27">
        <f t="shared" si="20"/>
        <v>9240.0447319200011</v>
      </c>
      <c r="I26" s="27">
        <f t="shared" si="20"/>
        <v>9975.3507014400002</v>
      </c>
      <c r="J26" s="27">
        <f t="shared" si="20"/>
        <v>10391.931272519998</v>
      </c>
      <c r="K26" s="27">
        <f t="shared" si="20"/>
        <v>9953.268152759998</v>
      </c>
      <c r="L26" s="27">
        <f t="shared" si="20"/>
        <v>8371.9324490400031</v>
      </c>
      <c r="M26" s="27">
        <f t="shared" si="20"/>
        <v>8729.4803407200015</v>
      </c>
      <c r="N26" s="27">
        <f t="shared" si="20"/>
        <v>8872.7915408400004</v>
      </c>
      <c r="O26" s="27">
        <f t="shared" si="20"/>
        <v>7248.1308591600018</v>
      </c>
      <c r="P26" s="27">
        <f t="shared" si="20"/>
        <v>6831.2021371199999</v>
      </c>
      <c r="Q26" s="27">
        <f t="shared" si="20"/>
        <v>6003.3824449200019</v>
      </c>
      <c r="R26" s="27">
        <f t="shared" si="20"/>
        <v>5733.5434459199996</v>
      </c>
      <c r="S26" s="27">
        <f t="shared" si="20"/>
        <v>5526.3885282000019</v>
      </c>
      <c r="T26" s="27">
        <f t="shared" si="20"/>
        <v>6867.1262318400004</v>
      </c>
      <c r="U26" s="27">
        <f t="shared" si="20"/>
        <v>7034.3287822799984</v>
      </c>
      <c r="V26" s="27">
        <f t="shared" si="20"/>
        <v>8105.5124323200016</v>
      </c>
      <c r="W26" s="27">
        <f t="shared" ref="W26:X26" si="21">SUM(W27,W33)</f>
        <v>5222.4896235600017</v>
      </c>
      <c r="X26" s="27">
        <f t="shared" si="21"/>
        <v>5812.982347320004</v>
      </c>
      <c r="Y26" s="27">
        <f t="shared" ref="Y26:Z26" si="22">SUM(Y27,Y33)</f>
        <v>6261.8465930399998</v>
      </c>
      <c r="Z26" s="27">
        <f t="shared" si="22"/>
        <v>6480.9356317199999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11563.627983120001</v>
      </c>
      <c r="D33" s="19">
        <f t="shared" si="26"/>
        <v>11236.309081919997</v>
      </c>
      <c r="E33" s="19">
        <f t="shared" si="26"/>
        <v>10098.808137000002</v>
      </c>
      <c r="F33" s="19">
        <f t="shared" si="26"/>
        <v>10331.326410480004</v>
      </c>
      <c r="G33" s="19">
        <f t="shared" si="26"/>
        <v>10437.843897360002</v>
      </c>
      <c r="H33" s="19">
        <f t="shared" si="26"/>
        <v>9240.0447319200011</v>
      </c>
      <c r="I33" s="19">
        <f t="shared" si="26"/>
        <v>9975.3507014400002</v>
      </c>
      <c r="J33" s="19">
        <f t="shared" si="26"/>
        <v>10391.931272519998</v>
      </c>
      <c r="K33" s="19">
        <f t="shared" si="26"/>
        <v>9953.268152759998</v>
      </c>
      <c r="L33" s="19">
        <f t="shared" si="26"/>
        <v>8371.9324490400031</v>
      </c>
      <c r="M33" s="19">
        <f t="shared" si="26"/>
        <v>8729.4803407200015</v>
      </c>
      <c r="N33" s="19">
        <f t="shared" si="26"/>
        <v>8872.7915408400004</v>
      </c>
      <c r="O33" s="19">
        <f t="shared" si="26"/>
        <v>7248.1308591600018</v>
      </c>
      <c r="P33" s="19">
        <f t="shared" si="26"/>
        <v>6831.2021371199999</v>
      </c>
      <c r="Q33" s="19">
        <f t="shared" si="26"/>
        <v>6003.3824449200019</v>
      </c>
      <c r="R33" s="19">
        <f t="shared" si="26"/>
        <v>5733.5434459199996</v>
      </c>
      <c r="S33" s="19">
        <f t="shared" si="26"/>
        <v>5526.3885282000019</v>
      </c>
      <c r="T33" s="19">
        <f t="shared" si="26"/>
        <v>6867.1262318400004</v>
      </c>
      <c r="U33" s="19">
        <f t="shared" si="26"/>
        <v>7034.3287822799984</v>
      </c>
      <c r="V33" s="19">
        <f t="shared" si="26"/>
        <v>8105.5124323200016</v>
      </c>
      <c r="W33" s="19">
        <f t="shared" ref="W33:X33" si="27">SUM(W34:W50)</f>
        <v>5222.4896235600017</v>
      </c>
      <c r="X33" s="19">
        <f t="shared" si="27"/>
        <v>5812.982347320004</v>
      </c>
      <c r="Y33" s="19">
        <f t="shared" ref="Y33:Z33" si="28">SUM(Y34:Y50)</f>
        <v>6261.8465930399998</v>
      </c>
      <c r="Z33" s="19">
        <f t="shared" si="28"/>
        <v>6480.9356317199999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2389.7249110799999</v>
      </c>
      <c r="D43" s="8">
        <f>INTMARB_IN!D43+INTMARB_EX!D43</f>
        <v>1950.0155999999999</v>
      </c>
      <c r="E43" s="8">
        <f>INTMARB_IN!E43+INTMARB_EX!E43</f>
        <v>1749.2786999999998</v>
      </c>
      <c r="F43" s="8">
        <f>INTMARB_IN!F43+INTMARB_EX!F43</f>
        <v>1583.59112964</v>
      </c>
      <c r="G43" s="8">
        <f>INTMARB_IN!G43+INTMARB_EX!G43</f>
        <v>1503.93365928</v>
      </c>
      <c r="H43" s="8">
        <f>INTMARB_IN!H43+INTMARB_EX!H43</f>
        <v>1223.5392889200002</v>
      </c>
      <c r="I43" s="8">
        <f>INTMARB_IN!I43+INTMARB_EX!I43</f>
        <v>1268.1474296399999</v>
      </c>
      <c r="J43" s="8">
        <f>INTMARB_IN!J43+INTMARB_EX!J43</f>
        <v>1162.9994407199997</v>
      </c>
      <c r="K43" s="8">
        <f>INTMARB_IN!K43+INTMARB_EX!K43</f>
        <v>1080.1557889200001</v>
      </c>
      <c r="L43" s="8">
        <f>INTMARB_IN!L43+INTMARB_EX!L43</f>
        <v>1003.8178800000001</v>
      </c>
      <c r="M43" s="8">
        <f>INTMARB_IN!M43+INTMARB_EX!M43</f>
        <v>1085.89112892</v>
      </c>
      <c r="N43" s="8">
        <f>INTMARB_IN!N43+INTMARB_EX!N43</f>
        <v>965.93796000000009</v>
      </c>
      <c r="O43" s="8">
        <f>INTMARB_IN!O43+INTMARB_EX!O43</f>
        <v>833.35824000000002</v>
      </c>
      <c r="P43" s="8">
        <f>INTMARB_IN!P43+INTMARB_EX!P43</f>
        <v>887.02154891999976</v>
      </c>
      <c r="Q43" s="8">
        <f>INTMARB_IN!Q43+INTMARB_EX!Q43</f>
        <v>833.35824000000002</v>
      </c>
      <c r="R43" s="8">
        <f>INTMARB_IN!R43+INTMARB_EX!R43</f>
        <v>962.78138891999981</v>
      </c>
      <c r="S43" s="8">
        <f>INTMARB_IN!S43+INTMARB_EX!S43</f>
        <v>975.40793999999994</v>
      </c>
      <c r="T43" s="8">
        <f>INTMARB_IN!T43+INTMARB_EX!T43</f>
        <v>1072.5288537599999</v>
      </c>
      <c r="U43" s="8">
        <f>INTMARB_IN!U43+INTMARB_EX!U43</f>
        <v>1019.6044700399998</v>
      </c>
      <c r="V43" s="8">
        <f>INTMARB_IN!V43+INTMARB_EX!V43</f>
        <v>1210.4624469599999</v>
      </c>
      <c r="W43" s="8">
        <f>INTMARB_IN!W43+INTMARB_EX!W43</f>
        <v>1079.8903627199998</v>
      </c>
      <c r="X43" s="8">
        <f>INTMARB_IN!X43+INTMARB_EX!X43</f>
        <v>1210.6107655200001</v>
      </c>
      <c r="Y43" s="8">
        <f>INTMARB_IN!Y43+INTMARB_EX!Y43</f>
        <v>1545.1344745199999</v>
      </c>
      <c r="Z43" s="8">
        <f>INTMARB_IN!Z43+INTMARB_EX!Z43</f>
        <v>1510.3671102000001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9061.9300800000001</v>
      </c>
      <c r="D44" s="8">
        <f>INTMARB_IN!D44+INTMARB_EX!D44</f>
        <v>9171.373741919997</v>
      </c>
      <c r="E44" s="8">
        <f>INTMARB_IN!E44+INTMARB_EX!E44</f>
        <v>8205.1430090400008</v>
      </c>
      <c r="F44" s="8">
        <f>INTMARB_IN!F44+INTMARB_EX!F44</f>
        <v>8621.0288128800021</v>
      </c>
      <c r="G44" s="8">
        <f>INTMARB_IN!G44+INTMARB_EX!G44</f>
        <v>8783.6305780800012</v>
      </c>
      <c r="H44" s="8">
        <f>INTMARB_IN!H44+INTMARB_EX!H44</f>
        <v>7948.732350960001</v>
      </c>
      <c r="I44" s="8">
        <f>INTMARB_IN!I44+INTMARB_EX!I44</f>
        <v>8633.5366838400005</v>
      </c>
      <c r="J44" s="8">
        <f>INTMARB_IN!J44+INTMARB_EX!J44</f>
        <v>8943.105723839999</v>
      </c>
      <c r="K44" s="8">
        <f>INTMARB_IN!K44+INTMARB_EX!K44</f>
        <v>8802.3925238399988</v>
      </c>
      <c r="L44" s="8">
        <f>INTMARB_IN!L44+INTMARB_EX!L44</f>
        <v>7303.4639690400027</v>
      </c>
      <c r="M44" s="8">
        <f>INTMARB_IN!M44+INTMARB_EX!M44</f>
        <v>7566.6241238400016</v>
      </c>
      <c r="N44" s="8">
        <f>INTMARB_IN!N44+INTMARB_EX!N44</f>
        <v>7848.3600928799997</v>
      </c>
      <c r="O44" s="8">
        <f>INTMARB_IN!O44+INTMARB_EX!O44</f>
        <v>6390.143907120002</v>
      </c>
      <c r="P44" s="8">
        <f>INTMARB_IN!P44+INTMARB_EX!P44</f>
        <v>5919.5518761599997</v>
      </c>
      <c r="Q44" s="8">
        <f>INTMARB_IN!Q44+INTMARB_EX!Q44</f>
        <v>5117.6880928800019</v>
      </c>
      <c r="R44" s="8">
        <f>INTMARB_IN!R44+INTMARB_EX!R44</f>
        <v>4739.9759690399997</v>
      </c>
      <c r="S44" s="8">
        <f>INTMARB_IN!S44+INTMARB_EX!S44</f>
        <v>4526.3518761600017</v>
      </c>
      <c r="T44" s="8">
        <f>INTMARB_IN!T44+INTMARB_EX!T44</f>
        <v>5771.8356170400002</v>
      </c>
      <c r="U44" s="8">
        <f>INTMARB_IN!U44+INTMARB_EX!U44</f>
        <v>5992.574225039999</v>
      </c>
      <c r="V44" s="8">
        <f>INTMARB_IN!V44+INTMARB_EX!V44</f>
        <v>6873.4017979200016</v>
      </c>
      <c r="W44" s="8">
        <f>INTMARB_IN!W44+INTMARB_EX!W44</f>
        <v>4121.2310500800022</v>
      </c>
      <c r="X44" s="8">
        <f>INTMARB_IN!X44+INTMARB_EX!X44</f>
        <v>4583.327626080003</v>
      </c>
      <c r="Y44" s="8">
        <f>INTMARB_IN!Y44+INTMARB_EX!Y44</f>
        <v>4702.9695119999997</v>
      </c>
      <c r="Z44" s="8">
        <f>INTMARB_IN!Z44+INTMARB_EX!Z44</f>
        <v>4953.8675563200004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111.97299204000001</v>
      </c>
      <c r="D46" s="8">
        <f>INTMARB_IN!D46+INTMARB_EX!D46</f>
        <v>114.91973999999999</v>
      </c>
      <c r="E46" s="8">
        <f>INTMARB_IN!E46+INTMARB_EX!E46</f>
        <v>144.38642796000002</v>
      </c>
      <c r="F46" s="8">
        <f>INTMARB_IN!F46+INTMARB_EX!F46</f>
        <v>126.70646796</v>
      </c>
      <c r="G46" s="8">
        <f>INTMARB_IN!G46+INTMARB_EX!G46</f>
        <v>150.27966000000004</v>
      </c>
      <c r="H46" s="8">
        <f>INTMARB_IN!H46+INTMARB_EX!H46</f>
        <v>67.773092040000023</v>
      </c>
      <c r="I46" s="8">
        <f>INTMARB_IN!I46+INTMARB_EX!I46</f>
        <v>73.666587959999987</v>
      </c>
      <c r="J46" s="8">
        <f>INTMARB_IN!J46+INTMARB_EX!J46</f>
        <v>285.82610795999994</v>
      </c>
      <c r="K46" s="8">
        <f>INTMARB_IN!K46+INTMARB_EX!K46</f>
        <v>70.719840000000019</v>
      </c>
      <c r="L46" s="8">
        <f>INTMARB_IN!L46+INTMARB_EX!L46</f>
        <v>64.650599999999997</v>
      </c>
      <c r="M46" s="8">
        <f>INTMARB_IN!M46+INTMARB_EX!M46</f>
        <v>76.965087960000005</v>
      </c>
      <c r="N46" s="8">
        <f>INTMARB_IN!N46+INTMARB_EX!N46</f>
        <v>58.493487959999996</v>
      </c>
      <c r="O46" s="8">
        <f>INTMARB_IN!O46+INTMARB_EX!O46</f>
        <v>24.628712039999996</v>
      </c>
      <c r="P46" s="8">
        <f>INTMARB_IN!P46+INTMARB_EX!P46</f>
        <v>24.62871204</v>
      </c>
      <c r="Q46" s="8">
        <f>INTMARB_IN!Q46+INTMARB_EX!Q46</f>
        <v>52.336112039999989</v>
      </c>
      <c r="R46" s="8">
        <f>INTMARB_IN!R46+INTMARB_EX!R46</f>
        <v>30.786087959999989</v>
      </c>
      <c r="S46" s="8">
        <f>INTMARB_IN!S46+INTMARB_EX!S46</f>
        <v>24.628712039999996</v>
      </c>
      <c r="T46" s="8">
        <f>INTMARB_IN!T46+INTMARB_EX!T46</f>
        <v>22.735373039999999</v>
      </c>
      <c r="U46" s="8">
        <f>INTMARB_IN!U46+INTMARB_EX!U46</f>
        <v>22.14137916</v>
      </c>
      <c r="V46" s="8">
        <f>INTMARB_IN!V46+INTMARB_EX!V46</f>
        <v>21.639479399999999</v>
      </c>
      <c r="W46" s="8">
        <f>INTMARB_IN!W46+INTMARB_EX!W46</f>
        <v>21.3624054</v>
      </c>
      <c r="X46" s="8">
        <f>INTMARB_IN!X46+INTMARB_EX!X46</f>
        <v>19.041053040000001</v>
      </c>
      <c r="Y46" s="8">
        <f>INTMARB_IN!Y46+INTMARB_EX!Y46</f>
        <v>13.736801159999999</v>
      </c>
      <c r="Z46" s="8">
        <f>INTMARB_IN!Z46+INTMARB_EX!Z46</f>
        <v>16.695159840000002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2.6388000000000002E-2</v>
      </c>
      <c r="U50" s="8">
        <f>INTMARB_IN!U50+INTMARB_EX!U50</f>
        <v>8.7080400000000002E-3</v>
      </c>
      <c r="V50" s="8">
        <f>INTMARB_IN!V50+INTMARB_EX!V50</f>
        <v>8.7080400000000002E-3</v>
      </c>
      <c r="W50" s="8">
        <f>INTMARB_IN!W50+INTMARB_EX!W50</f>
        <v>5.8053600000000007E-3</v>
      </c>
      <c r="X50" s="8">
        <f>INTMARB_IN!X50+INTMARB_EX!X50</f>
        <v>2.9026799999999999E-3</v>
      </c>
      <c r="Y50" s="8">
        <f>INTMARB_IN!Y50+INTMARB_EX!Y50</f>
        <v>5.8053600000000007E-3</v>
      </c>
      <c r="Z50" s="8">
        <f>INTMARB_IN!Z50+INTMARB_EX!Z50</f>
        <v>5.8053600000000007E-3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6.2445599999999997E-2</v>
      </c>
      <c r="V61" s="49">
        <f t="shared" si="32"/>
        <v>0.10934352</v>
      </c>
      <c r="W61" s="49">
        <f t="shared" si="32"/>
        <v>7.8248160000000011E-2</v>
      </c>
      <c r="X61" s="49">
        <f t="shared" si="32"/>
        <v>6.2445600000000004E-2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6.2445599999999997E-2</v>
      </c>
      <c r="V69" s="52">
        <f>INTMARB_IN!V69+INTMARB_EX!V69</f>
        <v>0.10934352</v>
      </c>
      <c r="W69" s="52">
        <f>INTMARB_IN!W69+INTMARB_EX!W69</f>
        <v>7.8248160000000011E-2</v>
      </c>
      <c r="X69" s="52">
        <f>INTMARB_IN!X69+INTMARB_EX!X69</f>
        <v>6.2445600000000004E-2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7041.7614840749548</v>
      </c>
      <c r="D2" s="21">
        <f t="shared" ref="D2:X2" si="0">SUM(D3,D17,D22,D25,D26,D51,D52)</f>
        <v>5962.5287536288934</v>
      </c>
      <c r="E2" s="21">
        <f t="shared" si="0"/>
        <v>5103.884669443768</v>
      </c>
      <c r="F2" s="21">
        <f t="shared" si="0"/>
        <v>5447.0117868351736</v>
      </c>
      <c r="G2" s="21">
        <f t="shared" si="0"/>
        <v>5299.9385843524942</v>
      </c>
      <c r="H2" s="21">
        <f t="shared" si="0"/>
        <v>4614.9345812293896</v>
      </c>
      <c r="I2" s="21">
        <f t="shared" si="0"/>
        <v>4760.596752682045</v>
      </c>
      <c r="J2" s="21">
        <f t="shared" si="0"/>
        <v>5244.4406359154855</v>
      </c>
      <c r="K2" s="21">
        <f t="shared" si="0"/>
        <v>5285.4835247322762</v>
      </c>
      <c r="L2" s="21">
        <f t="shared" si="0"/>
        <v>4520.6828239316364</v>
      </c>
      <c r="M2" s="21">
        <f t="shared" si="0"/>
        <v>4503.7666649411276</v>
      </c>
      <c r="N2" s="21">
        <f t="shared" si="0"/>
        <v>4387.6230259484382</v>
      </c>
      <c r="O2" s="21">
        <f t="shared" si="0"/>
        <v>3457.2989886387859</v>
      </c>
      <c r="P2" s="21">
        <f t="shared" si="0"/>
        <v>3101.3970125062806</v>
      </c>
      <c r="Q2" s="21">
        <f t="shared" si="0"/>
        <v>2646.3429909510519</v>
      </c>
      <c r="R2" s="21">
        <f t="shared" si="0"/>
        <v>2597.6012115100152</v>
      </c>
      <c r="S2" s="21">
        <f t="shared" si="0"/>
        <v>2397.2218819883642</v>
      </c>
      <c r="T2" s="21">
        <f t="shared" si="0"/>
        <v>3034.7909679798749</v>
      </c>
      <c r="U2" s="21">
        <f t="shared" si="0"/>
        <v>3107.402003996347</v>
      </c>
      <c r="V2" s="21">
        <f t="shared" si="0"/>
        <v>3655.8609547172782</v>
      </c>
      <c r="W2" s="21">
        <f t="shared" si="0"/>
        <v>2110.5397370688884</v>
      </c>
      <c r="X2" s="21">
        <f t="shared" si="0"/>
        <v>2381.3953385634545</v>
      </c>
      <c r="Y2" s="21">
        <f t="shared" ref="Y2:Z2" si="1">SUM(Y3,Y17,Y22,Y25,Y26,Y51,Y52)</f>
        <v>2936.2894843066483</v>
      </c>
      <c r="Z2" s="21">
        <f t="shared" si="1"/>
        <v>2991.1236626909522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7041.7614840749548</v>
      </c>
      <c r="D26" s="27">
        <f t="shared" ref="D26:X26" si="21">SUM(D27,D33)</f>
        <v>5962.5287536288934</v>
      </c>
      <c r="E26" s="27">
        <f t="shared" si="21"/>
        <v>5103.884669443768</v>
      </c>
      <c r="F26" s="27">
        <f t="shared" si="21"/>
        <v>5447.0117868351736</v>
      </c>
      <c r="G26" s="27">
        <f t="shared" si="21"/>
        <v>5299.9385843524942</v>
      </c>
      <c r="H26" s="27">
        <f t="shared" si="21"/>
        <v>4614.9345812293896</v>
      </c>
      <c r="I26" s="27">
        <f t="shared" si="21"/>
        <v>4760.596752682045</v>
      </c>
      <c r="J26" s="27">
        <f t="shared" si="21"/>
        <v>5244.4406359154855</v>
      </c>
      <c r="K26" s="27">
        <f t="shared" si="21"/>
        <v>5285.4835247322762</v>
      </c>
      <c r="L26" s="27">
        <f t="shared" si="21"/>
        <v>4520.6828239316364</v>
      </c>
      <c r="M26" s="27">
        <f t="shared" si="21"/>
        <v>4503.7666649411276</v>
      </c>
      <c r="N26" s="27">
        <f t="shared" si="21"/>
        <v>4387.6230259484382</v>
      </c>
      <c r="O26" s="27">
        <f t="shared" si="21"/>
        <v>3457.2989886387859</v>
      </c>
      <c r="P26" s="27">
        <f t="shared" si="21"/>
        <v>3101.3970125062806</v>
      </c>
      <c r="Q26" s="27">
        <f t="shared" si="21"/>
        <v>2646.3429909510519</v>
      </c>
      <c r="R26" s="27">
        <f t="shared" si="21"/>
        <v>2597.6012115100152</v>
      </c>
      <c r="S26" s="27">
        <f t="shared" si="21"/>
        <v>2397.2218819883642</v>
      </c>
      <c r="T26" s="27">
        <f t="shared" si="21"/>
        <v>3034.7909679798749</v>
      </c>
      <c r="U26" s="27">
        <f t="shared" si="21"/>
        <v>3107.402003996347</v>
      </c>
      <c r="V26" s="27">
        <f t="shared" si="21"/>
        <v>3655.8609547172782</v>
      </c>
      <c r="W26" s="27">
        <f t="shared" si="21"/>
        <v>2110.5397370688884</v>
      </c>
      <c r="X26" s="27">
        <f t="shared" si="21"/>
        <v>2381.3953385634545</v>
      </c>
      <c r="Y26" s="27">
        <f t="shared" ref="Y26:Z26" si="22">SUM(Y27,Y33)</f>
        <v>2936.2894843066483</v>
      </c>
      <c r="Z26" s="27">
        <f t="shared" si="22"/>
        <v>2991.1236626909522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7041.7614840749548</v>
      </c>
      <c r="D33" s="19">
        <f t="shared" ref="D33:X33" si="27">SUM(D34:D50)</f>
        <v>5962.5287536288934</v>
      </c>
      <c r="E33" s="19">
        <f t="shared" si="27"/>
        <v>5103.884669443768</v>
      </c>
      <c r="F33" s="19">
        <f t="shared" si="27"/>
        <v>5447.0117868351736</v>
      </c>
      <c r="G33" s="19">
        <f t="shared" si="27"/>
        <v>5299.9385843524942</v>
      </c>
      <c r="H33" s="19">
        <f t="shared" si="27"/>
        <v>4614.9345812293896</v>
      </c>
      <c r="I33" s="19">
        <f t="shared" si="27"/>
        <v>4760.596752682045</v>
      </c>
      <c r="J33" s="19">
        <f t="shared" si="27"/>
        <v>5244.4406359154855</v>
      </c>
      <c r="K33" s="19">
        <f t="shared" si="27"/>
        <v>5285.4835247322762</v>
      </c>
      <c r="L33" s="19">
        <f t="shared" si="27"/>
        <v>4520.6828239316364</v>
      </c>
      <c r="M33" s="19">
        <f t="shared" si="27"/>
        <v>4503.7666649411276</v>
      </c>
      <c r="N33" s="19">
        <f t="shared" si="27"/>
        <v>4387.6230259484382</v>
      </c>
      <c r="O33" s="19">
        <f t="shared" si="27"/>
        <v>3457.2989886387859</v>
      </c>
      <c r="P33" s="19">
        <f t="shared" si="27"/>
        <v>3101.3970125062806</v>
      </c>
      <c r="Q33" s="19">
        <f t="shared" si="27"/>
        <v>2646.3429909510519</v>
      </c>
      <c r="R33" s="19">
        <f t="shared" si="27"/>
        <v>2597.6012115100152</v>
      </c>
      <c r="S33" s="19">
        <f t="shared" si="27"/>
        <v>2397.2218819883642</v>
      </c>
      <c r="T33" s="19">
        <f t="shared" si="27"/>
        <v>3034.7909679798749</v>
      </c>
      <c r="U33" s="19">
        <f t="shared" si="27"/>
        <v>3107.402003996347</v>
      </c>
      <c r="V33" s="19">
        <f t="shared" si="27"/>
        <v>3655.8609547172782</v>
      </c>
      <c r="W33" s="19">
        <f t="shared" si="27"/>
        <v>2110.5397370688884</v>
      </c>
      <c r="X33" s="19">
        <f t="shared" si="27"/>
        <v>2381.3953385634545</v>
      </c>
      <c r="Y33" s="19">
        <f t="shared" ref="Y33:Z33" si="28">SUM(Y34:Y50)</f>
        <v>2936.2894843066483</v>
      </c>
      <c r="Z33" s="19">
        <f t="shared" si="28"/>
        <v>2991.1236626909522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2122.2231165103099</v>
      </c>
      <c r="D43" s="8">
        <v>1663.4621182224093</v>
      </c>
      <c r="E43" s="8">
        <v>1466.8181655706765</v>
      </c>
      <c r="F43" s="8">
        <v>1351.247455451014</v>
      </c>
      <c r="G43" s="8">
        <v>1263.0971254312553</v>
      </c>
      <c r="H43" s="8">
        <v>1024.1003063148989</v>
      </c>
      <c r="I43" s="8">
        <v>1044.4264850405641</v>
      </c>
      <c r="J43" s="8">
        <v>973.87403355361346</v>
      </c>
      <c r="K43" s="8">
        <v>929.57058413186974</v>
      </c>
      <c r="L43" s="8">
        <v>864.03148177542835</v>
      </c>
      <c r="M43" s="8">
        <v>922.38632302224664</v>
      </c>
      <c r="N43" s="8">
        <v>803.99648224288228</v>
      </c>
      <c r="O43" s="8">
        <v>692.00385093529758</v>
      </c>
      <c r="P43" s="8">
        <v>717.8197532642705</v>
      </c>
      <c r="Q43" s="8">
        <v>669.76855702789885</v>
      </c>
      <c r="R43" s="8">
        <v>782.02323638640405</v>
      </c>
      <c r="S43" s="8">
        <v>777.786541408826</v>
      </c>
      <c r="T43" s="8">
        <v>859.23819626919385</v>
      </c>
      <c r="U43" s="8">
        <v>816.09696511831385</v>
      </c>
      <c r="V43" s="8">
        <v>984.41243851842671</v>
      </c>
      <c r="W43" s="8">
        <v>841.30660045042237</v>
      </c>
      <c r="X43" s="8">
        <v>963.75033107842535</v>
      </c>
      <c r="Y43" s="8">
        <v>1268.7502933902226</v>
      </c>
      <c r="Z43" s="8">
        <v>1242.2929674036557</v>
      </c>
    </row>
    <row r="44" spans="1:26" ht="11.25" customHeight="1" x14ac:dyDescent="0.2">
      <c r="A44" s="28" t="s">
        <v>74</v>
      </c>
      <c r="B44" s="7" t="s">
        <v>75</v>
      </c>
      <c r="C44" s="8">
        <v>4859.4924496880249</v>
      </c>
      <c r="D44" s="8">
        <v>4245.864825562172</v>
      </c>
      <c r="E44" s="8">
        <v>3574.1715773135079</v>
      </c>
      <c r="F44" s="8">
        <v>4036.4392814866269</v>
      </c>
      <c r="G44" s="8">
        <v>3968.9366842197005</v>
      </c>
      <c r="H44" s="8">
        <v>3560.4766654118775</v>
      </c>
      <c r="I44" s="8">
        <v>3684.7299101179387</v>
      </c>
      <c r="J44" s="8">
        <v>4138.3043370224414</v>
      </c>
      <c r="K44" s="8">
        <v>4321.1957575442602</v>
      </c>
      <c r="L44" s="8">
        <v>3624.5665121707257</v>
      </c>
      <c r="M44" s="8">
        <v>3545.3185854068392</v>
      </c>
      <c r="N44" s="8">
        <v>3557.1155157796911</v>
      </c>
      <c r="O44" s="8">
        <v>2754.6781350916281</v>
      </c>
      <c r="P44" s="8">
        <v>2373.701307952862</v>
      </c>
      <c r="Q44" s="8">
        <v>1956.5655873628684</v>
      </c>
      <c r="R44" s="8">
        <v>1803.8619132926965</v>
      </c>
      <c r="S44" s="8">
        <v>1610.6713817145089</v>
      </c>
      <c r="T44" s="8">
        <v>2167.0069817120675</v>
      </c>
      <c r="U44" s="8">
        <v>2282.8669785816255</v>
      </c>
      <c r="V44" s="8">
        <v>2663.0610471684927</v>
      </c>
      <c r="W44" s="8">
        <v>1262.6862226016515</v>
      </c>
      <c r="X44" s="8">
        <v>1411.7789950891624</v>
      </c>
      <c r="Y44" s="8">
        <v>1662.6806508186605</v>
      </c>
      <c r="Z44" s="8">
        <v>1742.954675178886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60.045917876620535</v>
      </c>
      <c r="D46" s="8">
        <v>53.20180984431267</v>
      </c>
      <c r="E46" s="8">
        <v>62.894926559584185</v>
      </c>
      <c r="F46" s="8">
        <v>59.325049897532416</v>
      </c>
      <c r="G46" s="8">
        <v>67.904774701538173</v>
      </c>
      <c r="H46" s="8">
        <v>30.357609502613105</v>
      </c>
      <c r="I46" s="8">
        <v>31.440357523542136</v>
      </c>
      <c r="J46" s="8">
        <v>132.26226533943125</v>
      </c>
      <c r="K46" s="8">
        <v>34.717183056146531</v>
      </c>
      <c r="L46" s="8">
        <v>32.084829985482358</v>
      </c>
      <c r="M46" s="8">
        <v>36.061756512041853</v>
      </c>
      <c r="N46" s="8">
        <v>26.511027925865314</v>
      </c>
      <c r="O46" s="8">
        <v>10.617002611860249</v>
      </c>
      <c r="P46" s="8">
        <v>9.8759512891482686</v>
      </c>
      <c r="Q46" s="8">
        <v>20.008846560284603</v>
      </c>
      <c r="R46" s="8">
        <v>11.716061830914777</v>
      </c>
      <c r="S46" s="8">
        <v>8.7639588650295455</v>
      </c>
      <c r="T46" s="8">
        <v>8.5358827552290073</v>
      </c>
      <c r="U46" s="8">
        <v>8.434742974632405</v>
      </c>
      <c r="V46" s="8">
        <v>8.3840951490110687</v>
      </c>
      <c r="W46" s="8">
        <v>6.5451353375801373</v>
      </c>
      <c r="X46" s="8">
        <v>5.8651182981745276</v>
      </c>
      <c r="Y46" s="8">
        <v>4.8564876796665333</v>
      </c>
      <c r="Z46" s="8">
        <v>5.8739775670553094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9.9072433845133444E-3</v>
      </c>
      <c r="U50" s="8">
        <v>3.3173217748563221E-3</v>
      </c>
      <c r="V50" s="8">
        <v>3.3738813476905704E-3</v>
      </c>
      <c r="W50" s="8">
        <v>1.7786792344730163E-3</v>
      </c>
      <c r="X50" s="8">
        <v>8.9409769228526021E-4</v>
      </c>
      <c r="Y50" s="8">
        <v>2.0524180984817365E-3</v>
      </c>
      <c r="Z50" s="8">
        <v>2.0425413554279698E-3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2.7728186755408057E-2</v>
      </c>
      <c r="V61" s="49">
        <f t="shared" si="32"/>
        <v>4.9578233756861496E-2</v>
      </c>
      <c r="W61" s="49">
        <f t="shared" si="32"/>
        <v>3.1887963510865258E-2</v>
      </c>
      <c r="X61" s="49">
        <f t="shared" si="32"/>
        <v>2.5802541663155421E-2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2.7728186755408057E-2</v>
      </c>
      <c r="V69" s="52">
        <v>4.9578233756861496E-2</v>
      </c>
      <c r="W69" s="52">
        <v>3.1887963510865258E-2</v>
      </c>
      <c r="X69" s="52">
        <v>2.5802541663155421E-2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4521.8664990450443</v>
      </c>
      <c r="D2" s="21">
        <f t="shared" ref="D2:X2" si="0">SUM(D3,D17,D22,D25,D26,D51,D52)</f>
        <v>5273.7803282911036</v>
      </c>
      <c r="E2" s="21">
        <f t="shared" si="0"/>
        <v>4994.9234675562311</v>
      </c>
      <c r="F2" s="21">
        <f t="shared" si="0"/>
        <v>4884.3146236448274</v>
      </c>
      <c r="G2" s="21">
        <f t="shared" si="0"/>
        <v>5137.9053130075072</v>
      </c>
      <c r="H2" s="21">
        <f t="shared" si="0"/>
        <v>4625.1101506906116</v>
      </c>
      <c r="I2" s="21">
        <f t="shared" si="0"/>
        <v>5214.7539487579552</v>
      </c>
      <c r="J2" s="21">
        <f t="shared" si="0"/>
        <v>5147.4906366045134</v>
      </c>
      <c r="K2" s="21">
        <f t="shared" si="0"/>
        <v>4667.7846280277217</v>
      </c>
      <c r="L2" s="21">
        <f t="shared" si="0"/>
        <v>3851.2496251083662</v>
      </c>
      <c r="M2" s="21">
        <f t="shared" si="0"/>
        <v>4225.7136757788749</v>
      </c>
      <c r="N2" s="21">
        <f t="shared" si="0"/>
        <v>4485.1685148915603</v>
      </c>
      <c r="O2" s="21">
        <f t="shared" si="0"/>
        <v>3790.8318705212159</v>
      </c>
      <c r="P2" s="21">
        <f t="shared" si="0"/>
        <v>3729.8051246137184</v>
      </c>
      <c r="Q2" s="21">
        <f t="shared" si="0"/>
        <v>3357.0394539689496</v>
      </c>
      <c r="R2" s="21">
        <f t="shared" si="0"/>
        <v>3135.9422344099844</v>
      </c>
      <c r="S2" s="21">
        <f t="shared" si="0"/>
        <v>3129.1666462116368</v>
      </c>
      <c r="T2" s="21">
        <f t="shared" si="0"/>
        <v>3832.3352638601259</v>
      </c>
      <c r="U2" s="21">
        <f t="shared" si="0"/>
        <v>3926.9267782836519</v>
      </c>
      <c r="V2" s="21">
        <f t="shared" si="0"/>
        <v>4449.6514776027234</v>
      </c>
      <c r="W2" s="21">
        <f t="shared" si="0"/>
        <v>3111.9498864911138</v>
      </c>
      <c r="X2" s="21">
        <f t="shared" si="0"/>
        <v>3431.5870087565481</v>
      </c>
      <c r="Y2" s="21">
        <f t="shared" ref="Y2:Z2" si="1">SUM(Y3,Y17,Y22,Y25,Y26,Y51,Y52)</f>
        <v>3325.5571087333515</v>
      </c>
      <c r="Z2" s="21">
        <f t="shared" si="1"/>
        <v>3489.8119690290478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4521.8664990450443</v>
      </c>
      <c r="D26" s="27">
        <f t="shared" si="14"/>
        <v>5273.7803282911036</v>
      </c>
      <c r="E26" s="27">
        <f t="shared" si="14"/>
        <v>4994.9234675562311</v>
      </c>
      <c r="F26" s="27">
        <f t="shared" si="14"/>
        <v>4884.3146236448274</v>
      </c>
      <c r="G26" s="27">
        <f t="shared" si="14"/>
        <v>5137.9053130075072</v>
      </c>
      <c r="H26" s="27">
        <f t="shared" si="14"/>
        <v>4625.1101506906116</v>
      </c>
      <c r="I26" s="27">
        <f t="shared" si="14"/>
        <v>5214.7539487579552</v>
      </c>
      <c r="J26" s="27">
        <f t="shared" si="14"/>
        <v>5147.4906366045134</v>
      </c>
      <c r="K26" s="27">
        <f t="shared" si="14"/>
        <v>4667.7846280277217</v>
      </c>
      <c r="L26" s="27">
        <f t="shared" si="14"/>
        <v>3851.2496251083662</v>
      </c>
      <c r="M26" s="27">
        <f t="shared" si="14"/>
        <v>4225.7136757788749</v>
      </c>
      <c r="N26" s="27">
        <f t="shared" si="14"/>
        <v>4485.1685148915603</v>
      </c>
      <c r="O26" s="27">
        <f t="shared" si="14"/>
        <v>3790.8318705212159</v>
      </c>
      <c r="P26" s="27">
        <f t="shared" si="14"/>
        <v>3729.8051246137184</v>
      </c>
      <c r="Q26" s="27">
        <f t="shared" si="14"/>
        <v>3357.0394539689496</v>
      </c>
      <c r="R26" s="27">
        <f t="shared" si="14"/>
        <v>3135.9422344099844</v>
      </c>
      <c r="S26" s="27">
        <f t="shared" si="14"/>
        <v>3129.1666462116368</v>
      </c>
      <c r="T26" s="27">
        <f t="shared" si="14"/>
        <v>3832.3352638601259</v>
      </c>
      <c r="U26" s="27">
        <f t="shared" si="14"/>
        <v>3926.9267782836519</v>
      </c>
      <c r="V26" s="27">
        <f t="shared" si="14"/>
        <v>4449.6514776027234</v>
      </c>
      <c r="W26" s="27">
        <f t="shared" si="14"/>
        <v>3111.9498864911138</v>
      </c>
      <c r="X26" s="27">
        <f t="shared" si="14"/>
        <v>3431.5870087565481</v>
      </c>
      <c r="Y26" s="27">
        <f t="shared" ref="Y26:Z26" si="15">SUM(Y27,Y33)</f>
        <v>3325.5571087333515</v>
      </c>
      <c r="Z26" s="27">
        <f t="shared" si="15"/>
        <v>3489.8119690290478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4521.8664990450443</v>
      </c>
      <c r="D33" s="19">
        <f t="shared" si="18"/>
        <v>5273.7803282911036</v>
      </c>
      <c r="E33" s="19">
        <f t="shared" si="18"/>
        <v>4994.9234675562311</v>
      </c>
      <c r="F33" s="19">
        <f t="shared" si="18"/>
        <v>4884.3146236448274</v>
      </c>
      <c r="G33" s="19">
        <f t="shared" si="18"/>
        <v>5137.9053130075072</v>
      </c>
      <c r="H33" s="19">
        <f t="shared" si="18"/>
        <v>4625.1101506906116</v>
      </c>
      <c r="I33" s="19">
        <f t="shared" si="18"/>
        <v>5214.7539487579552</v>
      </c>
      <c r="J33" s="19">
        <f t="shared" si="18"/>
        <v>5147.4906366045134</v>
      </c>
      <c r="K33" s="19">
        <f t="shared" si="18"/>
        <v>4667.7846280277217</v>
      </c>
      <c r="L33" s="19">
        <f t="shared" si="18"/>
        <v>3851.2496251083662</v>
      </c>
      <c r="M33" s="19">
        <f t="shared" si="18"/>
        <v>4225.7136757788749</v>
      </c>
      <c r="N33" s="19">
        <f t="shared" si="18"/>
        <v>4485.1685148915603</v>
      </c>
      <c r="O33" s="19">
        <f t="shared" si="18"/>
        <v>3790.8318705212159</v>
      </c>
      <c r="P33" s="19">
        <f t="shared" si="18"/>
        <v>3729.8051246137184</v>
      </c>
      <c r="Q33" s="19">
        <f t="shared" si="18"/>
        <v>3357.0394539689496</v>
      </c>
      <c r="R33" s="19">
        <f t="shared" si="18"/>
        <v>3135.9422344099844</v>
      </c>
      <c r="S33" s="19">
        <f t="shared" si="18"/>
        <v>3129.1666462116368</v>
      </c>
      <c r="T33" s="19">
        <f t="shared" si="18"/>
        <v>3832.3352638601259</v>
      </c>
      <c r="U33" s="19">
        <f t="shared" si="18"/>
        <v>3926.9267782836519</v>
      </c>
      <c r="V33" s="19">
        <f t="shared" si="18"/>
        <v>4449.6514776027234</v>
      </c>
      <c r="W33" s="19">
        <f t="shared" si="18"/>
        <v>3111.9498864911138</v>
      </c>
      <c r="X33" s="19">
        <f t="shared" si="18"/>
        <v>3431.5870087565481</v>
      </c>
      <c r="Y33" s="19">
        <f t="shared" ref="Y33:Z33" si="19">SUM(Y34:Y50)</f>
        <v>3325.5571087333515</v>
      </c>
      <c r="Z33" s="19">
        <f t="shared" si="19"/>
        <v>3489.8119690290478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267.50179456969005</v>
      </c>
      <c r="D43" s="8">
        <v>286.55348177759055</v>
      </c>
      <c r="E43" s="8">
        <v>282.46053442932345</v>
      </c>
      <c r="F43" s="8">
        <v>232.3436741889858</v>
      </c>
      <c r="G43" s="8">
        <v>240.83653384874481</v>
      </c>
      <c r="H43" s="8">
        <v>199.4389826051013</v>
      </c>
      <c r="I43" s="8">
        <v>223.72094459943591</v>
      </c>
      <c r="J43" s="8">
        <v>189.12540716638637</v>
      </c>
      <c r="K43" s="8">
        <v>150.58520478813026</v>
      </c>
      <c r="L43" s="8">
        <v>139.78639822457174</v>
      </c>
      <c r="M43" s="8">
        <v>163.5048058977533</v>
      </c>
      <c r="N43" s="8">
        <v>161.94147775711778</v>
      </c>
      <c r="O43" s="8">
        <v>141.35438906470242</v>
      </c>
      <c r="P43" s="8">
        <v>169.20179565572928</v>
      </c>
      <c r="Q43" s="8">
        <v>163.58968297210114</v>
      </c>
      <c r="R43" s="8">
        <v>180.75815253359573</v>
      </c>
      <c r="S43" s="8">
        <v>197.62139859117397</v>
      </c>
      <c r="T43" s="8">
        <v>213.29065749080618</v>
      </c>
      <c r="U43" s="8">
        <v>203.50750492168595</v>
      </c>
      <c r="V43" s="8">
        <v>226.05000844157317</v>
      </c>
      <c r="W43" s="8">
        <v>238.58376226957751</v>
      </c>
      <c r="X43" s="8">
        <v>246.86043444157471</v>
      </c>
      <c r="Y43" s="8">
        <v>276.38418112977729</v>
      </c>
      <c r="Z43" s="8">
        <v>268.07414279634435</v>
      </c>
    </row>
    <row r="44" spans="1:26" ht="11.25" customHeight="1" x14ac:dyDescent="0.2">
      <c r="A44" s="28" t="s">
        <v>74</v>
      </c>
      <c r="B44" s="7" t="s">
        <v>75</v>
      </c>
      <c r="C44" s="8">
        <v>4202.4376303119752</v>
      </c>
      <c r="D44" s="8">
        <v>4925.5089163578259</v>
      </c>
      <c r="E44" s="8">
        <v>4630.9714317264925</v>
      </c>
      <c r="F44" s="8">
        <v>4584.5895313933743</v>
      </c>
      <c r="G44" s="8">
        <v>4814.6938938603007</v>
      </c>
      <c r="H44" s="8">
        <v>4388.2556855481234</v>
      </c>
      <c r="I44" s="8">
        <v>4948.8067737220617</v>
      </c>
      <c r="J44" s="8">
        <v>4804.8013868175585</v>
      </c>
      <c r="K44" s="8">
        <v>4481.1967662957386</v>
      </c>
      <c r="L44" s="8">
        <v>3678.897456869277</v>
      </c>
      <c r="M44" s="8">
        <v>4021.3055384331628</v>
      </c>
      <c r="N44" s="8">
        <v>4291.2445771003086</v>
      </c>
      <c r="O44" s="8">
        <v>3635.4657720283735</v>
      </c>
      <c r="P44" s="8">
        <v>3545.8505682071373</v>
      </c>
      <c r="Q44" s="8">
        <v>3161.122505517133</v>
      </c>
      <c r="R44" s="8">
        <v>2936.1140557473032</v>
      </c>
      <c r="S44" s="8">
        <v>2915.6804944454925</v>
      </c>
      <c r="T44" s="8">
        <v>3604.8286353279332</v>
      </c>
      <c r="U44" s="8">
        <v>3709.7072464583734</v>
      </c>
      <c r="V44" s="8">
        <v>4210.3407507515085</v>
      </c>
      <c r="W44" s="8">
        <v>2858.5448274783507</v>
      </c>
      <c r="X44" s="8">
        <v>3171.5486309908401</v>
      </c>
      <c r="Y44" s="8">
        <v>3040.2888611813396</v>
      </c>
      <c r="Z44" s="8">
        <v>3210.9128811411142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51.927074163379466</v>
      </c>
      <c r="D46" s="8">
        <v>61.71793015568732</v>
      </c>
      <c r="E46" s="8">
        <v>81.491501400415828</v>
      </c>
      <c r="F46" s="8">
        <v>67.381418062467574</v>
      </c>
      <c r="G46" s="8">
        <v>82.374885298461848</v>
      </c>
      <c r="H46" s="8">
        <v>37.415482537386914</v>
      </c>
      <c r="I46" s="8">
        <v>42.226230436457854</v>
      </c>
      <c r="J46" s="8">
        <v>153.56384262056872</v>
      </c>
      <c r="K46" s="8">
        <v>36.002656943853488</v>
      </c>
      <c r="L46" s="8">
        <v>32.565770014517632</v>
      </c>
      <c r="M46" s="8">
        <v>40.903331447958159</v>
      </c>
      <c r="N46" s="8">
        <v>31.982460034134686</v>
      </c>
      <c r="O46" s="8">
        <v>14.011709428139746</v>
      </c>
      <c r="P46" s="8">
        <v>14.752760750851731</v>
      </c>
      <c r="Q46" s="8">
        <v>32.327265479715386</v>
      </c>
      <c r="R46" s="8">
        <v>19.07002612908521</v>
      </c>
      <c r="S46" s="8">
        <v>15.864753174970451</v>
      </c>
      <c r="T46" s="8">
        <v>14.199490284770993</v>
      </c>
      <c r="U46" s="8">
        <v>13.706636185367595</v>
      </c>
      <c r="V46" s="8">
        <v>13.255384250988932</v>
      </c>
      <c r="W46" s="8">
        <v>14.817270062419864</v>
      </c>
      <c r="X46" s="8">
        <v>13.175934741825474</v>
      </c>
      <c r="Y46" s="8">
        <v>8.8803134803334665</v>
      </c>
      <c r="Z46" s="8">
        <v>10.821182272944693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1.6480756615486657E-2</v>
      </c>
      <c r="U50" s="8">
        <v>5.3907182251436789E-3</v>
      </c>
      <c r="V50" s="8">
        <v>5.3341586523094299E-3</v>
      </c>
      <c r="W50" s="8">
        <v>4.0266807655269842E-3</v>
      </c>
      <c r="X50" s="8">
        <v>2.0085823077147396E-3</v>
      </c>
      <c r="Y50" s="8">
        <v>3.7529419015182642E-3</v>
      </c>
      <c r="Z50" s="8">
        <v>3.762818644572031E-3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3.471741324459194E-2</v>
      </c>
      <c r="V61" s="49">
        <f t="shared" si="22"/>
        <v>5.976528624313851E-2</v>
      </c>
      <c r="W61" s="49">
        <f t="shared" si="22"/>
        <v>4.636019648913476E-2</v>
      </c>
      <c r="X61" s="49">
        <f t="shared" si="22"/>
        <v>3.6643058336844579E-2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3.471741324459194E-2</v>
      </c>
      <c r="V69" s="52">
        <v>5.976528624313851E-2</v>
      </c>
      <c r="W69" s="52">
        <v>4.636019648913476E-2</v>
      </c>
      <c r="X69" s="52">
        <v>3.6643058336844579E-2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97072.027773528069</v>
      </c>
      <c r="D2" s="21">
        <f t="shared" ref="D2:X2" si="0">SUM(D3,D17,D22,D25,D26,D51,D52)</f>
        <v>99467.984051831823</v>
      </c>
      <c r="E2" s="21">
        <f t="shared" si="0"/>
        <v>99575.977216323256</v>
      </c>
      <c r="F2" s="21">
        <f t="shared" si="0"/>
        <v>103083.82756712317</v>
      </c>
      <c r="G2" s="21">
        <f t="shared" si="0"/>
        <v>103244.81940799837</v>
      </c>
      <c r="H2" s="21">
        <f t="shared" si="0"/>
        <v>104851.14256232879</v>
      </c>
      <c r="I2" s="21">
        <f t="shared" si="0"/>
        <v>103907.97937985121</v>
      </c>
      <c r="J2" s="21">
        <f t="shared" si="0"/>
        <v>107987.8051859289</v>
      </c>
      <c r="K2" s="21">
        <f t="shared" si="0"/>
        <v>103260.07476661319</v>
      </c>
      <c r="L2" s="21">
        <f t="shared" si="0"/>
        <v>99243.540374261021</v>
      </c>
      <c r="M2" s="21">
        <f t="shared" si="0"/>
        <v>91773.392665359264</v>
      </c>
      <c r="N2" s="21">
        <f t="shared" si="0"/>
        <v>91634.740122914605</v>
      </c>
      <c r="O2" s="21">
        <f t="shared" si="0"/>
        <v>87596.056589534914</v>
      </c>
      <c r="P2" s="21">
        <f t="shared" si="0"/>
        <v>76776.838769614027</v>
      </c>
      <c r="Q2" s="21">
        <f t="shared" si="0"/>
        <v>75038.892621024846</v>
      </c>
      <c r="R2" s="21">
        <f t="shared" si="0"/>
        <v>71765.734760255815</v>
      </c>
      <c r="S2" s="21">
        <f t="shared" si="0"/>
        <v>67438.995720429593</v>
      </c>
      <c r="T2" s="21">
        <f t="shared" si="0"/>
        <v>70160.665829368823</v>
      </c>
      <c r="U2" s="21">
        <f t="shared" si="0"/>
        <v>68332.506350170821</v>
      </c>
      <c r="V2" s="21">
        <f t="shared" si="0"/>
        <v>61587.977363950064</v>
      </c>
      <c r="W2" s="21">
        <f t="shared" si="0"/>
        <v>50766.508584141811</v>
      </c>
      <c r="X2" s="21">
        <f t="shared" si="0"/>
        <v>53401.755226946807</v>
      </c>
      <c r="Y2" s="21">
        <f t="shared" ref="Y2:Z2" si="1">SUM(Y3,Y17,Y22,Y25,Y26,Y51,Y52)</f>
        <v>56035.503096561952</v>
      </c>
      <c r="Z2" s="21">
        <f t="shared" si="1"/>
        <v>52149.44164204743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44465.688895368054</v>
      </c>
      <c r="D3" s="24">
        <f t="shared" ref="D3:X3" si="3">SUM(D4,D8,D11)</f>
        <v>45890.298767351815</v>
      </c>
      <c r="E3" s="24">
        <f t="shared" si="3"/>
        <v>44336.621249283264</v>
      </c>
      <c r="F3" s="24">
        <f t="shared" si="3"/>
        <v>44677.325872163165</v>
      </c>
      <c r="G3" s="24">
        <f t="shared" si="3"/>
        <v>45800.203013718383</v>
      </c>
      <c r="H3" s="24">
        <f t="shared" si="3"/>
        <v>45325.234469248797</v>
      </c>
      <c r="I3" s="24">
        <f t="shared" si="3"/>
        <v>41759.465674011211</v>
      </c>
      <c r="J3" s="24">
        <f t="shared" si="3"/>
        <v>43940.550981048895</v>
      </c>
      <c r="K3" s="24">
        <f t="shared" si="3"/>
        <v>41436.668037733194</v>
      </c>
      <c r="L3" s="24">
        <f t="shared" si="3"/>
        <v>42250.329984821008</v>
      </c>
      <c r="M3" s="24">
        <f t="shared" si="3"/>
        <v>39904.25925207926</v>
      </c>
      <c r="N3" s="24">
        <f t="shared" si="3"/>
        <v>40610.535199154598</v>
      </c>
      <c r="O3" s="24">
        <f t="shared" si="3"/>
        <v>42189.722331614917</v>
      </c>
      <c r="P3" s="24">
        <f t="shared" si="3"/>
        <v>35164.082725654029</v>
      </c>
      <c r="Q3" s="24">
        <f t="shared" si="3"/>
        <v>34414.978877904839</v>
      </c>
      <c r="R3" s="24">
        <f t="shared" si="3"/>
        <v>28359.487092215808</v>
      </c>
      <c r="S3" s="24">
        <f t="shared" si="3"/>
        <v>21775.726204869592</v>
      </c>
      <c r="T3" s="24">
        <f t="shared" si="3"/>
        <v>24050.44719500883</v>
      </c>
      <c r="U3" s="24">
        <f t="shared" si="3"/>
        <v>23207.095272370832</v>
      </c>
      <c r="V3" s="24">
        <f t="shared" si="3"/>
        <v>15479.520564910064</v>
      </c>
      <c r="W3" s="24">
        <f t="shared" si="3"/>
        <v>9485.3919932618137</v>
      </c>
      <c r="X3" s="24">
        <f t="shared" si="3"/>
        <v>9047.6029068268126</v>
      </c>
      <c r="Y3" s="24">
        <f t="shared" ref="Y3:Z3" si="4">SUM(Y4,Y8,Y11)</f>
        <v>8573.0347142019509</v>
      </c>
      <c r="Z3" s="24">
        <f t="shared" si="4"/>
        <v>6622.3100220474371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2884.6797645599995</v>
      </c>
      <c r="D4" s="19">
        <f t="shared" ref="D4:X4" si="6">SUM(D5:D7)</f>
        <v>3160.0238868000006</v>
      </c>
      <c r="E4" s="19">
        <f t="shared" si="6"/>
        <v>2480.6700309600001</v>
      </c>
      <c r="F4" s="19">
        <f t="shared" si="6"/>
        <v>2143.5663744000003</v>
      </c>
      <c r="G4" s="19">
        <f t="shared" si="6"/>
        <v>1881.9280893600003</v>
      </c>
      <c r="H4" s="19">
        <f t="shared" si="6"/>
        <v>1364.4097077599997</v>
      </c>
      <c r="I4" s="19">
        <f t="shared" si="6"/>
        <v>1132.9695590400001</v>
      </c>
      <c r="J4" s="19">
        <f t="shared" si="6"/>
        <v>1772.2339760013399</v>
      </c>
      <c r="K4" s="19">
        <f t="shared" si="6"/>
        <v>1320.636748426014</v>
      </c>
      <c r="L4" s="19">
        <f t="shared" si="6"/>
        <v>843.71175005832754</v>
      </c>
      <c r="M4" s="19">
        <f t="shared" si="6"/>
        <v>1627.5710500475025</v>
      </c>
      <c r="N4" s="19">
        <f t="shared" si="6"/>
        <v>881.6976829118496</v>
      </c>
      <c r="O4" s="19">
        <f t="shared" si="6"/>
        <v>938.90838181708057</v>
      </c>
      <c r="P4" s="19">
        <f t="shared" si="6"/>
        <v>769.78852486727681</v>
      </c>
      <c r="Q4" s="19">
        <f t="shared" si="6"/>
        <v>726.61691557269921</v>
      </c>
      <c r="R4" s="19">
        <f t="shared" si="6"/>
        <v>683.19476908540832</v>
      </c>
      <c r="S4" s="19">
        <f t="shared" si="6"/>
        <v>751.28582113904213</v>
      </c>
      <c r="T4" s="19">
        <f t="shared" si="6"/>
        <v>747.51921254540991</v>
      </c>
      <c r="U4" s="19">
        <f t="shared" si="6"/>
        <v>1097.5361142632908</v>
      </c>
      <c r="V4" s="19">
        <f t="shared" si="6"/>
        <v>767.38577622795583</v>
      </c>
      <c r="W4" s="19">
        <f t="shared" si="6"/>
        <v>631.32075878316277</v>
      </c>
      <c r="X4" s="19">
        <f t="shared" si="6"/>
        <v>682.21771088934793</v>
      </c>
      <c r="Y4" s="19">
        <f t="shared" ref="Y4:Z4" si="7">SUM(Y5:Y7)</f>
        <v>263.10977533813724</v>
      </c>
      <c r="Z4" s="19">
        <f t="shared" si="7"/>
        <v>226.20139417035352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  <c r="Y5" s="8">
        <f>INTAVI!Y5+NRGSUP!Y5</f>
        <v>0</v>
      </c>
      <c r="Z5" s="8">
        <f>INTAVI!Z5+NRGSUP!Z5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2884.6797645599995</v>
      </c>
      <c r="D7" s="8">
        <f>INTAVI!D7+NRGSUP!D7</f>
        <v>3160.0238868000006</v>
      </c>
      <c r="E7" s="8">
        <f>INTAVI!E7+NRGSUP!E7</f>
        <v>2480.6700309600001</v>
      </c>
      <c r="F7" s="8">
        <f>INTAVI!F7+NRGSUP!F7</f>
        <v>2143.5663744000003</v>
      </c>
      <c r="G7" s="8">
        <f>INTAVI!G7+NRGSUP!G7</f>
        <v>1881.9280893600003</v>
      </c>
      <c r="H7" s="8">
        <f>INTAVI!H7+NRGSUP!H7</f>
        <v>1364.4097077599997</v>
      </c>
      <c r="I7" s="8">
        <f>INTAVI!I7+NRGSUP!I7</f>
        <v>1132.9695590400001</v>
      </c>
      <c r="J7" s="8">
        <f>INTAVI!J7+NRGSUP!J7</f>
        <v>1772.2339760013399</v>
      </c>
      <c r="K7" s="8">
        <f>INTAVI!K7+NRGSUP!K7</f>
        <v>1320.636748426014</v>
      </c>
      <c r="L7" s="8">
        <f>INTAVI!L7+NRGSUP!L7</f>
        <v>843.71175005832754</v>
      </c>
      <c r="M7" s="8">
        <f>INTAVI!M7+NRGSUP!M7</f>
        <v>1627.5710500475025</v>
      </c>
      <c r="N7" s="8">
        <f>INTAVI!N7+NRGSUP!N7</f>
        <v>881.6976829118496</v>
      </c>
      <c r="O7" s="8">
        <f>INTAVI!O7+NRGSUP!O7</f>
        <v>938.90838181708057</v>
      </c>
      <c r="P7" s="8">
        <f>INTAVI!P7+NRGSUP!P7</f>
        <v>769.78852486727681</v>
      </c>
      <c r="Q7" s="8">
        <f>INTAVI!Q7+NRGSUP!Q7</f>
        <v>726.61691557269921</v>
      </c>
      <c r="R7" s="8">
        <f>INTAVI!R7+NRGSUP!R7</f>
        <v>683.19476908540832</v>
      </c>
      <c r="S7" s="8">
        <f>INTAVI!S7+NRGSUP!S7</f>
        <v>751.28582113904213</v>
      </c>
      <c r="T7" s="8">
        <f>INTAVI!T7+NRGSUP!T7</f>
        <v>747.51921254540991</v>
      </c>
      <c r="U7" s="8">
        <f>INTAVI!U7+NRGSUP!U7</f>
        <v>1097.5361142632908</v>
      </c>
      <c r="V7" s="8">
        <f>INTAVI!V7+NRGSUP!V7</f>
        <v>767.38577622795583</v>
      </c>
      <c r="W7" s="8">
        <f>INTAVI!W7+NRGSUP!W7</f>
        <v>631.32075878316277</v>
      </c>
      <c r="X7" s="8">
        <f>INTAVI!X7+NRGSUP!X7</f>
        <v>682.21771088934793</v>
      </c>
      <c r="Y7" s="8">
        <f>INTAVI!Y7+NRGSUP!Y7</f>
        <v>263.10977533813724</v>
      </c>
      <c r="Z7" s="8">
        <f>INTAVI!Z7+NRGSUP!Z7</f>
        <v>226.20139417035352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41367.74160292805</v>
      </c>
      <c r="D8" s="19">
        <f t="shared" ref="D8:X8" si="9">SUM(D9:D10)</f>
        <v>42512.033520071811</v>
      </c>
      <c r="E8" s="19">
        <f t="shared" si="9"/>
        <v>41648.309201763266</v>
      </c>
      <c r="F8" s="19">
        <f t="shared" si="9"/>
        <v>42322.96890368317</v>
      </c>
      <c r="G8" s="19">
        <f t="shared" si="9"/>
        <v>43742.505741318382</v>
      </c>
      <c r="H8" s="19">
        <f t="shared" si="9"/>
        <v>43767.720784048797</v>
      </c>
      <c r="I8" s="19">
        <f t="shared" si="9"/>
        <v>40477.647612531211</v>
      </c>
      <c r="J8" s="19">
        <f t="shared" si="9"/>
        <v>42033.446104047551</v>
      </c>
      <c r="K8" s="19">
        <f t="shared" si="9"/>
        <v>40080.931463667184</v>
      </c>
      <c r="L8" s="19">
        <f t="shared" si="9"/>
        <v>41403.357074442683</v>
      </c>
      <c r="M8" s="19">
        <f t="shared" si="9"/>
        <v>38273.431296071758</v>
      </c>
      <c r="N8" s="19">
        <f t="shared" si="9"/>
        <v>39728.837516242747</v>
      </c>
      <c r="O8" s="19">
        <f t="shared" si="9"/>
        <v>41250.813949797834</v>
      </c>
      <c r="P8" s="19">
        <f t="shared" si="9"/>
        <v>34394.294200786753</v>
      </c>
      <c r="Q8" s="19">
        <f t="shared" si="9"/>
        <v>33688.361962332143</v>
      </c>
      <c r="R8" s="19">
        <f t="shared" si="9"/>
        <v>27676.292323130401</v>
      </c>
      <c r="S8" s="19">
        <f t="shared" si="9"/>
        <v>21024.440383730551</v>
      </c>
      <c r="T8" s="19">
        <f t="shared" si="9"/>
        <v>23302.927982463421</v>
      </c>
      <c r="U8" s="19">
        <f t="shared" si="9"/>
        <v>22109.559158107542</v>
      </c>
      <c r="V8" s="19">
        <f t="shared" si="9"/>
        <v>14712.13478868211</v>
      </c>
      <c r="W8" s="19">
        <f t="shared" si="9"/>
        <v>8854.0712344786516</v>
      </c>
      <c r="X8" s="19">
        <f t="shared" si="9"/>
        <v>8365.3851959374642</v>
      </c>
      <c r="Y8" s="19">
        <f t="shared" ref="Y8:Z8" si="10">SUM(Y9:Y10)</f>
        <v>8309.9249388638145</v>
      </c>
      <c r="Z8" s="19">
        <f t="shared" si="10"/>
        <v>6396.1086278770836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41367.74160292805</v>
      </c>
      <c r="D10" s="8">
        <f>INTAVI!D10+NRGSUP!D10</f>
        <v>42512.033520071811</v>
      </c>
      <c r="E10" s="8">
        <f>INTAVI!E10+NRGSUP!E10</f>
        <v>41648.309201763266</v>
      </c>
      <c r="F10" s="8">
        <f>INTAVI!F10+NRGSUP!F10</f>
        <v>42322.96890368317</v>
      </c>
      <c r="G10" s="8">
        <f>INTAVI!G10+NRGSUP!G10</f>
        <v>43742.505741318382</v>
      </c>
      <c r="H10" s="8">
        <f>INTAVI!H10+NRGSUP!H10</f>
        <v>43767.720784048797</v>
      </c>
      <c r="I10" s="8">
        <f>INTAVI!I10+NRGSUP!I10</f>
        <v>40477.647612531211</v>
      </c>
      <c r="J10" s="8">
        <f>INTAVI!J10+NRGSUP!J10</f>
        <v>42033.446104047551</v>
      </c>
      <c r="K10" s="8">
        <f>INTAVI!K10+NRGSUP!K10</f>
        <v>40080.931463667184</v>
      </c>
      <c r="L10" s="8">
        <f>INTAVI!L10+NRGSUP!L10</f>
        <v>41403.357074442683</v>
      </c>
      <c r="M10" s="8">
        <f>INTAVI!M10+NRGSUP!M10</f>
        <v>38273.431296071758</v>
      </c>
      <c r="N10" s="8">
        <f>INTAVI!N10+NRGSUP!N10</f>
        <v>39728.837516242747</v>
      </c>
      <c r="O10" s="8">
        <f>INTAVI!O10+NRGSUP!O10</f>
        <v>41250.813949797834</v>
      </c>
      <c r="P10" s="8">
        <f>INTAVI!P10+NRGSUP!P10</f>
        <v>34394.294200786753</v>
      </c>
      <c r="Q10" s="8">
        <f>INTAVI!Q10+NRGSUP!Q10</f>
        <v>33688.361962332143</v>
      </c>
      <c r="R10" s="8">
        <f>INTAVI!R10+NRGSUP!R10</f>
        <v>27676.292323130401</v>
      </c>
      <c r="S10" s="8">
        <f>INTAVI!S10+NRGSUP!S10</f>
        <v>21024.440383730551</v>
      </c>
      <c r="T10" s="8">
        <f>INTAVI!T10+NRGSUP!T10</f>
        <v>23302.927982463421</v>
      </c>
      <c r="U10" s="8">
        <f>INTAVI!U10+NRGSUP!U10</f>
        <v>22109.559158107542</v>
      </c>
      <c r="V10" s="8">
        <f>INTAVI!V10+NRGSUP!V10</f>
        <v>14712.13478868211</v>
      </c>
      <c r="W10" s="8">
        <f>INTAVI!W10+NRGSUP!W10</f>
        <v>8854.0712344786516</v>
      </c>
      <c r="X10" s="8">
        <f>INTAVI!X10+NRGSUP!X10</f>
        <v>8365.3851959374642</v>
      </c>
      <c r="Y10" s="8">
        <f>INTAVI!Y10+NRGSUP!Y10</f>
        <v>8309.9249388638145</v>
      </c>
      <c r="Z10" s="8">
        <f>INTAVI!Z10+NRGSUP!Z10</f>
        <v>6396.1086278770836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213.26752787999996</v>
      </c>
      <c r="D11" s="19">
        <f t="shared" ref="D11:X11" si="12">SUM(D12:D16)</f>
        <v>218.24136048000003</v>
      </c>
      <c r="E11" s="19">
        <f t="shared" si="12"/>
        <v>207.64201656000009</v>
      </c>
      <c r="F11" s="19">
        <f t="shared" si="12"/>
        <v>210.79059408000003</v>
      </c>
      <c r="G11" s="19">
        <f t="shared" si="12"/>
        <v>175.76918303999997</v>
      </c>
      <c r="H11" s="19">
        <f t="shared" si="12"/>
        <v>193.10397743999999</v>
      </c>
      <c r="I11" s="19">
        <f t="shared" si="12"/>
        <v>148.84850244</v>
      </c>
      <c r="J11" s="19">
        <f t="shared" si="12"/>
        <v>134.870901</v>
      </c>
      <c r="K11" s="19">
        <f t="shared" si="12"/>
        <v>35.099825639999999</v>
      </c>
      <c r="L11" s="19">
        <f t="shared" si="12"/>
        <v>3.261160320000001</v>
      </c>
      <c r="M11" s="19">
        <f t="shared" si="12"/>
        <v>3.2569059599999997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3.1478396399999999</v>
      </c>
      <c r="D13" s="8">
        <f>INTAVI!D13+NRGSUP!D13</f>
        <v>12.592132079999997</v>
      </c>
      <c r="E13" s="8">
        <f>INTAVI!E13+NRGSUP!E13</f>
        <v>9.4439056799999985</v>
      </c>
      <c r="F13" s="8">
        <f>INTAVI!F13+NRGSUP!F13</f>
        <v>12.592132079999997</v>
      </c>
      <c r="G13" s="8">
        <f>INTAVI!G13+NRGSUP!G13</f>
        <v>12.592132079999997</v>
      </c>
      <c r="H13" s="8">
        <f>INTAVI!H13+NRGSUP!H13</f>
        <v>12.592132079999997</v>
      </c>
      <c r="I13" s="8">
        <f>INTAVI!I13+NRGSUP!I13</f>
        <v>9.5100416400000007</v>
      </c>
      <c r="J13" s="8">
        <f>INTAVI!J13+NRGSUP!J13</f>
        <v>6.0593689199999989</v>
      </c>
      <c r="K13" s="8">
        <f>INTAVI!K13+NRGSUP!K13</f>
        <v>3.24762372</v>
      </c>
      <c r="L13" s="8">
        <f>INTAVI!L13+NRGSUP!L13</f>
        <v>3.261160320000001</v>
      </c>
      <c r="M13" s="8">
        <f>INTAVI!M13+NRGSUP!M13</f>
        <v>3.2569059599999997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  <c r="Y13" s="8">
        <f>INTAVI!Y13+NRGSUP!Y13</f>
        <v>0</v>
      </c>
      <c r="Z13" s="8">
        <f>INTAVI!Z13+NRGSUP!Z13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210.11968823999996</v>
      </c>
      <c r="D16" s="8">
        <f>INTAVI!D16+NRGSUP!D16</f>
        <v>205.64922840000003</v>
      </c>
      <c r="E16" s="8">
        <f>INTAVI!E16+NRGSUP!E16</f>
        <v>198.19811088000009</v>
      </c>
      <c r="F16" s="8">
        <f>INTAVI!F16+NRGSUP!F16</f>
        <v>198.19846200000003</v>
      </c>
      <c r="G16" s="8">
        <f>INTAVI!G16+NRGSUP!G16</f>
        <v>163.17705095999997</v>
      </c>
      <c r="H16" s="8">
        <f>INTAVI!H16+NRGSUP!H16</f>
        <v>180.51184536</v>
      </c>
      <c r="I16" s="8">
        <f>INTAVI!I16+NRGSUP!I16</f>
        <v>139.33846080000001</v>
      </c>
      <c r="J16" s="8">
        <f>INTAVI!J16+NRGSUP!J16</f>
        <v>128.81153208000001</v>
      </c>
      <c r="K16" s="8">
        <f>INTAVI!K16+NRGSUP!K16</f>
        <v>31.852201919999999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48536.22561732</v>
      </c>
      <c r="D26" s="27">
        <f t="shared" ref="D26:X26" si="21">SUM(D27,D33)</f>
        <v>49556.76483059999</v>
      </c>
      <c r="E26" s="27">
        <f t="shared" si="21"/>
        <v>50958.025976519988</v>
      </c>
      <c r="F26" s="27">
        <f t="shared" si="21"/>
        <v>53741.664542160004</v>
      </c>
      <c r="G26" s="27">
        <f t="shared" si="21"/>
        <v>52312.098374640002</v>
      </c>
      <c r="H26" s="27">
        <f t="shared" si="21"/>
        <v>54161.056441799992</v>
      </c>
      <c r="I26" s="27">
        <f t="shared" si="21"/>
        <v>55990.806088680001</v>
      </c>
      <c r="J26" s="27">
        <f t="shared" si="21"/>
        <v>56522.070378719996</v>
      </c>
      <c r="K26" s="27">
        <f t="shared" si="21"/>
        <v>53958.99807216</v>
      </c>
      <c r="L26" s="27">
        <f t="shared" si="21"/>
        <v>50704.128897120005</v>
      </c>
      <c r="M26" s="27">
        <f t="shared" si="21"/>
        <v>44958.338534159993</v>
      </c>
      <c r="N26" s="27">
        <f t="shared" si="21"/>
        <v>42651.884869200003</v>
      </c>
      <c r="O26" s="27">
        <f t="shared" si="21"/>
        <v>37783.76366448</v>
      </c>
      <c r="P26" s="27">
        <f t="shared" si="21"/>
        <v>34689.534641280006</v>
      </c>
      <c r="Q26" s="27">
        <f t="shared" si="21"/>
        <v>35497.630787039998</v>
      </c>
      <c r="R26" s="27">
        <f t="shared" si="21"/>
        <v>37475.776382399999</v>
      </c>
      <c r="S26" s="27">
        <f t="shared" si="21"/>
        <v>37564.28163396001</v>
      </c>
      <c r="T26" s="27">
        <f t="shared" si="21"/>
        <v>37269.185764679998</v>
      </c>
      <c r="U26" s="27">
        <f t="shared" si="21"/>
        <v>36518.655748320001</v>
      </c>
      <c r="V26" s="27">
        <f t="shared" si="21"/>
        <v>36426.489619320004</v>
      </c>
      <c r="W26" s="27">
        <f t="shared" si="21"/>
        <v>30572.208048239994</v>
      </c>
      <c r="X26" s="27">
        <f t="shared" si="21"/>
        <v>32291.085084119997</v>
      </c>
      <c r="Y26" s="27">
        <f t="shared" ref="Y26:Z26" si="22">SUM(Y27,Y33)</f>
        <v>37126.657694519999</v>
      </c>
      <c r="Z26" s="27">
        <f t="shared" si="22"/>
        <v>36464.053170959996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48536.22561732</v>
      </c>
      <c r="D33" s="19">
        <f t="shared" ref="D33:X33" si="27">SUM(D34:D50)</f>
        <v>49556.76483059999</v>
      </c>
      <c r="E33" s="19">
        <f t="shared" si="27"/>
        <v>50958.025976519988</v>
      </c>
      <c r="F33" s="19">
        <f t="shared" si="27"/>
        <v>53741.664542160004</v>
      </c>
      <c r="G33" s="19">
        <f t="shared" si="27"/>
        <v>52312.098374640002</v>
      </c>
      <c r="H33" s="19">
        <f t="shared" si="27"/>
        <v>54161.056441799992</v>
      </c>
      <c r="I33" s="19">
        <f t="shared" si="27"/>
        <v>55990.806088680001</v>
      </c>
      <c r="J33" s="19">
        <f t="shared" si="27"/>
        <v>56522.070378719996</v>
      </c>
      <c r="K33" s="19">
        <f t="shared" si="27"/>
        <v>53958.99807216</v>
      </c>
      <c r="L33" s="19">
        <f t="shared" si="27"/>
        <v>50704.128897120005</v>
      </c>
      <c r="M33" s="19">
        <f t="shared" si="27"/>
        <v>44958.338534159993</v>
      </c>
      <c r="N33" s="19">
        <f t="shared" si="27"/>
        <v>42651.884869200003</v>
      </c>
      <c r="O33" s="19">
        <f t="shared" si="27"/>
        <v>37783.76366448</v>
      </c>
      <c r="P33" s="19">
        <f t="shared" si="27"/>
        <v>34689.534641280006</v>
      </c>
      <c r="Q33" s="19">
        <f t="shared" si="27"/>
        <v>35497.630787039998</v>
      </c>
      <c r="R33" s="19">
        <f t="shared" si="27"/>
        <v>37475.776382399999</v>
      </c>
      <c r="S33" s="19">
        <f t="shared" si="27"/>
        <v>37564.28163396001</v>
      </c>
      <c r="T33" s="19">
        <f t="shared" si="27"/>
        <v>37269.185764679998</v>
      </c>
      <c r="U33" s="19">
        <f t="shared" si="27"/>
        <v>36518.655748320001</v>
      </c>
      <c r="V33" s="19">
        <f t="shared" si="27"/>
        <v>36426.489619320004</v>
      </c>
      <c r="W33" s="19">
        <f t="shared" si="27"/>
        <v>30572.208048239994</v>
      </c>
      <c r="X33" s="19">
        <f t="shared" si="27"/>
        <v>32291.085084119997</v>
      </c>
      <c r="Y33" s="19">
        <f t="shared" ref="Y33:Z33" si="28">SUM(Y34:Y50)</f>
        <v>37126.657694519999</v>
      </c>
      <c r="Z33" s="19">
        <f t="shared" si="28"/>
        <v>36464.053170959996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1391.3856000000001</v>
      </c>
      <c r="D34" s="8">
        <f>INTAVI!D34+NRGSUP!D34</f>
        <v>1471.2192</v>
      </c>
      <c r="E34" s="8">
        <f>INTAVI!E34+NRGSUP!E34</f>
        <v>1488.3263999999999</v>
      </c>
      <c r="F34" s="8">
        <f>INTAVI!F34+NRGSUP!F34</f>
        <v>1511.136</v>
      </c>
      <c r="G34" s="8">
        <f>INTAVI!G34+NRGSUP!G34</f>
        <v>1491.1776</v>
      </c>
      <c r="H34" s="8">
        <f>INTAVI!H34+NRGSUP!H34</f>
        <v>1476.9216000000001</v>
      </c>
      <c r="I34" s="8">
        <f>INTAVI!I34+NRGSUP!I34</f>
        <v>1750.6368</v>
      </c>
      <c r="J34" s="8">
        <f>INTAVI!J34+NRGSUP!J34</f>
        <v>1907.4528</v>
      </c>
      <c r="K34" s="8">
        <f>INTAVI!K34+NRGSUP!K34</f>
        <v>1667.9520000000002</v>
      </c>
      <c r="L34" s="8">
        <f>INTAVI!L34+NRGSUP!L34</f>
        <v>1588.1184000000003</v>
      </c>
      <c r="M34" s="8">
        <f>INTAVI!M34+NRGSUP!M34</f>
        <v>1690.7616000000003</v>
      </c>
      <c r="N34" s="8">
        <f>INTAVI!N34+NRGSUP!N34</f>
        <v>1442.7071999999998</v>
      </c>
      <c r="O34" s="8">
        <f>INTAVI!O34+NRGSUP!O34</f>
        <v>1682.2080000000001</v>
      </c>
      <c r="P34" s="8">
        <f>INTAVI!P34+NRGSUP!P34</f>
        <v>1516.8384000000001</v>
      </c>
      <c r="Q34" s="8">
        <f>INTAVI!Q34+NRGSUP!Q34</f>
        <v>1767.7440000000001</v>
      </c>
      <c r="R34" s="8">
        <f>INTAVI!R34+NRGSUP!R34</f>
        <v>1762.0416000000002</v>
      </c>
      <c r="S34" s="8">
        <f>INTAVI!S34+NRGSUP!S34</f>
        <v>1887.4944000000005</v>
      </c>
      <c r="T34" s="8">
        <f>INTAVI!T34+NRGSUP!T34</f>
        <v>1893.74132736</v>
      </c>
      <c r="U34" s="8">
        <f>INTAVI!U34+NRGSUP!U34</f>
        <v>2390.8338432</v>
      </c>
      <c r="V34" s="8">
        <f>INTAVI!V34+NRGSUP!V34</f>
        <v>2002.11699456</v>
      </c>
      <c r="W34" s="8">
        <f>INTAVI!W34+NRGSUP!W34</f>
        <v>1703.99158272</v>
      </c>
      <c r="X34" s="8">
        <f>INTAVI!X34+NRGSUP!X34</f>
        <v>1904.8095820799999</v>
      </c>
      <c r="Y34" s="8">
        <f>INTAVI!Y34+NRGSUP!Y34</f>
        <v>1732.6321459199999</v>
      </c>
      <c r="Z34" s="8">
        <f>INTAVI!Z34+NRGSUP!Z34</f>
        <v>1956.4710451200001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1319.2064852400003</v>
      </c>
      <c r="D36" s="8">
        <f>INTAVI!D36+NRGSUP!D36</f>
        <v>1343.0835000000004</v>
      </c>
      <c r="E36" s="8">
        <f>INTAVI!E36+NRGSUP!E36</f>
        <v>1199.82141144</v>
      </c>
      <c r="F36" s="8">
        <f>INTAVI!F36+NRGSUP!F36</f>
        <v>1211.7600324000002</v>
      </c>
      <c r="G36" s="8">
        <f>INTAVI!G36+NRGSUP!G36</f>
        <v>1205.79049476</v>
      </c>
      <c r="H36" s="8">
        <f>INTAVI!H36+NRGSUP!H36</f>
        <v>1241.6059033199999</v>
      </c>
      <c r="I36" s="8">
        <f>INTAVI!I36+NRGSUP!I36</f>
        <v>1295.3294704800001</v>
      </c>
      <c r="J36" s="8">
        <f>INTAVI!J36+NRGSUP!J36</f>
        <v>1575.8850186</v>
      </c>
      <c r="K36" s="8">
        <f>INTAVI!K36+NRGSUP!K36</f>
        <v>1158.0366924000002</v>
      </c>
      <c r="L36" s="8">
        <f>INTAVI!L36+NRGSUP!L36</f>
        <v>1094.28037668</v>
      </c>
      <c r="M36" s="8">
        <f>INTAVI!M36+NRGSUP!M36</f>
        <v>925.92914759999996</v>
      </c>
      <c r="N36" s="8">
        <f>INTAVI!N36+NRGSUP!N36</f>
        <v>1129.1112738000002</v>
      </c>
      <c r="O36" s="8">
        <f>INTAVI!O36+NRGSUP!O36</f>
        <v>1314.8779514400001</v>
      </c>
      <c r="P36" s="8">
        <f>INTAVI!P36+NRGSUP!P36</f>
        <v>1486.13114952</v>
      </c>
      <c r="Q36" s="8">
        <f>INTAVI!Q36+NRGSUP!Q36</f>
        <v>1433.88457668</v>
      </c>
      <c r="R36" s="8">
        <f>INTAVI!R36+NRGSUP!R36</f>
        <v>1671.8973728400001</v>
      </c>
      <c r="S36" s="8">
        <f>INTAVI!S36+NRGSUP!S36</f>
        <v>1744.4624990400002</v>
      </c>
      <c r="T36" s="8">
        <f>INTAVI!T36+NRGSUP!T36</f>
        <v>1667.0761290000003</v>
      </c>
      <c r="U36" s="8">
        <f>INTAVI!U36+NRGSUP!U36</f>
        <v>1591.6063078800003</v>
      </c>
      <c r="V36" s="8">
        <f>INTAVI!V36+NRGSUP!V36</f>
        <v>1718.3157015600004</v>
      </c>
      <c r="W36" s="8">
        <f>INTAVI!W36+NRGSUP!W36</f>
        <v>1487.6583462000001</v>
      </c>
      <c r="X36" s="8">
        <f>INTAVI!X36+NRGSUP!X36</f>
        <v>1676.7654116400001</v>
      </c>
      <c r="Y36" s="8">
        <f>INTAVI!Y36+NRGSUP!Y36</f>
        <v>2238.6858789600005</v>
      </c>
      <c r="Z36" s="8">
        <f>INTAVI!Z36+NRGSUP!Z36</f>
        <v>2298.8149038000001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10069.56714456</v>
      </c>
      <c r="D37" s="8">
        <f>INTAVI!D37+NRGSUP!D37</f>
        <v>10391.916011399999</v>
      </c>
      <c r="E37" s="8">
        <f>INTAVI!E37+NRGSUP!E37</f>
        <v>10876.974736319999</v>
      </c>
      <c r="F37" s="8">
        <f>INTAVI!F37+NRGSUP!F37</f>
        <v>11312.913094559999</v>
      </c>
      <c r="G37" s="8">
        <f>INTAVI!G37+NRGSUP!G37</f>
        <v>11552.372231399997</v>
      </c>
      <c r="H37" s="8">
        <f>INTAVI!H37+NRGSUP!H37</f>
        <v>12028.22090316</v>
      </c>
      <c r="I37" s="8">
        <f>INTAVI!I37+NRGSUP!I37</f>
        <v>12154.090548599999</v>
      </c>
      <c r="J37" s="8">
        <f>INTAVI!J37+NRGSUP!J37</f>
        <v>12700.548546840002</v>
      </c>
      <c r="K37" s="8">
        <f>INTAVI!K37+NRGSUP!K37</f>
        <v>12461.089410000002</v>
      </c>
      <c r="L37" s="8">
        <f>INTAVI!L37+NRGSUP!L37</f>
        <v>12410.243889120002</v>
      </c>
      <c r="M37" s="8">
        <f>INTAVI!M37+NRGSUP!M37</f>
        <v>11297.286166320002</v>
      </c>
      <c r="N37" s="8">
        <f>INTAVI!N37+NRGSUP!N37</f>
        <v>10175.180510879998</v>
      </c>
      <c r="O37" s="8">
        <f>INTAVI!O37+NRGSUP!O37</f>
        <v>8973.7956000000031</v>
      </c>
      <c r="P37" s="8">
        <f>INTAVI!P37+NRGSUP!P37</f>
        <v>8141.3636673600013</v>
      </c>
      <c r="Q37" s="8">
        <f>INTAVI!Q37+NRGSUP!Q37</f>
        <v>7699.229972279998</v>
      </c>
      <c r="R37" s="8">
        <f>INTAVI!R37+NRGSUP!R37</f>
        <v>7504.0812277200012</v>
      </c>
      <c r="S37" s="8">
        <f>INTAVI!S37+NRGSUP!S37</f>
        <v>7394.30977824</v>
      </c>
      <c r="T37" s="8">
        <f>INTAVI!T37+NRGSUP!T37</f>
        <v>7169.132622959999</v>
      </c>
      <c r="U37" s="8">
        <f>INTAVI!U37+NRGSUP!U37</f>
        <v>7004.1796901999978</v>
      </c>
      <c r="V37" s="8">
        <f>INTAVI!V37+NRGSUP!V37</f>
        <v>6837.9159895199991</v>
      </c>
      <c r="W37" s="8">
        <f>INTAVI!W37+NRGSUP!W37</f>
        <v>5498.7659773199994</v>
      </c>
      <c r="X37" s="8">
        <f>INTAVI!X37+NRGSUP!X37</f>
        <v>5880.1260949199986</v>
      </c>
      <c r="Y37" s="8">
        <f>INTAVI!Y37+NRGSUP!Y37</f>
        <v>6299.3817255599997</v>
      </c>
      <c r="Z37" s="8">
        <f>INTAVI!Z37+NRGSUP!Z37</f>
        <v>6554.8926550799979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0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15.049944</v>
      </c>
      <c r="M38" s="8">
        <f>INTAVI!M38+NRGSUP!M38</f>
        <v>9.0299160000000001</v>
      </c>
      <c r="N38" s="8">
        <f>INTAVI!N38+NRGSUP!N38</f>
        <v>6.020027999999999</v>
      </c>
      <c r="O38" s="8">
        <f>INTAVI!O38+NRGSUP!O38</f>
        <v>6.1319159999999995</v>
      </c>
      <c r="P38" s="8">
        <f>INTAVI!P38+NRGSUP!P38</f>
        <v>6.1598879999999978</v>
      </c>
      <c r="Q38" s="8">
        <f>INTAVI!Q38+NRGSUP!Q38</f>
        <v>6.1598879999999987</v>
      </c>
      <c r="R38" s="8">
        <f>INTAVI!R38+NRGSUP!R38</f>
        <v>3.0799440000000002</v>
      </c>
      <c r="S38" s="8">
        <f>INTAVI!S38+NRGSUP!S38</f>
        <v>6.1598879999999987</v>
      </c>
      <c r="T38" s="8">
        <f>INTAVI!T38+NRGSUP!T38</f>
        <v>7.2011520000000004</v>
      </c>
      <c r="U38" s="8">
        <f>INTAVI!U38+NRGSUP!U38</f>
        <v>6.4864800000000002</v>
      </c>
      <c r="V38" s="8">
        <f>INTAVI!V38+NRGSUP!V38</f>
        <v>6.9486479999999986</v>
      </c>
      <c r="W38" s="8">
        <f>INTAVI!W38+NRGSUP!W38</f>
        <v>6.8531399999999998</v>
      </c>
      <c r="X38" s="8">
        <f>INTAVI!X38+NRGSUP!X38</f>
        <v>7.108667999999998</v>
      </c>
      <c r="Y38" s="8">
        <f>INTAVI!Y38+NRGSUP!Y38</f>
        <v>6.5850119999999999</v>
      </c>
      <c r="Z38" s="8">
        <f>INTAVI!Z38+NRGSUP!Z38</f>
        <v>7.1056440000000016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54.147774960000014</v>
      </c>
      <c r="D39" s="8">
        <f>INTAVI!D39+NRGSUP!D39</f>
        <v>60.51834504</v>
      </c>
      <c r="E39" s="8">
        <f>INTAVI!E39+NRGSUP!E39</f>
        <v>57.333060000000017</v>
      </c>
      <c r="F39" s="8">
        <f>INTAVI!F39+NRGSUP!F39</f>
        <v>63.703371239999989</v>
      </c>
      <c r="G39" s="8">
        <f>INTAVI!G39+NRGSUP!G39</f>
        <v>70.073682480000016</v>
      </c>
      <c r="H39" s="8">
        <f>INTAVI!H39+NRGSUP!H39</f>
        <v>44.592437520000018</v>
      </c>
      <c r="I39" s="8">
        <f>INTAVI!I39+NRGSUP!I39</f>
        <v>47.777463720000007</v>
      </c>
      <c r="J39" s="8">
        <f>INTAVI!J39+NRGSUP!J39</f>
        <v>9.5555962800000014</v>
      </c>
      <c r="K39" s="8">
        <f>INTAVI!K39+NRGSUP!K39</f>
        <v>3.1852850399999988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4036.4156700000003</v>
      </c>
      <c r="D40" s="8">
        <f>INTAVI!D40+NRGSUP!D40</f>
        <v>3617.8713900000002</v>
      </c>
      <c r="E40" s="8">
        <f>INTAVI!E40+NRGSUP!E40</f>
        <v>3506.8937400000004</v>
      </c>
      <c r="F40" s="8">
        <f>INTAVI!F40+NRGSUP!F40</f>
        <v>3522.7476900000001</v>
      </c>
      <c r="G40" s="8">
        <f>INTAVI!G40+NRGSUP!G40</f>
        <v>3659.0916600000014</v>
      </c>
      <c r="H40" s="8">
        <f>INTAVI!H40+NRGSUP!H40</f>
        <v>3602.0174400000001</v>
      </c>
      <c r="I40" s="8">
        <f>INTAVI!I40+NRGSUP!I40</f>
        <v>3950.8043399999997</v>
      </c>
      <c r="J40" s="8">
        <f>INTAVI!J40+NRGSUP!J40</f>
        <v>4039.58646</v>
      </c>
      <c r="K40" s="8">
        <f>INTAVI!K40+NRGSUP!K40</f>
        <v>4118.8562100000008</v>
      </c>
      <c r="L40" s="8">
        <f>INTAVI!L40+NRGSUP!L40</f>
        <v>3425.6037438000003</v>
      </c>
      <c r="M40" s="8">
        <f>INTAVI!M40+NRGSUP!M40</f>
        <v>2757.7962849599999</v>
      </c>
      <c r="N40" s="8">
        <f>INTAVI!N40+NRGSUP!N40</f>
        <v>2887.6477712400001</v>
      </c>
      <c r="O40" s="8">
        <f>INTAVI!O40+NRGSUP!O40</f>
        <v>2955.6652287599995</v>
      </c>
      <c r="P40" s="8">
        <f>INTAVI!P40+NRGSUP!P40</f>
        <v>2977.3073588399998</v>
      </c>
      <c r="Q40" s="8">
        <f>INTAVI!Q40+NRGSUP!Q40</f>
        <v>3311.2106999999992</v>
      </c>
      <c r="R40" s="8">
        <f>INTAVI!R40+NRGSUP!R40</f>
        <v>3394.6865999999995</v>
      </c>
      <c r="S40" s="8">
        <f>INTAVI!S40+NRGSUP!S40</f>
        <v>3614.1971562000008</v>
      </c>
      <c r="T40" s="8">
        <f>INTAVI!T40+NRGSUP!T40</f>
        <v>3939.107101560001</v>
      </c>
      <c r="U40" s="8">
        <f>INTAVI!U40+NRGSUP!U40</f>
        <v>4315.6576976399992</v>
      </c>
      <c r="V40" s="8">
        <f>INTAVI!V40+NRGSUP!V40</f>
        <v>4442.5998223200004</v>
      </c>
      <c r="W40" s="8">
        <f>INTAVI!W40+NRGSUP!W40</f>
        <v>1791.9397429199998</v>
      </c>
      <c r="X40" s="8">
        <f>INTAVI!X40+NRGSUP!X40</f>
        <v>2807.5171193999995</v>
      </c>
      <c r="Y40" s="8">
        <f>INTAVI!Y40+NRGSUP!Y40</f>
        <v>4537.6075620000001</v>
      </c>
      <c r="Z40" s="8">
        <f>INTAVI!Z40+NRGSUP!Z40</f>
        <v>4859.2897725600005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44.089252559999998</v>
      </c>
      <c r="D41" s="8">
        <f>INTAVI!D41+NRGSUP!D41</f>
        <v>50.387606279999993</v>
      </c>
      <c r="E41" s="8">
        <f>INTAVI!E41+NRGSUP!E41</f>
        <v>37.79064000000001</v>
      </c>
      <c r="F41" s="8">
        <f>INTAVI!F41+NRGSUP!F41</f>
        <v>53.536912560000005</v>
      </c>
      <c r="G41" s="8">
        <f>INTAVI!G41+NRGSUP!G41</f>
        <v>47.238300000000024</v>
      </c>
      <c r="H41" s="8">
        <f>INTAVI!H41+NRGSUP!H41</f>
        <v>50.387606280000021</v>
      </c>
      <c r="I41" s="8">
        <f>INTAVI!I41+NRGSUP!I41</f>
        <v>59.835007440000005</v>
      </c>
      <c r="J41" s="8">
        <f>INTAVI!J41+NRGSUP!J41</f>
        <v>28.34297999999999</v>
      </c>
      <c r="K41" s="8">
        <f>INTAVI!K41+NRGSUP!K41</f>
        <v>25.193932559999997</v>
      </c>
      <c r="L41" s="8">
        <f>INTAVI!L41+NRGSUP!L41</f>
        <v>21.641871240000004</v>
      </c>
      <c r="M41" s="8">
        <f>INTAVI!M41+NRGSUP!M41</f>
        <v>18.550286280000016</v>
      </c>
      <c r="N41" s="8">
        <f>INTAVI!N41+NRGSUP!N41</f>
        <v>18.550286280000012</v>
      </c>
      <c r="O41" s="8">
        <f>INTAVI!O41+NRGSUP!O41</f>
        <v>15.45844248</v>
      </c>
      <c r="P41" s="8">
        <f>INTAVI!P41+NRGSUP!P41</f>
        <v>12.366857520000007</v>
      </c>
      <c r="Q41" s="8">
        <f>INTAVI!Q41+NRGSUP!Q41</f>
        <v>9.2750137200000005</v>
      </c>
      <c r="R41" s="8">
        <f>INTAVI!R41+NRGSUP!R41</f>
        <v>12.366857519999991</v>
      </c>
      <c r="S41" s="8">
        <f>INTAVI!S41+NRGSUP!S41</f>
        <v>9.2750137200000005</v>
      </c>
      <c r="T41" s="8">
        <f>INTAVI!T41+NRGSUP!T41</f>
        <v>11.510355959999993</v>
      </c>
      <c r="U41" s="8">
        <f>INTAVI!U41+NRGSUP!U41</f>
        <v>8.106351119999994</v>
      </c>
      <c r="V41" s="8">
        <f>INTAVI!V41+NRGSUP!V41</f>
        <v>8.5054824000000036</v>
      </c>
      <c r="W41" s="8">
        <f>INTAVI!W41+NRGSUP!W41</f>
        <v>8.0475944400000046</v>
      </c>
      <c r="X41" s="8">
        <f>INTAVI!X41+NRGSUP!X41</f>
        <v>6.3783352799999999</v>
      </c>
      <c r="Y41" s="8">
        <f>INTAVI!Y41+NRGSUP!Y41</f>
        <v>7.6303443600000032</v>
      </c>
      <c r="Z41" s="8">
        <f>INTAVI!Z41+NRGSUP!Z41</f>
        <v>5.7907684800000103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6.4502827199999979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20175.651807480001</v>
      </c>
      <c r="D43" s="8">
        <f>INTAVI!D43+NRGSUP!D43</f>
        <v>21239.875622159998</v>
      </c>
      <c r="E43" s="8">
        <f>INTAVI!E43+NRGSUP!E43</f>
        <v>22234.001844599999</v>
      </c>
      <c r="F43" s="8">
        <f>INTAVI!F43+NRGSUP!F43</f>
        <v>24856.326270360001</v>
      </c>
      <c r="G43" s="8">
        <f>INTAVI!G43+NRGSUP!G43</f>
        <v>22584.494340720004</v>
      </c>
      <c r="H43" s="8">
        <f>INTAVI!H43+NRGSUP!H43</f>
        <v>23814.405725759996</v>
      </c>
      <c r="I43" s="8">
        <f>INTAVI!I43+NRGSUP!I43</f>
        <v>24094.800629640002</v>
      </c>
      <c r="J43" s="8">
        <f>INTAVI!J43+NRGSUP!J43</f>
        <v>22884.005532959996</v>
      </c>
      <c r="K43" s="8">
        <f>INTAVI!K43+NRGSUP!K43</f>
        <v>21915.371162879997</v>
      </c>
      <c r="L43" s="8">
        <f>INTAVI!L43+NRGSUP!L43</f>
        <v>21020.19902892</v>
      </c>
      <c r="M43" s="8">
        <f>INTAVI!M43+NRGSUP!M43</f>
        <v>18681.113968919999</v>
      </c>
      <c r="N43" s="8">
        <f>INTAVI!N43+NRGSUP!N43</f>
        <v>18996.77961324</v>
      </c>
      <c r="O43" s="8">
        <f>INTAVI!O43+NRGSUP!O43</f>
        <v>13999.786477560001</v>
      </c>
      <c r="P43" s="8">
        <f>INTAVI!P43+NRGSUP!P43</f>
        <v>11209.299482160002</v>
      </c>
      <c r="Q43" s="8">
        <f>INTAVI!Q43+NRGSUP!Q43</f>
        <v>11638.60515324</v>
      </c>
      <c r="R43" s="8">
        <f>INTAVI!R43+NRGSUP!R43</f>
        <v>13292.694815399998</v>
      </c>
      <c r="S43" s="8">
        <f>INTAVI!S43+NRGSUP!S43</f>
        <v>13194.8392446</v>
      </c>
      <c r="T43" s="8">
        <f>INTAVI!T43+NRGSUP!T43</f>
        <v>13232.211253559999</v>
      </c>
      <c r="U43" s="8">
        <f>INTAVI!U43+NRGSUP!U43</f>
        <v>12707.759759759996</v>
      </c>
      <c r="V43" s="8">
        <f>INTAVI!V43+NRGSUP!V43</f>
        <v>13004.874113399999</v>
      </c>
      <c r="W43" s="8">
        <f>INTAVI!W43+NRGSUP!W43</f>
        <v>12916.008087839997</v>
      </c>
      <c r="X43" s="8">
        <f>INTAVI!X43+NRGSUP!X43</f>
        <v>12575.209116599997</v>
      </c>
      <c r="Y43" s="8">
        <f>INTAVI!Y43+NRGSUP!Y43</f>
        <v>14260.799400119999</v>
      </c>
      <c r="Z43" s="8">
        <f>INTAVI!Z43+NRGSUP!Z43</f>
        <v>13221.733721040004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9940.6054375200019</v>
      </c>
      <c r="D44" s="8">
        <f>INTAVI!D44+NRGSUP!D44</f>
        <v>9740.4806167200022</v>
      </c>
      <c r="E44" s="8">
        <f>INTAVI!E44+NRGSUP!E44</f>
        <v>9687.3219561599999</v>
      </c>
      <c r="F44" s="8">
        <f>INTAVI!F44+NRGSUP!F44</f>
        <v>9358.991249040002</v>
      </c>
      <c r="G44" s="8">
        <f>INTAVI!G44+NRGSUP!G44</f>
        <v>9509.0851432799991</v>
      </c>
      <c r="H44" s="8">
        <f>INTAVI!H44+NRGSUP!H44</f>
        <v>9640.4170917600022</v>
      </c>
      <c r="I44" s="8">
        <f>INTAVI!I44+NRGSUP!I44</f>
        <v>10390.888234799999</v>
      </c>
      <c r="J44" s="8">
        <f>INTAVI!J44+NRGSUP!J44</f>
        <v>10090.699889040003</v>
      </c>
      <c r="K44" s="8">
        <f>INTAVI!K44+NRGSUP!K44</f>
        <v>10131.350957280001</v>
      </c>
      <c r="L44" s="8">
        <f>INTAVI!L44+NRGSUP!L44</f>
        <v>8860.7517213599986</v>
      </c>
      <c r="M44" s="8">
        <f>INTAVI!M44+NRGSUP!M44</f>
        <v>6910.2711640799998</v>
      </c>
      <c r="N44" s="8">
        <f>INTAVI!N44+NRGSUP!N44</f>
        <v>5721.4081857600004</v>
      </c>
      <c r="O44" s="8">
        <f>INTAVI!O44+NRGSUP!O44</f>
        <v>6037.1998142400007</v>
      </c>
      <c r="P44" s="8">
        <f>INTAVI!P44+NRGSUP!P44</f>
        <v>5761.6560619200009</v>
      </c>
      <c r="Q44" s="8">
        <f>INTAVI!Q44+NRGSUP!Q44</f>
        <v>5820.4794736800013</v>
      </c>
      <c r="R44" s="8">
        <f>INTAVI!R44+NRGSUP!R44</f>
        <v>5972.1839071200002</v>
      </c>
      <c r="S44" s="8">
        <f>INTAVI!S44+NRGSUP!S44</f>
        <v>5226.0478452000007</v>
      </c>
      <c r="T44" s="8">
        <f>INTAVI!T44+NRGSUP!T44</f>
        <v>5833.2910622400004</v>
      </c>
      <c r="U44" s="8">
        <f>INTAVI!U44+NRGSUP!U44</f>
        <v>5218.2083087999999</v>
      </c>
      <c r="V44" s="8">
        <f>INTAVI!V44+NRGSUP!V44</f>
        <v>5148.1125158400009</v>
      </c>
      <c r="W44" s="8">
        <f>INTAVI!W44+NRGSUP!W44</f>
        <v>4433.9456570399998</v>
      </c>
      <c r="X44" s="8">
        <f>INTAVI!X44+NRGSUP!X44</f>
        <v>4622.813979120001</v>
      </c>
      <c r="Y44" s="8">
        <f>INTAVI!Y44+NRGSUP!Y44</f>
        <v>5117.1954573600005</v>
      </c>
      <c r="Z44" s="8">
        <f>INTAVI!Z44+NRGSUP!Z44</f>
        <v>4735.3650343200006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6.3917013599999999</v>
      </c>
      <c r="T45" s="8">
        <f>INTAVI!T45+NRGSUP!T45</f>
        <v>3.1929479999999996E-2</v>
      </c>
      <c r="U45" s="8">
        <f>INTAVI!U45+NRGSUP!U45</f>
        <v>1.0803247200000001</v>
      </c>
      <c r="V45" s="8">
        <f>INTAVI!V45+NRGSUP!V45</f>
        <v>1.2304724400000002</v>
      </c>
      <c r="W45" s="8">
        <f>INTAVI!W45+NRGSUP!W45</f>
        <v>7.6923658800000014</v>
      </c>
      <c r="X45" s="8">
        <f>INTAVI!X45+NRGSUP!X45</f>
        <v>1.5117685200000002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0.52037135999999995</v>
      </c>
      <c r="U46" s="8">
        <f>INTAVI!U46+NRGSUP!U46</f>
        <v>0.71115659999999981</v>
      </c>
      <c r="V46" s="8">
        <f>INTAVI!V46+NRGSUP!V46</f>
        <v>0.60639623999999992</v>
      </c>
      <c r="W46" s="8">
        <f>INTAVI!W46+NRGSUP!W46</f>
        <v>0.50480243999999996</v>
      </c>
      <c r="X46" s="8">
        <f>INTAVI!X46+NRGSUP!X46</f>
        <v>0.47419236000000009</v>
      </c>
      <c r="Y46" s="8">
        <f>INTAVI!Y46+NRGSUP!Y46</f>
        <v>0.59109119999999993</v>
      </c>
      <c r="Z46" s="8">
        <f>INTAVI!Z46+NRGSUP!Z46</f>
        <v>0.65257524000000011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1505.1564450000003</v>
      </c>
      <c r="D48" s="8">
        <f>INTAVI!D48+NRGSUP!D48</f>
        <v>1641.4125389999997</v>
      </c>
      <c r="E48" s="8">
        <f>INTAVI!E48+NRGSUP!E48</f>
        <v>1869.5621879999999</v>
      </c>
      <c r="F48" s="8">
        <f>INTAVI!F48+NRGSUP!F48</f>
        <v>1850.5499219999997</v>
      </c>
      <c r="G48" s="8">
        <f>INTAVI!G48+NRGSUP!G48</f>
        <v>2192.7749220000001</v>
      </c>
      <c r="H48" s="8">
        <f>INTAVI!H48+NRGSUP!H48</f>
        <v>2262.4877340000007</v>
      </c>
      <c r="I48" s="8">
        <f>INTAVI!I48+NRGSUP!I48</f>
        <v>2246.6435939999997</v>
      </c>
      <c r="J48" s="8">
        <f>INTAVI!J48+NRGSUP!J48</f>
        <v>3285.993555</v>
      </c>
      <c r="K48" s="8">
        <f>INTAVI!K48+NRGSUP!K48</f>
        <v>2477.9624219999996</v>
      </c>
      <c r="L48" s="8">
        <f>INTAVI!L48+NRGSUP!L48</f>
        <v>2268.2399220000002</v>
      </c>
      <c r="M48" s="8">
        <f>INTAVI!M48+NRGSUP!M48</f>
        <v>2667.6</v>
      </c>
      <c r="N48" s="8">
        <f>INTAVI!N48+NRGSUP!N48</f>
        <v>2274.48</v>
      </c>
      <c r="O48" s="8">
        <f>INTAVI!O48+NRGSUP!O48</f>
        <v>2798.640234</v>
      </c>
      <c r="P48" s="8">
        <f>INTAVI!P48+NRGSUP!P48</f>
        <v>3428.8796880000009</v>
      </c>
      <c r="Q48" s="8">
        <f>INTAVI!Q48+NRGSUP!Q48</f>
        <v>3581.7598440000002</v>
      </c>
      <c r="R48" s="8">
        <f>INTAVI!R48+NRGSUP!R48</f>
        <v>3622.3203510000003</v>
      </c>
      <c r="S48" s="8">
        <f>INTAVI!S48+NRGSUP!S48</f>
        <v>4152.7199610000007</v>
      </c>
      <c r="T48" s="8">
        <f>INTAVI!T48+NRGSUP!T48</f>
        <v>3430.6926029999995</v>
      </c>
      <c r="U48" s="8">
        <f>INTAVI!U48+NRGSUP!U48</f>
        <v>3172.3383510000003</v>
      </c>
      <c r="V48" s="8">
        <f>INTAVI!V48+NRGSUP!V48</f>
        <v>3153.7929150000009</v>
      </c>
      <c r="W48" s="8">
        <f>INTAVI!W48+NRGSUP!W48</f>
        <v>2612.9935260000002</v>
      </c>
      <c r="X48" s="8">
        <f>INTAVI!X48+NRGSUP!X48</f>
        <v>2705.9418360000009</v>
      </c>
      <c r="Y48" s="8">
        <f>INTAVI!Y48+NRGSUP!Y48</f>
        <v>2820.8855609999996</v>
      </c>
      <c r="Z48" s="8">
        <f>INTAVI!Z48+NRGSUP!Z48</f>
        <v>2719.7073540000001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149.53208796000001</v>
      </c>
      <c r="Q50" s="8">
        <f>INTAVI!Q50+NRGSUP!Q50</f>
        <v>222.83188272000001</v>
      </c>
      <c r="R50" s="8">
        <f>INTAVI!R50+NRGSUP!R50</f>
        <v>240.42370680000002</v>
      </c>
      <c r="S50" s="8">
        <f>INTAVI!S50+NRGSUP!S50</f>
        <v>328.38414659999995</v>
      </c>
      <c r="T50" s="8">
        <f>INTAVI!T50+NRGSUP!T50</f>
        <v>84.669856199999984</v>
      </c>
      <c r="U50" s="8">
        <f>INTAVI!U50+NRGSUP!U50</f>
        <v>101.68747740000001</v>
      </c>
      <c r="V50" s="8">
        <f>INTAVI!V50+NRGSUP!V50</f>
        <v>101.47056804000003</v>
      </c>
      <c r="W50" s="8">
        <f>INTAVI!W50+NRGSUP!W50</f>
        <v>103.80722544000001</v>
      </c>
      <c r="X50" s="8">
        <f>INTAVI!X50+NRGSUP!X50</f>
        <v>102.42898020000001</v>
      </c>
      <c r="Y50" s="8">
        <f>INTAVI!Y50+NRGSUP!Y50</f>
        <v>104.66351603999999</v>
      </c>
      <c r="Z50" s="8">
        <f>INTAVI!Z50+NRGSUP!Z50</f>
        <v>104.22969731999997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3689.4474896399993</v>
      </c>
      <c r="D51" s="27">
        <f>INTAVI!D51+NRGSUP!D51</f>
        <v>3790.5474538799995</v>
      </c>
      <c r="E51" s="27">
        <f>INTAVI!E51+NRGSUP!E51</f>
        <v>4058.9652193200009</v>
      </c>
      <c r="F51" s="27">
        <f>INTAVI!F51+NRGSUP!F51</f>
        <v>4464.7802099999999</v>
      </c>
      <c r="G51" s="27">
        <f>INTAVI!G51+NRGSUP!G51</f>
        <v>4925.8829624400014</v>
      </c>
      <c r="H51" s="27">
        <f>INTAVI!H51+NRGSUP!H51</f>
        <v>5216.1315940800014</v>
      </c>
      <c r="I51" s="27">
        <f>INTAVI!I51+NRGSUP!I51</f>
        <v>6124.3887315600005</v>
      </c>
      <c r="J51" s="27">
        <f>INTAVI!J51+NRGSUP!J51</f>
        <v>7491.864940559999</v>
      </c>
      <c r="K51" s="27">
        <f>INTAVI!K51+NRGSUP!K51</f>
        <v>7840.384485120001</v>
      </c>
      <c r="L51" s="27">
        <f>INTAVI!L51+NRGSUP!L51</f>
        <v>6264.9147211200016</v>
      </c>
      <c r="M51" s="27">
        <f>INTAVI!M51+NRGSUP!M51</f>
        <v>6719.0318791200007</v>
      </c>
      <c r="N51" s="27">
        <f>INTAVI!N51+NRGSUP!N51</f>
        <v>8204.2949973600025</v>
      </c>
      <c r="O51" s="27">
        <f>INTAVI!O51+NRGSUP!O51</f>
        <v>7533.195650640002</v>
      </c>
      <c r="P51" s="27">
        <f>INTAVI!P51+NRGSUP!P51</f>
        <v>6796.9522882799993</v>
      </c>
      <c r="Q51" s="27">
        <f>INTAVI!Q51+NRGSUP!Q51</f>
        <v>5002.1590132800002</v>
      </c>
      <c r="R51" s="27">
        <f>INTAVI!R51+NRGSUP!R51</f>
        <v>5396.7951140399991</v>
      </c>
      <c r="S51" s="27">
        <f>INTAVI!S51+NRGSUP!S51</f>
        <v>7739.0567099999998</v>
      </c>
      <c r="T51" s="27">
        <f>INTAVI!T51+NRGSUP!T51</f>
        <v>8841.0328696800007</v>
      </c>
      <c r="U51" s="27">
        <f>INTAVI!U51+NRGSUP!U51</f>
        <v>8433.3634822799977</v>
      </c>
      <c r="V51" s="27">
        <f>INTAVI!V51+NRGSUP!V51</f>
        <v>9430.6387309200018</v>
      </c>
      <c r="W51" s="27">
        <f>INTAVI!W51+NRGSUP!W51</f>
        <v>10650.993542640001</v>
      </c>
      <c r="X51" s="27">
        <f>INTAVI!X51+NRGSUP!X51</f>
        <v>12016.020178800001</v>
      </c>
      <c r="Y51" s="27">
        <f>INTAVI!Y51+NRGSUP!Y51</f>
        <v>10275.32168784</v>
      </c>
      <c r="Z51" s="27">
        <f>INTAVI!Z51+NRGSUP!Z51</f>
        <v>9010.59767784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380.66577119999999</v>
      </c>
      <c r="D52" s="27">
        <f t="shared" ref="D52:X52" si="30">SUM(D53:D54)</f>
        <v>230.37299999999999</v>
      </c>
      <c r="E52" s="27">
        <f t="shared" si="30"/>
        <v>222.36477120000004</v>
      </c>
      <c r="F52" s="27">
        <f t="shared" si="30"/>
        <v>200.05694280000006</v>
      </c>
      <c r="G52" s="27">
        <f t="shared" si="30"/>
        <v>206.63505720000001</v>
      </c>
      <c r="H52" s="27">
        <f t="shared" si="30"/>
        <v>148.72005720000001</v>
      </c>
      <c r="I52" s="27">
        <f t="shared" si="30"/>
        <v>33.318885599999994</v>
      </c>
      <c r="J52" s="27">
        <f t="shared" si="30"/>
        <v>33.318885599999994</v>
      </c>
      <c r="K52" s="27">
        <f t="shared" si="30"/>
        <v>24.024171600000003</v>
      </c>
      <c r="L52" s="27">
        <f t="shared" si="30"/>
        <v>24.166771199999999</v>
      </c>
      <c r="M52" s="27">
        <f t="shared" si="30"/>
        <v>191.76300000000001</v>
      </c>
      <c r="N52" s="27">
        <f t="shared" si="30"/>
        <v>168.02505720000002</v>
      </c>
      <c r="O52" s="27">
        <f t="shared" si="30"/>
        <v>89.374942799999999</v>
      </c>
      <c r="P52" s="27">
        <f t="shared" si="30"/>
        <v>126.26911440000001</v>
      </c>
      <c r="Q52" s="27">
        <f t="shared" si="30"/>
        <v>124.12394279999998</v>
      </c>
      <c r="R52" s="27">
        <f t="shared" si="30"/>
        <v>533.67617160000009</v>
      </c>
      <c r="S52" s="27">
        <f t="shared" si="30"/>
        <v>359.93117159999997</v>
      </c>
      <c r="T52" s="27">
        <f t="shared" si="30"/>
        <v>0</v>
      </c>
      <c r="U52" s="27">
        <f t="shared" si="30"/>
        <v>173.3918472</v>
      </c>
      <c r="V52" s="27">
        <f t="shared" si="30"/>
        <v>251.32844880000002</v>
      </c>
      <c r="W52" s="27">
        <f t="shared" si="30"/>
        <v>57.914999999999999</v>
      </c>
      <c r="X52" s="27">
        <f t="shared" si="30"/>
        <v>47.047057199999998</v>
      </c>
      <c r="Y52" s="27">
        <f t="shared" ref="Y52:Z52" si="31">SUM(Y53:Y54)</f>
        <v>60.489000000000011</v>
      </c>
      <c r="Z52" s="27">
        <f t="shared" si="31"/>
        <v>52.4807712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380.66577119999999</v>
      </c>
      <c r="D53" s="8">
        <f>INTAVI!D53+NRGSUP!D53</f>
        <v>230.37299999999999</v>
      </c>
      <c r="E53" s="8">
        <f>INTAVI!E53+NRGSUP!E53</f>
        <v>222.36477120000004</v>
      </c>
      <c r="F53" s="8">
        <f>INTAVI!F53+NRGSUP!F53</f>
        <v>200.05694280000006</v>
      </c>
      <c r="G53" s="8">
        <f>INTAVI!G53+NRGSUP!G53</f>
        <v>206.63505720000001</v>
      </c>
      <c r="H53" s="8">
        <f>INTAVI!H53+NRGSUP!H53</f>
        <v>148.72005720000001</v>
      </c>
      <c r="I53" s="8">
        <f>INTAVI!I53+NRGSUP!I53</f>
        <v>33.318885599999994</v>
      </c>
      <c r="J53" s="8">
        <f>INTAVI!J53+NRGSUP!J53</f>
        <v>33.318885599999994</v>
      </c>
      <c r="K53" s="8">
        <f>INTAVI!K53+NRGSUP!K53</f>
        <v>24.024171600000003</v>
      </c>
      <c r="L53" s="8">
        <f>INTAVI!L53+NRGSUP!L53</f>
        <v>24.166771199999999</v>
      </c>
      <c r="M53" s="8">
        <f>INTAVI!M53+NRGSUP!M53</f>
        <v>191.76300000000001</v>
      </c>
      <c r="N53" s="8">
        <f>INTAVI!N53+NRGSUP!N53</f>
        <v>168.02505720000002</v>
      </c>
      <c r="O53" s="8">
        <f>INTAVI!O53+NRGSUP!O53</f>
        <v>89.374942799999999</v>
      </c>
      <c r="P53" s="8">
        <f>INTAVI!P53+NRGSUP!P53</f>
        <v>126.26911440000001</v>
      </c>
      <c r="Q53" s="8">
        <f>INTAVI!Q53+NRGSUP!Q53</f>
        <v>124.12394279999998</v>
      </c>
      <c r="R53" s="8">
        <f>INTAVI!R53+NRGSUP!R53</f>
        <v>533.67617160000009</v>
      </c>
      <c r="S53" s="8">
        <f>INTAVI!S53+NRGSUP!S53</f>
        <v>359.93117159999997</v>
      </c>
      <c r="T53" s="8">
        <f>INTAVI!T53+NRGSUP!T53</f>
        <v>0</v>
      </c>
      <c r="U53" s="8">
        <f>INTAVI!U53+NRGSUP!U53</f>
        <v>173.3918472</v>
      </c>
      <c r="V53" s="8">
        <f>INTAVI!V53+NRGSUP!V53</f>
        <v>251.32844880000002</v>
      </c>
      <c r="W53" s="8">
        <f>INTAVI!W53+NRGSUP!W53</f>
        <v>57.914999999999999</v>
      </c>
      <c r="X53" s="8">
        <f>INTAVI!X53+NRGSUP!X53</f>
        <v>47.047057199999998</v>
      </c>
      <c r="Y53" s="8">
        <f>INTAVI!Y53+NRGSUP!Y53</f>
        <v>60.489000000000011</v>
      </c>
      <c r="Z53" s="8">
        <f>INTAVI!Z53+NRGSUP!Z53</f>
        <v>52.4807712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  <c r="Y54" s="45">
        <f>INTAVI!Y54+NRGSUP!Y54</f>
        <v>0</v>
      </c>
      <c r="Z54" s="45">
        <f>INTAVI!Z54+NRGSUP!Z54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4432.1032022400004</v>
      </c>
      <c r="D61" s="49">
        <f t="shared" si="32"/>
        <v>4471.6400416799997</v>
      </c>
      <c r="E61" s="49">
        <f t="shared" si="32"/>
        <v>4553.8233955199985</v>
      </c>
      <c r="F61" s="49">
        <f t="shared" si="32"/>
        <v>4336.1990884800007</v>
      </c>
      <c r="G61" s="49">
        <f t="shared" si="32"/>
        <v>4380.626753999999</v>
      </c>
      <c r="H61" s="49">
        <f t="shared" si="32"/>
        <v>4562.5706229599991</v>
      </c>
      <c r="I61" s="49">
        <f t="shared" si="32"/>
        <v>4575.8824423199994</v>
      </c>
      <c r="J61" s="49">
        <f t="shared" si="32"/>
        <v>5261.4401234399975</v>
      </c>
      <c r="K61" s="49">
        <f t="shared" si="32"/>
        <v>4692.6264427199976</v>
      </c>
      <c r="L61" s="49">
        <f t="shared" si="32"/>
        <v>4326.4136937599997</v>
      </c>
      <c r="M61" s="49">
        <f t="shared" si="32"/>
        <v>4539.3124665599989</v>
      </c>
      <c r="N61" s="49">
        <f t="shared" si="32"/>
        <v>5527.2502447199995</v>
      </c>
      <c r="O61" s="49">
        <f t="shared" si="32"/>
        <v>6096.1064443200012</v>
      </c>
      <c r="P61" s="49">
        <f t="shared" si="32"/>
        <v>5156.3094177599987</v>
      </c>
      <c r="Q61" s="49">
        <f t="shared" si="32"/>
        <v>5190.2993095199981</v>
      </c>
      <c r="R61" s="49">
        <f t="shared" si="32"/>
        <v>5634.0017323199991</v>
      </c>
      <c r="S61" s="49">
        <f t="shared" si="32"/>
        <v>4938.6960691200002</v>
      </c>
      <c r="T61" s="49">
        <f t="shared" si="32"/>
        <v>4992.2463254399991</v>
      </c>
      <c r="U61" s="49">
        <f t="shared" si="32"/>
        <v>4924.0681372799963</v>
      </c>
      <c r="V61" s="49">
        <f t="shared" si="32"/>
        <v>4857.9755896799998</v>
      </c>
      <c r="W61" s="49">
        <f t="shared" si="32"/>
        <v>4798.3134196800011</v>
      </c>
      <c r="X61" s="49">
        <f t="shared" si="32"/>
        <v>4955.0876589599975</v>
      </c>
      <c r="Y61" s="49">
        <f t="shared" ref="Y61:Z61" si="33">SUM(Y62:Y72)</f>
        <v>4373.6169909599994</v>
      </c>
      <c r="Z61" s="49">
        <f t="shared" si="33"/>
        <v>4707.9932608799982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4429.2640896000003</v>
      </c>
      <c r="D62" s="52">
        <f>INTAVI!D62+NRGSUP!D62</f>
        <v>4396.7835071999998</v>
      </c>
      <c r="E62" s="52">
        <f>INTAVI!E62+NRGSUP!E62</f>
        <v>4443.0398207999988</v>
      </c>
      <c r="F62" s="52">
        <f>INTAVI!F62+NRGSUP!F62</f>
        <v>4264.4000448000006</v>
      </c>
      <c r="G62" s="52">
        <f>INTAVI!G62+NRGSUP!G62</f>
        <v>4298.6720447999987</v>
      </c>
      <c r="H62" s="52">
        <f>INTAVI!H62+NRGSUP!H62</f>
        <v>4487.1680447999988</v>
      </c>
      <c r="I62" s="52">
        <f>INTAVI!I62+NRGSUP!I62</f>
        <v>4366.8801791999995</v>
      </c>
      <c r="J62" s="52">
        <f>INTAVI!J62+NRGSUP!J62</f>
        <v>4712.3999999999978</v>
      </c>
      <c r="K62" s="52">
        <f>INTAVI!K62+NRGSUP!K62</f>
        <v>4180.4001791999981</v>
      </c>
      <c r="L62" s="52">
        <f>INTAVI!L62+NRGSUP!L62</f>
        <v>3737.1039551999997</v>
      </c>
      <c r="M62" s="52">
        <f>INTAVI!M62+NRGSUP!M62</f>
        <v>3859.2961343999996</v>
      </c>
      <c r="N62" s="52">
        <f>INTAVI!N62+NRGSUP!N62</f>
        <v>4842.5440896</v>
      </c>
      <c r="O62" s="52">
        <f>INTAVI!O62+NRGSUP!O62</f>
        <v>5312.3845824000018</v>
      </c>
      <c r="P62" s="52">
        <f>INTAVI!P62+NRGSUP!P62</f>
        <v>4325.4396863999982</v>
      </c>
      <c r="Q62" s="52">
        <f>INTAVI!Q62+NRGSUP!Q62</f>
        <v>4348.1757311999982</v>
      </c>
      <c r="R62" s="52">
        <f>INTAVI!R62+NRGSUP!R62</f>
        <v>4739.9853311999996</v>
      </c>
      <c r="S62" s="52">
        <f>INTAVI!S62+NRGSUP!S62</f>
        <v>3996.8320896</v>
      </c>
      <c r="T62" s="52">
        <f>INTAVI!T62+NRGSUP!T62</f>
        <v>4035.919910399999</v>
      </c>
      <c r="U62" s="52">
        <f>INTAVI!U62+NRGSUP!U62</f>
        <v>3899.1125375999968</v>
      </c>
      <c r="V62" s="52">
        <f>INTAVI!V62+NRGSUP!V62</f>
        <v>3786.6862655999998</v>
      </c>
      <c r="W62" s="52">
        <f>INTAVI!W62+NRGSUP!W62</f>
        <v>3685.2471936000011</v>
      </c>
      <c r="X62" s="52">
        <f>INTAVI!X62+NRGSUP!X62</f>
        <v>3816.407750399997</v>
      </c>
      <c r="Y62" s="52">
        <f>INTAVI!Y62+NRGSUP!Y62</f>
        <v>3861.9762047999993</v>
      </c>
      <c r="Z62" s="52">
        <f>INTAVI!Z62+NRGSUP!Z62</f>
        <v>4118.5920383999983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222.20795519999984</v>
      </c>
      <c r="K63" s="52">
        <f>INTAVI!K63+NRGSUP!K63</f>
        <v>236.09617919999988</v>
      </c>
      <c r="L63" s="52">
        <f>INTAVI!L63+NRGSUP!L63</f>
        <v>236.09617919999999</v>
      </c>
      <c r="M63" s="52">
        <f>INTAVI!M63+NRGSUP!M63</f>
        <v>197.90386559999996</v>
      </c>
      <c r="N63" s="52">
        <f>INTAVI!N63+NRGSUP!N63</f>
        <v>211.79208960000003</v>
      </c>
      <c r="O63" s="52">
        <f>INTAVI!O63+NRGSUP!O63</f>
        <v>211.79208960000005</v>
      </c>
      <c r="P63" s="52">
        <f>INTAVI!P63+NRGSUP!P63</f>
        <v>218.73599999999988</v>
      </c>
      <c r="Q63" s="52">
        <f>INTAVI!Q63+NRGSUP!Q63</f>
        <v>197.9038655999999</v>
      </c>
      <c r="R63" s="52">
        <f>INTAVI!R63+NRGSUP!R63</f>
        <v>215.26404479999994</v>
      </c>
      <c r="S63" s="52">
        <f>INTAVI!S63+NRGSUP!S63</f>
        <v>218.73599999999999</v>
      </c>
      <c r="T63" s="52">
        <f>INTAVI!T63+NRGSUP!T63</f>
        <v>218.73599999999993</v>
      </c>
      <c r="U63" s="52">
        <f>INTAVI!U63+NRGSUP!U63</f>
        <v>267.09742079999961</v>
      </c>
      <c r="V63" s="52">
        <f>INTAVI!V63+NRGSUP!V63</f>
        <v>212.17029120000001</v>
      </c>
      <c r="W63" s="52">
        <f>INTAVI!W63+NRGSUP!W63</f>
        <v>190.14428160000008</v>
      </c>
      <c r="X63" s="52">
        <f>INTAVI!X63+NRGSUP!X63</f>
        <v>185.85947519999979</v>
      </c>
      <c r="Y63" s="52">
        <f>INTAVI!Y63+NRGSUP!Y63</f>
        <v>174.29448960000002</v>
      </c>
      <c r="Z63" s="52">
        <f>INTAVI!Z63+NRGSUP!Z63</f>
        <v>217.38527999999991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2.8391126400000002</v>
      </c>
      <c r="D64" s="52">
        <f>INTAVI!D64+NRGSUP!D64</f>
        <v>74.856534480000022</v>
      </c>
      <c r="E64" s="52">
        <f>INTAVI!E64+NRGSUP!E64</f>
        <v>110.78357472</v>
      </c>
      <c r="F64" s="52">
        <f>INTAVI!F64+NRGSUP!F64</f>
        <v>71.799043680000011</v>
      </c>
      <c r="G64" s="52">
        <f>INTAVI!G64+NRGSUP!G64</f>
        <v>81.954709199999996</v>
      </c>
      <c r="H64" s="52">
        <f>INTAVI!H64+NRGSUP!H64</f>
        <v>75.402578160000004</v>
      </c>
      <c r="I64" s="52">
        <f>INTAVI!I64+NRGSUP!I64</f>
        <v>75.402578160000004</v>
      </c>
      <c r="J64" s="52">
        <f>INTAVI!J64+NRGSUP!J64</f>
        <v>80.589796560000011</v>
      </c>
      <c r="K64" s="52">
        <f>INTAVI!K64+NRGSUP!K64</f>
        <v>77.040512640000003</v>
      </c>
      <c r="L64" s="52">
        <f>INTAVI!L64+NRGSUP!L64</f>
        <v>127.92793104000005</v>
      </c>
      <c r="M64" s="52">
        <f>INTAVI!M64+NRGSUP!M64</f>
        <v>112.74878160000002</v>
      </c>
      <c r="N64" s="52">
        <f>INTAVI!N64+NRGSUP!N64</f>
        <v>166.42086552000006</v>
      </c>
      <c r="O64" s="52">
        <f>INTAVI!O64+NRGSUP!O64</f>
        <v>202.56608736000001</v>
      </c>
      <c r="P64" s="52">
        <f>INTAVI!P64+NRGSUP!P64</f>
        <v>202.18397472000004</v>
      </c>
      <c r="Q64" s="52">
        <f>INTAVI!Q64+NRGSUP!Q64</f>
        <v>198.68972760000003</v>
      </c>
      <c r="R64" s="52">
        <f>INTAVI!R64+NRGSUP!R64</f>
        <v>209.77315632</v>
      </c>
      <c r="S64" s="52">
        <f>INTAVI!S64+NRGSUP!S64</f>
        <v>233.30571264000002</v>
      </c>
      <c r="T64" s="52">
        <f>INTAVI!T64+NRGSUP!T64</f>
        <v>245.55808367999998</v>
      </c>
      <c r="U64" s="52">
        <f>INTAVI!U64+NRGSUP!U64</f>
        <v>262.17290736000001</v>
      </c>
      <c r="V64" s="52">
        <f>INTAVI!V64+NRGSUP!V64</f>
        <v>285.89671655999996</v>
      </c>
      <c r="W64" s="52">
        <f>INTAVI!W64+NRGSUP!W64</f>
        <v>314.60214239999999</v>
      </c>
      <c r="X64" s="52">
        <f>INTAVI!X64+NRGSUP!X64</f>
        <v>294.53395608000005</v>
      </c>
      <c r="Y64" s="52">
        <f>INTAVI!Y64+NRGSUP!Y64</f>
        <v>337.34629656000004</v>
      </c>
      <c r="Z64" s="52">
        <f>INTAVI!Z64+NRGSUP!Z64</f>
        <v>372.01594248000004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  <c r="Y65" s="52">
        <f>INTAVI!Y65+NRGSUP!Y65</f>
        <v>0</v>
      </c>
      <c r="Z65" s="52">
        <f>INTAVI!Z65+NRGSUP!Z65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0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</v>
      </c>
      <c r="U67" s="52">
        <f>INTAVI!U67+NRGSUP!U67</f>
        <v>0</v>
      </c>
      <c r="V67" s="52">
        <f>INTAVI!V67+NRGSUP!V67</f>
        <v>74.879665920000008</v>
      </c>
      <c r="W67" s="52">
        <f>INTAVI!W67+NRGSUP!W67</f>
        <v>186.97588992000004</v>
      </c>
      <c r="X67" s="52">
        <f>INTAVI!X67+NRGSUP!X67</f>
        <v>201.88662479999999</v>
      </c>
      <c r="Y67" s="52">
        <f>INTAVI!Y67+NRGSUP!Y67</f>
        <v>0</v>
      </c>
      <c r="Z67" s="52">
        <f>INTAVI!Z67+NRGSUP!Z67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8.7123081600000027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0.26329103999999998</v>
      </c>
      <c r="W68" s="52">
        <f>INTAVI!W68+NRGSUP!W68</f>
        <v>0.31273775999999998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133.59968496000005</v>
      </c>
      <c r="J69" s="52">
        <f>INTAVI!J69+NRGSUP!J69</f>
        <v>246.24237167999991</v>
      </c>
      <c r="K69" s="52">
        <f>INTAVI!K69+NRGSUP!K69</f>
        <v>199.08957168000001</v>
      </c>
      <c r="L69" s="52">
        <f>INTAVI!L69+NRGSUP!L69</f>
        <v>225.28562832</v>
      </c>
      <c r="M69" s="52">
        <f>INTAVI!M69+NRGSUP!M69</f>
        <v>369.36368495999989</v>
      </c>
      <c r="N69" s="52">
        <f>INTAVI!N69+NRGSUP!N69</f>
        <v>306.4932</v>
      </c>
      <c r="O69" s="52">
        <f>INTAVI!O69+NRGSUP!O69</f>
        <v>369.36368496000006</v>
      </c>
      <c r="P69" s="52">
        <f>INTAVI!P69+NRGSUP!P69</f>
        <v>401.23744848000001</v>
      </c>
      <c r="Q69" s="52">
        <f>INTAVI!Q69+NRGSUP!Q69</f>
        <v>445.52998512000005</v>
      </c>
      <c r="R69" s="52">
        <f>INTAVI!R69+NRGSUP!R69</f>
        <v>468.97920000000011</v>
      </c>
      <c r="S69" s="52">
        <f>INTAVI!S69+NRGSUP!S69</f>
        <v>489.82226687999992</v>
      </c>
      <c r="T69" s="52">
        <f>INTAVI!T69+NRGSUP!T69</f>
        <v>492.03233136000023</v>
      </c>
      <c r="U69" s="52">
        <f>INTAVI!U69+NRGSUP!U69</f>
        <v>495.68527152000013</v>
      </c>
      <c r="V69" s="52">
        <f>INTAVI!V69+NRGSUP!V69</f>
        <v>498.07935936000001</v>
      </c>
      <c r="W69" s="52">
        <f>INTAVI!W69+NRGSUP!W69</f>
        <v>421.0311744</v>
      </c>
      <c r="X69" s="52">
        <f>INTAVI!X69+NRGSUP!X69</f>
        <v>456.39985248000016</v>
      </c>
      <c r="Y69" s="52">
        <f>INTAVI!Y69+NRGSUP!Y69</f>
        <v>0</v>
      </c>
      <c r="Z69" s="52">
        <f>INTAVI!Z69+NRGSUP!Z69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2514.4364700000006</v>
      </c>
      <c r="D2" s="21">
        <f t="shared" ref="D2:X2" si="0">SUM(D3,D17,D22,D25,D26,D51,D52)</f>
        <v>2336.8722300000004</v>
      </c>
      <c r="E2" s="21">
        <f t="shared" si="0"/>
        <v>2336.8722300000004</v>
      </c>
      <c r="F2" s="21">
        <f t="shared" si="0"/>
        <v>2412.9711899999998</v>
      </c>
      <c r="G2" s="21">
        <f t="shared" si="0"/>
        <v>2485.8993600000013</v>
      </c>
      <c r="H2" s="21">
        <f t="shared" si="0"/>
        <v>2400.2880300000002</v>
      </c>
      <c r="I2" s="21">
        <f t="shared" si="0"/>
        <v>2879.0773199999994</v>
      </c>
      <c r="J2" s="21">
        <f t="shared" si="0"/>
        <v>2942.4931200000001</v>
      </c>
      <c r="K2" s="21">
        <f t="shared" si="0"/>
        <v>3059.8123500000006</v>
      </c>
      <c r="L2" s="21">
        <f t="shared" si="0"/>
        <v>2566.1110287600004</v>
      </c>
      <c r="M2" s="21">
        <f t="shared" si="0"/>
        <v>2052.8887712400001</v>
      </c>
      <c r="N2" s="21">
        <f t="shared" si="0"/>
        <v>2226.0239999999999</v>
      </c>
      <c r="O2" s="21">
        <f t="shared" si="0"/>
        <v>1981.7797287599997</v>
      </c>
      <c r="P2" s="21">
        <f t="shared" si="0"/>
        <v>2028.1553150399998</v>
      </c>
      <c r="Q2" s="21">
        <f t="shared" si="0"/>
        <v>2340.4167849599989</v>
      </c>
      <c r="R2" s="21">
        <f t="shared" si="0"/>
        <v>2479.5432849599993</v>
      </c>
      <c r="S2" s="21">
        <f t="shared" si="0"/>
        <v>2646.4950849600004</v>
      </c>
      <c r="T2" s="21">
        <f t="shared" si="0"/>
        <v>2969.8281547200008</v>
      </c>
      <c r="U2" s="21">
        <f t="shared" si="0"/>
        <v>3279.2810342399994</v>
      </c>
      <c r="V2" s="21">
        <f t="shared" si="0"/>
        <v>3403.5213686400007</v>
      </c>
      <c r="W2" s="21">
        <f t="shared" si="0"/>
        <v>1069.8907769999998</v>
      </c>
      <c r="X2" s="21">
        <f t="shared" si="0"/>
        <v>2096.5641443999998</v>
      </c>
      <c r="Y2" s="21">
        <f t="shared" ref="Y2:Z2" si="1">SUM(Y3,Y17,Y22,Y25,Y26,Y51,Y52)</f>
        <v>3482.0907310799998</v>
      </c>
      <c r="Z2" s="21">
        <f t="shared" si="1"/>
        <v>3622.6924074000008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2514.4364700000006</v>
      </c>
      <c r="D26" s="27">
        <f t="shared" si="14"/>
        <v>2336.8722300000004</v>
      </c>
      <c r="E26" s="27">
        <f t="shared" si="14"/>
        <v>2336.8722300000004</v>
      </c>
      <c r="F26" s="27">
        <f t="shared" si="14"/>
        <v>2412.9711899999998</v>
      </c>
      <c r="G26" s="27">
        <f t="shared" si="14"/>
        <v>2485.8993600000013</v>
      </c>
      <c r="H26" s="27">
        <f t="shared" si="14"/>
        <v>2400.2880300000002</v>
      </c>
      <c r="I26" s="27">
        <f t="shared" si="14"/>
        <v>2879.0773199999994</v>
      </c>
      <c r="J26" s="27">
        <f t="shared" si="14"/>
        <v>2942.4931200000001</v>
      </c>
      <c r="K26" s="27">
        <f t="shared" si="14"/>
        <v>3059.8123500000006</v>
      </c>
      <c r="L26" s="27">
        <f t="shared" si="14"/>
        <v>2566.1110287600004</v>
      </c>
      <c r="M26" s="27">
        <f t="shared" si="14"/>
        <v>2052.8887712400001</v>
      </c>
      <c r="N26" s="27">
        <f t="shared" si="14"/>
        <v>2226.0239999999999</v>
      </c>
      <c r="O26" s="27">
        <f t="shared" si="14"/>
        <v>1981.7797287599997</v>
      </c>
      <c r="P26" s="27">
        <f t="shared" si="14"/>
        <v>2028.1553150399998</v>
      </c>
      <c r="Q26" s="27">
        <f t="shared" si="14"/>
        <v>2340.4167849599989</v>
      </c>
      <c r="R26" s="27">
        <f t="shared" si="14"/>
        <v>2479.5432849599993</v>
      </c>
      <c r="S26" s="27">
        <f t="shared" si="14"/>
        <v>2646.4950849600004</v>
      </c>
      <c r="T26" s="27">
        <f t="shared" si="14"/>
        <v>2969.8281547200008</v>
      </c>
      <c r="U26" s="27">
        <f t="shared" si="14"/>
        <v>3279.2810342399994</v>
      </c>
      <c r="V26" s="27">
        <f t="shared" si="14"/>
        <v>3403.5213686400007</v>
      </c>
      <c r="W26" s="27">
        <f t="shared" si="14"/>
        <v>1069.8907769999998</v>
      </c>
      <c r="X26" s="27">
        <f t="shared" ref="X26:Z26" si="15">SUM(X27,X33)</f>
        <v>2096.5641443999998</v>
      </c>
      <c r="Y26" s="27">
        <f t="shared" si="15"/>
        <v>3482.0907310799998</v>
      </c>
      <c r="Z26" s="27">
        <f t="shared" si="15"/>
        <v>3622.6924074000008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2514.4364700000006</v>
      </c>
      <c r="D33" s="19">
        <f t="shared" si="18"/>
        <v>2336.8722300000004</v>
      </c>
      <c r="E33" s="19">
        <f t="shared" si="18"/>
        <v>2336.8722300000004</v>
      </c>
      <c r="F33" s="19">
        <f t="shared" si="18"/>
        <v>2412.9711899999998</v>
      </c>
      <c r="G33" s="19">
        <f t="shared" si="18"/>
        <v>2485.8993600000013</v>
      </c>
      <c r="H33" s="19">
        <f t="shared" si="18"/>
        <v>2400.2880300000002</v>
      </c>
      <c r="I33" s="19">
        <f t="shared" si="18"/>
        <v>2879.0773199999994</v>
      </c>
      <c r="J33" s="19">
        <f t="shared" si="18"/>
        <v>2942.4931200000001</v>
      </c>
      <c r="K33" s="19">
        <f t="shared" si="18"/>
        <v>3059.8123500000006</v>
      </c>
      <c r="L33" s="19">
        <f t="shared" si="18"/>
        <v>2566.1110287600004</v>
      </c>
      <c r="M33" s="19">
        <f t="shared" si="18"/>
        <v>2052.8887712400001</v>
      </c>
      <c r="N33" s="19">
        <f t="shared" si="18"/>
        <v>2226.0239999999999</v>
      </c>
      <c r="O33" s="19">
        <f t="shared" si="18"/>
        <v>1981.7797287599997</v>
      </c>
      <c r="P33" s="19">
        <f t="shared" si="18"/>
        <v>2028.1553150399998</v>
      </c>
      <c r="Q33" s="19">
        <f t="shared" si="18"/>
        <v>2340.4167849599989</v>
      </c>
      <c r="R33" s="19">
        <f t="shared" si="18"/>
        <v>2479.5432849599993</v>
      </c>
      <c r="S33" s="19">
        <f t="shared" si="18"/>
        <v>2646.4950849600004</v>
      </c>
      <c r="T33" s="19">
        <f t="shared" si="18"/>
        <v>2969.8281547200008</v>
      </c>
      <c r="U33" s="19">
        <f t="shared" si="18"/>
        <v>3279.2810342399994</v>
      </c>
      <c r="V33" s="19">
        <f t="shared" si="18"/>
        <v>3403.5213686400007</v>
      </c>
      <c r="W33" s="19">
        <f t="shared" si="18"/>
        <v>1069.8907769999998</v>
      </c>
      <c r="X33" s="19">
        <f t="shared" ref="X33:Z33" si="19">SUM(X34:X50)</f>
        <v>2096.5641443999998</v>
      </c>
      <c r="Y33" s="19">
        <f t="shared" si="19"/>
        <v>3482.0907310799998</v>
      </c>
      <c r="Z33" s="19">
        <f t="shared" si="19"/>
        <v>3622.6924074000008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2.3170320000000001E-2</v>
      </c>
      <c r="U36" s="8">
        <f>INTAVI_PA_IN!U36+INTAVI_PA_EX!U36+INTAVI_FR_IN!U36+INTAVI_FR_EX!U36</f>
        <v>1.1585159999999997E-2</v>
      </c>
      <c r="V36" s="8">
        <f>INTAVI_PA_IN!V36+INTAVI_PA_EX!V36+INTAVI_FR_IN!V36+INTAVI_FR_EX!V36</f>
        <v>2.9530800000000007E-3</v>
      </c>
      <c r="W36" s="8">
        <f>INTAVI_PA_IN!W36+INTAVI_PA_EX!W36+INTAVI_FR_IN!W36+INTAVI_FR_EX!W36</f>
        <v>1.4538240000000003E-2</v>
      </c>
      <c r="X36" s="8">
        <f>INTAVI_PA_IN!X36+INTAVI_PA_EX!X36+INTAVI_FR_IN!X36+INTAVI_FR_EX!X36</f>
        <v>0</v>
      </c>
      <c r="Y36" s="8">
        <f>INTAVI_PA_IN!Y36+INTAVI_PA_EX!Y36+INTAVI_FR_IN!Y36+INTAVI_FR_EX!Y36</f>
        <v>8.632080000000002E-3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0.4158</v>
      </c>
      <c r="U38" s="8">
        <f>INTAVI_PA_IN!U38+INTAVI_PA_EX!U38+INTAVI_FR_IN!U38+INTAVI_FR_EX!U38</f>
        <v>0.49291199999999979</v>
      </c>
      <c r="V38" s="8">
        <f>INTAVI_PA_IN!V38+INTAVI_PA_EX!V38+INTAVI_FR_IN!V38+INTAVI_FR_EX!V38</f>
        <v>0.32659200000000005</v>
      </c>
      <c r="W38" s="8">
        <f>INTAVI_PA_IN!W38+INTAVI_PA_EX!W38+INTAVI_FR_IN!W38+INTAVI_FR_EX!W38</f>
        <v>0.90871199999999996</v>
      </c>
      <c r="X38" s="8">
        <f>INTAVI_PA_IN!X38+INTAVI_PA_EX!X38+INTAVI_FR_IN!X38+INTAVI_FR_EX!X38</f>
        <v>1.0964519999999995</v>
      </c>
      <c r="Y38" s="8">
        <f>INTAVI_PA_IN!Y38+INTAVI_PA_EX!Y38+INTAVI_FR_IN!Y38+INTAVI_FR_EX!Y38</f>
        <v>1.7647560000000004</v>
      </c>
      <c r="Z38" s="8">
        <f>INTAVI_PA_IN!Z38+INTAVI_PA_EX!Z38+INTAVI_FR_IN!Z38+INTAVI_FR_EX!Z38</f>
        <v>0.24343199999999998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2514.4364700000006</v>
      </c>
      <c r="D40" s="8">
        <f>INTAVI_PA_IN!D40+INTAVI_PA_EX!D40+INTAVI_FR_IN!D40+INTAVI_FR_EX!D40</f>
        <v>2336.8722300000004</v>
      </c>
      <c r="E40" s="8">
        <f>INTAVI_PA_IN!E40+INTAVI_PA_EX!E40+INTAVI_FR_IN!E40+INTAVI_FR_EX!E40</f>
        <v>2336.8722300000004</v>
      </c>
      <c r="F40" s="8">
        <f>INTAVI_PA_IN!F40+INTAVI_PA_EX!F40+INTAVI_FR_IN!F40+INTAVI_FR_EX!F40</f>
        <v>2412.9711899999998</v>
      </c>
      <c r="G40" s="8">
        <f>INTAVI_PA_IN!G40+INTAVI_PA_EX!G40+INTAVI_FR_IN!G40+INTAVI_FR_EX!G40</f>
        <v>2485.8993600000013</v>
      </c>
      <c r="H40" s="8">
        <f>INTAVI_PA_IN!H40+INTAVI_PA_EX!H40+INTAVI_FR_IN!H40+INTAVI_FR_EX!H40</f>
        <v>2400.2880300000002</v>
      </c>
      <c r="I40" s="8">
        <f>INTAVI_PA_IN!I40+INTAVI_PA_EX!I40+INTAVI_FR_IN!I40+INTAVI_FR_EX!I40</f>
        <v>2879.0773199999994</v>
      </c>
      <c r="J40" s="8">
        <f>INTAVI_PA_IN!J40+INTAVI_PA_EX!J40+INTAVI_FR_IN!J40+INTAVI_FR_EX!J40</f>
        <v>2942.4931200000001</v>
      </c>
      <c r="K40" s="8">
        <f>INTAVI_PA_IN!K40+INTAVI_PA_EX!K40+INTAVI_FR_IN!K40+INTAVI_FR_EX!K40</f>
        <v>3059.8123500000006</v>
      </c>
      <c r="L40" s="8">
        <f>INTAVI_PA_IN!L40+INTAVI_PA_EX!L40+INTAVI_FR_IN!L40+INTAVI_FR_EX!L40</f>
        <v>2566.1110287600004</v>
      </c>
      <c r="M40" s="8">
        <f>INTAVI_PA_IN!M40+INTAVI_PA_EX!M40+INTAVI_FR_IN!M40+INTAVI_FR_EX!M40</f>
        <v>2052.8887712400001</v>
      </c>
      <c r="N40" s="8">
        <f>INTAVI_PA_IN!N40+INTAVI_PA_EX!N40+INTAVI_FR_IN!N40+INTAVI_FR_EX!N40</f>
        <v>2226.0239999999999</v>
      </c>
      <c r="O40" s="8">
        <f>INTAVI_PA_IN!O40+INTAVI_PA_EX!O40+INTAVI_FR_IN!O40+INTAVI_FR_EX!O40</f>
        <v>1981.7797287599997</v>
      </c>
      <c r="P40" s="8">
        <f>INTAVI_PA_IN!P40+INTAVI_PA_EX!P40+INTAVI_FR_IN!P40+INTAVI_FR_EX!P40</f>
        <v>2028.1553150399998</v>
      </c>
      <c r="Q40" s="8">
        <f>INTAVI_PA_IN!Q40+INTAVI_PA_EX!Q40+INTAVI_FR_IN!Q40+INTAVI_FR_EX!Q40</f>
        <v>2340.4167849599989</v>
      </c>
      <c r="R40" s="8">
        <f>INTAVI_PA_IN!R40+INTAVI_PA_EX!R40+INTAVI_FR_IN!R40+INTAVI_FR_EX!R40</f>
        <v>2479.5432849599993</v>
      </c>
      <c r="S40" s="8">
        <f>INTAVI_PA_IN!S40+INTAVI_PA_EX!S40+INTAVI_FR_IN!S40+INTAVI_FR_EX!S40</f>
        <v>2646.4950849600004</v>
      </c>
      <c r="T40" s="8">
        <f>INTAVI_PA_IN!T40+INTAVI_PA_EX!T40+INTAVI_FR_IN!T40+INTAVI_FR_EX!T40</f>
        <v>2969.3891844000009</v>
      </c>
      <c r="U40" s="8">
        <f>INTAVI_PA_IN!U40+INTAVI_PA_EX!U40+INTAVI_FR_IN!U40+INTAVI_FR_EX!U40</f>
        <v>3278.5745997599993</v>
      </c>
      <c r="V40" s="8">
        <f>INTAVI_PA_IN!V40+INTAVI_PA_EX!V40+INTAVI_FR_IN!V40+INTAVI_FR_EX!V40</f>
        <v>3403.1918235600006</v>
      </c>
      <c r="W40" s="8">
        <f>INTAVI_PA_IN!W40+INTAVI_PA_EX!W40+INTAVI_FR_IN!W40+INTAVI_FR_EX!W40</f>
        <v>1068.9675267599998</v>
      </c>
      <c r="X40" s="8">
        <f>INTAVI_PA_IN!X40+INTAVI_PA_EX!X40+INTAVI_FR_IN!X40+INTAVI_FR_EX!X40</f>
        <v>2095.4676923999996</v>
      </c>
      <c r="Y40" s="8">
        <f>INTAVI_PA_IN!Y40+INTAVI_PA_EX!Y40+INTAVI_FR_IN!Y40+INTAVI_FR_EX!Y40</f>
        <v>3480.3173429999997</v>
      </c>
      <c r="Z40" s="8">
        <f>INTAVI_PA_IN!Z40+INTAVI_PA_EX!Z40+INTAVI_FR_IN!Z40+INTAVI_FR_EX!Z40</f>
        <v>3622.4489754000006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0.20193731999999995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1.2998879999999996E-2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1.2998879999999996E-2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2107.0199700249141</v>
      </c>
      <c r="D2" s="21">
        <f t="shared" ref="D2:X2" si="0">SUM(D3,D17,D22,D25,D26,D51,D52)</f>
        <v>1948.9687444834224</v>
      </c>
      <c r="E2" s="21">
        <f t="shared" si="0"/>
        <v>1949.9530460070978</v>
      </c>
      <c r="F2" s="21">
        <f t="shared" si="0"/>
        <v>2022.4437091488671</v>
      </c>
      <c r="G2" s="21">
        <f t="shared" si="0"/>
        <v>2040.0246262448327</v>
      </c>
      <c r="H2" s="21">
        <f t="shared" si="0"/>
        <v>1965.9580470485648</v>
      </c>
      <c r="I2" s="21">
        <f t="shared" si="0"/>
        <v>2363.8814022749293</v>
      </c>
      <c r="J2" s="21">
        <f t="shared" si="0"/>
        <v>2426.7410028153572</v>
      </c>
      <c r="K2" s="21">
        <f t="shared" si="0"/>
        <v>2507.8942148189408</v>
      </c>
      <c r="L2" s="21">
        <f t="shared" si="0"/>
        <v>2088.2421934272497</v>
      </c>
      <c r="M2" s="21">
        <f t="shared" si="0"/>
        <v>1662.7170530854239</v>
      </c>
      <c r="N2" s="21">
        <f t="shared" si="0"/>
        <v>1806.4885816412325</v>
      </c>
      <c r="O2" s="21">
        <f t="shared" si="0"/>
        <v>1602.160481908403</v>
      </c>
      <c r="P2" s="21">
        <f t="shared" si="0"/>
        <v>1639.7827702937484</v>
      </c>
      <c r="Q2" s="21">
        <f t="shared" si="0"/>
        <v>1915.9792970919257</v>
      </c>
      <c r="R2" s="21">
        <f t="shared" si="0"/>
        <v>2038.1068435832478</v>
      </c>
      <c r="S2" s="21">
        <f t="shared" si="0"/>
        <v>2200.7025567839628</v>
      </c>
      <c r="T2" s="21">
        <f t="shared" si="0"/>
        <v>2487.6564163932476</v>
      </c>
      <c r="U2" s="21">
        <f t="shared" si="0"/>
        <v>2745.0765145950077</v>
      </c>
      <c r="V2" s="21">
        <f t="shared" si="0"/>
        <v>2837.8612957420828</v>
      </c>
      <c r="W2" s="21">
        <f t="shared" si="0"/>
        <v>820.54435098997556</v>
      </c>
      <c r="X2" s="21">
        <f t="shared" si="0"/>
        <v>1691.2449188788307</v>
      </c>
      <c r="Y2" s="21">
        <f t="shared" ref="Y2:Z2" si="1">SUM(Y3,Y17,Y22,Y25,Y26,Y51,Y52)</f>
        <v>2973.4555270029782</v>
      </c>
      <c r="Z2" s="21">
        <f t="shared" si="1"/>
        <v>3088.4210192652727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2107.0199700249141</v>
      </c>
      <c r="D26" s="27">
        <f t="shared" si="14"/>
        <v>1948.9687444834224</v>
      </c>
      <c r="E26" s="27">
        <f t="shared" si="14"/>
        <v>1949.9530460070978</v>
      </c>
      <c r="F26" s="27">
        <f t="shared" si="14"/>
        <v>2022.4437091488671</v>
      </c>
      <c r="G26" s="27">
        <f t="shared" si="14"/>
        <v>2040.0246262448327</v>
      </c>
      <c r="H26" s="27">
        <f t="shared" si="14"/>
        <v>1965.9580470485648</v>
      </c>
      <c r="I26" s="27">
        <f t="shared" si="14"/>
        <v>2363.8814022749293</v>
      </c>
      <c r="J26" s="27">
        <f t="shared" si="14"/>
        <v>2426.7410028153572</v>
      </c>
      <c r="K26" s="27">
        <f t="shared" si="14"/>
        <v>2507.8942148189408</v>
      </c>
      <c r="L26" s="27">
        <f t="shared" si="14"/>
        <v>2088.2421934272497</v>
      </c>
      <c r="M26" s="27">
        <f t="shared" si="14"/>
        <v>1662.7170530854239</v>
      </c>
      <c r="N26" s="27">
        <f t="shared" si="14"/>
        <v>1806.4885816412325</v>
      </c>
      <c r="O26" s="27">
        <f t="shared" si="14"/>
        <v>1602.160481908403</v>
      </c>
      <c r="P26" s="27">
        <f t="shared" si="14"/>
        <v>1639.7827702937484</v>
      </c>
      <c r="Q26" s="27">
        <f t="shared" si="14"/>
        <v>1915.9792970919257</v>
      </c>
      <c r="R26" s="27">
        <f t="shared" si="14"/>
        <v>2038.1068435832478</v>
      </c>
      <c r="S26" s="27">
        <f t="shared" si="14"/>
        <v>2200.7025567839628</v>
      </c>
      <c r="T26" s="27">
        <f t="shared" si="14"/>
        <v>2487.6564163932476</v>
      </c>
      <c r="U26" s="27">
        <f t="shared" si="14"/>
        <v>2745.0765145950077</v>
      </c>
      <c r="V26" s="27">
        <f t="shared" si="14"/>
        <v>2837.8612957420828</v>
      </c>
      <c r="W26" s="27">
        <f t="shared" si="14"/>
        <v>820.54435098997556</v>
      </c>
      <c r="X26" s="27">
        <f t="shared" si="14"/>
        <v>1691.2449188788307</v>
      </c>
      <c r="Y26" s="27">
        <f t="shared" ref="Y26:Z26" si="15">SUM(Y27,Y33)</f>
        <v>2973.4555270029782</v>
      </c>
      <c r="Z26" s="27">
        <f t="shared" si="15"/>
        <v>3088.4210192652727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2107.0199700249141</v>
      </c>
      <c r="D33" s="19">
        <f t="shared" si="18"/>
        <v>1948.9687444834224</v>
      </c>
      <c r="E33" s="19">
        <f t="shared" si="18"/>
        <v>1949.9530460070978</v>
      </c>
      <c r="F33" s="19">
        <f t="shared" si="18"/>
        <v>2022.4437091488671</v>
      </c>
      <c r="G33" s="19">
        <f t="shared" si="18"/>
        <v>2040.0246262448327</v>
      </c>
      <c r="H33" s="19">
        <f t="shared" si="18"/>
        <v>1965.9580470485648</v>
      </c>
      <c r="I33" s="19">
        <f t="shared" si="18"/>
        <v>2363.8814022749293</v>
      </c>
      <c r="J33" s="19">
        <f t="shared" si="18"/>
        <v>2426.7410028153572</v>
      </c>
      <c r="K33" s="19">
        <f t="shared" si="18"/>
        <v>2507.8942148189408</v>
      </c>
      <c r="L33" s="19">
        <f t="shared" si="18"/>
        <v>2088.2421934272497</v>
      </c>
      <c r="M33" s="19">
        <f t="shared" si="18"/>
        <v>1662.7170530854239</v>
      </c>
      <c r="N33" s="19">
        <f t="shared" si="18"/>
        <v>1806.4885816412325</v>
      </c>
      <c r="O33" s="19">
        <f t="shared" si="18"/>
        <v>1602.160481908403</v>
      </c>
      <c r="P33" s="19">
        <f t="shared" si="18"/>
        <v>1639.7827702937484</v>
      </c>
      <c r="Q33" s="19">
        <f t="shared" si="18"/>
        <v>1915.9792970919257</v>
      </c>
      <c r="R33" s="19">
        <f t="shared" si="18"/>
        <v>2038.1068435832478</v>
      </c>
      <c r="S33" s="19">
        <f t="shared" si="18"/>
        <v>2200.7025567839628</v>
      </c>
      <c r="T33" s="19">
        <f t="shared" si="18"/>
        <v>2487.6564163932476</v>
      </c>
      <c r="U33" s="19">
        <f t="shared" si="18"/>
        <v>2745.0765145950077</v>
      </c>
      <c r="V33" s="19">
        <f t="shared" si="18"/>
        <v>2837.8612957420828</v>
      </c>
      <c r="W33" s="19">
        <f t="shared" si="18"/>
        <v>820.54435098997556</v>
      </c>
      <c r="X33" s="19">
        <f t="shared" si="18"/>
        <v>1691.2449188788307</v>
      </c>
      <c r="Y33" s="19">
        <f t="shared" ref="Y33:Z33" si="19">SUM(Y34:Y50)</f>
        <v>2973.4555270029782</v>
      </c>
      <c r="Z33" s="19">
        <f t="shared" si="19"/>
        <v>3088.4210192652727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1.9408461437836678E-2</v>
      </c>
      <c r="U36" s="8">
        <v>9.6979033824089143E-3</v>
      </c>
      <c r="V36" s="8">
        <v>2.4622825972086472E-3</v>
      </c>
      <c r="W36" s="8">
        <v>1.1149989290296035E-2</v>
      </c>
      <c r="X36" s="8">
        <v>0</v>
      </c>
      <c r="Y36" s="8">
        <v>7.3711766774012238E-3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0.34829205059975399</v>
      </c>
      <c r="U38" s="8">
        <v>0.41261518632715838</v>
      </c>
      <c r="V38" s="8">
        <v>0.27231290652050283</v>
      </c>
      <c r="W38" s="8">
        <v>0.69692955047952765</v>
      </c>
      <c r="X38" s="8">
        <v>0.88447991383789459</v>
      </c>
      <c r="Y38" s="8">
        <v>1.5069749432933748</v>
      </c>
      <c r="Z38" s="8">
        <v>0.20753086958916389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2107.0199700249141</v>
      </c>
      <c r="D40" s="8">
        <v>1948.9687444834224</v>
      </c>
      <c r="E40" s="8">
        <v>1949.9530460070978</v>
      </c>
      <c r="F40" s="8">
        <v>2022.4437091488671</v>
      </c>
      <c r="G40" s="8">
        <v>2040.0246262448327</v>
      </c>
      <c r="H40" s="8">
        <v>1965.9580470485648</v>
      </c>
      <c r="I40" s="8">
        <v>2363.8814022749293</v>
      </c>
      <c r="J40" s="8">
        <v>2426.7410028153572</v>
      </c>
      <c r="K40" s="8">
        <v>2507.8942148189408</v>
      </c>
      <c r="L40" s="8">
        <v>2088.2421934272497</v>
      </c>
      <c r="M40" s="8">
        <v>1662.7170530854239</v>
      </c>
      <c r="N40" s="8">
        <v>1806.4885816412325</v>
      </c>
      <c r="O40" s="8">
        <v>1602.160481908403</v>
      </c>
      <c r="P40" s="8">
        <v>1639.7827702937484</v>
      </c>
      <c r="Q40" s="8">
        <v>1915.9792970919257</v>
      </c>
      <c r="R40" s="8">
        <v>2038.1068435832478</v>
      </c>
      <c r="S40" s="8">
        <v>2200.7025567839628</v>
      </c>
      <c r="T40" s="8">
        <v>2487.28871588121</v>
      </c>
      <c r="U40" s="8">
        <v>2744.4851603683037</v>
      </c>
      <c r="V40" s="8">
        <v>2837.5865205529649</v>
      </c>
      <c r="W40" s="8">
        <v>819.83627145020569</v>
      </c>
      <c r="X40" s="8">
        <v>1690.3604389649929</v>
      </c>
      <c r="Y40" s="8">
        <v>2971.9411808830073</v>
      </c>
      <c r="Z40" s="8">
        <v>3088.2134883956833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0.16904113699444731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1.0881324238899384E-2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1.0881324238899384E-2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352.91035967665442</v>
      </c>
      <c r="D2" s="21">
        <f t="shared" ref="D2:X2" si="0">SUM(D3,D17,D22,D25,D26,D51,D52)</f>
        <v>326.44739476368153</v>
      </c>
      <c r="E2" s="21">
        <f t="shared" si="0"/>
        <v>326.59450457933366</v>
      </c>
      <c r="F2" s="21">
        <f t="shared" si="0"/>
        <v>338.70224956327132</v>
      </c>
      <c r="G2" s="21">
        <f t="shared" si="0"/>
        <v>407.76090734020664</v>
      </c>
      <c r="H2" s="21">
        <f t="shared" si="0"/>
        <v>396.92589244116778</v>
      </c>
      <c r="I2" s="21">
        <f t="shared" si="0"/>
        <v>464.88722420885534</v>
      </c>
      <c r="J2" s="21">
        <f t="shared" si="0"/>
        <v>470.61425962112037</v>
      </c>
      <c r="K2" s="21">
        <f t="shared" si="0"/>
        <v>502.59529976284398</v>
      </c>
      <c r="L2" s="21">
        <f t="shared" si="0"/>
        <v>440.01379786870785</v>
      </c>
      <c r="M2" s="21">
        <f t="shared" si="0"/>
        <v>360.87949701704844</v>
      </c>
      <c r="N2" s="21">
        <f t="shared" si="0"/>
        <v>389.1504204249664</v>
      </c>
      <c r="O2" s="21">
        <f t="shared" si="0"/>
        <v>352.70243857600349</v>
      </c>
      <c r="P2" s="21">
        <f t="shared" si="0"/>
        <v>362.72442842360243</v>
      </c>
      <c r="Q2" s="21">
        <f t="shared" si="0"/>
        <v>403.00179391698532</v>
      </c>
      <c r="R2" s="21">
        <f t="shared" si="0"/>
        <v>420.92888906180127</v>
      </c>
      <c r="S2" s="21">
        <f t="shared" si="0"/>
        <v>425.53963929867547</v>
      </c>
      <c r="T2" s="21">
        <f t="shared" si="0"/>
        <v>461.38157389142174</v>
      </c>
      <c r="U2" s="21">
        <f t="shared" si="0"/>
        <v>506.22169778881891</v>
      </c>
      <c r="V2" s="21">
        <f t="shared" si="0"/>
        <v>538.18926390325635</v>
      </c>
      <c r="W2" s="21">
        <f t="shared" si="0"/>
        <v>229.32334979715992</v>
      </c>
      <c r="X2" s="21">
        <f t="shared" si="0"/>
        <v>381.71054149284646</v>
      </c>
      <c r="Y2" s="21">
        <f t="shared" ref="Y2:Z2" si="1">SUM(Y3,Y17,Y22,Y25,Y26,Y51,Y52)</f>
        <v>485.16598472721938</v>
      </c>
      <c r="Z2" s="21">
        <f t="shared" si="1"/>
        <v>513.92164502450339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352.91035967665442</v>
      </c>
      <c r="D26" s="27">
        <f t="shared" si="14"/>
        <v>326.44739476368153</v>
      </c>
      <c r="E26" s="27">
        <f t="shared" si="14"/>
        <v>326.59450457933366</v>
      </c>
      <c r="F26" s="27">
        <f t="shared" si="14"/>
        <v>338.70224956327132</v>
      </c>
      <c r="G26" s="27">
        <f t="shared" si="14"/>
        <v>407.76090734020664</v>
      </c>
      <c r="H26" s="27">
        <f t="shared" si="14"/>
        <v>396.92589244116778</v>
      </c>
      <c r="I26" s="27">
        <f t="shared" si="14"/>
        <v>464.88722420885534</v>
      </c>
      <c r="J26" s="27">
        <f t="shared" si="14"/>
        <v>470.61425962112037</v>
      </c>
      <c r="K26" s="27">
        <f t="shared" si="14"/>
        <v>502.59529976284398</v>
      </c>
      <c r="L26" s="27">
        <f t="shared" si="14"/>
        <v>440.01379786870785</v>
      </c>
      <c r="M26" s="27">
        <f t="shared" si="14"/>
        <v>360.87949701704844</v>
      </c>
      <c r="N26" s="27">
        <f t="shared" si="14"/>
        <v>389.1504204249664</v>
      </c>
      <c r="O26" s="27">
        <f t="shared" si="14"/>
        <v>352.70243857600349</v>
      </c>
      <c r="P26" s="27">
        <f t="shared" si="14"/>
        <v>362.72442842360243</v>
      </c>
      <c r="Q26" s="27">
        <f t="shared" si="14"/>
        <v>403.00179391698532</v>
      </c>
      <c r="R26" s="27">
        <f t="shared" si="14"/>
        <v>420.92888906180127</v>
      </c>
      <c r="S26" s="27">
        <f t="shared" si="14"/>
        <v>425.53963929867547</v>
      </c>
      <c r="T26" s="27">
        <f t="shared" si="14"/>
        <v>461.38157389142174</v>
      </c>
      <c r="U26" s="27">
        <f t="shared" si="14"/>
        <v>506.22169778881891</v>
      </c>
      <c r="V26" s="27">
        <f t="shared" si="14"/>
        <v>538.18926390325635</v>
      </c>
      <c r="W26" s="27">
        <f t="shared" si="14"/>
        <v>229.32334979715992</v>
      </c>
      <c r="X26" s="27">
        <f t="shared" si="14"/>
        <v>381.71054149284646</v>
      </c>
      <c r="Y26" s="27">
        <f t="shared" ref="Y26:Z26" si="15">SUM(Y27,Y33)</f>
        <v>485.16598472721938</v>
      </c>
      <c r="Z26" s="27">
        <f t="shared" si="15"/>
        <v>513.92164502450339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352.91035967665442</v>
      </c>
      <c r="D33" s="19">
        <f t="shared" si="18"/>
        <v>326.44739476368153</v>
      </c>
      <c r="E33" s="19">
        <f t="shared" si="18"/>
        <v>326.59450457933366</v>
      </c>
      <c r="F33" s="19">
        <f t="shared" si="18"/>
        <v>338.70224956327132</v>
      </c>
      <c r="G33" s="19">
        <f t="shared" si="18"/>
        <v>407.76090734020664</v>
      </c>
      <c r="H33" s="19">
        <f t="shared" si="18"/>
        <v>396.92589244116778</v>
      </c>
      <c r="I33" s="19">
        <f t="shared" si="18"/>
        <v>464.88722420885534</v>
      </c>
      <c r="J33" s="19">
        <f t="shared" si="18"/>
        <v>470.61425962112037</v>
      </c>
      <c r="K33" s="19">
        <f t="shared" si="18"/>
        <v>502.59529976284398</v>
      </c>
      <c r="L33" s="19">
        <f t="shared" si="18"/>
        <v>440.01379786870785</v>
      </c>
      <c r="M33" s="19">
        <f t="shared" si="18"/>
        <v>360.87949701704844</v>
      </c>
      <c r="N33" s="19">
        <f t="shared" si="18"/>
        <v>389.1504204249664</v>
      </c>
      <c r="O33" s="19">
        <f t="shared" si="18"/>
        <v>352.70243857600349</v>
      </c>
      <c r="P33" s="19">
        <f t="shared" si="18"/>
        <v>362.72442842360243</v>
      </c>
      <c r="Q33" s="19">
        <f t="shared" si="18"/>
        <v>403.00179391698532</v>
      </c>
      <c r="R33" s="19">
        <f t="shared" si="18"/>
        <v>420.92888906180127</v>
      </c>
      <c r="S33" s="19">
        <f t="shared" si="18"/>
        <v>425.53963929867547</v>
      </c>
      <c r="T33" s="19">
        <f t="shared" si="18"/>
        <v>461.38157389142174</v>
      </c>
      <c r="U33" s="19">
        <f t="shared" si="18"/>
        <v>506.22169778881891</v>
      </c>
      <c r="V33" s="19">
        <f t="shared" si="18"/>
        <v>538.18926390325635</v>
      </c>
      <c r="W33" s="19">
        <f t="shared" si="18"/>
        <v>229.32334979715992</v>
      </c>
      <c r="X33" s="19">
        <f t="shared" si="18"/>
        <v>381.71054149284646</v>
      </c>
      <c r="Y33" s="19">
        <f t="shared" ref="Y33:Z33" si="19">SUM(Y34:Y50)</f>
        <v>485.16598472721938</v>
      </c>
      <c r="Z33" s="19">
        <f t="shared" si="19"/>
        <v>513.92164502450339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3.5996556542093219E-3</v>
      </c>
      <c r="U36" s="8">
        <v>1.7883979150064813E-3</v>
      </c>
      <c r="V36" s="8">
        <v>4.6696223684427674E-4</v>
      </c>
      <c r="W36" s="8">
        <v>3.1161665925409344E-3</v>
      </c>
      <c r="X36" s="8">
        <v>0</v>
      </c>
      <c r="Y36" s="8">
        <v>1.202723282326763E-3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6.4597157959848467E-2</v>
      </c>
      <c r="U38" s="8">
        <v>7.6090687835271564E-2</v>
      </c>
      <c r="V38" s="8">
        <v>5.1643074639171976E-2</v>
      </c>
      <c r="W38" s="8">
        <v>0.19477584471305034</v>
      </c>
      <c r="X38" s="8">
        <v>0.19962531924378091</v>
      </c>
      <c r="Y38" s="8">
        <v>0.24588663784694412</v>
      </c>
      <c r="Z38" s="8">
        <v>3.453370030424209E-2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352.91035967665442</v>
      </c>
      <c r="D40" s="8">
        <v>326.44739476368153</v>
      </c>
      <c r="E40" s="8">
        <v>326.59450457933366</v>
      </c>
      <c r="F40" s="8">
        <v>338.70224956327132</v>
      </c>
      <c r="G40" s="8">
        <v>407.76090734020664</v>
      </c>
      <c r="H40" s="8">
        <v>396.92589244116778</v>
      </c>
      <c r="I40" s="8">
        <v>464.88722420885534</v>
      </c>
      <c r="J40" s="8">
        <v>470.61425962112037</v>
      </c>
      <c r="K40" s="8">
        <v>502.59529976284398</v>
      </c>
      <c r="L40" s="8">
        <v>440.01379786870785</v>
      </c>
      <c r="M40" s="8">
        <v>360.87949701704844</v>
      </c>
      <c r="N40" s="8">
        <v>389.1504204249664</v>
      </c>
      <c r="O40" s="8">
        <v>352.70243857600349</v>
      </c>
      <c r="P40" s="8">
        <v>362.72442842360243</v>
      </c>
      <c r="Q40" s="8">
        <v>403.00179391698532</v>
      </c>
      <c r="R40" s="8">
        <v>420.92888906180127</v>
      </c>
      <c r="S40" s="8">
        <v>425.53963929867547</v>
      </c>
      <c r="T40" s="8">
        <v>461.31337707780767</v>
      </c>
      <c r="U40" s="8">
        <v>506.11264569535444</v>
      </c>
      <c r="V40" s="8">
        <v>538.13715386638034</v>
      </c>
      <c r="W40" s="8">
        <v>229.12545778585434</v>
      </c>
      <c r="X40" s="8">
        <v>381.51091617360265</v>
      </c>
      <c r="Y40" s="8">
        <v>484.91889536609011</v>
      </c>
      <c r="Z40" s="8">
        <v>513.88711132419917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3.1173007714178882E-2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2.0066334767426127E-3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2.0066334767426127E-3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49.839065958461788</v>
      </c>
      <c r="D2" s="21">
        <f t="shared" ref="D2:X2" si="0">SUM(D3,D17,D22,D25,D26,D51,D52)</f>
        <v>56.967058679919099</v>
      </c>
      <c r="E2" s="21">
        <f t="shared" si="0"/>
        <v>55.770658782141638</v>
      </c>
      <c r="F2" s="21">
        <f t="shared" si="0"/>
        <v>46.800153854495299</v>
      </c>
      <c r="G2" s="21">
        <f t="shared" si="0"/>
        <v>34.440654944732536</v>
      </c>
      <c r="H2" s="21">
        <f t="shared" si="0"/>
        <v>33.809809702876976</v>
      </c>
      <c r="I2" s="21">
        <f t="shared" si="0"/>
        <v>46.417070397417262</v>
      </c>
      <c r="J2" s="21">
        <f t="shared" si="0"/>
        <v>41.912463742128502</v>
      </c>
      <c r="K2" s="21">
        <f t="shared" si="0"/>
        <v>45.859754159075081</v>
      </c>
      <c r="L2" s="21">
        <f t="shared" si="0"/>
        <v>35.06309714425992</v>
      </c>
      <c r="M2" s="21">
        <f t="shared" si="0"/>
        <v>27.8825152046455</v>
      </c>
      <c r="N2" s="21">
        <f t="shared" si="0"/>
        <v>28.709524435923601</v>
      </c>
      <c r="O2" s="21">
        <f t="shared" si="0"/>
        <v>25.304508488065125</v>
      </c>
      <c r="P2" s="21">
        <f t="shared" si="0"/>
        <v>24.475541534972308</v>
      </c>
      <c r="Q2" s="21">
        <f t="shared" si="0"/>
        <v>20.461437221617977</v>
      </c>
      <c r="R2" s="21">
        <f t="shared" si="0"/>
        <v>19.080669199913128</v>
      </c>
      <c r="S2" s="21">
        <f t="shared" si="0"/>
        <v>18.982727220220895</v>
      </c>
      <c r="T2" s="21">
        <f t="shared" si="0"/>
        <v>19.263735088978965</v>
      </c>
      <c r="U2" s="21">
        <f t="shared" si="0"/>
        <v>25.410855275161261</v>
      </c>
      <c r="V2" s="21">
        <f t="shared" si="0"/>
        <v>24.442780124830026</v>
      </c>
      <c r="W2" s="21">
        <f t="shared" si="0"/>
        <v>16.367555738627889</v>
      </c>
      <c r="X2" s="21">
        <f t="shared" si="0"/>
        <v>19.267396751592358</v>
      </c>
      <c r="Y2" s="21">
        <f t="shared" ref="Y2:Z2" si="1">SUM(Y3,Y17,Y22,Y25,Y26,Y51,Y52)</f>
        <v>19.188548168966332</v>
      </c>
      <c r="Z2" s="21">
        <f t="shared" si="1"/>
        <v>16.828696467423185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49.839065958461788</v>
      </c>
      <c r="D26" s="27">
        <f t="shared" si="14"/>
        <v>56.967058679919099</v>
      </c>
      <c r="E26" s="27">
        <f t="shared" si="14"/>
        <v>55.770658782141638</v>
      </c>
      <c r="F26" s="27">
        <f t="shared" si="14"/>
        <v>46.800153854495299</v>
      </c>
      <c r="G26" s="27">
        <f t="shared" si="14"/>
        <v>34.440654944732536</v>
      </c>
      <c r="H26" s="27">
        <f t="shared" si="14"/>
        <v>33.809809702876976</v>
      </c>
      <c r="I26" s="27">
        <f t="shared" si="14"/>
        <v>46.417070397417262</v>
      </c>
      <c r="J26" s="27">
        <f t="shared" si="14"/>
        <v>41.912463742128502</v>
      </c>
      <c r="K26" s="27">
        <f t="shared" si="14"/>
        <v>45.859754159075081</v>
      </c>
      <c r="L26" s="27">
        <f t="shared" si="14"/>
        <v>35.06309714425992</v>
      </c>
      <c r="M26" s="27">
        <f t="shared" si="14"/>
        <v>27.8825152046455</v>
      </c>
      <c r="N26" s="27">
        <f t="shared" si="14"/>
        <v>28.709524435923601</v>
      </c>
      <c r="O26" s="27">
        <f t="shared" si="14"/>
        <v>25.304508488065125</v>
      </c>
      <c r="P26" s="27">
        <f t="shared" si="14"/>
        <v>24.475541534972308</v>
      </c>
      <c r="Q26" s="27">
        <f t="shared" si="14"/>
        <v>20.461437221617977</v>
      </c>
      <c r="R26" s="27">
        <f t="shared" si="14"/>
        <v>19.080669199913128</v>
      </c>
      <c r="S26" s="27">
        <f t="shared" si="14"/>
        <v>18.982727220220895</v>
      </c>
      <c r="T26" s="27">
        <f t="shared" si="14"/>
        <v>19.263735088978965</v>
      </c>
      <c r="U26" s="27">
        <f t="shared" si="14"/>
        <v>25.410855275161261</v>
      </c>
      <c r="V26" s="27">
        <f t="shared" si="14"/>
        <v>24.442780124830026</v>
      </c>
      <c r="W26" s="27">
        <f t="shared" si="14"/>
        <v>16.367555738627889</v>
      </c>
      <c r="X26" s="27">
        <f t="shared" si="14"/>
        <v>19.267396751592358</v>
      </c>
      <c r="Y26" s="27">
        <f t="shared" ref="Y26:Z26" si="15">SUM(Y27,Y33)</f>
        <v>19.188548168966332</v>
      </c>
      <c r="Z26" s="27">
        <f t="shared" si="15"/>
        <v>16.828696467423185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49.839065958461788</v>
      </c>
      <c r="D33" s="19">
        <f t="shared" si="18"/>
        <v>56.967058679919099</v>
      </c>
      <c r="E33" s="19">
        <f t="shared" si="18"/>
        <v>55.770658782141638</v>
      </c>
      <c r="F33" s="19">
        <f t="shared" si="18"/>
        <v>46.800153854495299</v>
      </c>
      <c r="G33" s="19">
        <f t="shared" si="18"/>
        <v>34.440654944732536</v>
      </c>
      <c r="H33" s="19">
        <f t="shared" si="18"/>
        <v>33.809809702876976</v>
      </c>
      <c r="I33" s="19">
        <f t="shared" si="18"/>
        <v>46.417070397417262</v>
      </c>
      <c r="J33" s="19">
        <f t="shared" si="18"/>
        <v>41.912463742128502</v>
      </c>
      <c r="K33" s="19">
        <f t="shared" si="18"/>
        <v>45.859754159075081</v>
      </c>
      <c r="L33" s="19">
        <f t="shared" si="18"/>
        <v>35.06309714425992</v>
      </c>
      <c r="M33" s="19">
        <f t="shared" si="18"/>
        <v>27.8825152046455</v>
      </c>
      <c r="N33" s="19">
        <f t="shared" si="18"/>
        <v>28.709524435923601</v>
      </c>
      <c r="O33" s="19">
        <f t="shared" si="18"/>
        <v>25.304508488065125</v>
      </c>
      <c r="P33" s="19">
        <f t="shared" si="18"/>
        <v>24.475541534972308</v>
      </c>
      <c r="Q33" s="19">
        <f t="shared" si="18"/>
        <v>20.461437221617977</v>
      </c>
      <c r="R33" s="19">
        <f t="shared" si="18"/>
        <v>19.080669199913128</v>
      </c>
      <c r="S33" s="19">
        <f t="shared" si="18"/>
        <v>18.982727220220895</v>
      </c>
      <c r="T33" s="19">
        <f t="shared" si="18"/>
        <v>19.263735088978965</v>
      </c>
      <c r="U33" s="19">
        <f t="shared" si="18"/>
        <v>25.410855275161261</v>
      </c>
      <c r="V33" s="19">
        <f t="shared" si="18"/>
        <v>24.442780124830026</v>
      </c>
      <c r="W33" s="19">
        <f t="shared" si="18"/>
        <v>16.367555738627889</v>
      </c>
      <c r="X33" s="19">
        <f t="shared" si="18"/>
        <v>19.267396751592358</v>
      </c>
      <c r="Y33" s="19">
        <f t="shared" ref="Y33:Z33" si="19">SUM(Y34:Y50)</f>
        <v>19.188548168966332</v>
      </c>
      <c r="Z33" s="19">
        <f t="shared" si="19"/>
        <v>16.828696467423185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1.5029384972914479E-4</v>
      </c>
      <c r="U36" s="8">
        <v>8.977236809708632E-5</v>
      </c>
      <c r="V36" s="8">
        <v>2.1207883633730729E-5</v>
      </c>
      <c r="W36" s="8">
        <v>2.224109775100431E-4</v>
      </c>
      <c r="X36" s="8">
        <v>0</v>
      </c>
      <c r="Y36" s="8">
        <v>4.7568284594065466E-5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2.6970789664268087E-3</v>
      </c>
      <c r="U38" s="8">
        <v>3.8195309778605571E-3</v>
      </c>
      <c r="V38" s="8">
        <v>2.3454580071340381E-3</v>
      </c>
      <c r="W38" s="8">
        <v>1.3901787575050778E-2</v>
      </c>
      <c r="X38" s="8">
        <v>1.0076379375038282E-2</v>
      </c>
      <c r="Y38" s="8">
        <v>9.7249348531390587E-3</v>
      </c>
      <c r="Z38" s="8">
        <v>1.1308283391903852E-3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49.839065958461788</v>
      </c>
      <c r="D40" s="8">
        <v>56.967058679919099</v>
      </c>
      <c r="E40" s="8">
        <v>55.770658782141638</v>
      </c>
      <c r="F40" s="8">
        <v>46.800153854495299</v>
      </c>
      <c r="G40" s="8">
        <v>34.440654944732536</v>
      </c>
      <c r="H40" s="8">
        <v>33.809809702876976</v>
      </c>
      <c r="I40" s="8">
        <v>46.417070397417262</v>
      </c>
      <c r="J40" s="8">
        <v>41.912463742128502</v>
      </c>
      <c r="K40" s="8">
        <v>45.859754159075081</v>
      </c>
      <c r="L40" s="8">
        <v>35.06309714425992</v>
      </c>
      <c r="M40" s="8">
        <v>27.8825152046455</v>
      </c>
      <c r="N40" s="8">
        <v>28.709524435923601</v>
      </c>
      <c r="O40" s="8">
        <v>25.304508488065125</v>
      </c>
      <c r="P40" s="8">
        <v>24.475541534972308</v>
      </c>
      <c r="Q40" s="8">
        <v>20.461437221617977</v>
      </c>
      <c r="R40" s="8">
        <v>19.080669199913128</v>
      </c>
      <c r="S40" s="8">
        <v>18.982727220220895</v>
      </c>
      <c r="T40" s="8">
        <v>19.260887716162809</v>
      </c>
      <c r="U40" s="8">
        <v>25.405381177593767</v>
      </c>
      <c r="V40" s="8">
        <v>24.440413458939258</v>
      </c>
      <c r="W40" s="8">
        <v>16.353431540075327</v>
      </c>
      <c r="X40" s="8">
        <v>19.257320372217318</v>
      </c>
      <c r="Y40" s="8">
        <v>19.178775665828599</v>
      </c>
      <c r="Z40" s="8">
        <v>16.827565639083996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1.5647942215367859E-3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1.0072715786487657E-4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1.0072715786487657E-4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4.6670743399700569</v>
      </c>
      <c r="D2" s="21">
        <f t="shared" ref="D2:X2" si="0">SUM(D3,D17,D22,D25,D26,D51,D52)</f>
        <v>4.4890320729773956</v>
      </c>
      <c r="E2" s="21">
        <f t="shared" si="0"/>
        <v>4.5540206314272851</v>
      </c>
      <c r="F2" s="21">
        <f t="shared" si="0"/>
        <v>5.0250774333659356</v>
      </c>
      <c r="G2" s="21">
        <f t="shared" si="0"/>
        <v>3.6731714702290885</v>
      </c>
      <c r="H2" s="21">
        <f t="shared" si="0"/>
        <v>3.5942808073903918</v>
      </c>
      <c r="I2" s="21">
        <f t="shared" si="0"/>
        <v>3.8916231187974315</v>
      </c>
      <c r="J2" s="21">
        <f t="shared" si="0"/>
        <v>3.2253938213941513</v>
      </c>
      <c r="K2" s="21">
        <f t="shared" si="0"/>
        <v>3.4630812591408655</v>
      </c>
      <c r="L2" s="21">
        <f t="shared" si="0"/>
        <v>2.7919403197829102</v>
      </c>
      <c r="M2" s="21">
        <f t="shared" si="0"/>
        <v>1.4097059328822652</v>
      </c>
      <c r="N2" s="21">
        <f t="shared" si="0"/>
        <v>1.6754734978774204</v>
      </c>
      <c r="O2" s="21">
        <f t="shared" si="0"/>
        <v>1.6122997875281715</v>
      </c>
      <c r="P2" s="21">
        <f t="shared" si="0"/>
        <v>1.1725747876767623</v>
      </c>
      <c r="Q2" s="21">
        <f t="shared" si="0"/>
        <v>0.97425672947023323</v>
      </c>
      <c r="R2" s="21">
        <f t="shared" si="0"/>
        <v>1.4268831150371526</v>
      </c>
      <c r="S2" s="21">
        <f t="shared" si="0"/>
        <v>1.2701616571412084</v>
      </c>
      <c r="T2" s="21">
        <f t="shared" si="0"/>
        <v>1.5264293463525258</v>
      </c>
      <c r="U2" s="21">
        <f t="shared" si="0"/>
        <v>2.5719665810113903</v>
      </c>
      <c r="V2" s="21">
        <f t="shared" si="0"/>
        <v>3.0280288698314393</v>
      </c>
      <c r="W2" s="21">
        <f t="shared" si="0"/>
        <v>3.6555204742367193</v>
      </c>
      <c r="X2" s="21">
        <f t="shared" si="0"/>
        <v>4.3412872767302151</v>
      </c>
      <c r="Y2" s="21">
        <f t="shared" ref="Y2:Z2" si="1">SUM(Y3,Y17,Y22,Y25,Y26,Y51,Y52)</f>
        <v>4.2806711808361229</v>
      </c>
      <c r="Z2" s="21">
        <f t="shared" si="1"/>
        <v>3.5210466428015592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4.6670743399700569</v>
      </c>
      <c r="D26" s="27">
        <f t="shared" si="14"/>
        <v>4.4890320729773956</v>
      </c>
      <c r="E26" s="27">
        <f t="shared" si="14"/>
        <v>4.5540206314272851</v>
      </c>
      <c r="F26" s="27">
        <f t="shared" si="14"/>
        <v>5.0250774333659356</v>
      </c>
      <c r="G26" s="27">
        <f t="shared" si="14"/>
        <v>3.6731714702290885</v>
      </c>
      <c r="H26" s="27">
        <f t="shared" si="14"/>
        <v>3.5942808073903918</v>
      </c>
      <c r="I26" s="27">
        <f t="shared" si="14"/>
        <v>3.8916231187974315</v>
      </c>
      <c r="J26" s="27">
        <f t="shared" si="14"/>
        <v>3.2253938213941513</v>
      </c>
      <c r="K26" s="27">
        <f t="shared" si="14"/>
        <v>3.4630812591408655</v>
      </c>
      <c r="L26" s="27">
        <f t="shared" si="14"/>
        <v>2.7919403197829102</v>
      </c>
      <c r="M26" s="27">
        <f t="shared" si="14"/>
        <v>1.4097059328822652</v>
      </c>
      <c r="N26" s="27">
        <f t="shared" si="14"/>
        <v>1.6754734978774204</v>
      </c>
      <c r="O26" s="27">
        <f t="shared" si="14"/>
        <v>1.6122997875281715</v>
      </c>
      <c r="P26" s="27">
        <f t="shared" si="14"/>
        <v>1.1725747876767623</v>
      </c>
      <c r="Q26" s="27">
        <f t="shared" si="14"/>
        <v>0.97425672947023323</v>
      </c>
      <c r="R26" s="27">
        <f t="shared" si="14"/>
        <v>1.4268831150371526</v>
      </c>
      <c r="S26" s="27">
        <f t="shared" si="14"/>
        <v>1.2701616571412084</v>
      </c>
      <c r="T26" s="27">
        <f t="shared" si="14"/>
        <v>1.5264293463525258</v>
      </c>
      <c r="U26" s="27">
        <f t="shared" si="14"/>
        <v>2.5719665810113903</v>
      </c>
      <c r="V26" s="27">
        <f t="shared" si="14"/>
        <v>3.0280288698314393</v>
      </c>
      <c r="W26" s="27">
        <f t="shared" si="14"/>
        <v>3.6555204742367193</v>
      </c>
      <c r="X26" s="27">
        <f t="shared" si="14"/>
        <v>4.3412872767302151</v>
      </c>
      <c r="Y26" s="27">
        <f t="shared" ref="Y26:Z26" si="15">SUM(Y27,Y33)</f>
        <v>4.2806711808361229</v>
      </c>
      <c r="Z26" s="27">
        <f t="shared" si="15"/>
        <v>3.5210466428015592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4.6670743399700569</v>
      </c>
      <c r="D33" s="19">
        <f t="shared" si="18"/>
        <v>4.4890320729773956</v>
      </c>
      <c r="E33" s="19">
        <f t="shared" si="18"/>
        <v>4.5540206314272851</v>
      </c>
      <c r="F33" s="19">
        <f t="shared" si="18"/>
        <v>5.0250774333659356</v>
      </c>
      <c r="G33" s="19">
        <f t="shared" si="18"/>
        <v>3.6731714702290885</v>
      </c>
      <c r="H33" s="19">
        <f t="shared" si="18"/>
        <v>3.5942808073903918</v>
      </c>
      <c r="I33" s="19">
        <f t="shared" si="18"/>
        <v>3.8916231187974315</v>
      </c>
      <c r="J33" s="19">
        <f t="shared" si="18"/>
        <v>3.2253938213941513</v>
      </c>
      <c r="K33" s="19">
        <f t="shared" si="18"/>
        <v>3.4630812591408655</v>
      </c>
      <c r="L33" s="19">
        <f t="shared" si="18"/>
        <v>2.7919403197829102</v>
      </c>
      <c r="M33" s="19">
        <f t="shared" si="18"/>
        <v>1.4097059328822652</v>
      </c>
      <c r="N33" s="19">
        <f t="shared" si="18"/>
        <v>1.6754734978774204</v>
      </c>
      <c r="O33" s="19">
        <f t="shared" si="18"/>
        <v>1.6122997875281715</v>
      </c>
      <c r="P33" s="19">
        <f t="shared" si="18"/>
        <v>1.1725747876767623</v>
      </c>
      <c r="Q33" s="19">
        <f t="shared" si="18"/>
        <v>0.97425672947023323</v>
      </c>
      <c r="R33" s="19">
        <f t="shared" si="18"/>
        <v>1.4268831150371526</v>
      </c>
      <c r="S33" s="19">
        <f t="shared" si="18"/>
        <v>1.2701616571412084</v>
      </c>
      <c r="T33" s="19">
        <f t="shared" si="18"/>
        <v>1.5264293463525258</v>
      </c>
      <c r="U33" s="19">
        <f t="shared" si="18"/>
        <v>2.5719665810113903</v>
      </c>
      <c r="V33" s="19">
        <f t="shared" si="18"/>
        <v>3.0280288698314393</v>
      </c>
      <c r="W33" s="19">
        <f t="shared" si="18"/>
        <v>3.6555204742367193</v>
      </c>
      <c r="X33" s="19">
        <f t="shared" si="18"/>
        <v>4.3412872767302151</v>
      </c>
      <c r="Y33" s="19">
        <f t="shared" ref="Y33:Z33" si="19">SUM(Y34:Y50)</f>
        <v>4.2806711808361229</v>
      </c>
      <c r="Z33" s="19">
        <f t="shared" si="19"/>
        <v>3.5210466428015592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1.1909058224856579E-5</v>
      </c>
      <c r="U36" s="8">
        <v>9.0863344875153501E-6</v>
      </c>
      <c r="V36" s="8">
        <v>2.6272823133456427E-6</v>
      </c>
      <c r="W36" s="8">
        <v>4.9673139652990239E-5</v>
      </c>
      <c r="X36" s="8">
        <v>0</v>
      </c>
      <c r="Y36" s="8">
        <v>1.0611755677949032E-5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2.1371247397081121E-4</v>
      </c>
      <c r="U38" s="8">
        <v>3.8659485970933208E-4</v>
      </c>
      <c r="V38" s="8">
        <v>2.905608331911699E-4</v>
      </c>
      <c r="W38" s="8">
        <v>3.1048172323711854E-3</v>
      </c>
      <c r="X38" s="8">
        <v>2.2703875432857935E-3</v>
      </c>
      <c r="Y38" s="8">
        <v>2.1694840065424117E-3</v>
      </c>
      <c r="Z38" s="8">
        <v>2.3660176740360726E-4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4.6670743399700569</v>
      </c>
      <c r="D40" s="8">
        <v>4.4890320729773956</v>
      </c>
      <c r="E40" s="8">
        <v>4.5540206314272851</v>
      </c>
      <c r="F40" s="8">
        <v>5.0250774333659356</v>
      </c>
      <c r="G40" s="8">
        <v>3.6731714702290885</v>
      </c>
      <c r="H40" s="8">
        <v>3.5942808073903918</v>
      </c>
      <c r="I40" s="8">
        <v>3.8916231187974315</v>
      </c>
      <c r="J40" s="8">
        <v>3.2253938213941513</v>
      </c>
      <c r="K40" s="8">
        <v>3.4630812591408655</v>
      </c>
      <c r="L40" s="8">
        <v>2.7919403197829102</v>
      </c>
      <c r="M40" s="8">
        <v>1.4097059328822652</v>
      </c>
      <c r="N40" s="8">
        <v>1.6754734978774204</v>
      </c>
      <c r="O40" s="8">
        <v>1.6122997875281715</v>
      </c>
      <c r="P40" s="8">
        <v>1.1725747876767623</v>
      </c>
      <c r="Q40" s="8">
        <v>0.97425672947023323</v>
      </c>
      <c r="R40" s="8">
        <v>1.4268831150371526</v>
      </c>
      <c r="S40" s="8">
        <v>1.2701616571412084</v>
      </c>
      <c r="T40" s="8">
        <v>1.5262037248203302</v>
      </c>
      <c r="U40" s="8">
        <v>2.5714125187473567</v>
      </c>
      <c r="V40" s="8">
        <v>3.0277356817159347</v>
      </c>
      <c r="W40" s="8">
        <v>3.6523659838646951</v>
      </c>
      <c r="X40" s="8">
        <v>4.3390168891869294</v>
      </c>
      <c r="Y40" s="8">
        <v>4.2784910850739024</v>
      </c>
      <c r="Z40" s="8">
        <v>3.5208100410341556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1.5838106983696583E-4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1.0195126493123403E-5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1.0195126493123403E-5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94557.591303528054</v>
      </c>
      <c r="D2" s="21">
        <f t="shared" ref="D2:X2" si="0">SUM(D3,D17,D22,D25,D26,D51,D52)</f>
        <v>97131.111821831815</v>
      </c>
      <c r="E2" s="21">
        <f t="shared" si="0"/>
        <v>97239.104986323247</v>
      </c>
      <c r="F2" s="21">
        <f t="shared" si="0"/>
        <v>100670.85637712316</v>
      </c>
      <c r="G2" s="21">
        <f t="shared" si="0"/>
        <v>100758.92004799837</v>
      </c>
      <c r="H2" s="21">
        <f t="shared" si="0"/>
        <v>102450.8545323288</v>
      </c>
      <c r="I2" s="21">
        <f t="shared" si="0"/>
        <v>101028.90205985121</v>
      </c>
      <c r="J2" s="21">
        <f t="shared" si="0"/>
        <v>105045.3120659289</v>
      </c>
      <c r="K2" s="21">
        <f t="shared" si="0"/>
        <v>100200.26241661319</v>
      </c>
      <c r="L2" s="21">
        <f t="shared" si="0"/>
        <v>96677.429345501019</v>
      </c>
      <c r="M2" s="21">
        <f t="shared" si="0"/>
        <v>89720.503894119262</v>
      </c>
      <c r="N2" s="21">
        <f t="shared" si="0"/>
        <v>89408.7161229146</v>
      </c>
      <c r="O2" s="21">
        <f t="shared" si="0"/>
        <v>85614.276860774931</v>
      </c>
      <c r="P2" s="21">
        <f t="shared" si="0"/>
        <v>74748.683454574028</v>
      </c>
      <c r="Q2" s="21">
        <f t="shared" si="0"/>
        <v>72698.475836064841</v>
      </c>
      <c r="R2" s="21">
        <f t="shared" si="0"/>
        <v>69286.191475295811</v>
      </c>
      <c r="S2" s="21">
        <f t="shared" si="0"/>
        <v>64792.500635469594</v>
      </c>
      <c r="T2" s="21">
        <f t="shared" si="0"/>
        <v>67190.837674648821</v>
      </c>
      <c r="U2" s="21">
        <f t="shared" si="0"/>
        <v>65053.225315930824</v>
      </c>
      <c r="V2" s="21">
        <f t="shared" si="0"/>
        <v>58184.455995310069</v>
      </c>
      <c r="W2" s="21">
        <f t="shared" si="0"/>
        <v>49696.617807141803</v>
      </c>
      <c r="X2" s="21">
        <f t="shared" si="0"/>
        <v>51305.1910825468</v>
      </c>
      <c r="Y2" s="21">
        <f t="shared" ref="Y2:Z2" si="1">SUM(Y3,Y17,Y22,Y25,Y26,Y51,Y52)</f>
        <v>52553.412365481949</v>
      </c>
      <c r="Z2" s="21">
        <f t="shared" si="1"/>
        <v>48526.749234647439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44465.688895368054</v>
      </c>
      <c r="D3" s="24">
        <f t="shared" si="2"/>
        <v>45890.298767351815</v>
      </c>
      <c r="E3" s="24">
        <f t="shared" si="2"/>
        <v>44336.621249283264</v>
      </c>
      <c r="F3" s="24">
        <f t="shared" si="2"/>
        <v>44677.325872163165</v>
      </c>
      <c r="G3" s="24">
        <f t="shared" si="2"/>
        <v>45800.203013718383</v>
      </c>
      <c r="H3" s="24">
        <f t="shared" si="2"/>
        <v>45325.234469248797</v>
      </c>
      <c r="I3" s="24">
        <f t="shared" si="2"/>
        <v>41759.465674011211</v>
      </c>
      <c r="J3" s="24">
        <f t="shared" si="2"/>
        <v>43940.550981048895</v>
      </c>
      <c r="K3" s="24">
        <f t="shared" si="2"/>
        <v>41436.668037733194</v>
      </c>
      <c r="L3" s="24">
        <f t="shared" si="2"/>
        <v>42250.329984821008</v>
      </c>
      <c r="M3" s="24">
        <f t="shared" si="2"/>
        <v>39904.25925207926</v>
      </c>
      <c r="N3" s="24">
        <f t="shared" si="2"/>
        <v>40610.535199154598</v>
      </c>
      <c r="O3" s="24">
        <f t="shared" si="2"/>
        <v>42189.722331614917</v>
      </c>
      <c r="P3" s="24">
        <f t="shared" si="2"/>
        <v>35164.082725654029</v>
      </c>
      <c r="Q3" s="24">
        <f t="shared" si="2"/>
        <v>34414.978877904839</v>
      </c>
      <c r="R3" s="24">
        <f t="shared" si="2"/>
        <v>28359.487092215808</v>
      </c>
      <c r="S3" s="24">
        <f t="shared" si="2"/>
        <v>21775.726204869592</v>
      </c>
      <c r="T3" s="24">
        <f t="shared" si="2"/>
        <v>24050.44719500883</v>
      </c>
      <c r="U3" s="24">
        <f t="shared" si="2"/>
        <v>23207.095272370832</v>
      </c>
      <c r="V3" s="24">
        <f t="shared" si="2"/>
        <v>15479.520564910064</v>
      </c>
      <c r="W3" s="24">
        <f t="shared" si="2"/>
        <v>9485.3919932618137</v>
      </c>
      <c r="X3" s="24">
        <f t="shared" si="2"/>
        <v>9047.6029068268126</v>
      </c>
      <c r="Y3" s="24">
        <f t="shared" ref="Y3:Z3" si="3">SUM(Y4,Y8,Y11)</f>
        <v>8573.0347142019509</v>
      </c>
      <c r="Z3" s="24">
        <f t="shared" si="3"/>
        <v>6622.3100220474371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2884.6797645599995</v>
      </c>
      <c r="D4" s="19">
        <f t="shared" si="4"/>
        <v>3160.0238868000006</v>
      </c>
      <c r="E4" s="19">
        <f t="shared" si="4"/>
        <v>2480.6700309600001</v>
      </c>
      <c r="F4" s="19">
        <f t="shared" si="4"/>
        <v>2143.5663744000003</v>
      </c>
      <c r="G4" s="19">
        <f t="shared" si="4"/>
        <v>1881.9280893600003</v>
      </c>
      <c r="H4" s="19">
        <f t="shared" si="4"/>
        <v>1364.4097077599997</v>
      </c>
      <c r="I4" s="19">
        <f t="shared" si="4"/>
        <v>1132.9695590400001</v>
      </c>
      <c r="J4" s="19">
        <f t="shared" si="4"/>
        <v>1772.2339760013399</v>
      </c>
      <c r="K4" s="19">
        <f t="shared" si="4"/>
        <v>1320.636748426014</v>
      </c>
      <c r="L4" s="19">
        <f t="shared" si="4"/>
        <v>843.71175005832754</v>
      </c>
      <c r="M4" s="19">
        <f t="shared" si="4"/>
        <v>1627.5710500475025</v>
      </c>
      <c r="N4" s="19">
        <f t="shared" si="4"/>
        <v>881.6976829118496</v>
      </c>
      <c r="O4" s="19">
        <f t="shared" si="4"/>
        <v>938.90838181708057</v>
      </c>
      <c r="P4" s="19">
        <f t="shared" si="4"/>
        <v>769.78852486727681</v>
      </c>
      <c r="Q4" s="19">
        <f t="shared" si="4"/>
        <v>726.61691557269921</v>
      </c>
      <c r="R4" s="19">
        <f t="shared" si="4"/>
        <v>683.19476908540832</v>
      </c>
      <c r="S4" s="19">
        <f t="shared" si="4"/>
        <v>751.28582113904213</v>
      </c>
      <c r="T4" s="19">
        <f t="shared" si="4"/>
        <v>747.51921254540991</v>
      </c>
      <c r="U4" s="19">
        <f t="shared" si="4"/>
        <v>1097.5361142632908</v>
      </c>
      <c r="V4" s="19">
        <f t="shared" si="4"/>
        <v>767.38577622795583</v>
      </c>
      <c r="W4" s="19">
        <f t="shared" si="4"/>
        <v>631.32075878316277</v>
      </c>
      <c r="X4" s="19">
        <f t="shared" si="4"/>
        <v>682.21771088934793</v>
      </c>
      <c r="Y4" s="19">
        <f t="shared" ref="Y4:Z4" si="5">SUM(Y5:Y7)</f>
        <v>263.10977533813724</v>
      </c>
      <c r="Z4" s="19">
        <f t="shared" si="5"/>
        <v>226.20139417035352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  <c r="Y5" s="8">
        <f>TI_EHG_E!Y5+NRG_E!Y5+FC_E!Y5</f>
        <v>0</v>
      </c>
      <c r="Z5" s="8">
        <f>TI_EHG_E!Z5+NRG_E!Z5+FC_E!Z5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2884.6797645599995</v>
      </c>
      <c r="D7" s="8">
        <f>TI_EHG_E!D7+NRG_E!D7+FC_E!D7</f>
        <v>3160.0238868000006</v>
      </c>
      <c r="E7" s="8">
        <f>TI_EHG_E!E7+NRG_E!E7+FC_E!E7</f>
        <v>2480.6700309600001</v>
      </c>
      <c r="F7" s="8">
        <f>TI_EHG_E!F7+NRG_E!F7+FC_E!F7</f>
        <v>2143.5663744000003</v>
      </c>
      <c r="G7" s="8">
        <f>TI_EHG_E!G7+NRG_E!G7+FC_E!G7</f>
        <v>1881.9280893600003</v>
      </c>
      <c r="H7" s="8">
        <f>TI_EHG_E!H7+NRG_E!H7+FC_E!H7</f>
        <v>1364.4097077599997</v>
      </c>
      <c r="I7" s="8">
        <f>TI_EHG_E!I7+NRG_E!I7+FC_E!I7</f>
        <v>1132.9695590400001</v>
      </c>
      <c r="J7" s="8">
        <f>TI_EHG_E!J7+NRG_E!J7+FC_E!J7</f>
        <v>1772.2339760013399</v>
      </c>
      <c r="K7" s="8">
        <f>TI_EHG_E!K7+NRG_E!K7+FC_E!K7</f>
        <v>1320.636748426014</v>
      </c>
      <c r="L7" s="8">
        <f>TI_EHG_E!L7+NRG_E!L7+FC_E!L7</f>
        <v>843.71175005832754</v>
      </c>
      <c r="M7" s="8">
        <f>TI_EHG_E!M7+NRG_E!M7+FC_E!M7</f>
        <v>1627.5710500475025</v>
      </c>
      <c r="N7" s="8">
        <f>TI_EHG_E!N7+NRG_E!N7+FC_E!N7</f>
        <v>881.6976829118496</v>
      </c>
      <c r="O7" s="8">
        <f>TI_EHG_E!O7+NRG_E!O7+FC_E!O7</f>
        <v>938.90838181708057</v>
      </c>
      <c r="P7" s="8">
        <f>TI_EHG_E!P7+NRG_E!P7+FC_E!P7</f>
        <v>769.78852486727681</v>
      </c>
      <c r="Q7" s="8">
        <f>TI_EHG_E!Q7+NRG_E!Q7+FC_E!Q7</f>
        <v>726.61691557269921</v>
      </c>
      <c r="R7" s="8">
        <f>TI_EHG_E!R7+NRG_E!R7+FC_E!R7</f>
        <v>683.19476908540832</v>
      </c>
      <c r="S7" s="8">
        <f>TI_EHG_E!S7+NRG_E!S7+FC_E!S7</f>
        <v>751.28582113904213</v>
      </c>
      <c r="T7" s="8">
        <f>TI_EHG_E!T7+NRG_E!T7+FC_E!T7</f>
        <v>747.51921254540991</v>
      </c>
      <c r="U7" s="8">
        <f>TI_EHG_E!U7+NRG_E!U7+FC_E!U7</f>
        <v>1097.5361142632908</v>
      </c>
      <c r="V7" s="8">
        <f>TI_EHG_E!V7+NRG_E!V7+FC_E!V7</f>
        <v>767.38577622795583</v>
      </c>
      <c r="W7" s="8">
        <f>TI_EHG_E!W7+NRG_E!W7+FC_E!W7</f>
        <v>631.32075878316277</v>
      </c>
      <c r="X7" s="8">
        <f>TI_EHG_E!X7+NRG_E!X7+FC_E!X7</f>
        <v>682.21771088934793</v>
      </c>
      <c r="Y7" s="8">
        <f>TI_EHG_E!Y7+NRG_E!Y7+FC_E!Y7</f>
        <v>263.10977533813724</v>
      </c>
      <c r="Z7" s="8">
        <f>TI_EHG_E!Z7+NRG_E!Z7+FC_E!Z7</f>
        <v>226.20139417035352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41367.74160292805</v>
      </c>
      <c r="D8" s="19">
        <f t="shared" ref="D8:X8" si="7">SUM(D9:D10)</f>
        <v>42512.033520071811</v>
      </c>
      <c r="E8" s="19">
        <f t="shared" si="7"/>
        <v>41648.309201763266</v>
      </c>
      <c r="F8" s="19">
        <f t="shared" si="7"/>
        <v>42322.96890368317</v>
      </c>
      <c r="G8" s="19">
        <f t="shared" si="7"/>
        <v>43742.505741318382</v>
      </c>
      <c r="H8" s="19">
        <f t="shared" si="7"/>
        <v>43767.720784048797</v>
      </c>
      <c r="I8" s="19">
        <f t="shared" si="7"/>
        <v>40477.647612531211</v>
      </c>
      <c r="J8" s="19">
        <f t="shared" si="7"/>
        <v>42033.446104047551</v>
      </c>
      <c r="K8" s="19">
        <f t="shared" si="7"/>
        <v>40080.931463667184</v>
      </c>
      <c r="L8" s="19">
        <f t="shared" si="7"/>
        <v>41403.357074442683</v>
      </c>
      <c r="M8" s="19">
        <f t="shared" si="7"/>
        <v>38273.431296071758</v>
      </c>
      <c r="N8" s="19">
        <f t="shared" si="7"/>
        <v>39728.837516242747</v>
      </c>
      <c r="O8" s="19">
        <f t="shared" si="7"/>
        <v>41250.813949797834</v>
      </c>
      <c r="P8" s="19">
        <f t="shared" si="7"/>
        <v>34394.294200786753</v>
      </c>
      <c r="Q8" s="19">
        <f t="shared" si="7"/>
        <v>33688.361962332143</v>
      </c>
      <c r="R8" s="19">
        <f t="shared" si="7"/>
        <v>27676.292323130401</v>
      </c>
      <c r="S8" s="19">
        <f t="shared" si="7"/>
        <v>21024.440383730551</v>
      </c>
      <c r="T8" s="19">
        <f t="shared" si="7"/>
        <v>23302.927982463421</v>
      </c>
      <c r="U8" s="19">
        <f t="shared" si="7"/>
        <v>22109.559158107542</v>
      </c>
      <c r="V8" s="19">
        <f t="shared" si="7"/>
        <v>14712.13478868211</v>
      </c>
      <c r="W8" s="19">
        <f t="shared" si="7"/>
        <v>8854.0712344786516</v>
      </c>
      <c r="X8" s="19">
        <f t="shared" si="7"/>
        <v>8365.3851959374642</v>
      </c>
      <c r="Y8" s="19">
        <f t="shared" ref="Y8:Z8" si="8">SUM(Y9:Y10)</f>
        <v>8309.9249388638145</v>
      </c>
      <c r="Z8" s="19">
        <f t="shared" si="8"/>
        <v>6396.1086278770836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41367.74160292805</v>
      </c>
      <c r="D10" s="8">
        <f>TI_EHG_E!D10+NRG_E!D10+FC_E!D10</f>
        <v>42512.033520071811</v>
      </c>
      <c r="E10" s="8">
        <f>TI_EHG_E!E10+NRG_E!E10+FC_E!E10</f>
        <v>41648.309201763266</v>
      </c>
      <c r="F10" s="8">
        <f>TI_EHG_E!F10+NRG_E!F10+FC_E!F10</f>
        <v>42322.96890368317</v>
      </c>
      <c r="G10" s="8">
        <f>TI_EHG_E!G10+NRG_E!G10+FC_E!G10</f>
        <v>43742.505741318382</v>
      </c>
      <c r="H10" s="8">
        <f>TI_EHG_E!H10+NRG_E!H10+FC_E!H10</f>
        <v>43767.720784048797</v>
      </c>
      <c r="I10" s="8">
        <f>TI_EHG_E!I10+NRG_E!I10+FC_E!I10</f>
        <v>40477.647612531211</v>
      </c>
      <c r="J10" s="8">
        <f>TI_EHG_E!J10+NRG_E!J10+FC_E!J10</f>
        <v>42033.446104047551</v>
      </c>
      <c r="K10" s="8">
        <f>TI_EHG_E!K10+NRG_E!K10+FC_E!K10</f>
        <v>40080.931463667184</v>
      </c>
      <c r="L10" s="8">
        <f>TI_EHG_E!L10+NRG_E!L10+FC_E!L10</f>
        <v>41403.357074442683</v>
      </c>
      <c r="M10" s="8">
        <f>TI_EHG_E!M10+NRG_E!M10+FC_E!M10</f>
        <v>38273.431296071758</v>
      </c>
      <c r="N10" s="8">
        <f>TI_EHG_E!N10+NRG_E!N10+FC_E!N10</f>
        <v>39728.837516242747</v>
      </c>
      <c r="O10" s="8">
        <f>TI_EHG_E!O10+NRG_E!O10+FC_E!O10</f>
        <v>41250.813949797834</v>
      </c>
      <c r="P10" s="8">
        <f>TI_EHG_E!P10+NRG_E!P10+FC_E!P10</f>
        <v>34394.294200786753</v>
      </c>
      <c r="Q10" s="8">
        <f>TI_EHG_E!Q10+NRG_E!Q10+FC_E!Q10</f>
        <v>33688.361962332143</v>
      </c>
      <c r="R10" s="8">
        <f>TI_EHG_E!R10+NRG_E!R10+FC_E!R10</f>
        <v>27676.292323130401</v>
      </c>
      <c r="S10" s="8">
        <f>TI_EHG_E!S10+NRG_E!S10+FC_E!S10</f>
        <v>21024.440383730551</v>
      </c>
      <c r="T10" s="8">
        <f>TI_EHG_E!T10+NRG_E!T10+FC_E!T10</f>
        <v>23302.927982463421</v>
      </c>
      <c r="U10" s="8">
        <f>TI_EHG_E!U10+NRG_E!U10+FC_E!U10</f>
        <v>22109.559158107542</v>
      </c>
      <c r="V10" s="8">
        <f>TI_EHG_E!V10+NRG_E!V10+FC_E!V10</f>
        <v>14712.13478868211</v>
      </c>
      <c r="W10" s="8">
        <f>TI_EHG_E!W10+NRG_E!W10+FC_E!W10</f>
        <v>8854.0712344786516</v>
      </c>
      <c r="X10" s="8">
        <f>TI_EHG_E!X10+NRG_E!X10+FC_E!X10</f>
        <v>8365.3851959374642</v>
      </c>
      <c r="Y10" s="8">
        <f>TI_EHG_E!Y10+NRG_E!Y10+FC_E!Y10</f>
        <v>8309.9249388638145</v>
      </c>
      <c r="Z10" s="8">
        <f>TI_EHG_E!Z10+NRG_E!Z10+FC_E!Z10</f>
        <v>6396.1086278770836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213.26752787999996</v>
      </c>
      <c r="D11" s="19">
        <f t="shared" ref="D11:X11" si="10">SUM(D12:D16)</f>
        <v>218.24136048000003</v>
      </c>
      <c r="E11" s="19">
        <f t="shared" si="10"/>
        <v>207.64201656000009</v>
      </c>
      <c r="F11" s="19">
        <f t="shared" si="10"/>
        <v>210.79059408000003</v>
      </c>
      <c r="G11" s="19">
        <f t="shared" si="10"/>
        <v>175.76918303999997</v>
      </c>
      <c r="H11" s="19">
        <f t="shared" si="10"/>
        <v>193.10397743999999</v>
      </c>
      <c r="I11" s="19">
        <f t="shared" si="10"/>
        <v>148.84850244</v>
      </c>
      <c r="J11" s="19">
        <f t="shared" si="10"/>
        <v>134.870901</v>
      </c>
      <c r="K11" s="19">
        <f t="shared" si="10"/>
        <v>35.099825639999999</v>
      </c>
      <c r="L11" s="19">
        <f t="shared" si="10"/>
        <v>3.261160320000001</v>
      </c>
      <c r="M11" s="19">
        <f t="shared" si="10"/>
        <v>3.2569059599999997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3.1478396399999999</v>
      </c>
      <c r="D13" s="8">
        <f>TI_EHG_E!D13+NRG_E!D13+FC_E!D13</f>
        <v>12.592132079999997</v>
      </c>
      <c r="E13" s="8">
        <f>TI_EHG_E!E13+NRG_E!E13+FC_E!E13</f>
        <v>9.4439056799999985</v>
      </c>
      <c r="F13" s="8">
        <f>TI_EHG_E!F13+NRG_E!F13+FC_E!F13</f>
        <v>12.592132079999997</v>
      </c>
      <c r="G13" s="8">
        <f>TI_EHG_E!G13+NRG_E!G13+FC_E!G13</f>
        <v>12.592132079999997</v>
      </c>
      <c r="H13" s="8">
        <f>TI_EHG_E!H13+NRG_E!H13+FC_E!H13</f>
        <v>12.592132079999997</v>
      </c>
      <c r="I13" s="8">
        <f>TI_EHG_E!I13+NRG_E!I13+FC_E!I13</f>
        <v>9.5100416400000007</v>
      </c>
      <c r="J13" s="8">
        <f>TI_EHG_E!J13+NRG_E!J13+FC_E!J13</f>
        <v>6.0593689199999989</v>
      </c>
      <c r="K13" s="8">
        <f>TI_EHG_E!K13+NRG_E!K13+FC_E!K13</f>
        <v>3.24762372</v>
      </c>
      <c r="L13" s="8">
        <f>TI_EHG_E!L13+NRG_E!L13+FC_E!L13</f>
        <v>3.261160320000001</v>
      </c>
      <c r="M13" s="8">
        <f>TI_EHG_E!M13+NRG_E!M13+FC_E!M13</f>
        <v>3.2569059599999997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  <c r="Y13" s="8">
        <f>TI_EHG_E!Y13+NRG_E!Y13+FC_E!Y13</f>
        <v>0</v>
      </c>
      <c r="Z13" s="8">
        <f>TI_EHG_E!Z13+NRG_E!Z13+FC_E!Z13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210.11968823999996</v>
      </c>
      <c r="D16" s="8">
        <f>TI_EHG_E!D16+NRG_E!D16+FC_E!D16</f>
        <v>205.64922840000003</v>
      </c>
      <c r="E16" s="8">
        <f>TI_EHG_E!E16+NRG_E!E16+FC_E!E16</f>
        <v>198.19811088000009</v>
      </c>
      <c r="F16" s="8">
        <f>TI_EHG_E!F16+NRG_E!F16+FC_E!F16</f>
        <v>198.19846200000003</v>
      </c>
      <c r="G16" s="8">
        <f>TI_EHG_E!G16+NRG_E!G16+FC_E!G16</f>
        <v>163.17705095999997</v>
      </c>
      <c r="H16" s="8">
        <f>TI_EHG_E!H16+NRG_E!H16+FC_E!H16</f>
        <v>180.51184536</v>
      </c>
      <c r="I16" s="8">
        <f>TI_EHG_E!I16+NRG_E!I16+FC_E!I16</f>
        <v>139.33846080000001</v>
      </c>
      <c r="J16" s="8">
        <f>TI_EHG_E!J16+NRG_E!J16+FC_E!J16</f>
        <v>128.81153208000001</v>
      </c>
      <c r="K16" s="8">
        <f>TI_EHG_E!K16+NRG_E!K16+FC_E!K16</f>
        <v>31.852201919999999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46021.78914732</v>
      </c>
      <c r="D26" s="27">
        <f t="shared" ref="D26:X26" si="19">SUM(D27,D33)</f>
        <v>47219.892600599997</v>
      </c>
      <c r="E26" s="27">
        <f t="shared" si="19"/>
        <v>48621.153746519994</v>
      </c>
      <c r="F26" s="27">
        <f t="shared" si="19"/>
        <v>51328.69335216</v>
      </c>
      <c r="G26" s="27">
        <f t="shared" si="19"/>
        <v>49826.199014639998</v>
      </c>
      <c r="H26" s="27">
        <f t="shared" si="19"/>
        <v>51760.768411799996</v>
      </c>
      <c r="I26" s="27">
        <f t="shared" si="19"/>
        <v>53111.728768679997</v>
      </c>
      <c r="J26" s="27">
        <f t="shared" si="19"/>
        <v>53579.577258719997</v>
      </c>
      <c r="K26" s="27">
        <f t="shared" si="19"/>
        <v>50899.18572216</v>
      </c>
      <c r="L26" s="27">
        <f t="shared" si="19"/>
        <v>48138.017868360002</v>
      </c>
      <c r="M26" s="27">
        <f t="shared" si="19"/>
        <v>42905.449762919998</v>
      </c>
      <c r="N26" s="27">
        <f t="shared" si="19"/>
        <v>40425.860869200005</v>
      </c>
      <c r="O26" s="27">
        <f t="shared" si="19"/>
        <v>35801.983935720004</v>
      </c>
      <c r="P26" s="27">
        <f t="shared" si="19"/>
        <v>32661.37932624001</v>
      </c>
      <c r="Q26" s="27">
        <f t="shared" si="19"/>
        <v>33157.21400208</v>
      </c>
      <c r="R26" s="27">
        <f t="shared" si="19"/>
        <v>34996.233097440003</v>
      </c>
      <c r="S26" s="27">
        <f t="shared" si="19"/>
        <v>34917.786549000004</v>
      </c>
      <c r="T26" s="27">
        <f t="shared" si="19"/>
        <v>34299.357609959996</v>
      </c>
      <c r="U26" s="27">
        <f t="shared" si="19"/>
        <v>33239.37471407999</v>
      </c>
      <c r="V26" s="27">
        <f t="shared" si="19"/>
        <v>33022.968250680002</v>
      </c>
      <c r="W26" s="27">
        <f t="shared" si="19"/>
        <v>29502.317271239994</v>
      </c>
      <c r="X26" s="27">
        <f t="shared" si="19"/>
        <v>30194.520939719994</v>
      </c>
      <c r="Y26" s="27">
        <f t="shared" ref="Y26:Z26" si="20">SUM(Y27,Y33)</f>
        <v>33644.566963439996</v>
      </c>
      <c r="Z26" s="27">
        <f t="shared" si="20"/>
        <v>32841.360763560006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46021.78914732</v>
      </c>
      <c r="D33" s="19">
        <f t="shared" ref="D33:X33" si="25">SUM(D34:D50)</f>
        <v>47219.892600599997</v>
      </c>
      <c r="E33" s="19">
        <f t="shared" si="25"/>
        <v>48621.153746519994</v>
      </c>
      <c r="F33" s="19">
        <f t="shared" si="25"/>
        <v>51328.69335216</v>
      </c>
      <c r="G33" s="19">
        <f t="shared" si="25"/>
        <v>49826.199014639998</v>
      </c>
      <c r="H33" s="19">
        <f t="shared" si="25"/>
        <v>51760.768411799996</v>
      </c>
      <c r="I33" s="19">
        <f t="shared" si="25"/>
        <v>53111.728768679997</v>
      </c>
      <c r="J33" s="19">
        <f t="shared" si="25"/>
        <v>53579.577258719997</v>
      </c>
      <c r="K33" s="19">
        <f t="shared" si="25"/>
        <v>50899.18572216</v>
      </c>
      <c r="L33" s="19">
        <f t="shared" si="25"/>
        <v>48138.017868360002</v>
      </c>
      <c r="M33" s="19">
        <f t="shared" si="25"/>
        <v>42905.449762919998</v>
      </c>
      <c r="N33" s="19">
        <f t="shared" si="25"/>
        <v>40425.860869200005</v>
      </c>
      <c r="O33" s="19">
        <f t="shared" si="25"/>
        <v>35801.983935720004</v>
      </c>
      <c r="P33" s="19">
        <f t="shared" si="25"/>
        <v>32661.37932624001</v>
      </c>
      <c r="Q33" s="19">
        <f t="shared" si="25"/>
        <v>33157.21400208</v>
      </c>
      <c r="R33" s="19">
        <f t="shared" si="25"/>
        <v>34996.233097440003</v>
      </c>
      <c r="S33" s="19">
        <f t="shared" si="25"/>
        <v>34917.786549000004</v>
      </c>
      <c r="T33" s="19">
        <f t="shared" si="25"/>
        <v>34299.357609959996</v>
      </c>
      <c r="U33" s="19">
        <f t="shared" si="25"/>
        <v>33239.37471407999</v>
      </c>
      <c r="V33" s="19">
        <f t="shared" si="25"/>
        <v>33022.968250680002</v>
      </c>
      <c r="W33" s="19">
        <f t="shared" si="25"/>
        <v>29502.317271239994</v>
      </c>
      <c r="X33" s="19">
        <f t="shared" si="25"/>
        <v>30194.520939719994</v>
      </c>
      <c r="Y33" s="19">
        <f t="shared" ref="Y33:Z33" si="26">SUM(Y34:Y50)</f>
        <v>33644.566963439996</v>
      </c>
      <c r="Z33" s="19">
        <f t="shared" si="26"/>
        <v>32841.360763560006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1391.3856000000001</v>
      </c>
      <c r="D34" s="8">
        <f>TI_EHG_E!D34+NRG_E!D34+FC_E!D34</f>
        <v>1471.2192</v>
      </c>
      <c r="E34" s="8">
        <f>TI_EHG_E!E34+NRG_E!E34+FC_E!E34</f>
        <v>1488.3263999999999</v>
      </c>
      <c r="F34" s="8">
        <f>TI_EHG_E!F34+NRG_E!F34+FC_E!F34</f>
        <v>1511.136</v>
      </c>
      <c r="G34" s="8">
        <f>TI_EHG_E!G34+NRG_E!G34+FC_E!G34</f>
        <v>1491.1776</v>
      </c>
      <c r="H34" s="8">
        <f>TI_EHG_E!H34+NRG_E!H34+FC_E!H34</f>
        <v>1476.9216000000001</v>
      </c>
      <c r="I34" s="8">
        <f>TI_EHG_E!I34+NRG_E!I34+FC_E!I34</f>
        <v>1750.6368</v>
      </c>
      <c r="J34" s="8">
        <f>TI_EHG_E!J34+NRG_E!J34+FC_E!J34</f>
        <v>1907.4528</v>
      </c>
      <c r="K34" s="8">
        <f>TI_EHG_E!K34+NRG_E!K34+FC_E!K34</f>
        <v>1667.9520000000002</v>
      </c>
      <c r="L34" s="8">
        <f>TI_EHG_E!L34+NRG_E!L34+FC_E!L34</f>
        <v>1588.1184000000003</v>
      </c>
      <c r="M34" s="8">
        <f>TI_EHG_E!M34+NRG_E!M34+FC_E!M34</f>
        <v>1690.7616000000003</v>
      </c>
      <c r="N34" s="8">
        <f>TI_EHG_E!N34+NRG_E!N34+FC_E!N34</f>
        <v>1442.7071999999998</v>
      </c>
      <c r="O34" s="8">
        <f>TI_EHG_E!O34+NRG_E!O34+FC_E!O34</f>
        <v>1682.2080000000001</v>
      </c>
      <c r="P34" s="8">
        <f>TI_EHG_E!P34+NRG_E!P34+FC_E!P34</f>
        <v>1516.8384000000001</v>
      </c>
      <c r="Q34" s="8">
        <f>TI_EHG_E!Q34+NRG_E!Q34+FC_E!Q34</f>
        <v>1767.7440000000001</v>
      </c>
      <c r="R34" s="8">
        <f>TI_EHG_E!R34+NRG_E!R34+FC_E!R34</f>
        <v>1762.0416000000002</v>
      </c>
      <c r="S34" s="8">
        <f>TI_EHG_E!S34+NRG_E!S34+FC_E!S34</f>
        <v>1887.4944000000005</v>
      </c>
      <c r="T34" s="8">
        <f>TI_EHG_E!T34+NRG_E!T34+FC_E!T34</f>
        <v>1893.74132736</v>
      </c>
      <c r="U34" s="8">
        <f>TI_EHG_E!U34+NRG_E!U34+FC_E!U34</f>
        <v>2390.8338432</v>
      </c>
      <c r="V34" s="8">
        <f>TI_EHG_E!V34+NRG_E!V34+FC_E!V34</f>
        <v>2002.11699456</v>
      </c>
      <c r="W34" s="8">
        <f>TI_EHG_E!W34+NRG_E!W34+FC_E!W34</f>
        <v>1703.99158272</v>
      </c>
      <c r="X34" s="8">
        <f>TI_EHG_E!X34+NRG_E!X34+FC_E!X34</f>
        <v>1904.8095820799999</v>
      </c>
      <c r="Y34" s="8">
        <f>TI_EHG_E!Y34+NRG_E!Y34+FC_E!Y34</f>
        <v>1732.6321459199999</v>
      </c>
      <c r="Z34" s="8">
        <f>TI_EHG_E!Z34+NRG_E!Z34+FC_E!Z34</f>
        <v>1956.4710451200001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1319.2064852400003</v>
      </c>
      <c r="D36" s="8">
        <f>TI_EHG_E!D36+NRG_E!D36+FC_E!D36</f>
        <v>1343.0835000000004</v>
      </c>
      <c r="E36" s="8">
        <f>TI_EHG_E!E36+NRG_E!E36+FC_E!E36</f>
        <v>1199.82141144</v>
      </c>
      <c r="F36" s="8">
        <f>TI_EHG_E!F36+NRG_E!F36+FC_E!F36</f>
        <v>1211.7600324000002</v>
      </c>
      <c r="G36" s="8">
        <f>TI_EHG_E!G36+NRG_E!G36+FC_E!G36</f>
        <v>1205.79049476</v>
      </c>
      <c r="H36" s="8">
        <f>TI_EHG_E!H36+NRG_E!H36+FC_E!H36</f>
        <v>1241.6059033199999</v>
      </c>
      <c r="I36" s="8">
        <f>TI_EHG_E!I36+NRG_E!I36+FC_E!I36</f>
        <v>1295.3294704800001</v>
      </c>
      <c r="J36" s="8">
        <f>TI_EHG_E!J36+NRG_E!J36+FC_E!J36</f>
        <v>1575.8850186</v>
      </c>
      <c r="K36" s="8">
        <f>TI_EHG_E!K36+NRG_E!K36+FC_E!K36</f>
        <v>1158.0366924000002</v>
      </c>
      <c r="L36" s="8">
        <f>TI_EHG_E!L36+NRG_E!L36+FC_E!L36</f>
        <v>1094.28037668</v>
      </c>
      <c r="M36" s="8">
        <f>TI_EHG_E!M36+NRG_E!M36+FC_E!M36</f>
        <v>925.92914759999996</v>
      </c>
      <c r="N36" s="8">
        <f>TI_EHG_E!N36+NRG_E!N36+FC_E!N36</f>
        <v>1129.1112738000002</v>
      </c>
      <c r="O36" s="8">
        <f>TI_EHG_E!O36+NRG_E!O36+FC_E!O36</f>
        <v>1314.8779514400001</v>
      </c>
      <c r="P36" s="8">
        <f>TI_EHG_E!P36+NRG_E!P36+FC_E!P36</f>
        <v>1486.13114952</v>
      </c>
      <c r="Q36" s="8">
        <f>TI_EHG_E!Q36+NRG_E!Q36+FC_E!Q36</f>
        <v>1433.88457668</v>
      </c>
      <c r="R36" s="8">
        <f>TI_EHG_E!R36+NRG_E!R36+FC_E!R36</f>
        <v>1671.8973728400001</v>
      </c>
      <c r="S36" s="8">
        <f>TI_EHG_E!S36+NRG_E!S36+FC_E!S36</f>
        <v>1744.4624990400002</v>
      </c>
      <c r="T36" s="8">
        <f>TI_EHG_E!T36+NRG_E!T36+FC_E!T36</f>
        <v>1667.0529586800003</v>
      </c>
      <c r="U36" s="8">
        <f>TI_EHG_E!U36+NRG_E!U36+FC_E!U36</f>
        <v>1591.5947227200002</v>
      </c>
      <c r="V36" s="8">
        <f>TI_EHG_E!V36+NRG_E!V36+FC_E!V36</f>
        <v>1718.3127484800004</v>
      </c>
      <c r="W36" s="8">
        <f>TI_EHG_E!W36+NRG_E!W36+FC_E!W36</f>
        <v>1487.64380796</v>
      </c>
      <c r="X36" s="8">
        <f>TI_EHG_E!X36+NRG_E!X36+FC_E!X36</f>
        <v>1676.7654116400001</v>
      </c>
      <c r="Y36" s="8">
        <f>TI_EHG_E!Y36+NRG_E!Y36+FC_E!Y36</f>
        <v>2238.6772468800004</v>
      </c>
      <c r="Z36" s="8">
        <f>TI_EHG_E!Z36+NRG_E!Z36+FC_E!Z36</f>
        <v>2298.8149038000001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10069.56714456</v>
      </c>
      <c r="D37" s="8">
        <f>TI_EHG_E!D37+NRG_E!D37+FC_E!D37</f>
        <v>10391.916011399999</v>
      </c>
      <c r="E37" s="8">
        <f>TI_EHG_E!E37+NRG_E!E37+FC_E!E37</f>
        <v>10876.974736319999</v>
      </c>
      <c r="F37" s="8">
        <f>TI_EHG_E!F37+NRG_E!F37+FC_E!F37</f>
        <v>11312.913094559999</v>
      </c>
      <c r="G37" s="8">
        <f>TI_EHG_E!G37+NRG_E!G37+FC_E!G37</f>
        <v>11552.372231399997</v>
      </c>
      <c r="H37" s="8">
        <f>TI_EHG_E!H37+NRG_E!H37+FC_E!H37</f>
        <v>12028.22090316</v>
      </c>
      <c r="I37" s="8">
        <f>TI_EHG_E!I37+NRG_E!I37+FC_E!I37</f>
        <v>12154.090548599999</v>
      </c>
      <c r="J37" s="8">
        <f>TI_EHG_E!J37+NRG_E!J37+FC_E!J37</f>
        <v>12700.548546840002</v>
      </c>
      <c r="K37" s="8">
        <f>TI_EHG_E!K37+NRG_E!K37+FC_E!K37</f>
        <v>12461.089410000002</v>
      </c>
      <c r="L37" s="8">
        <f>TI_EHG_E!L37+NRG_E!L37+FC_E!L37</f>
        <v>12410.243889120002</v>
      </c>
      <c r="M37" s="8">
        <f>TI_EHG_E!M37+NRG_E!M37+FC_E!M37</f>
        <v>11297.286166320002</v>
      </c>
      <c r="N37" s="8">
        <f>TI_EHG_E!N37+NRG_E!N37+FC_E!N37</f>
        <v>10175.180510879998</v>
      </c>
      <c r="O37" s="8">
        <f>TI_EHG_E!O37+NRG_E!O37+FC_E!O37</f>
        <v>8973.7956000000031</v>
      </c>
      <c r="P37" s="8">
        <f>TI_EHG_E!P37+NRG_E!P37+FC_E!P37</f>
        <v>8141.3636673600013</v>
      </c>
      <c r="Q37" s="8">
        <f>TI_EHG_E!Q37+NRG_E!Q37+FC_E!Q37</f>
        <v>7699.229972279998</v>
      </c>
      <c r="R37" s="8">
        <f>TI_EHG_E!R37+NRG_E!R37+FC_E!R37</f>
        <v>7504.0812277200012</v>
      </c>
      <c r="S37" s="8">
        <f>TI_EHG_E!S37+NRG_E!S37+FC_E!S37</f>
        <v>7394.30977824</v>
      </c>
      <c r="T37" s="8">
        <f>TI_EHG_E!T37+NRG_E!T37+FC_E!T37</f>
        <v>7169.132622959999</v>
      </c>
      <c r="U37" s="8">
        <f>TI_EHG_E!U37+NRG_E!U37+FC_E!U37</f>
        <v>7004.1796901999978</v>
      </c>
      <c r="V37" s="8">
        <f>TI_EHG_E!V37+NRG_E!V37+FC_E!V37</f>
        <v>6837.9159895199991</v>
      </c>
      <c r="W37" s="8">
        <f>TI_EHG_E!W37+NRG_E!W37+FC_E!W37</f>
        <v>5498.7659773199994</v>
      </c>
      <c r="X37" s="8">
        <f>TI_EHG_E!X37+NRG_E!X37+FC_E!X37</f>
        <v>5880.1260949199986</v>
      </c>
      <c r="Y37" s="8">
        <f>TI_EHG_E!Y37+NRG_E!Y37+FC_E!Y37</f>
        <v>6299.3817255599997</v>
      </c>
      <c r="Z37" s="8">
        <f>TI_EHG_E!Z37+NRG_E!Z37+FC_E!Z37</f>
        <v>6554.8926550799979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15.049944</v>
      </c>
      <c r="M38" s="8">
        <f>TI_EHG_E!M38+NRG_E!M38+FC_E!M38</f>
        <v>9.0299160000000001</v>
      </c>
      <c r="N38" s="8">
        <f>TI_EHG_E!N38+NRG_E!N38+FC_E!N38</f>
        <v>6.020027999999999</v>
      </c>
      <c r="O38" s="8">
        <f>TI_EHG_E!O38+NRG_E!O38+FC_E!O38</f>
        <v>6.1319159999999995</v>
      </c>
      <c r="P38" s="8">
        <f>TI_EHG_E!P38+NRG_E!P38+FC_E!P38</f>
        <v>6.1598879999999978</v>
      </c>
      <c r="Q38" s="8">
        <f>TI_EHG_E!Q38+NRG_E!Q38+FC_E!Q38</f>
        <v>6.1598879999999987</v>
      </c>
      <c r="R38" s="8">
        <f>TI_EHG_E!R38+NRG_E!R38+FC_E!R38</f>
        <v>3.0799440000000002</v>
      </c>
      <c r="S38" s="8">
        <f>TI_EHG_E!S38+NRG_E!S38+FC_E!S38</f>
        <v>6.1598879999999987</v>
      </c>
      <c r="T38" s="8">
        <f>TI_EHG_E!T38+NRG_E!T38+FC_E!T38</f>
        <v>6.7853520000000005</v>
      </c>
      <c r="U38" s="8">
        <f>TI_EHG_E!U38+NRG_E!U38+FC_E!U38</f>
        <v>5.9935680000000007</v>
      </c>
      <c r="V38" s="8">
        <f>TI_EHG_E!V38+NRG_E!V38+FC_E!V38</f>
        <v>6.6220559999999988</v>
      </c>
      <c r="W38" s="8">
        <f>TI_EHG_E!W38+NRG_E!W38+FC_E!W38</f>
        <v>5.9444279999999994</v>
      </c>
      <c r="X38" s="8">
        <f>TI_EHG_E!X38+NRG_E!X38+FC_E!X38</f>
        <v>6.0122159999999987</v>
      </c>
      <c r="Y38" s="8">
        <f>TI_EHG_E!Y38+NRG_E!Y38+FC_E!Y38</f>
        <v>4.8202559999999997</v>
      </c>
      <c r="Z38" s="8">
        <f>TI_EHG_E!Z38+NRG_E!Z38+FC_E!Z38</f>
        <v>6.8622120000000013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54.147774960000014</v>
      </c>
      <c r="D39" s="8">
        <f>TI_EHG_E!D39+NRG_E!D39+FC_E!D39</f>
        <v>60.51834504</v>
      </c>
      <c r="E39" s="8">
        <f>TI_EHG_E!E39+NRG_E!E39+FC_E!E39</f>
        <v>57.333060000000017</v>
      </c>
      <c r="F39" s="8">
        <f>TI_EHG_E!F39+NRG_E!F39+FC_E!F39</f>
        <v>63.703371239999989</v>
      </c>
      <c r="G39" s="8">
        <f>TI_EHG_E!G39+NRG_E!G39+FC_E!G39</f>
        <v>70.073682480000016</v>
      </c>
      <c r="H39" s="8">
        <f>TI_EHG_E!H39+NRG_E!H39+FC_E!H39</f>
        <v>44.592437520000018</v>
      </c>
      <c r="I39" s="8">
        <f>TI_EHG_E!I39+NRG_E!I39+FC_E!I39</f>
        <v>47.777463720000007</v>
      </c>
      <c r="J39" s="8">
        <f>TI_EHG_E!J39+NRG_E!J39+FC_E!J39</f>
        <v>9.5555962800000014</v>
      </c>
      <c r="K39" s="8">
        <f>TI_EHG_E!K39+NRG_E!K39+FC_E!K39</f>
        <v>3.1852850399999988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1521.9792</v>
      </c>
      <c r="D40" s="8">
        <f>TI_EHG_E!D40+NRG_E!D40+FC_E!D40</f>
        <v>1280.9991599999996</v>
      </c>
      <c r="E40" s="8">
        <f>TI_EHG_E!E40+NRG_E!E40+FC_E!E40</f>
        <v>1170.02151</v>
      </c>
      <c r="F40" s="8">
        <f>TI_EHG_E!F40+NRG_E!F40+FC_E!F40</f>
        <v>1109.7765000000004</v>
      </c>
      <c r="G40" s="8">
        <f>TI_EHG_E!G40+NRG_E!G40+FC_E!G40</f>
        <v>1173.1923000000002</v>
      </c>
      <c r="H40" s="8">
        <f>TI_EHG_E!H40+NRG_E!H40+FC_E!H40</f>
        <v>1201.7294099999999</v>
      </c>
      <c r="I40" s="8">
        <f>TI_EHG_E!I40+NRG_E!I40+FC_E!I40</f>
        <v>1071.7270200000003</v>
      </c>
      <c r="J40" s="8">
        <f>TI_EHG_E!J40+NRG_E!J40+FC_E!J40</f>
        <v>1097.0933399999999</v>
      </c>
      <c r="K40" s="8">
        <f>TI_EHG_E!K40+NRG_E!K40+FC_E!K40</f>
        <v>1059.0438600000002</v>
      </c>
      <c r="L40" s="8">
        <f>TI_EHG_E!L40+NRG_E!L40+FC_E!L40</f>
        <v>859.49271504000001</v>
      </c>
      <c r="M40" s="8">
        <f>TI_EHG_E!M40+NRG_E!M40+FC_E!M40</f>
        <v>704.90751372</v>
      </c>
      <c r="N40" s="8">
        <f>TI_EHG_E!N40+NRG_E!N40+FC_E!N40</f>
        <v>661.62377124000011</v>
      </c>
      <c r="O40" s="8">
        <f>TI_EHG_E!O40+NRG_E!O40+FC_E!O40</f>
        <v>973.88549999999987</v>
      </c>
      <c r="P40" s="8">
        <f>TI_EHG_E!P40+NRG_E!P40+FC_E!P40</f>
        <v>949.15204380000011</v>
      </c>
      <c r="Q40" s="8">
        <f>TI_EHG_E!Q40+NRG_E!Q40+FC_E!Q40</f>
        <v>970.79391504000023</v>
      </c>
      <c r="R40" s="8">
        <f>TI_EHG_E!R40+NRG_E!R40+FC_E!R40</f>
        <v>915.14331504000018</v>
      </c>
      <c r="S40" s="8">
        <f>TI_EHG_E!S40+NRG_E!S40+FC_E!S40</f>
        <v>967.70207124000012</v>
      </c>
      <c r="T40" s="8">
        <f>TI_EHG_E!T40+NRG_E!T40+FC_E!T40</f>
        <v>969.71791716000007</v>
      </c>
      <c r="U40" s="8">
        <f>TI_EHG_E!U40+NRG_E!U40+FC_E!U40</f>
        <v>1037.0830978800002</v>
      </c>
      <c r="V40" s="8">
        <f>TI_EHG_E!V40+NRG_E!V40+FC_E!V40</f>
        <v>1039.4079987600001</v>
      </c>
      <c r="W40" s="8">
        <f>TI_EHG_E!W40+NRG_E!W40+FC_E!W40</f>
        <v>722.97221616000013</v>
      </c>
      <c r="X40" s="8">
        <f>TI_EHG_E!X40+NRG_E!X40+FC_E!X40</f>
        <v>712.04942699999992</v>
      </c>
      <c r="Y40" s="8">
        <f>TI_EHG_E!Y40+NRG_E!Y40+FC_E!Y40</f>
        <v>1057.2902190000002</v>
      </c>
      <c r="Z40" s="8">
        <f>TI_EHG_E!Z40+NRG_E!Z40+FC_E!Z40</f>
        <v>1236.8407971600002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44.089252559999998</v>
      </c>
      <c r="D41" s="8">
        <f>TI_EHG_E!D41+NRG_E!D41+FC_E!D41</f>
        <v>50.387606279999993</v>
      </c>
      <c r="E41" s="8">
        <f>TI_EHG_E!E41+NRG_E!E41+FC_E!E41</f>
        <v>37.79064000000001</v>
      </c>
      <c r="F41" s="8">
        <f>TI_EHG_E!F41+NRG_E!F41+FC_E!F41</f>
        <v>53.536912560000005</v>
      </c>
      <c r="G41" s="8">
        <f>TI_EHG_E!G41+NRG_E!G41+FC_E!G41</f>
        <v>47.238300000000024</v>
      </c>
      <c r="H41" s="8">
        <f>TI_EHG_E!H41+NRG_E!H41+FC_E!H41</f>
        <v>50.387606280000021</v>
      </c>
      <c r="I41" s="8">
        <f>TI_EHG_E!I41+NRG_E!I41+FC_E!I41</f>
        <v>59.835007440000005</v>
      </c>
      <c r="J41" s="8">
        <f>TI_EHG_E!J41+NRG_E!J41+FC_E!J41</f>
        <v>28.34297999999999</v>
      </c>
      <c r="K41" s="8">
        <f>TI_EHG_E!K41+NRG_E!K41+FC_E!K41</f>
        <v>25.193932559999997</v>
      </c>
      <c r="L41" s="8">
        <f>TI_EHG_E!L41+NRG_E!L41+FC_E!L41</f>
        <v>21.641871240000004</v>
      </c>
      <c r="M41" s="8">
        <f>TI_EHG_E!M41+NRG_E!M41+FC_E!M41</f>
        <v>18.550286280000016</v>
      </c>
      <c r="N41" s="8">
        <f>TI_EHG_E!N41+NRG_E!N41+FC_E!N41</f>
        <v>18.550286280000012</v>
      </c>
      <c r="O41" s="8">
        <f>TI_EHG_E!O41+NRG_E!O41+FC_E!O41</f>
        <v>15.45844248</v>
      </c>
      <c r="P41" s="8">
        <f>TI_EHG_E!P41+NRG_E!P41+FC_E!P41</f>
        <v>12.366857520000007</v>
      </c>
      <c r="Q41" s="8">
        <f>TI_EHG_E!Q41+NRG_E!Q41+FC_E!Q41</f>
        <v>9.2750137200000005</v>
      </c>
      <c r="R41" s="8">
        <f>TI_EHG_E!R41+NRG_E!R41+FC_E!R41</f>
        <v>12.366857519999991</v>
      </c>
      <c r="S41" s="8">
        <f>TI_EHG_E!S41+NRG_E!S41+FC_E!S41</f>
        <v>9.2750137200000005</v>
      </c>
      <c r="T41" s="8">
        <f>TI_EHG_E!T41+NRG_E!T41+FC_E!T41</f>
        <v>11.510355959999993</v>
      </c>
      <c r="U41" s="8">
        <f>TI_EHG_E!U41+NRG_E!U41+FC_E!U41</f>
        <v>8.106351119999994</v>
      </c>
      <c r="V41" s="8">
        <f>TI_EHG_E!V41+NRG_E!V41+FC_E!V41</f>
        <v>8.5054824000000036</v>
      </c>
      <c r="W41" s="8">
        <f>TI_EHG_E!W41+NRG_E!W41+FC_E!W41</f>
        <v>8.0475944400000046</v>
      </c>
      <c r="X41" s="8">
        <f>TI_EHG_E!X41+NRG_E!X41+FC_E!X41</f>
        <v>6.3783352799999999</v>
      </c>
      <c r="Y41" s="8">
        <f>TI_EHG_E!Y41+NRG_E!Y41+FC_E!Y41</f>
        <v>7.6303443600000032</v>
      </c>
      <c r="Z41" s="8">
        <f>TI_EHG_E!Z41+NRG_E!Z41+FC_E!Z41</f>
        <v>5.7907684800000103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6.4502827199999979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20175.651807480001</v>
      </c>
      <c r="D43" s="8">
        <f>TI_EHG_E!D43+NRG_E!D43+FC_E!D43</f>
        <v>21239.875622159998</v>
      </c>
      <c r="E43" s="8">
        <f>TI_EHG_E!E43+NRG_E!E43+FC_E!E43</f>
        <v>22234.001844599999</v>
      </c>
      <c r="F43" s="8">
        <f>TI_EHG_E!F43+NRG_E!F43+FC_E!F43</f>
        <v>24856.326270360001</v>
      </c>
      <c r="G43" s="8">
        <f>TI_EHG_E!G43+NRG_E!G43+FC_E!G43</f>
        <v>22584.494340720004</v>
      </c>
      <c r="H43" s="8">
        <f>TI_EHG_E!H43+NRG_E!H43+FC_E!H43</f>
        <v>23814.405725759996</v>
      </c>
      <c r="I43" s="8">
        <f>TI_EHG_E!I43+NRG_E!I43+FC_E!I43</f>
        <v>24094.800629640002</v>
      </c>
      <c r="J43" s="8">
        <f>TI_EHG_E!J43+NRG_E!J43+FC_E!J43</f>
        <v>22884.005532959996</v>
      </c>
      <c r="K43" s="8">
        <f>TI_EHG_E!K43+NRG_E!K43+FC_E!K43</f>
        <v>21915.371162879997</v>
      </c>
      <c r="L43" s="8">
        <f>TI_EHG_E!L43+NRG_E!L43+FC_E!L43</f>
        <v>21020.19902892</v>
      </c>
      <c r="M43" s="8">
        <f>TI_EHG_E!M43+NRG_E!M43+FC_E!M43</f>
        <v>18681.113968919999</v>
      </c>
      <c r="N43" s="8">
        <f>TI_EHG_E!N43+NRG_E!N43+FC_E!N43</f>
        <v>18996.77961324</v>
      </c>
      <c r="O43" s="8">
        <f>TI_EHG_E!O43+NRG_E!O43+FC_E!O43</f>
        <v>13999.786477560001</v>
      </c>
      <c r="P43" s="8">
        <f>TI_EHG_E!P43+NRG_E!P43+FC_E!P43</f>
        <v>11209.299482160002</v>
      </c>
      <c r="Q43" s="8">
        <f>TI_EHG_E!Q43+NRG_E!Q43+FC_E!Q43</f>
        <v>11638.60515324</v>
      </c>
      <c r="R43" s="8">
        <f>TI_EHG_E!R43+NRG_E!R43+FC_E!R43</f>
        <v>13292.694815399998</v>
      </c>
      <c r="S43" s="8">
        <f>TI_EHG_E!S43+NRG_E!S43+FC_E!S43</f>
        <v>13194.8392446</v>
      </c>
      <c r="T43" s="8">
        <f>TI_EHG_E!T43+NRG_E!T43+FC_E!T43</f>
        <v>13232.211253559999</v>
      </c>
      <c r="U43" s="8">
        <f>TI_EHG_E!U43+NRG_E!U43+FC_E!U43</f>
        <v>12707.557822439996</v>
      </c>
      <c r="V43" s="8">
        <f>TI_EHG_E!V43+NRG_E!V43+FC_E!V43</f>
        <v>13004.874113399999</v>
      </c>
      <c r="W43" s="8">
        <f>TI_EHG_E!W43+NRG_E!W43+FC_E!W43</f>
        <v>12916.008087839997</v>
      </c>
      <c r="X43" s="8">
        <f>TI_EHG_E!X43+NRG_E!X43+FC_E!X43</f>
        <v>12575.209116599997</v>
      </c>
      <c r="Y43" s="8">
        <f>TI_EHG_E!Y43+NRG_E!Y43+FC_E!Y43</f>
        <v>14260.799400119999</v>
      </c>
      <c r="Z43" s="8">
        <f>TI_EHG_E!Z43+NRG_E!Z43+FC_E!Z43</f>
        <v>13221.733721040004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9940.6054375200019</v>
      </c>
      <c r="D44" s="8">
        <f>TI_EHG_E!D44+NRG_E!D44+FC_E!D44</f>
        <v>9740.4806167200022</v>
      </c>
      <c r="E44" s="8">
        <f>TI_EHG_E!E44+NRG_E!E44+FC_E!E44</f>
        <v>9687.3219561599999</v>
      </c>
      <c r="F44" s="8">
        <f>TI_EHG_E!F44+NRG_E!F44+FC_E!F44</f>
        <v>9358.991249040002</v>
      </c>
      <c r="G44" s="8">
        <f>TI_EHG_E!G44+NRG_E!G44+FC_E!G44</f>
        <v>9509.0851432799991</v>
      </c>
      <c r="H44" s="8">
        <f>TI_EHG_E!H44+NRG_E!H44+FC_E!H44</f>
        <v>9640.4170917600022</v>
      </c>
      <c r="I44" s="8">
        <f>TI_EHG_E!I44+NRG_E!I44+FC_E!I44</f>
        <v>10390.888234799999</v>
      </c>
      <c r="J44" s="8">
        <f>TI_EHG_E!J44+NRG_E!J44+FC_E!J44</f>
        <v>10090.699889040003</v>
      </c>
      <c r="K44" s="8">
        <f>TI_EHG_E!K44+NRG_E!K44+FC_E!K44</f>
        <v>10131.350957280001</v>
      </c>
      <c r="L44" s="8">
        <f>TI_EHG_E!L44+NRG_E!L44+FC_E!L44</f>
        <v>8860.7517213599986</v>
      </c>
      <c r="M44" s="8">
        <f>TI_EHG_E!M44+NRG_E!M44+FC_E!M44</f>
        <v>6910.2711640799998</v>
      </c>
      <c r="N44" s="8">
        <f>TI_EHG_E!N44+NRG_E!N44+FC_E!N44</f>
        <v>5721.4081857600004</v>
      </c>
      <c r="O44" s="8">
        <f>TI_EHG_E!O44+NRG_E!O44+FC_E!O44</f>
        <v>6037.1998142400007</v>
      </c>
      <c r="P44" s="8">
        <f>TI_EHG_E!P44+NRG_E!P44+FC_E!P44</f>
        <v>5761.6560619200009</v>
      </c>
      <c r="Q44" s="8">
        <f>TI_EHG_E!Q44+NRG_E!Q44+FC_E!Q44</f>
        <v>5820.4794736800013</v>
      </c>
      <c r="R44" s="8">
        <f>TI_EHG_E!R44+NRG_E!R44+FC_E!R44</f>
        <v>5972.1839071200002</v>
      </c>
      <c r="S44" s="8">
        <f>TI_EHG_E!S44+NRG_E!S44+FC_E!S44</f>
        <v>5226.0478452000007</v>
      </c>
      <c r="T44" s="8">
        <f>TI_EHG_E!T44+NRG_E!T44+FC_E!T44</f>
        <v>5833.2910622400004</v>
      </c>
      <c r="U44" s="8">
        <f>TI_EHG_E!U44+NRG_E!U44+FC_E!U44</f>
        <v>5218.2083087999999</v>
      </c>
      <c r="V44" s="8">
        <f>TI_EHG_E!V44+NRG_E!V44+FC_E!V44</f>
        <v>5148.1125158400009</v>
      </c>
      <c r="W44" s="8">
        <f>TI_EHG_E!W44+NRG_E!W44+FC_E!W44</f>
        <v>4433.9456570399998</v>
      </c>
      <c r="X44" s="8">
        <f>TI_EHG_E!X44+NRG_E!X44+FC_E!X44</f>
        <v>4622.813979120001</v>
      </c>
      <c r="Y44" s="8">
        <f>TI_EHG_E!Y44+NRG_E!Y44+FC_E!Y44</f>
        <v>5117.1954573600005</v>
      </c>
      <c r="Z44" s="8">
        <f>TI_EHG_E!Z44+NRG_E!Z44+FC_E!Z44</f>
        <v>4735.3650343200006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6.3917013599999999</v>
      </c>
      <c r="T45" s="8">
        <f>TI_EHG_E!T45+NRG_E!T45+FC_E!T45</f>
        <v>3.1929479999999996E-2</v>
      </c>
      <c r="U45" s="8">
        <f>TI_EHG_E!U45+NRG_E!U45+FC_E!U45</f>
        <v>1.0803247200000001</v>
      </c>
      <c r="V45" s="8">
        <f>TI_EHG_E!V45+NRG_E!V45+FC_E!V45</f>
        <v>1.2304724400000002</v>
      </c>
      <c r="W45" s="8">
        <f>TI_EHG_E!W45+NRG_E!W45+FC_E!W45</f>
        <v>7.6923658800000014</v>
      </c>
      <c r="X45" s="8">
        <f>TI_EHG_E!X45+NRG_E!X45+FC_E!X45</f>
        <v>1.5117685200000002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0.52037135999999995</v>
      </c>
      <c r="U46" s="8">
        <f>TI_EHG_E!U46+NRG_E!U46+FC_E!U46</f>
        <v>0.71115659999999981</v>
      </c>
      <c r="V46" s="8">
        <f>TI_EHG_E!V46+NRG_E!V46+FC_E!V46</f>
        <v>0.60639623999999992</v>
      </c>
      <c r="W46" s="8">
        <f>TI_EHG_E!W46+NRG_E!W46+FC_E!W46</f>
        <v>0.50480243999999996</v>
      </c>
      <c r="X46" s="8">
        <f>TI_EHG_E!X46+NRG_E!X46+FC_E!X46</f>
        <v>0.47419236000000009</v>
      </c>
      <c r="Y46" s="8">
        <f>TI_EHG_E!Y46+NRG_E!Y46+FC_E!Y46</f>
        <v>0.59109119999999993</v>
      </c>
      <c r="Z46" s="8">
        <f>TI_EHG_E!Z46+NRG_E!Z46+FC_E!Z46</f>
        <v>0.65257524000000011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1505.1564450000003</v>
      </c>
      <c r="D48" s="8">
        <f>TI_EHG_E!D48+NRG_E!D48+FC_E!D48</f>
        <v>1641.4125389999997</v>
      </c>
      <c r="E48" s="8">
        <f>TI_EHG_E!E48+NRG_E!E48+FC_E!E48</f>
        <v>1869.5621879999999</v>
      </c>
      <c r="F48" s="8">
        <f>TI_EHG_E!F48+NRG_E!F48+FC_E!F48</f>
        <v>1850.5499219999997</v>
      </c>
      <c r="G48" s="8">
        <f>TI_EHG_E!G48+NRG_E!G48+FC_E!G48</f>
        <v>2192.7749220000001</v>
      </c>
      <c r="H48" s="8">
        <f>TI_EHG_E!H48+NRG_E!H48+FC_E!H48</f>
        <v>2262.4877340000007</v>
      </c>
      <c r="I48" s="8">
        <f>TI_EHG_E!I48+NRG_E!I48+FC_E!I48</f>
        <v>2246.6435939999997</v>
      </c>
      <c r="J48" s="8">
        <f>TI_EHG_E!J48+NRG_E!J48+FC_E!J48</f>
        <v>3285.993555</v>
      </c>
      <c r="K48" s="8">
        <f>TI_EHG_E!K48+NRG_E!K48+FC_E!K48</f>
        <v>2477.9624219999996</v>
      </c>
      <c r="L48" s="8">
        <f>TI_EHG_E!L48+NRG_E!L48+FC_E!L48</f>
        <v>2268.2399220000002</v>
      </c>
      <c r="M48" s="8">
        <f>TI_EHG_E!M48+NRG_E!M48+FC_E!M48</f>
        <v>2667.6</v>
      </c>
      <c r="N48" s="8">
        <f>TI_EHG_E!N48+NRG_E!N48+FC_E!N48</f>
        <v>2274.48</v>
      </c>
      <c r="O48" s="8">
        <f>TI_EHG_E!O48+NRG_E!O48+FC_E!O48</f>
        <v>2798.640234</v>
      </c>
      <c r="P48" s="8">
        <f>TI_EHG_E!P48+NRG_E!P48+FC_E!P48</f>
        <v>3428.8796880000009</v>
      </c>
      <c r="Q48" s="8">
        <f>TI_EHG_E!Q48+NRG_E!Q48+FC_E!Q48</f>
        <v>3581.7598440000002</v>
      </c>
      <c r="R48" s="8">
        <f>TI_EHG_E!R48+NRG_E!R48+FC_E!R48</f>
        <v>3622.3203510000003</v>
      </c>
      <c r="S48" s="8">
        <f>TI_EHG_E!S48+NRG_E!S48+FC_E!S48</f>
        <v>4152.7199610000007</v>
      </c>
      <c r="T48" s="8">
        <f>TI_EHG_E!T48+NRG_E!T48+FC_E!T48</f>
        <v>3430.6926029999995</v>
      </c>
      <c r="U48" s="8">
        <f>TI_EHG_E!U48+NRG_E!U48+FC_E!U48</f>
        <v>3172.3383510000003</v>
      </c>
      <c r="V48" s="8">
        <f>TI_EHG_E!V48+NRG_E!V48+FC_E!V48</f>
        <v>3153.7929150000009</v>
      </c>
      <c r="W48" s="8">
        <f>TI_EHG_E!W48+NRG_E!W48+FC_E!W48</f>
        <v>2612.9935260000002</v>
      </c>
      <c r="X48" s="8">
        <f>TI_EHG_E!X48+NRG_E!X48+FC_E!X48</f>
        <v>2705.9418360000009</v>
      </c>
      <c r="Y48" s="8">
        <f>TI_EHG_E!Y48+NRG_E!Y48+FC_E!Y48</f>
        <v>2820.8855609999996</v>
      </c>
      <c r="Z48" s="8">
        <f>TI_EHG_E!Z48+NRG_E!Z48+FC_E!Z48</f>
        <v>2719.7073540000001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149.53208796000001</v>
      </c>
      <c r="Q50" s="8">
        <f>TI_EHG_E!Q50+NRG_E!Q50+FC_E!Q50</f>
        <v>222.83188272000001</v>
      </c>
      <c r="R50" s="8">
        <f>TI_EHG_E!R50+NRG_E!R50+FC_E!R50</f>
        <v>240.42370680000002</v>
      </c>
      <c r="S50" s="8">
        <f>TI_EHG_E!S50+NRG_E!S50+FC_E!S50</f>
        <v>328.38414659999995</v>
      </c>
      <c r="T50" s="8">
        <f>TI_EHG_E!T50+NRG_E!T50+FC_E!T50</f>
        <v>84.669856199999984</v>
      </c>
      <c r="U50" s="8">
        <f>TI_EHG_E!U50+NRG_E!U50+FC_E!U50</f>
        <v>101.68747740000001</v>
      </c>
      <c r="V50" s="8">
        <f>TI_EHG_E!V50+NRG_E!V50+FC_E!V50</f>
        <v>101.47056804000003</v>
      </c>
      <c r="W50" s="8">
        <f>TI_EHG_E!W50+NRG_E!W50+FC_E!W50</f>
        <v>103.80722544000001</v>
      </c>
      <c r="X50" s="8">
        <f>TI_EHG_E!X50+NRG_E!X50+FC_E!X50</f>
        <v>102.42898020000001</v>
      </c>
      <c r="Y50" s="8">
        <f>TI_EHG_E!Y50+NRG_E!Y50+FC_E!Y50</f>
        <v>104.66351603999999</v>
      </c>
      <c r="Z50" s="8">
        <f>TI_EHG_E!Z50+NRG_E!Z50+FC_E!Z50</f>
        <v>104.22969731999997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3689.4474896399993</v>
      </c>
      <c r="D51" s="27">
        <f>TI_EHG_E!D51+NRG_E!D51+FC_E!D51</f>
        <v>3790.5474538799995</v>
      </c>
      <c r="E51" s="27">
        <f>TI_EHG_E!E51+NRG_E!E51+FC_E!E51</f>
        <v>4058.9652193200009</v>
      </c>
      <c r="F51" s="27">
        <f>TI_EHG_E!F51+NRG_E!F51+FC_E!F51</f>
        <v>4464.7802099999999</v>
      </c>
      <c r="G51" s="27">
        <f>TI_EHG_E!G51+NRG_E!G51+FC_E!G51</f>
        <v>4925.8829624400014</v>
      </c>
      <c r="H51" s="27">
        <f>TI_EHG_E!H51+NRG_E!H51+FC_E!H51</f>
        <v>5216.1315940800014</v>
      </c>
      <c r="I51" s="27">
        <f>TI_EHG_E!I51+NRG_E!I51+FC_E!I51</f>
        <v>6124.3887315600005</v>
      </c>
      <c r="J51" s="27">
        <f>TI_EHG_E!J51+NRG_E!J51+FC_E!J51</f>
        <v>7491.864940559999</v>
      </c>
      <c r="K51" s="27">
        <f>TI_EHG_E!K51+NRG_E!K51+FC_E!K51</f>
        <v>7840.384485120001</v>
      </c>
      <c r="L51" s="27">
        <f>TI_EHG_E!L51+NRG_E!L51+FC_E!L51</f>
        <v>6264.9147211200016</v>
      </c>
      <c r="M51" s="27">
        <f>TI_EHG_E!M51+NRG_E!M51+FC_E!M51</f>
        <v>6719.0318791200007</v>
      </c>
      <c r="N51" s="27">
        <f>TI_EHG_E!N51+NRG_E!N51+FC_E!N51</f>
        <v>8204.2949973600025</v>
      </c>
      <c r="O51" s="27">
        <f>TI_EHG_E!O51+NRG_E!O51+FC_E!O51</f>
        <v>7533.195650640002</v>
      </c>
      <c r="P51" s="27">
        <f>TI_EHG_E!P51+NRG_E!P51+FC_E!P51</f>
        <v>6796.9522882799993</v>
      </c>
      <c r="Q51" s="27">
        <f>TI_EHG_E!Q51+NRG_E!Q51+FC_E!Q51</f>
        <v>5002.1590132800002</v>
      </c>
      <c r="R51" s="27">
        <f>TI_EHG_E!R51+NRG_E!R51+FC_E!R51</f>
        <v>5396.7951140399991</v>
      </c>
      <c r="S51" s="27">
        <f>TI_EHG_E!S51+NRG_E!S51+FC_E!S51</f>
        <v>7739.0567099999998</v>
      </c>
      <c r="T51" s="27">
        <f>TI_EHG_E!T51+NRG_E!T51+FC_E!T51</f>
        <v>8841.0328696800007</v>
      </c>
      <c r="U51" s="27">
        <f>TI_EHG_E!U51+NRG_E!U51+FC_E!U51</f>
        <v>8433.3634822799977</v>
      </c>
      <c r="V51" s="27">
        <f>TI_EHG_E!V51+NRG_E!V51+FC_E!V51</f>
        <v>9430.6387309200018</v>
      </c>
      <c r="W51" s="27">
        <f>TI_EHG_E!W51+NRG_E!W51+FC_E!W51</f>
        <v>10650.993542640001</v>
      </c>
      <c r="X51" s="27">
        <f>TI_EHG_E!X51+NRG_E!X51+FC_E!X51</f>
        <v>12016.020178800001</v>
      </c>
      <c r="Y51" s="27">
        <f>TI_EHG_E!Y51+NRG_E!Y51+FC_E!Y51</f>
        <v>10275.32168784</v>
      </c>
      <c r="Z51" s="27">
        <f>TI_EHG_E!Z51+NRG_E!Z51+FC_E!Z51</f>
        <v>9010.59767784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380.66577119999999</v>
      </c>
      <c r="D52" s="27">
        <f t="shared" ref="D52:X52" si="28">SUM(D53:D54)</f>
        <v>230.37299999999999</v>
      </c>
      <c r="E52" s="27">
        <f t="shared" si="28"/>
        <v>222.36477120000004</v>
      </c>
      <c r="F52" s="27">
        <f t="shared" si="28"/>
        <v>200.05694280000006</v>
      </c>
      <c r="G52" s="27">
        <f t="shared" si="28"/>
        <v>206.63505720000001</v>
      </c>
      <c r="H52" s="27">
        <f t="shared" si="28"/>
        <v>148.72005720000001</v>
      </c>
      <c r="I52" s="27">
        <f t="shared" si="28"/>
        <v>33.318885599999994</v>
      </c>
      <c r="J52" s="27">
        <f t="shared" si="28"/>
        <v>33.318885599999994</v>
      </c>
      <c r="K52" s="27">
        <f t="shared" si="28"/>
        <v>24.024171600000003</v>
      </c>
      <c r="L52" s="27">
        <f t="shared" si="28"/>
        <v>24.166771199999999</v>
      </c>
      <c r="M52" s="27">
        <f t="shared" si="28"/>
        <v>191.76300000000001</v>
      </c>
      <c r="N52" s="27">
        <f t="shared" si="28"/>
        <v>168.02505720000002</v>
      </c>
      <c r="O52" s="27">
        <f t="shared" si="28"/>
        <v>89.374942799999999</v>
      </c>
      <c r="P52" s="27">
        <f t="shared" si="28"/>
        <v>126.26911440000001</v>
      </c>
      <c r="Q52" s="27">
        <f t="shared" si="28"/>
        <v>124.12394279999998</v>
      </c>
      <c r="R52" s="27">
        <f t="shared" si="28"/>
        <v>533.67617160000009</v>
      </c>
      <c r="S52" s="27">
        <f t="shared" si="28"/>
        <v>359.93117159999997</v>
      </c>
      <c r="T52" s="27">
        <f t="shared" si="28"/>
        <v>0</v>
      </c>
      <c r="U52" s="27">
        <f t="shared" si="28"/>
        <v>173.3918472</v>
      </c>
      <c r="V52" s="27">
        <f t="shared" si="28"/>
        <v>251.32844880000002</v>
      </c>
      <c r="W52" s="27">
        <f t="shared" si="28"/>
        <v>57.914999999999999</v>
      </c>
      <c r="X52" s="27">
        <f t="shared" si="28"/>
        <v>47.047057199999998</v>
      </c>
      <c r="Y52" s="27">
        <f t="shared" ref="Y52:Z52" si="29">SUM(Y53:Y54)</f>
        <v>60.489000000000011</v>
      </c>
      <c r="Z52" s="27">
        <f t="shared" si="29"/>
        <v>52.4807712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380.66577119999999</v>
      </c>
      <c r="D53" s="8">
        <f>TI_EHG_E!D53+NRG_E!D53+FC_E!D53</f>
        <v>230.37299999999999</v>
      </c>
      <c r="E53" s="8">
        <f>TI_EHG_E!E53+NRG_E!E53+FC_E!E53</f>
        <v>222.36477120000004</v>
      </c>
      <c r="F53" s="8">
        <f>TI_EHG_E!F53+NRG_E!F53+FC_E!F53</f>
        <v>200.05694280000006</v>
      </c>
      <c r="G53" s="8">
        <f>TI_EHG_E!G53+NRG_E!G53+FC_E!G53</f>
        <v>206.63505720000001</v>
      </c>
      <c r="H53" s="8">
        <f>TI_EHG_E!H53+NRG_E!H53+FC_E!H53</f>
        <v>148.72005720000001</v>
      </c>
      <c r="I53" s="8">
        <f>TI_EHG_E!I53+NRG_E!I53+FC_E!I53</f>
        <v>33.318885599999994</v>
      </c>
      <c r="J53" s="8">
        <f>TI_EHG_E!J53+NRG_E!J53+FC_E!J53</f>
        <v>33.318885599999994</v>
      </c>
      <c r="K53" s="8">
        <f>TI_EHG_E!K53+NRG_E!K53+FC_E!K53</f>
        <v>24.024171600000003</v>
      </c>
      <c r="L53" s="8">
        <f>TI_EHG_E!L53+NRG_E!L53+FC_E!L53</f>
        <v>24.166771199999999</v>
      </c>
      <c r="M53" s="8">
        <f>TI_EHG_E!M53+NRG_E!M53+FC_E!M53</f>
        <v>191.76300000000001</v>
      </c>
      <c r="N53" s="8">
        <f>TI_EHG_E!N53+NRG_E!N53+FC_E!N53</f>
        <v>168.02505720000002</v>
      </c>
      <c r="O53" s="8">
        <f>TI_EHG_E!O53+NRG_E!O53+FC_E!O53</f>
        <v>89.374942799999999</v>
      </c>
      <c r="P53" s="8">
        <f>TI_EHG_E!P53+NRG_E!P53+FC_E!P53</f>
        <v>126.26911440000001</v>
      </c>
      <c r="Q53" s="8">
        <f>TI_EHG_E!Q53+NRG_E!Q53+FC_E!Q53</f>
        <v>124.12394279999998</v>
      </c>
      <c r="R53" s="8">
        <f>TI_EHG_E!R53+NRG_E!R53+FC_E!R53</f>
        <v>533.67617160000009</v>
      </c>
      <c r="S53" s="8">
        <f>TI_EHG_E!S53+NRG_E!S53+FC_E!S53</f>
        <v>359.93117159999997</v>
      </c>
      <c r="T53" s="8">
        <f>TI_EHG_E!T53+NRG_E!T53+FC_E!T53</f>
        <v>0</v>
      </c>
      <c r="U53" s="8">
        <f>TI_EHG_E!U53+NRG_E!U53+FC_E!U53</f>
        <v>173.3918472</v>
      </c>
      <c r="V53" s="8">
        <f>TI_EHG_E!V53+NRG_E!V53+FC_E!V53</f>
        <v>251.32844880000002</v>
      </c>
      <c r="W53" s="8">
        <f>TI_EHG_E!W53+NRG_E!W53+FC_E!W53</f>
        <v>57.914999999999999</v>
      </c>
      <c r="X53" s="8">
        <f>TI_EHG_E!X53+NRG_E!X53+FC_E!X53</f>
        <v>47.047057199999998</v>
      </c>
      <c r="Y53" s="8">
        <f>TI_EHG_E!Y53+NRG_E!Y53+FC_E!Y53</f>
        <v>60.489000000000011</v>
      </c>
      <c r="Z53" s="8">
        <f>TI_EHG_E!Z53+NRG_E!Z53+FC_E!Z53</f>
        <v>52.4807712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  <c r="Y54" s="45">
        <f>TI_EHG_E!Y54+NRG_E!Y54+FC_E!Y54</f>
        <v>0</v>
      </c>
      <c r="Z54" s="45">
        <f>TI_EHG_E!Z54+NRG_E!Z54+FC_E!Z54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4432.1032022400004</v>
      </c>
      <c r="D61" s="49">
        <f t="shared" si="30"/>
        <v>4471.6400416799997</v>
      </c>
      <c r="E61" s="49">
        <f t="shared" si="30"/>
        <v>4553.8233955199985</v>
      </c>
      <c r="F61" s="49">
        <f t="shared" si="30"/>
        <v>4336.1990884800007</v>
      </c>
      <c r="G61" s="49">
        <f t="shared" si="30"/>
        <v>4380.626753999999</v>
      </c>
      <c r="H61" s="49">
        <f t="shared" si="30"/>
        <v>4562.5706229599991</v>
      </c>
      <c r="I61" s="49">
        <f t="shared" si="30"/>
        <v>4575.8824423199994</v>
      </c>
      <c r="J61" s="49">
        <f t="shared" si="30"/>
        <v>5261.4401234399975</v>
      </c>
      <c r="K61" s="49">
        <f t="shared" si="30"/>
        <v>4692.6264427199976</v>
      </c>
      <c r="L61" s="49">
        <f t="shared" si="30"/>
        <v>4326.4136937599997</v>
      </c>
      <c r="M61" s="49">
        <f t="shared" si="30"/>
        <v>4539.3124665599989</v>
      </c>
      <c r="N61" s="49">
        <f t="shared" si="30"/>
        <v>5527.2502447199995</v>
      </c>
      <c r="O61" s="49">
        <f t="shared" si="30"/>
        <v>6096.1064443200012</v>
      </c>
      <c r="P61" s="49">
        <f t="shared" si="30"/>
        <v>5156.3094177599987</v>
      </c>
      <c r="Q61" s="49">
        <f t="shared" si="30"/>
        <v>5190.2993095199981</v>
      </c>
      <c r="R61" s="49">
        <f t="shared" si="30"/>
        <v>5634.0017323199991</v>
      </c>
      <c r="S61" s="49">
        <f t="shared" si="30"/>
        <v>4938.6960691200002</v>
      </c>
      <c r="T61" s="49">
        <f t="shared" si="30"/>
        <v>4992.2463254399991</v>
      </c>
      <c r="U61" s="49">
        <f t="shared" si="30"/>
        <v>4924.0551383999964</v>
      </c>
      <c r="V61" s="49">
        <f t="shared" si="30"/>
        <v>4857.9755896799998</v>
      </c>
      <c r="W61" s="49">
        <f t="shared" si="30"/>
        <v>4798.3134196800011</v>
      </c>
      <c r="X61" s="49">
        <f t="shared" si="30"/>
        <v>4955.0876589599975</v>
      </c>
      <c r="Y61" s="49">
        <f t="shared" ref="Y61:Z61" si="31">SUM(Y62:Y72)</f>
        <v>4373.6169909599994</v>
      </c>
      <c r="Z61" s="49">
        <f t="shared" si="31"/>
        <v>4707.9932608799982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4429.2640896000003</v>
      </c>
      <c r="D62" s="52">
        <f>TI_EHG_E!D62+NRG_E!D62+FC_E!D62</f>
        <v>4396.7835071999998</v>
      </c>
      <c r="E62" s="52">
        <f>TI_EHG_E!E62+NRG_E!E62+FC_E!E62</f>
        <v>4443.0398207999988</v>
      </c>
      <c r="F62" s="52">
        <f>TI_EHG_E!F62+NRG_E!F62+FC_E!F62</f>
        <v>4264.4000448000006</v>
      </c>
      <c r="G62" s="52">
        <f>TI_EHG_E!G62+NRG_E!G62+FC_E!G62</f>
        <v>4298.6720447999987</v>
      </c>
      <c r="H62" s="52">
        <f>TI_EHG_E!H62+NRG_E!H62+FC_E!H62</f>
        <v>4487.1680447999988</v>
      </c>
      <c r="I62" s="52">
        <f>TI_EHG_E!I62+NRG_E!I62+FC_E!I62</f>
        <v>4366.8801791999995</v>
      </c>
      <c r="J62" s="52">
        <f>TI_EHG_E!J62+NRG_E!J62+FC_E!J62</f>
        <v>4712.3999999999978</v>
      </c>
      <c r="K62" s="52">
        <f>TI_EHG_E!K62+NRG_E!K62+FC_E!K62</f>
        <v>4180.4001791999981</v>
      </c>
      <c r="L62" s="52">
        <f>TI_EHG_E!L62+NRG_E!L62+FC_E!L62</f>
        <v>3737.1039551999997</v>
      </c>
      <c r="M62" s="52">
        <f>TI_EHG_E!M62+NRG_E!M62+FC_E!M62</f>
        <v>3859.2961343999996</v>
      </c>
      <c r="N62" s="52">
        <f>TI_EHG_E!N62+NRG_E!N62+FC_E!N62</f>
        <v>4842.5440896</v>
      </c>
      <c r="O62" s="52">
        <f>TI_EHG_E!O62+NRG_E!O62+FC_E!O62</f>
        <v>5312.3845824000018</v>
      </c>
      <c r="P62" s="52">
        <f>TI_EHG_E!P62+NRG_E!P62+FC_E!P62</f>
        <v>4325.4396863999982</v>
      </c>
      <c r="Q62" s="52">
        <f>TI_EHG_E!Q62+NRG_E!Q62+FC_E!Q62</f>
        <v>4348.1757311999982</v>
      </c>
      <c r="R62" s="52">
        <f>TI_EHG_E!R62+NRG_E!R62+FC_E!R62</f>
        <v>4739.9853311999996</v>
      </c>
      <c r="S62" s="52">
        <f>TI_EHG_E!S62+NRG_E!S62+FC_E!S62</f>
        <v>3996.8320896</v>
      </c>
      <c r="T62" s="52">
        <f>TI_EHG_E!T62+NRG_E!T62+FC_E!T62</f>
        <v>4035.919910399999</v>
      </c>
      <c r="U62" s="52">
        <f>TI_EHG_E!U62+NRG_E!U62+FC_E!U62</f>
        <v>3899.1125375999968</v>
      </c>
      <c r="V62" s="52">
        <f>TI_EHG_E!V62+NRG_E!V62+FC_E!V62</f>
        <v>3786.6862655999998</v>
      </c>
      <c r="W62" s="52">
        <f>TI_EHG_E!W62+NRG_E!W62+FC_E!W62</f>
        <v>3685.2471936000011</v>
      </c>
      <c r="X62" s="52">
        <f>TI_EHG_E!X62+NRG_E!X62+FC_E!X62</f>
        <v>3816.407750399997</v>
      </c>
      <c r="Y62" s="52">
        <f>TI_EHG_E!Y62+NRG_E!Y62+FC_E!Y62</f>
        <v>3861.9762047999993</v>
      </c>
      <c r="Z62" s="52">
        <f>TI_EHG_E!Z62+NRG_E!Z62+FC_E!Z62</f>
        <v>4118.5920383999983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222.20795519999984</v>
      </c>
      <c r="K63" s="52">
        <f>TI_EHG_E!K63+NRG_E!K63+FC_E!K63</f>
        <v>236.09617919999988</v>
      </c>
      <c r="L63" s="52">
        <f>TI_EHG_E!L63+NRG_E!L63+FC_E!L63</f>
        <v>236.09617919999999</v>
      </c>
      <c r="M63" s="52">
        <f>TI_EHG_E!M63+NRG_E!M63+FC_E!M63</f>
        <v>197.90386559999996</v>
      </c>
      <c r="N63" s="52">
        <f>TI_EHG_E!N63+NRG_E!N63+FC_E!N63</f>
        <v>211.79208960000003</v>
      </c>
      <c r="O63" s="52">
        <f>TI_EHG_E!O63+NRG_E!O63+FC_E!O63</f>
        <v>211.79208960000005</v>
      </c>
      <c r="P63" s="52">
        <f>TI_EHG_E!P63+NRG_E!P63+FC_E!P63</f>
        <v>218.73599999999988</v>
      </c>
      <c r="Q63" s="52">
        <f>TI_EHG_E!Q63+NRG_E!Q63+FC_E!Q63</f>
        <v>197.9038655999999</v>
      </c>
      <c r="R63" s="52">
        <f>TI_EHG_E!R63+NRG_E!R63+FC_E!R63</f>
        <v>215.26404479999994</v>
      </c>
      <c r="S63" s="52">
        <f>TI_EHG_E!S63+NRG_E!S63+FC_E!S63</f>
        <v>218.73599999999999</v>
      </c>
      <c r="T63" s="52">
        <f>TI_EHG_E!T63+NRG_E!T63+FC_E!T63</f>
        <v>218.73599999999993</v>
      </c>
      <c r="U63" s="52">
        <f>TI_EHG_E!U63+NRG_E!U63+FC_E!U63</f>
        <v>267.09742079999961</v>
      </c>
      <c r="V63" s="52">
        <f>TI_EHG_E!V63+NRG_E!V63+FC_E!V63</f>
        <v>212.17029120000001</v>
      </c>
      <c r="W63" s="52">
        <f>TI_EHG_E!W63+NRG_E!W63+FC_E!W63</f>
        <v>190.14428160000008</v>
      </c>
      <c r="X63" s="52">
        <f>TI_EHG_E!X63+NRG_E!X63+FC_E!X63</f>
        <v>185.85947519999979</v>
      </c>
      <c r="Y63" s="52">
        <f>TI_EHG_E!Y63+NRG_E!Y63+FC_E!Y63</f>
        <v>174.29448960000002</v>
      </c>
      <c r="Z63" s="52">
        <f>TI_EHG_E!Z63+NRG_E!Z63+FC_E!Z63</f>
        <v>217.38527999999991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2.8391126400000002</v>
      </c>
      <c r="D64" s="52">
        <f>TI_EHG_E!D64+NRG_E!D64+FC_E!D64</f>
        <v>74.856534480000022</v>
      </c>
      <c r="E64" s="52">
        <f>TI_EHG_E!E64+NRG_E!E64+FC_E!E64</f>
        <v>110.78357472</v>
      </c>
      <c r="F64" s="52">
        <f>TI_EHG_E!F64+NRG_E!F64+FC_E!F64</f>
        <v>71.799043680000011</v>
      </c>
      <c r="G64" s="52">
        <f>TI_EHG_E!G64+NRG_E!G64+FC_E!G64</f>
        <v>81.954709199999996</v>
      </c>
      <c r="H64" s="52">
        <f>TI_EHG_E!H64+NRG_E!H64+FC_E!H64</f>
        <v>75.402578160000004</v>
      </c>
      <c r="I64" s="52">
        <f>TI_EHG_E!I64+NRG_E!I64+FC_E!I64</f>
        <v>75.402578160000004</v>
      </c>
      <c r="J64" s="52">
        <f>TI_EHG_E!J64+NRG_E!J64+FC_E!J64</f>
        <v>80.589796560000011</v>
      </c>
      <c r="K64" s="52">
        <f>TI_EHG_E!K64+NRG_E!K64+FC_E!K64</f>
        <v>77.040512640000003</v>
      </c>
      <c r="L64" s="52">
        <f>TI_EHG_E!L64+NRG_E!L64+FC_E!L64</f>
        <v>127.92793104000005</v>
      </c>
      <c r="M64" s="52">
        <f>TI_EHG_E!M64+NRG_E!M64+FC_E!M64</f>
        <v>112.74878160000002</v>
      </c>
      <c r="N64" s="52">
        <f>TI_EHG_E!N64+NRG_E!N64+FC_E!N64</f>
        <v>166.42086552000006</v>
      </c>
      <c r="O64" s="52">
        <f>TI_EHG_E!O64+NRG_E!O64+FC_E!O64</f>
        <v>202.56608736000001</v>
      </c>
      <c r="P64" s="52">
        <f>TI_EHG_E!P64+NRG_E!P64+FC_E!P64</f>
        <v>202.18397472000004</v>
      </c>
      <c r="Q64" s="52">
        <f>TI_EHG_E!Q64+NRG_E!Q64+FC_E!Q64</f>
        <v>198.68972760000003</v>
      </c>
      <c r="R64" s="52">
        <f>TI_EHG_E!R64+NRG_E!R64+FC_E!R64</f>
        <v>209.77315632</v>
      </c>
      <c r="S64" s="52">
        <f>TI_EHG_E!S64+NRG_E!S64+FC_E!S64</f>
        <v>233.30571264000002</v>
      </c>
      <c r="T64" s="52">
        <f>TI_EHG_E!T64+NRG_E!T64+FC_E!T64</f>
        <v>245.55808367999998</v>
      </c>
      <c r="U64" s="52">
        <f>TI_EHG_E!U64+NRG_E!U64+FC_E!U64</f>
        <v>262.17290736000001</v>
      </c>
      <c r="V64" s="52">
        <f>TI_EHG_E!V64+NRG_E!V64+FC_E!V64</f>
        <v>285.89671655999996</v>
      </c>
      <c r="W64" s="52">
        <f>TI_EHG_E!W64+NRG_E!W64+FC_E!W64</f>
        <v>314.60214239999999</v>
      </c>
      <c r="X64" s="52">
        <f>TI_EHG_E!X64+NRG_E!X64+FC_E!X64</f>
        <v>294.53395608000005</v>
      </c>
      <c r="Y64" s="52">
        <f>TI_EHG_E!Y64+NRG_E!Y64+FC_E!Y64</f>
        <v>337.34629656000004</v>
      </c>
      <c r="Z64" s="52">
        <f>TI_EHG_E!Z64+NRG_E!Z64+FC_E!Z64</f>
        <v>372.01594248000004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  <c r="Y65" s="52">
        <f>TI_EHG_E!Y65+NRG_E!Y65+FC_E!Y65</f>
        <v>0</v>
      </c>
      <c r="Z65" s="52">
        <f>TI_EHG_E!Z65+NRG_E!Z65+FC_E!Z65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0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</v>
      </c>
      <c r="U67" s="52">
        <f>TI_EHG_E!U67+NRG_E!U67+FC_E!U67</f>
        <v>0</v>
      </c>
      <c r="V67" s="52">
        <f>TI_EHG_E!V67+NRG_E!V67+FC_E!V67</f>
        <v>74.879665920000008</v>
      </c>
      <c r="W67" s="52">
        <f>TI_EHG_E!W67+NRG_E!W67+FC_E!W67</f>
        <v>186.97588992000004</v>
      </c>
      <c r="X67" s="52">
        <f>TI_EHG_E!X67+NRG_E!X67+FC_E!X67</f>
        <v>201.88662479999999</v>
      </c>
      <c r="Y67" s="52">
        <f>TI_EHG_E!Y67+NRG_E!Y67+FC_E!Y67</f>
        <v>0</v>
      </c>
      <c r="Z67" s="52">
        <f>TI_EHG_E!Z67+NRG_E!Z67+FC_E!Z67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8.7123081600000027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0.26329103999999998</v>
      </c>
      <c r="W68" s="52">
        <f>TI_EHG_E!W68+NRG_E!W68+FC_E!W68</f>
        <v>0.31273775999999998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133.59968496000005</v>
      </c>
      <c r="J69" s="52">
        <f>TI_EHG_E!J69+NRG_E!J69+FC_E!J69</f>
        <v>246.24237167999991</v>
      </c>
      <c r="K69" s="52">
        <f>TI_EHG_E!K69+NRG_E!K69+FC_E!K69</f>
        <v>199.08957168000001</v>
      </c>
      <c r="L69" s="52">
        <f>TI_EHG_E!L69+NRG_E!L69+FC_E!L69</f>
        <v>225.28562832</v>
      </c>
      <c r="M69" s="52">
        <f>TI_EHG_E!M69+NRG_E!M69+FC_E!M69</f>
        <v>369.36368495999989</v>
      </c>
      <c r="N69" s="52">
        <f>TI_EHG_E!N69+NRG_E!N69+FC_E!N69</f>
        <v>306.4932</v>
      </c>
      <c r="O69" s="52">
        <f>TI_EHG_E!O69+NRG_E!O69+FC_E!O69</f>
        <v>369.36368496000006</v>
      </c>
      <c r="P69" s="52">
        <f>TI_EHG_E!P69+NRG_E!P69+FC_E!P69</f>
        <v>401.23744848000001</v>
      </c>
      <c r="Q69" s="52">
        <f>TI_EHG_E!Q69+NRG_E!Q69+FC_E!Q69</f>
        <v>445.52998512000005</v>
      </c>
      <c r="R69" s="52">
        <f>TI_EHG_E!R69+NRG_E!R69+FC_E!R69</f>
        <v>468.97920000000011</v>
      </c>
      <c r="S69" s="52">
        <f>TI_EHG_E!S69+NRG_E!S69+FC_E!S69</f>
        <v>489.82226687999992</v>
      </c>
      <c r="T69" s="52">
        <f>TI_EHG_E!T69+NRG_E!T69+FC_E!T69</f>
        <v>492.03233136000023</v>
      </c>
      <c r="U69" s="52">
        <f>TI_EHG_E!U69+NRG_E!U69+FC_E!U69</f>
        <v>495.67227264000013</v>
      </c>
      <c r="V69" s="52">
        <f>TI_EHG_E!V69+NRG_E!V69+FC_E!V69</f>
        <v>498.07935936000001</v>
      </c>
      <c r="W69" s="52">
        <f>TI_EHG_E!W69+NRG_E!W69+FC_E!W69</f>
        <v>421.0311744</v>
      </c>
      <c r="X69" s="52">
        <f>TI_EHG_E!X69+NRG_E!X69+FC_E!X69</f>
        <v>456.39985248000016</v>
      </c>
      <c r="Y69" s="52">
        <f>TI_EHG_E!Y69+NRG_E!Y69+FC_E!Y69</f>
        <v>0</v>
      </c>
      <c r="Z69" s="52">
        <f>TI_EHG_E!Z69+NRG_E!Z69+FC_E!Z69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50856.204876234246</v>
      </c>
      <c r="D2" s="21">
        <f t="shared" ref="D2:X2" si="0">SUM(D3,D17,D22,D25,D26,D51,D52)</f>
        <v>51777.832180991143</v>
      </c>
      <c r="E2" s="21">
        <f t="shared" si="0"/>
        <v>51432.355160936619</v>
      </c>
      <c r="F2" s="21">
        <f t="shared" si="0"/>
        <v>52537.42323103232</v>
      </c>
      <c r="G2" s="21">
        <f t="shared" si="0"/>
        <v>53627.467558237659</v>
      </c>
      <c r="H2" s="21">
        <f t="shared" si="0"/>
        <v>54100.900377406149</v>
      </c>
      <c r="I2" s="21">
        <f t="shared" si="0"/>
        <v>51334.125457755174</v>
      </c>
      <c r="J2" s="21">
        <f t="shared" si="0"/>
        <v>54685.965098941604</v>
      </c>
      <c r="K2" s="21">
        <f t="shared" si="0"/>
        <v>53240.213840619166</v>
      </c>
      <c r="L2" s="21">
        <f t="shared" si="0"/>
        <v>51683.230302579745</v>
      </c>
      <c r="M2" s="21">
        <f t="shared" si="0"/>
        <v>48336.354030397742</v>
      </c>
      <c r="N2" s="21">
        <f t="shared" si="0"/>
        <v>49944.398156000425</v>
      </c>
      <c r="O2" s="21">
        <f t="shared" si="0"/>
        <v>50986.909585986563</v>
      </c>
      <c r="P2" s="21">
        <f t="shared" si="0"/>
        <v>43122.618248987237</v>
      </c>
      <c r="Q2" s="21">
        <f t="shared" si="0"/>
        <v>40745.543055721078</v>
      </c>
      <c r="R2" s="21">
        <f t="shared" si="0"/>
        <v>35171.998662671162</v>
      </c>
      <c r="S2" s="21">
        <f t="shared" si="0"/>
        <v>30262.130546425346</v>
      </c>
      <c r="T2" s="21">
        <f t="shared" si="0"/>
        <v>34191.193027302019</v>
      </c>
      <c r="U2" s="21">
        <f t="shared" si="0"/>
        <v>32640.439574506563</v>
      </c>
      <c r="V2" s="21">
        <f t="shared" si="0"/>
        <v>26009.455841699659</v>
      </c>
      <c r="W2" s="21">
        <f t="shared" si="0"/>
        <v>19994.247255119739</v>
      </c>
      <c r="X2" s="21">
        <f t="shared" si="0"/>
        <v>20659.782755849847</v>
      </c>
      <c r="Y2" s="21">
        <f t="shared" ref="Y2:Z2" si="1">SUM(Y3,Y17,Y22,Y25,Y26,Y51,Y52)</f>
        <v>19799.480238762189</v>
      </c>
      <c r="Z2" s="21">
        <f t="shared" si="1"/>
        <v>16364.576533003597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40868.895815394244</v>
      </c>
      <c r="D3" s="24">
        <f t="shared" ref="D3:X3" si="3">SUM(D4,D8,D11)</f>
        <v>42294.822315431142</v>
      </c>
      <c r="E3" s="24">
        <f t="shared" si="3"/>
        <v>41534.138870576622</v>
      </c>
      <c r="F3" s="24">
        <f t="shared" si="3"/>
        <v>42240.105523752318</v>
      </c>
      <c r="G3" s="24">
        <f t="shared" si="3"/>
        <v>43531.689937237657</v>
      </c>
      <c r="H3" s="24">
        <f t="shared" si="3"/>
        <v>43508.835495046151</v>
      </c>
      <c r="I3" s="24">
        <f t="shared" si="3"/>
        <v>40080.977782275178</v>
      </c>
      <c r="J3" s="24">
        <f t="shared" si="3"/>
        <v>41712.652622941605</v>
      </c>
      <c r="K3" s="24">
        <f t="shared" si="3"/>
        <v>39769.438113219163</v>
      </c>
      <c r="L3" s="24">
        <f t="shared" si="3"/>
        <v>41548.842145539747</v>
      </c>
      <c r="M3" s="24">
        <f t="shared" si="3"/>
        <v>38659.984664197742</v>
      </c>
      <c r="N3" s="24">
        <f t="shared" si="3"/>
        <v>39720.31833140042</v>
      </c>
      <c r="O3" s="24">
        <f t="shared" si="3"/>
        <v>41254.236860226556</v>
      </c>
      <c r="P3" s="24">
        <f t="shared" si="3"/>
        <v>34309.002974627241</v>
      </c>
      <c r="Q3" s="24">
        <f t="shared" si="3"/>
        <v>33446.051149201085</v>
      </c>
      <c r="R3" s="24">
        <f t="shared" si="3"/>
        <v>27420.152678351158</v>
      </c>
      <c r="S3" s="24">
        <f t="shared" si="3"/>
        <v>20988.862939105347</v>
      </c>
      <c r="T3" s="24">
        <f t="shared" si="3"/>
        <v>23264.914750902019</v>
      </c>
      <c r="U3" s="24">
        <f t="shared" si="3"/>
        <v>22080.41103454656</v>
      </c>
      <c r="V3" s="24">
        <f t="shared" si="3"/>
        <v>14686.65488705966</v>
      </c>
      <c r="W3" s="24">
        <f t="shared" si="3"/>
        <v>8830.2186416397362</v>
      </c>
      <c r="X3" s="24">
        <f t="shared" si="3"/>
        <v>8329.6157432098444</v>
      </c>
      <c r="Y3" s="24">
        <f t="shared" ref="Y3:Z3" si="4">SUM(Y4,Y8,Y11)</f>
        <v>8277.7310304421881</v>
      </c>
      <c r="Z3" s="24">
        <f t="shared" si="4"/>
        <v>6370.8617214435963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15.439968720000001</v>
      </c>
      <c r="D4" s="19">
        <f t="shared" ref="D4:X4" si="6">SUM(D5:D7)</f>
        <v>5.146542720000002</v>
      </c>
      <c r="E4" s="19">
        <f t="shared" si="6"/>
        <v>25.733054160000002</v>
      </c>
      <c r="F4" s="19">
        <f t="shared" si="6"/>
        <v>100.35894527999999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183.49222216858755</v>
      </c>
      <c r="M4" s="19">
        <f t="shared" si="6"/>
        <v>426.62143313275556</v>
      </c>
      <c r="N4" s="19">
        <f t="shared" si="6"/>
        <v>89.771559134908102</v>
      </c>
      <c r="O4" s="19">
        <f t="shared" si="6"/>
        <v>5.4216697652711172</v>
      </c>
      <c r="P4" s="19">
        <f t="shared" si="6"/>
        <v>2.5918258851855298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15.439968720000001</v>
      </c>
      <c r="D7" s="8">
        <f>TI_EHG_E_E!D7+TI_EHG_CHP_E!D7+TI_EHG_H_E!D7</f>
        <v>5.146542720000002</v>
      </c>
      <c r="E7" s="8">
        <f>TI_EHG_E_E!E7+TI_EHG_CHP_E!E7+TI_EHG_H_E!E7</f>
        <v>25.733054160000002</v>
      </c>
      <c r="F7" s="8">
        <f>TI_EHG_E_E!F7+TI_EHG_CHP_E!F7+TI_EHG_H_E!F7</f>
        <v>100.35894527999999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183.49222216858755</v>
      </c>
      <c r="M7" s="8">
        <f>TI_EHG_E_E!M7+TI_EHG_CHP_E!M7+TI_EHG_H_E!M7</f>
        <v>426.62143313275556</v>
      </c>
      <c r="N7" s="8">
        <f>TI_EHG_E_E!N7+TI_EHG_CHP_E!N7+TI_EHG_H_E!N7</f>
        <v>89.771559134908102</v>
      </c>
      <c r="O7" s="8">
        <f>TI_EHG_E_E!O7+TI_EHG_CHP_E!O7+TI_EHG_H_E!O7</f>
        <v>5.4216697652711172</v>
      </c>
      <c r="P7" s="8">
        <f>TI_EHG_E_E!P7+TI_EHG_CHP_E!P7+TI_EHG_H_E!P7</f>
        <v>2.5918258851855298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  <c r="Y7" s="8">
        <f>TI_EHG_E_E!Y7+TI_EHG_CHP_E!Y7+TI_EHG_H_E!Y7</f>
        <v>0</v>
      </c>
      <c r="Z7" s="8">
        <f>TI_EHG_E_E!Z7+TI_EHG_CHP_E!Z7+TI_EHG_H_E!Z7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40817.690763474246</v>
      </c>
      <c r="D8" s="19">
        <f t="shared" ref="D8:X8" si="9">SUM(D9:D10)</f>
        <v>42256.890996071139</v>
      </c>
      <c r="E8" s="19">
        <f t="shared" si="9"/>
        <v>41487.542968256617</v>
      </c>
      <c r="F8" s="19">
        <f t="shared" si="9"/>
        <v>42115.903072632318</v>
      </c>
      <c r="G8" s="19">
        <f t="shared" si="9"/>
        <v>43511.292674197655</v>
      </c>
      <c r="H8" s="19">
        <f t="shared" si="9"/>
        <v>43494.621806326148</v>
      </c>
      <c r="I8" s="19">
        <f t="shared" si="9"/>
        <v>40068.076228995182</v>
      </c>
      <c r="J8" s="19">
        <f t="shared" si="9"/>
        <v>41712.652622941605</v>
      </c>
      <c r="K8" s="19">
        <f t="shared" si="9"/>
        <v>39769.438113219163</v>
      </c>
      <c r="L8" s="19">
        <f t="shared" si="9"/>
        <v>41365.349923371163</v>
      </c>
      <c r="M8" s="19">
        <f t="shared" si="9"/>
        <v>38233.363231064985</v>
      </c>
      <c r="N8" s="19">
        <f t="shared" si="9"/>
        <v>39630.546772265508</v>
      </c>
      <c r="O8" s="19">
        <f t="shared" si="9"/>
        <v>41248.815190461282</v>
      </c>
      <c r="P8" s="19">
        <f t="shared" si="9"/>
        <v>34306.411148742052</v>
      </c>
      <c r="Q8" s="19">
        <f t="shared" si="9"/>
        <v>33446.051149201085</v>
      </c>
      <c r="R8" s="19">
        <f t="shared" si="9"/>
        <v>27420.152678351158</v>
      </c>
      <c r="S8" s="19">
        <f t="shared" si="9"/>
        <v>20988.862939105347</v>
      </c>
      <c r="T8" s="19">
        <f t="shared" si="9"/>
        <v>23264.914750902019</v>
      </c>
      <c r="U8" s="19">
        <f t="shared" si="9"/>
        <v>22080.41103454656</v>
      </c>
      <c r="V8" s="19">
        <f t="shared" si="9"/>
        <v>14686.65488705966</v>
      </c>
      <c r="W8" s="19">
        <f t="shared" si="9"/>
        <v>8830.2186416397362</v>
      </c>
      <c r="X8" s="19">
        <f t="shared" si="9"/>
        <v>8329.6157432098444</v>
      </c>
      <c r="Y8" s="19">
        <f t="shared" ref="Y8:Z8" si="10">SUM(Y9:Y10)</f>
        <v>8277.7310304421881</v>
      </c>
      <c r="Z8" s="19">
        <f t="shared" si="10"/>
        <v>6370.8617214435963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40817.690763474246</v>
      </c>
      <c r="D10" s="8">
        <f>TI_EHG_E_E!D10+TI_EHG_CHP_E!D10+TI_EHG_H_E!D10</f>
        <v>42256.890996071139</v>
      </c>
      <c r="E10" s="8">
        <f>TI_EHG_E_E!E10+TI_EHG_CHP_E!E10+TI_EHG_H_E!E10</f>
        <v>41487.542968256617</v>
      </c>
      <c r="F10" s="8">
        <f>TI_EHG_E_E!F10+TI_EHG_CHP_E!F10+TI_EHG_H_E!F10</f>
        <v>42115.903072632318</v>
      </c>
      <c r="G10" s="8">
        <f>TI_EHG_E_E!G10+TI_EHG_CHP_E!G10+TI_EHG_H_E!G10</f>
        <v>43511.292674197655</v>
      </c>
      <c r="H10" s="8">
        <f>TI_EHG_E_E!H10+TI_EHG_CHP_E!H10+TI_EHG_H_E!H10</f>
        <v>43494.621806326148</v>
      </c>
      <c r="I10" s="8">
        <f>TI_EHG_E_E!I10+TI_EHG_CHP_E!I10+TI_EHG_H_E!I10</f>
        <v>40068.076228995182</v>
      </c>
      <c r="J10" s="8">
        <f>TI_EHG_E_E!J10+TI_EHG_CHP_E!J10+TI_EHG_H_E!J10</f>
        <v>41712.652622941605</v>
      </c>
      <c r="K10" s="8">
        <f>TI_EHG_E_E!K10+TI_EHG_CHP_E!K10+TI_EHG_H_E!K10</f>
        <v>39769.438113219163</v>
      </c>
      <c r="L10" s="8">
        <f>TI_EHG_E_E!L10+TI_EHG_CHP_E!L10+TI_EHG_H_E!L10</f>
        <v>41365.349923371163</v>
      </c>
      <c r="M10" s="8">
        <f>TI_EHG_E_E!M10+TI_EHG_CHP_E!M10+TI_EHG_H_E!M10</f>
        <v>38233.363231064985</v>
      </c>
      <c r="N10" s="8">
        <f>TI_EHG_E_E!N10+TI_EHG_CHP_E!N10+TI_EHG_H_E!N10</f>
        <v>39630.546772265508</v>
      </c>
      <c r="O10" s="8">
        <f>TI_EHG_E_E!O10+TI_EHG_CHP_E!O10+TI_EHG_H_E!O10</f>
        <v>41248.815190461282</v>
      </c>
      <c r="P10" s="8">
        <f>TI_EHG_E_E!P10+TI_EHG_CHP_E!P10+TI_EHG_H_E!P10</f>
        <v>34306.411148742052</v>
      </c>
      <c r="Q10" s="8">
        <f>TI_EHG_E_E!Q10+TI_EHG_CHP_E!Q10+TI_EHG_H_E!Q10</f>
        <v>33446.051149201085</v>
      </c>
      <c r="R10" s="8">
        <f>TI_EHG_E_E!R10+TI_EHG_CHP_E!R10+TI_EHG_H_E!R10</f>
        <v>27420.152678351158</v>
      </c>
      <c r="S10" s="8">
        <f>TI_EHG_E_E!S10+TI_EHG_CHP_E!S10+TI_EHG_H_E!S10</f>
        <v>20988.862939105347</v>
      </c>
      <c r="T10" s="8">
        <f>TI_EHG_E_E!T10+TI_EHG_CHP_E!T10+TI_EHG_H_E!T10</f>
        <v>23264.914750902019</v>
      </c>
      <c r="U10" s="8">
        <f>TI_EHG_E_E!U10+TI_EHG_CHP_E!U10+TI_EHG_H_E!U10</f>
        <v>22080.41103454656</v>
      </c>
      <c r="V10" s="8">
        <f>TI_EHG_E_E!V10+TI_EHG_CHP_E!V10+TI_EHG_H_E!V10</f>
        <v>14686.65488705966</v>
      </c>
      <c r="W10" s="8">
        <f>TI_EHG_E_E!W10+TI_EHG_CHP_E!W10+TI_EHG_H_E!W10</f>
        <v>8830.2186416397362</v>
      </c>
      <c r="X10" s="8">
        <f>TI_EHG_E_E!X10+TI_EHG_CHP_E!X10+TI_EHG_H_E!X10</f>
        <v>8329.6157432098444</v>
      </c>
      <c r="Y10" s="8">
        <f>TI_EHG_E_E!Y10+TI_EHG_CHP_E!Y10+TI_EHG_H_E!Y10</f>
        <v>8277.7310304421881</v>
      </c>
      <c r="Z10" s="8">
        <f>TI_EHG_E_E!Z10+TI_EHG_CHP_E!Z10+TI_EHG_H_E!Z10</f>
        <v>6370.8617214435963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35.765083200000007</v>
      </c>
      <c r="D11" s="19">
        <f t="shared" ref="D11:X11" si="12">SUM(D12:D16)</f>
        <v>32.784776640000004</v>
      </c>
      <c r="E11" s="19">
        <f t="shared" si="12"/>
        <v>20.862848160000002</v>
      </c>
      <c r="F11" s="19">
        <f t="shared" si="12"/>
        <v>23.843505839999999</v>
      </c>
      <c r="G11" s="19">
        <f t="shared" si="12"/>
        <v>20.397263039999999</v>
      </c>
      <c r="H11" s="19">
        <f t="shared" si="12"/>
        <v>14.213688719999999</v>
      </c>
      <c r="I11" s="19">
        <f t="shared" si="12"/>
        <v>12.901553280000002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35.765083200000007</v>
      </c>
      <c r="D16" s="8">
        <f>TI_EHG_E_E!D16+TI_EHG_CHP_E!D16+TI_EHG_H_E!D16</f>
        <v>32.784776640000004</v>
      </c>
      <c r="E16" s="8">
        <f>TI_EHG_E_E!E16+TI_EHG_CHP_E!E16+TI_EHG_H_E!E16</f>
        <v>20.862848160000002</v>
      </c>
      <c r="F16" s="8">
        <f>TI_EHG_E_E!F16+TI_EHG_CHP_E!F16+TI_EHG_H_E!F16</f>
        <v>23.843505839999999</v>
      </c>
      <c r="G16" s="8">
        <f>TI_EHG_E_E!G16+TI_EHG_CHP_E!G16+TI_EHG_H_E!G16</f>
        <v>20.397263039999999</v>
      </c>
      <c r="H16" s="8">
        <f>TI_EHG_E_E!H16+TI_EHG_CHP_E!H16+TI_EHG_H_E!H16</f>
        <v>14.213688719999999</v>
      </c>
      <c r="I16" s="8">
        <f>TI_EHG_E_E!I16+TI_EHG_CHP_E!I16+TI_EHG_H_E!I16</f>
        <v>12.901553280000002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6599.7777844800021</v>
      </c>
      <c r="D26" s="27">
        <f t="shared" ref="D26:X26" si="21">SUM(D27,D33)</f>
        <v>6281.392863240002</v>
      </c>
      <c r="E26" s="27">
        <f t="shared" si="21"/>
        <v>6510.1608327599988</v>
      </c>
      <c r="F26" s="27">
        <f t="shared" si="21"/>
        <v>6612.5924344800014</v>
      </c>
      <c r="G26" s="27">
        <f t="shared" si="21"/>
        <v>6133.1698540799989</v>
      </c>
      <c r="H26" s="27">
        <f t="shared" si="21"/>
        <v>6672.7586937600017</v>
      </c>
      <c r="I26" s="27">
        <f t="shared" si="21"/>
        <v>6782.8806874799993</v>
      </c>
      <c r="J26" s="27">
        <f t="shared" si="21"/>
        <v>7178.9159538000004</v>
      </c>
      <c r="K26" s="27">
        <f t="shared" si="21"/>
        <v>7585.9400124000003</v>
      </c>
      <c r="L26" s="27">
        <f t="shared" si="21"/>
        <v>5843.2854329999991</v>
      </c>
      <c r="M26" s="27">
        <f t="shared" si="21"/>
        <v>4644.8415712799997</v>
      </c>
      <c r="N26" s="27">
        <f t="shared" si="21"/>
        <v>4441.6515906000004</v>
      </c>
      <c r="O26" s="27">
        <f t="shared" si="21"/>
        <v>4437.3688041600008</v>
      </c>
      <c r="P26" s="27">
        <f t="shared" si="21"/>
        <v>4061.5773732000007</v>
      </c>
      <c r="Q26" s="27">
        <f t="shared" si="21"/>
        <v>4164.8932314000003</v>
      </c>
      <c r="R26" s="27">
        <f t="shared" si="21"/>
        <v>4511.7076820399998</v>
      </c>
      <c r="S26" s="27">
        <f t="shared" si="21"/>
        <v>3832.9104301200005</v>
      </c>
      <c r="T26" s="27">
        <f t="shared" si="21"/>
        <v>4227.3438408000002</v>
      </c>
      <c r="U26" s="27">
        <f t="shared" si="21"/>
        <v>4061.4619546800004</v>
      </c>
      <c r="V26" s="27">
        <f t="shared" si="21"/>
        <v>3989.4292403999998</v>
      </c>
      <c r="W26" s="27">
        <f t="shared" si="21"/>
        <v>3600.5717397600001</v>
      </c>
      <c r="X26" s="27">
        <f t="shared" si="21"/>
        <v>3524.8678642800005</v>
      </c>
      <c r="Y26" s="27">
        <f t="shared" ref="Y26:Z26" si="22">SUM(Y27,Y33)</f>
        <v>4052.9249139600006</v>
      </c>
      <c r="Z26" s="27">
        <f t="shared" si="22"/>
        <v>3715.0087964400004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6599.7777844800021</v>
      </c>
      <c r="D33" s="19">
        <f t="shared" ref="D33:X33" si="27">SUM(D34:D50)</f>
        <v>6281.392863240002</v>
      </c>
      <c r="E33" s="19">
        <f t="shared" si="27"/>
        <v>6510.1608327599988</v>
      </c>
      <c r="F33" s="19">
        <f t="shared" si="27"/>
        <v>6612.5924344800014</v>
      </c>
      <c r="G33" s="19">
        <f t="shared" si="27"/>
        <v>6133.1698540799989</v>
      </c>
      <c r="H33" s="19">
        <f t="shared" si="27"/>
        <v>6672.7586937600017</v>
      </c>
      <c r="I33" s="19">
        <f t="shared" si="27"/>
        <v>6782.8806874799993</v>
      </c>
      <c r="J33" s="19">
        <f t="shared" si="27"/>
        <v>7178.9159538000004</v>
      </c>
      <c r="K33" s="19">
        <f t="shared" si="27"/>
        <v>7585.9400124000003</v>
      </c>
      <c r="L33" s="19">
        <f t="shared" si="27"/>
        <v>5843.2854329999991</v>
      </c>
      <c r="M33" s="19">
        <f t="shared" si="27"/>
        <v>4644.8415712799997</v>
      </c>
      <c r="N33" s="19">
        <f t="shared" si="27"/>
        <v>4441.6515906000004</v>
      </c>
      <c r="O33" s="19">
        <f t="shared" si="27"/>
        <v>4437.3688041600008</v>
      </c>
      <c r="P33" s="19">
        <f t="shared" si="27"/>
        <v>4061.5773732000007</v>
      </c>
      <c r="Q33" s="19">
        <f t="shared" si="27"/>
        <v>4164.8932314000003</v>
      </c>
      <c r="R33" s="19">
        <f t="shared" si="27"/>
        <v>4511.7076820399998</v>
      </c>
      <c r="S33" s="19">
        <f t="shared" si="27"/>
        <v>3832.9104301200005</v>
      </c>
      <c r="T33" s="19">
        <f t="shared" si="27"/>
        <v>4227.3438408000002</v>
      </c>
      <c r="U33" s="19">
        <f t="shared" si="27"/>
        <v>4061.4619546800004</v>
      </c>
      <c r="V33" s="19">
        <f t="shared" si="27"/>
        <v>3989.4292403999998</v>
      </c>
      <c r="W33" s="19">
        <f t="shared" si="27"/>
        <v>3600.5717397600001</v>
      </c>
      <c r="X33" s="19">
        <f t="shared" si="27"/>
        <v>3524.8678642800005</v>
      </c>
      <c r="Y33" s="19">
        <f t="shared" ref="Y33:Z33" si="28">SUM(Y34:Y50)</f>
        <v>4052.9249139600006</v>
      </c>
      <c r="Z33" s="19">
        <f t="shared" si="28"/>
        <v>3715.0087964400004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182.4768</v>
      </c>
      <c r="D34" s="8">
        <f>TI_EHG_E_E!D34+TI_EHG_CHP_E!D34+TI_EHG_H_E!D34</f>
        <v>205.28640000000001</v>
      </c>
      <c r="E34" s="8">
        <f>TI_EHG_E_E!E34+TI_EHG_CHP_E!E34+TI_EHG_H_E!E34</f>
        <v>222.39359999999999</v>
      </c>
      <c r="F34" s="8">
        <f>TI_EHG_E_E!F34+TI_EHG_CHP_E!F34+TI_EHG_H_E!F34</f>
        <v>245.20319999999998</v>
      </c>
      <c r="G34" s="8">
        <f>TI_EHG_E_E!G34+TI_EHG_CHP_E!G34+TI_EHG_H_E!G34</f>
        <v>233.79840000000002</v>
      </c>
      <c r="H34" s="8">
        <f>TI_EHG_E_E!H34+TI_EHG_CHP_E!H34+TI_EHG_H_E!H34</f>
        <v>213.84000000000003</v>
      </c>
      <c r="I34" s="8">
        <f>TI_EHG_E_E!I34+TI_EHG_CHP_E!I34+TI_EHG_H_E!I34</f>
        <v>182.4768</v>
      </c>
      <c r="J34" s="8">
        <f>TI_EHG_E_E!J34+TI_EHG_CHP_E!J34+TI_EHG_H_E!J34</f>
        <v>105.49440000000001</v>
      </c>
      <c r="K34" s="8">
        <f>TI_EHG_E_E!K34+TI_EHG_CHP_E!K34+TI_EHG_H_E!K34</f>
        <v>536.02560000000005</v>
      </c>
      <c r="L34" s="8">
        <f>TI_EHG_E_E!L34+TI_EHG_CHP_E!L34+TI_EHG_H_E!L34</f>
        <v>530.32320000000004</v>
      </c>
      <c r="M34" s="8">
        <f>TI_EHG_E_E!M34+TI_EHG_CHP_E!M34+TI_EHG_H_E!M34</f>
        <v>553.13279999999997</v>
      </c>
      <c r="N34" s="8">
        <f>TI_EHG_E_E!N34+TI_EHG_CHP_E!N34+TI_EHG_H_E!N34</f>
        <v>538.8768</v>
      </c>
      <c r="O34" s="8">
        <f>TI_EHG_E_E!O34+TI_EHG_CHP_E!O34+TI_EHG_H_E!O34</f>
        <v>615.85919999999999</v>
      </c>
      <c r="P34" s="8">
        <f>TI_EHG_E_E!P34+TI_EHG_CHP_E!P34+TI_EHG_H_E!P34</f>
        <v>544.57920000000001</v>
      </c>
      <c r="Q34" s="8">
        <f>TI_EHG_E_E!Q34+TI_EHG_CHP_E!Q34+TI_EHG_H_E!Q34</f>
        <v>658.62720000000002</v>
      </c>
      <c r="R34" s="8">
        <f>TI_EHG_E_E!R34+TI_EHG_CHP_E!R34+TI_EHG_H_E!R34</f>
        <v>966.55680000000029</v>
      </c>
      <c r="S34" s="8">
        <f>TI_EHG_E_E!S34+TI_EHG_CHP_E!S34+TI_EHG_H_E!S34</f>
        <v>855.36000000000024</v>
      </c>
      <c r="T34" s="8">
        <f>TI_EHG_E_E!T34+TI_EHG_CHP_E!T34+TI_EHG_H_E!T34</f>
        <v>382.85913600000009</v>
      </c>
      <c r="U34" s="8">
        <f>TI_EHG_E_E!U34+TI_EHG_CHP_E!U34+TI_EHG_H_E!U34</f>
        <v>409.14719999999994</v>
      </c>
      <c r="V34" s="8">
        <f>TI_EHG_E_E!V34+TI_EHG_CHP_E!V34+TI_EHG_H_E!V34</f>
        <v>537.02362368000001</v>
      </c>
      <c r="W34" s="8">
        <f>TI_EHG_E_E!W34+TI_EHG_CHP_E!W34+TI_EHG_H_E!W34</f>
        <v>523.57943808000005</v>
      </c>
      <c r="X34" s="8">
        <f>TI_EHG_E_E!X34+TI_EHG_CHP_E!X34+TI_EHG_H_E!X34</f>
        <v>383.49801216000003</v>
      </c>
      <c r="Y34" s="8">
        <f>TI_EHG_E_E!Y34+TI_EHG_CHP_E!Y34+TI_EHG_H_E!Y34</f>
        <v>690.02025983999988</v>
      </c>
      <c r="Z34" s="8">
        <f>TI_EHG_E_E!Z34+TI_EHG_CHP_E!Z34+TI_EHG_H_E!Z34</f>
        <v>620.91256320000002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11.93862096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405.90970523999988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8.707724279999999</v>
      </c>
      <c r="N36" s="8">
        <f>TI_EHG_E_E!N36+TI_EHG_CHP_E!N36+TI_EHG_H_E!N36</f>
        <v>107.39625048000002</v>
      </c>
      <c r="O36" s="8">
        <f>TI_EHG_E_E!O36+TI_EHG_CHP_E!O36+TI_EHG_H_E!O36</f>
        <v>87.077924280000005</v>
      </c>
      <c r="P36" s="8">
        <f>TI_EHG_E_E!P36+TI_EHG_CHP_E!P36+TI_EHG_H_E!P36</f>
        <v>11.610374759999999</v>
      </c>
      <c r="Q36" s="8">
        <f>TI_EHG_E_E!Q36+TI_EHG_CHP_E!Q36+TI_EHG_H_E!Q36</f>
        <v>8.707724279999999</v>
      </c>
      <c r="R36" s="8">
        <f>TI_EHG_E_E!R36+TI_EHG_CHP_E!R36+TI_EHG_H_E!R36</f>
        <v>0</v>
      </c>
      <c r="S36" s="8">
        <f>TI_EHG_E_E!S36+TI_EHG_CHP_E!S36+TI_EHG_H_E!S36</f>
        <v>124.81169904000001</v>
      </c>
      <c r="T36" s="8">
        <f>TI_EHG_E_E!T36+TI_EHG_CHP_E!T36+TI_EHG_H_E!T36</f>
        <v>11.610374759999999</v>
      </c>
      <c r="U36" s="8">
        <f>TI_EHG_E_E!U36+TI_EHG_CHP_E!U36+TI_EHG_H_E!U36</f>
        <v>0</v>
      </c>
      <c r="V36" s="8">
        <f>TI_EHG_E_E!V36+TI_EHG_CHP_E!V36+TI_EHG_H_E!V36</f>
        <v>2.9530800000000007E-3</v>
      </c>
      <c r="W36" s="8">
        <f>TI_EHG_E_E!W36+TI_EHG_CHP_E!W36+TI_EHG_H_E!W36</f>
        <v>0</v>
      </c>
      <c r="X36" s="8">
        <f>TI_EHG_E_E!X36+TI_EHG_CHP_E!X36+TI_EHG_H_E!X36</f>
        <v>8.9955360000000012E-2</v>
      </c>
      <c r="Y36" s="8">
        <f>TI_EHG_E_E!Y36+TI_EHG_CHP_E!Y36+TI_EHG_H_E!Y36</f>
        <v>0.11903184000000003</v>
      </c>
      <c r="Z36" s="8">
        <f>TI_EHG_E_E!Z36+TI_EHG_CHP_E!Z36+TI_EHG_H_E!Z36</f>
        <v>0.20012796000000002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1217.1666592800002</v>
      </c>
      <c r="D43" s="8">
        <f>TI_EHG_E_E!D43+TI_EHG_CHP_E!D43+TI_EHG_H_E!D43</f>
        <v>1198.0487703600002</v>
      </c>
      <c r="E43" s="8">
        <f>TI_EHG_E_E!E43+TI_EHG_CHP_E!E43+TI_EHG_H_E!E43</f>
        <v>1481.6295889200001</v>
      </c>
      <c r="F43" s="8">
        <f>TI_EHG_E_E!F43+TI_EHG_CHP_E!F43+TI_EHG_H_E!F43</f>
        <v>1589.96375928</v>
      </c>
      <c r="G43" s="8">
        <f>TI_EHG_E_E!G43+TI_EHG_CHP_E!G43+TI_EHG_H_E!G43</f>
        <v>1446.5802592800001</v>
      </c>
      <c r="H43" s="8">
        <f>TI_EHG_E_E!H43+TI_EHG_CHP_E!H43+TI_EHG_H_E!H43</f>
        <v>1437.0211814400002</v>
      </c>
      <c r="I43" s="8">
        <f>TI_EHG_E_E!I43+TI_EHG_CHP_E!I43+TI_EHG_H_E!I43</f>
        <v>1478.4434074800001</v>
      </c>
      <c r="J43" s="8">
        <f>TI_EHG_E_E!J43+TI_EHG_CHP_E!J43+TI_EHG_H_E!J43</f>
        <v>1723.7881814399998</v>
      </c>
      <c r="K43" s="8">
        <f>TI_EHG_E_E!K43+TI_EHG_CHP_E!K43+TI_EHG_H_E!K43</f>
        <v>1437.02118144</v>
      </c>
      <c r="L43" s="8">
        <f>TI_EHG_E_E!L43+TI_EHG_CHP_E!L43+TI_EHG_H_E!L43</f>
        <v>1139.5541710800001</v>
      </c>
      <c r="M43" s="8">
        <f>TI_EHG_E_E!M43+TI_EHG_CHP_E!M43+TI_EHG_H_E!M43</f>
        <v>1095.3611089200001</v>
      </c>
      <c r="N43" s="8">
        <f>TI_EHG_E_E!N43+TI_EHG_CHP_E!N43+TI_EHG_H_E!N43</f>
        <v>950.15457107999976</v>
      </c>
      <c r="O43" s="8">
        <f>TI_EHG_E_E!O43+TI_EHG_CHP_E!O43+TI_EHG_H_E!O43</f>
        <v>839.67164892000005</v>
      </c>
      <c r="P43" s="8">
        <f>TI_EHG_E_E!P43+TI_EHG_CHP_E!P43+TI_EHG_H_E!P43</f>
        <v>842.82795324000006</v>
      </c>
      <c r="Q43" s="8">
        <f>TI_EHG_E_E!Q43+TI_EHG_CHP_E!Q43+TI_EHG_H_E!Q43</f>
        <v>757.59839999999997</v>
      </c>
      <c r="R43" s="8">
        <f>TI_EHG_E_E!R43+TI_EHG_CHP_E!R43+TI_EHG_H_E!R43</f>
        <v>817.57485107999992</v>
      </c>
      <c r="S43" s="8">
        <f>TI_EHG_E_E!S43+TI_EHG_CHP_E!S43+TI_EHG_H_E!S43</f>
        <v>874.39473107999981</v>
      </c>
      <c r="T43" s="8">
        <f>TI_EHG_E_E!T43+TI_EHG_CHP_E!T43+TI_EHG_H_E!T43</f>
        <v>1022.9757829199998</v>
      </c>
      <c r="U43" s="8">
        <f>TI_EHG_E_E!U43+TI_EHG_CHP_E!U43+TI_EHG_H_E!U43</f>
        <v>864.56195747999982</v>
      </c>
      <c r="V43" s="8">
        <f>TI_EHG_E_E!V43+TI_EHG_CHP_E!V43+TI_EHG_H_E!V43</f>
        <v>668.79212867999979</v>
      </c>
      <c r="W43" s="8">
        <f>TI_EHG_E_E!W43+TI_EHG_CHP_E!W43+TI_EHG_H_E!W43</f>
        <v>688.20238656000015</v>
      </c>
      <c r="X43" s="8">
        <f>TI_EHG_E_E!X43+TI_EHG_CHP_E!X43+TI_EHG_H_E!X43</f>
        <v>615.80452284</v>
      </c>
      <c r="Y43" s="8">
        <f>TI_EHG_E_E!Y43+TI_EHG_CHP_E!Y43+TI_EHG_H_E!Y43</f>
        <v>766.89792036000006</v>
      </c>
      <c r="Z43" s="8">
        <f>TI_EHG_E_E!Z43+TI_EHG_CHP_E!Z43+TI_EHG_H_E!Z43</f>
        <v>662.10312167999996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5200.1343252000015</v>
      </c>
      <c r="D44" s="8">
        <f>TI_EHG_E_E!D44+TI_EHG_CHP_E!D44+TI_EHG_H_E!D44</f>
        <v>4878.0576928800019</v>
      </c>
      <c r="E44" s="8">
        <f>TI_EHG_E_E!E44+TI_EHG_CHP_E!E44+TI_EHG_H_E!E44</f>
        <v>4806.1376438399984</v>
      </c>
      <c r="F44" s="8">
        <f>TI_EHG_E_E!F44+TI_EHG_CHP_E!F44+TI_EHG_H_E!F44</f>
        <v>4765.4868542400018</v>
      </c>
      <c r="G44" s="8">
        <f>TI_EHG_E_E!G44+TI_EHG_CHP_E!G44+TI_EHG_H_E!G44</f>
        <v>4452.7911947999992</v>
      </c>
      <c r="H44" s="8">
        <f>TI_EHG_E_E!H44+TI_EHG_CHP_E!H44+TI_EHG_H_E!H44</f>
        <v>5021.8975123200016</v>
      </c>
      <c r="I44" s="8">
        <f>TI_EHG_E_E!I44+TI_EHG_CHP_E!I44+TI_EHG_H_E!I44</f>
        <v>5121.9604799999988</v>
      </c>
      <c r="J44" s="8">
        <f>TI_EHG_E_E!J44+TI_EHG_CHP_E!J44+TI_EHG_H_E!J44</f>
        <v>4943.7236671200008</v>
      </c>
      <c r="K44" s="8">
        <f>TI_EHG_E_E!K44+TI_EHG_CHP_E!K44+TI_EHG_H_E!K44</f>
        <v>5612.8932309600004</v>
      </c>
      <c r="L44" s="8">
        <f>TI_EHG_E_E!L44+TI_EHG_CHP_E!L44+TI_EHG_H_E!L44</f>
        <v>4173.4080619199985</v>
      </c>
      <c r="M44" s="8">
        <f>TI_EHG_E_E!M44+TI_EHG_CHP_E!M44+TI_EHG_H_E!M44</f>
        <v>2987.6399380799999</v>
      </c>
      <c r="N44" s="8">
        <f>TI_EHG_E_E!N44+TI_EHG_CHP_E!N44+TI_EHG_H_E!N44</f>
        <v>2845.2239690400002</v>
      </c>
      <c r="O44" s="8">
        <f>TI_EHG_E_E!O44+TI_EHG_CHP_E!O44+TI_EHG_H_E!O44</f>
        <v>2894.7600309600007</v>
      </c>
      <c r="P44" s="8">
        <f>TI_EHG_E_E!P44+TI_EHG_CHP_E!P44+TI_EHG_H_E!P44</f>
        <v>2662.5598452000004</v>
      </c>
      <c r="Q44" s="8">
        <f>TI_EHG_E_E!Q44+TI_EHG_CHP_E!Q44+TI_EHG_H_E!Q44</f>
        <v>2739.9599071200005</v>
      </c>
      <c r="R44" s="8">
        <f>TI_EHG_E_E!R44+TI_EHG_CHP_E!R44+TI_EHG_H_E!R44</f>
        <v>2727.57603096</v>
      </c>
      <c r="S44" s="8">
        <f>TI_EHG_E_E!S44+TI_EHG_CHP_E!S44+TI_EHG_H_E!S44</f>
        <v>1978.3440000000003</v>
      </c>
      <c r="T44" s="8">
        <f>TI_EHG_E_E!T44+TI_EHG_CHP_E!T44+TI_EHG_H_E!T44</f>
        <v>2809.8985471200003</v>
      </c>
      <c r="U44" s="8">
        <f>TI_EHG_E_E!U44+TI_EHG_CHP_E!U44+TI_EHG_H_E!U44</f>
        <v>2787.7527972000007</v>
      </c>
      <c r="V44" s="8">
        <f>TI_EHG_E_E!V44+TI_EHG_CHP_E!V44+TI_EHG_H_E!V44</f>
        <v>2783.6105349600002</v>
      </c>
      <c r="W44" s="8">
        <f>TI_EHG_E_E!W44+TI_EHG_CHP_E!W44+TI_EHG_H_E!W44</f>
        <v>2388.7899151199999</v>
      </c>
      <c r="X44" s="8">
        <f>TI_EHG_E_E!X44+TI_EHG_CHP_E!X44+TI_EHG_H_E!X44</f>
        <v>2525.4753739200005</v>
      </c>
      <c r="Y44" s="8">
        <f>TI_EHG_E_E!Y44+TI_EHG_CHP_E!Y44+TI_EHG_H_E!Y44</f>
        <v>2595.8877019200004</v>
      </c>
      <c r="Z44" s="8">
        <f>TI_EHG_E_E!Z44+TI_EHG_CHP_E!Z44+TI_EHG_H_E!Z44</f>
        <v>2431.7929836000003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3006.8655051599994</v>
      </c>
      <c r="D51" s="27">
        <f>TI_EHG_E_E!D51+TI_EHG_CHP_E!D51+TI_EHG_H_E!D51</f>
        <v>2971.2440023199993</v>
      </c>
      <c r="E51" s="27">
        <f>TI_EHG_E_E!E51+TI_EHG_CHP_E!E51+TI_EHG_H_E!E51</f>
        <v>3165.6906864000007</v>
      </c>
      <c r="F51" s="27">
        <f>TI_EHG_E_E!F51+TI_EHG_CHP_E!F51+TI_EHG_H_E!F51</f>
        <v>3484.66833</v>
      </c>
      <c r="G51" s="27">
        <f>TI_EHG_E_E!G51+TI_EHG_CHP_E!G51+TI_EHG_H_E!G51</f>
        <v>3755.9727097200016</v>
      </c>
      <c r="H51" s="27">
        <f>TI_EHG_E_E!H51+TI_EHG_CHP_E!H51+TI_EHG_H_E!H51</f>
        <v>3770.5861314000012</v>
      </c>
      <c r="I51" s="27">
        <f>TI_EHG_E_E!I51+TI_EHG_CHP_E!I51+TI_EHG_H_E!I51</f>
        <v>4436.9481023999997</v>
      </c>
      <c r="J51" s="27">
        <f>TI_EHG_E_E!J51+TI_EHG_CHP_E!J51+TI_EHG_H_E!J51</f>
        <v>5761.0776365999982</v>
      </c>
      <c r="K51" s="27">
        <f>TI_EHG_E_E!K51+TI_EHG_CHP_E!K51+TI_EHG_H_E!K51</f>
        <v>5860.811543400001</v>
      </c>
      <c r="L51" s="27">
        <f>TI_EHG_E_E!L51+TI_EHG_CHP_E!L51+TI_EHG_H_E!L51</f>
        <v>4266.9359528400009</v>
      </c>
      <c r="M51" s="27">
        <f>TI_EHG_E_E!M51+TI_EHG_CHP_E!M51+TI_EHG_H_E!M51</f>
        <v>4839.76479492</v>
      </c>
      <c r="N51" s="27">
        <f>TI_EHG_E_E!N51+TI_EHG_CHP_E!N51+TI_EHG_H_E!N51</f>
        <v>5614.4031768000023</v>
      </c>
      <c r="O51" s="27">
        <f>TI_EHG_E_E!O51+TI_EHG_CHP_E!O51+TI_EHG_H_E!O51</f>
        <v>5205.9289788000015</v>
      </c>
      <c r="P51" s="27">
        <f>TI_EHG_E_E!P51+TI_EHG_CHP_E!P51+TI_EHG_H_E!P51</f>
        <v>4625.7687867599989</v>
      </c>
      <c r="Q51" s="27">
        <f>TI_EHG_E_E!Q51+TI_EHG_CHP_E!Q51+TI_EHG_H_E!Q51</f>
        <v>3010.4747323200004</v>
      </c>
      <c r="R51" s="27">
        <f>TI_EHG_E_E!R51+TI_EHG_CHP_E!R51+TI_EHG_H_E!R51</f>
        <v>3092.8483594799991</v>
      </c>
      <c r="S51" s="27">
        <f>TI_EHG_E_E!S51+TI_EHG_CHP_E!S51+TI_EHG_H_E!S51</f>
        <v>5245.30512</v>
      </c>
      <c r="T51" s="27">
        <f>TI_EHG_E_E!T51+TI_EHG_CHP_E!T51+TI_EHG_H_E!T51</f>
        <v>6698.9344356000011</v>
      </c>
      <c r="U51" s="27">
        <f>TI_EHG_E_E!U51+TI_EHG_CHP_E!U51+TI_EHG_H_E!U51</f>
        <v>6325.1747380799989</v>
      </c>
      <c r="V51" s="27">
        <f>TI_EHG_E_E!V51+TI_EHG_CHP_E!V51+TI_EHG_H_E!V51</f>
        <v>7082.0432654400011</v>
      </c>
      <c r="W51" s="27">
        <f>TI_EHG_E_E!W51+TI_EHG_CHP_E!W51+TI_EHG_H_E!W51</f>
        <v>7505.5418737200007</v>
      </c>
      <c r="X51" s="27">
        <f>TI_EHG_E_E!X51+TI_EHG_CHP_E!X51+TI_EHG_H_E!X51</f>
        <v>8758.2520911600004</v>
      </c>
      <c r="Y51" s="27">
        <f>TI_EHG_E_E!Y51+TI_EHG_CHP_E!Y51+TI_EHG_H_E!Y51</f>
        <v>7408.3352943600003</v>
      </c>
      <c r="Z51" s="27">
        <f>TI_EHG_E_E!Z51+TI_EHG_CHP_E!Z51+TI_EHG_H_E!Z51</f>
        <v>6226.2252439200001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380.66577119999999</v>
      </c>
      <c r="D52" s="27">
        <f t="shared" ref="D52:X52" si="30">SUM(D53:D54)</f>
        <v>230.37299999999999</v>
      </c>
      <c r="E52" s="27">
        <f t="shared" si="30"/>
        <v>222.36477120000004</v>
      </c>
      <c r="F52" s="27">
        <f t="shared" si="30"/>
        <v>200.05694280000006</v>
      </c>
      <c r="G52" s="27">
        <f t="shared" si="30"/>
        <v>206.63505720000001</v>
      </c>
      <c r="H52" s="27">
        <f t="shared" si="30"/>
        <v>148.72005720000001</v>
      </c>
      <c r="I52" s="27">
        <f t="shared" si="30"/>
        <v>33.318885599999994</v>
      </c>
      <c r="J52" s="27">
        <f t="shared" si="30"/>
        <v>33.318885599999994</v>
      </c>
      <c r="K52" s="27">
        <f t="shared" si="30"/>
        <v>24.024171600000003</v>
      </c>
      <c r="L52" s="27">
        <f t="shared" si="30"/>
        <v>24.166771199999999</v>
      </c>
      <c r="M52" s="27">
        <f t="shared" si="30"/>
        <v>191.76300000000001</v>
      </c>
      <c r="N52" s="27">
        <f t="shared" si="30"/>
        <v>168.02505720000002</v>
      </c>
      <c r="O52" s="27">
        <f t="shared" si="30"/>
        <v>89.374942799999999</v>
      </c>
      <c r="P52" s="27">
        <f t="shared" si="30"/>
        <v>126.26911440000001</v>
      </c>
      <c r="Q52" s="27">
        <f t="shared" si="30"/>
        <v>124.12394279999998</v>
      </c>
      <c r="R52" s="27">
        <f t="shared" si="30"/>
        <v>147.28994279999998</v>
      </c>
      <c r="S52" s="27">
        <f t="shared" si="30"/>
        <v>195.05205720000001</v>
      </c>
      <c r="T52" s="27">
        <f t="shared" si="30"/>
        <v>0</v>
      </c>
      <c r="U52" s="27">
        <f t="shared" si="30"/>
        <v>173.3918472</v>
      </c>
      <c r="V52" s="27">
        <f t="shared" si="30"/>
        <v>251.32844880000002</v>
      </c>
      <c r="W52" s="27">
        <f t="shared" si="30"/>
        <v>57.914999999999999</v>
      </c>
      <c r="X52" s="27">
        <f t="shared" si="30"/>
        <v>47.047057199999998</v>
      </c>
      <c r="Y52" s="27">
        <f t="shared" ref="Y52:Z52" si="31">SUM(Y53:Y54)</f>
        <v>60.489000000000011</v>
      </c>
      <c r="Z52" s="27">
        <f t="shared" si="31"/>
        <v>52.4807712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380.66577119999999</v>
      </c>
      <c r="D53" s="8">
        <f>TI_EHG_E_E!D53+TI_EHG_CHP_E!D53+TI_EHG_H_E!D53</f>
        <v>230.37299999999999</v>
      </c>
      <c r="E53" s="8">
        <f>TI_EHG_E_E!E53+TI_EHG_CHP_E!E53+TI_EHG_H_E!E53</f>
        <v>222.36477120000004</v>
      </c>
      <c r="F53" s="8">
        <f>TI_EHG_E_E!F53+TI_EHG_CHP_E!F53+TI_EHG_H_E!F53</f>
        <v>200.05694280000006</v>
      </c>
      <c r="G53" s="8">
        <f>TI_EHG_E_E!G53+TI_EHG_CHP_E!G53+TI_EHG_H_E!G53</f>
        <v>206.63505720000001</v>
      </c>
      <c r="H53" s="8">
        <f>TI_EHG_E_E!H53+TI_EHG_CHP_E!H53+TI_EHG_H_E!H53</f>
        <v>148.72005720000001</v>
      </c>
      <c r="I53" s="8">
        <f>TI_EHG_E_E!I53+TI_EHG_CHP_E!I53+TI_EHG_H_E!I53</f>
        <v>33.318885599999994</v>
      </c>
      <c r="J53" s="8">
        <f>TI_EHG_E_E!J53+TI_EHG_CHP_E!J53+TI_EHG_H_E!J53</f>
        <v>33.318885599999994</v>
      </c>
      <c r="K53" s="8">
        <f>TI_EHG_E_E!K53+TI_EHG_CHP_E!K53+TI_EHG_H_E!K53</f>
        <v>24.024171600000003</v>
      </c>
      <c r="L53" s="8">
        <f>TI_EHG_E_E!L53+TI_EHG_CHP_E!L53+TI_EHG_H_E!L53</f>
        <v>24.166771199999999</v>
      </c>
      <c r="M53" s="8">
        <f>TI_EHG_E_E!M53+TI_EHG_CHP_E!M53+TI_EHG_H_E!M53</f>
        <v>191.76300000000001</v>
      </c>
      <c r="N53" s="8">
        <f>TI_EHG_E_E!N53+TI_EHG_CHP_E!N53+TI_EHG_H_E!N53</f>
        <v>168.02505720000002</v>
      </c>
      <c r="O53" s="8">
        <f>TI_EHG_E_E!O53+TI_EHG_CHP_E!O53+TI_EHG_H_E!O53</f>
        <v>89.374942799999999</v>
      </c>
      <c r="P53" s="8">
        <f>TI_EHG_E_E!P53+TI_EHG_CHP_E!P53+TI_EHG_H_E!P53</f>
        <v>126.26911440000001</v>
      </c>
      <c r="Q53" s="8">
        <f>TI_EHG_E_E!Q53+TI_EHG_CHP_E!Q53+TI_EHG_H_E!Q53</f>
        <v>124.12394279999998</v>
      </c>
      <c r="R53" s="8">
        <f>TI_EHG_E_E!R53+TI_EHG_CHP_E!R53+TI_EHG_H_E!R53</f>
        <v>147.28994279999998</v>
      </c>
      <c r="S53" s="8">
        <f>TI_EHG_E_E!S53+TI_EHG_CHP_E!S53+TI_EHG_H_E!S53</f>
        <v>195.05205720000001</v>
      </c>
      <c r="T53" s="8">
        <f>TI_EHG_E_E!T53+TI_EHG_CHP_E!T53+TI_EHG_H_E!T53</f>
        <v>0</v>
      </c>
      <c r="U53" s="8">
        <f>TI_EHG_E_E!U53+TI_EHG_CHP_E!U53+TI_EHG_H_E!U53</f>
        <v>173.3918472</v>
      </c>
      <c r="V53" s="8">
        <f>TI_EHG_E_E!V53+TI_EHG_CHP_E!V53+TI_EHG_H_E!V53</f>
        <v>251.32844880000002</v>
      </c>
      <c r="W53" s="8">
        <f>TI_EHG_E_E!W53+TI_EHG_CHP_E!W53+TI_EHG_H_E!W53</f>
        <v>57.914999999999999</v>
      </c>
      <c r="X53" s="8">
        <f>TI_EHG_E_E!X53+TI_EHG_CHP_E!X53+TI_EHG_H_E!X53</f>
        <v>47.047057199999998</v>
      </c>
      <c r="Y53" s="8">
        <f>TI_EHG_E_E!Y53+TI_EHG_CHP_E!Y53+TI_EHG_H_E!Y53</f>
        <v>60.489000000000011</v>
      </c>
      <c r="Z53" s="8">
        <f>TI_EHG_E_E!Z53+TI_EHG_CHP_E!Z53+TI_EHG_H_E!Z53</f>
        <v>52.4807712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  <c r="Y54" s="45">
        <f>TI_EHG_E_E!Y54+TI_EHG_CHP_E!Y54+TI_EHG_H_E!Y54</f>
        <v>0</v>
      </c>
      <c r="Z54" s="45">
        <f>TI_EHG_E_E!Z54+TI_EHG_CHP_E!Z54+TI_EHG_H_E!Z54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70.979978160000016</v>
      </c>
      <c r="E61" s="49">
        <f t="shared" si="32"/>
        <v>106.36097472</v>
      </c>
      <c r="F61" s="49">
        <f t="shared" si="32"/>
        <v>62.735465520000012</v>
      </c>
      <c r="G61" s="49">
        <f t="shared" si="32"/>
        <v>72.618109200000006</v>
      </c>
      <c r="H61" s="49">
        <f t="shared" si="32"/>
        <v>63.117578160000008</v>
      </c>
      <c r="I61" s="49">
        <f t="shared" si="32"/>
        <v>61.698021840000003</v>
      </c>
      <c r="J61" s="49">
        <f t="shared" si="32"/>
        <v>74.856731040000014</v>
      </c>
      <c r="K61" s="49">
        <f t="shared" si="32"/>
        <v>75.457221840000003</v>
      </c>
      <c r="L61" s="49">
        <f t="shared" si="32"/>
        <v>124.92488736000004</v>
      </c>
      <c r="M61" s="49">
        <f t="shared" si="32"/>
        <v>108.16244712000001</v>
      </c>
      <c r="N61" s="49">
        <f t="shared" si="32"/>
        <v>132.62335632000006</v>
      </c>
      <c r="O61" s="49">
        <f t="shared" si="32"/>
        <v>167.78597472000001</v>
      </c>
      <c r="P61" s="49">
        <f t="shared" si="32"/>
        <v>163.36337472000002</v>
      </c>
      <c r="Q61" s="49">
        <f t="shared" si="32"/>
        <v>164.94686208000002</v>
      </c>
      <c r="R61" s="49">
        <f t="shared" si="32"/>
        <v>175.84413336</v>
      </c>
      <c r="S61" s="49">
        <f t="shared" si="32"/>
        <v>215.61940008000005</v>
      </c>
      <c r="T61" s="49">
        <f t="shared" si="32"/>
        <v>221.68867536000002</v>
      </c>
      <c r="U61" s="49">
        <f t="shared" si="32"/>
        <v>236.20763952000001</v>
      </c>
      <c r="V61" s="49">
        <f t="shared" si="32"/>
        <v>293.57678735999997</v>
      </c>
      <c r="W61" s="49">
        <f t="shared" si="32"/>
        <v>355.55780520000002</v>
      </c>
      <c r="X61" s="49">
        <f t="shared" si="32"/>
        <v>334.03345128000007</v>
      </c>
      <c r="Y61" s="49">
        <f t="shared" ref="Y61:Z61" si="33">SUM(Y62:Y72)</f>
        <v>351.12943152000003</v>
      </c>
      <c r="Z61" s="49">
        <f t="shared" si="33"/>
        <v>402.13637856000003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</v>
      </c>
      <c r="H62" s="52">
        <f>TI_EHG_E_E!H62+TI_EHG_CHP_E!H62+TI_EHG_H_E!H62</f>
        <v>0</v>
      </c>
      <c r="I62" s="52">
        <f>TI_EHG_E_E!I62+TI_EHG_CHP_E!I62+TI_EHG_H_E!I62</f>
        <v>0</v>
      </c>
      <c r="J62" s="52">
        <f>TI_EHG_E_E!J62+TI_EHG_CHP_E!J62+TI_EHG_H_E!J62</f>
        <v>0</v>
      </c>
      <c r="K62" s="52">
        <f>TI_EHG_E_E!K62+TI_EHG_CHP_E!K62+TI_EHG_H_E!K62</f>
        <v>0</v>
      </c>
      <c r="L62" s="52">
        <f>TI_EHG_E_E!L62+TI_EHG_CHP_E!L62+TI_EHG_H_E!L62</f>
        <v>0</v>
      </c>
      <c r="M62" s="52">
        <f>TI_EHG_E_E!M62+TI_EHG_CHP_E!M62+TI_EHG_H_E!M62</f>
        <v>0</v>
      </c>
      <c r="N62" s="52">
        <f>TI_EHG_E_E!N62+TI_EHG_CHP_E!N62+TI_EHG_H_E!N62</f>
        <v>0</v>
      </c>
      <c r="O62" s="52">
        <f>TI_EHG_E_E!O62+TI_EHG_CHP_E!O62+TI_EHG_H_E!O62</f>
        <v>0</v>
      </c>
      <c r="P62" s="52">
        <f>TI_EHG_E_E!P62+TI_EHG_CHP_E!P62+TI_EHG_H_E!P62</f>
        <v>0</v>
      </c>
      <c r="Q62" s="52">
        <f>TI_EHG_E_E!Q62+TI_EHG_CHP_E!Q62+TI_EHG_H_E!Q62</f>
        <v>0</v>
      </c>
      <c r="R62" s="52">
        <f>TI_EHG_E_E!R62+TI_EHG_CHP_E!R62+TI_EHG_H_E!R62</f>
        <v>2.1615551999999996</v>
      </c>
      <c r="S62" s="52">
        <f>TI_EHG_E_E!S62+TI_EHG_CHP_E!S62+TI_EHG_H_E!S62</f>
        <v>15.455865599999997</v>
      </c>
      <c r="T62" s="52">
        <f>TI_EHG_E_E!T62+TI_EHG_CHP_E!T62+TI_EHG_H_E!T62</f>
        <v>16.240089599999997</v>
      </c>
      <c r="U62" s="52">
        <f>TI_EHG_E_E!U62+TI_EHG_CHP_E!U62+TI_EHG_H_E!U62</f>
        <v>22.959820799999999</v>
      </c>
      <c r="V62" s="52">
        <f>TI_EHG_E_E!V62+TI_EHG_CHP_E!V62+TI_EHG_H_E!V62</f>
        <v>87.763334399999977</v>
      </c>
      <c r="W62" s="52">
        <f>TI_EHG_E_E!W62+TI_EHG_CHP_E!W62+TI_EHG_H_E!W62</f>
        <v>123.63442560000001</v>
      </c>
      <c r="X62" s="52">
        <f>TI_EHG_E_E!X62+TI_EHG_CHP_E!X62+TI_EHG_H_E!X62</f>
        <v>118.16542079999999</v>
      </c>
      <c r="Y62" s="52">
        <f>TI_EHG_E_E!Y62+TI_EHG_CHP_E!Y62+TI_EHG_H_E!Y62</f>
        <v>94.008902399999997</v>
      </c>
      <c r="Z62" s="52">
        <f>TI_EHG_E_E!Z62+TI_EHG_CHP_E!Z62+TI_EHG_H_E!Z62</f>
        <v>99.812159999999992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70.979978160000016</v>
      </c>
      <c r="E64" s="52">
        <f>TI_EHG_E_E!E64+TI_EHG_CHP_E!E64+TI_EHG_H_E!E64</f>
        <v>106.36097472</v>
      </c>
      <c r="F64" s="52">
        <f>TI_EHG_E_E!F64+TI_EHG_CHP_E!F64+TI_EHG_H_E!F64</f>
        <v>62.735465520000012</v>
      </c>
      <c r="G64" s="52">
        <f>TI_EHG_E_E!G64+TI_EHG_CHP_E!G64+TI_EHG_H_E!G64</f>
        <v>72.618109200000006</v>
      </c>
      <c r="H64" s="52">
        <f>TI_EHG_E_E!H64+TI_EHG_CHP_E!H64+TI_EHG_H_E!H64</f>
        <v>63.117578160000008</v>
      </c>
      <c r="I64" s="52">
        <f>TI_EHG_E_E!I64+TI_EHG_CHP_E!I64+TI_EHG_H_E!I64</f>
        <v>61.698021840000003</v>
      </c>
      <c r="J64" s="52">
        <f>TI_EHG_E_E!J64+TI_EHG_CHP_E!J64+TI_EHG_H_E!J64</f>
        <v>74.856731040000014</v>
      </c>
      <c r="K64" s="52">
        <f>TI_EHG_E_E!K64+TI_EHG_CHP_E!K64+TI_EHG_H_E!K64</f>
        <v>75.457221840000003</v>
      </c>
      <c r="L64" s="52">
        <f>TI_EHG_E_E!L64+TI_EHG_CHP_E!L64+TI_EHG_H_E!L64</f>
        <v>124.92488736000004</v>
      </c>
      <c r="M64" s="52">
        <f>TI_EHG_E_E!M64+TI_EHG_CHP_E!M64+TI_EHG_H_E!M64</f>
        <v>108.16244712000001</v>
      </c>
      <c r="N64" s="52">
        <f>TI_EHG_E_E!N64+TI_EHG_CHP_E!N64+TI_EHG_H_E!N64</f>
        <v>132.62335632000006</v>
      </c>
      <c r="O64" s="52">
        <f>TI_EHG_E_E!O64+TI_EHG_CHP_E!O64+TI_EHG_H_E!O64</f>
        <v>167.78597472000001</v>
      </c>
      <c r="P64" s="52">
        <f>TI_EHG_E_E!P64+TI_EHG_CHP_E!P64+TI_EHG_H_E!P64</f>
        <v>163.36337472000002</v>
      </c>
      <c r="Q64" s="52">
        <f>TI_EHG_E_E!Q64+TI_EHG_CHP_E!Q64+TI_EHG_H_E!Q64</f>
        <v>164.94686208000002</v>
      </c>
      <c r="R64" s="52">
        <f>TI_EHG_E_E!R64+TI_EHG_CHP_E!R64+TI_EHG_H_E!R64</f>
        <v>173.68257815999999</v>
      </c>
      <c r="S64" s="52">
        <f>TI_EHG_E_E!S64+TI_EHG_CHP_E!S64+TI_EHG_H_E!S64</f>
        <v>200.16353448000004</v>
      </c>
      <c r="T64" s="52">
        <f>TI_EHG_E_E!T64+TI_EHG_CHP_E!T64+TI_EHG_H_E!T64</f>
        <v>204.92480736000002</v>
      </c>
      <c r="U64" s="52">
        <f>TI_EHG_E_E!U64+TI_EHG_CHP_E!U64+TI_EHG_H_E!U64</f>
        <v>213.22946736000003</v>
      </c>
      <c r="V64" s="52">
        <f>TI_EHG_E_E!V64+TI_EHG_CHP_E!V64+TI_EHG_H_E!V64</f>
        <v>205.72755839999999</v>
      </c>
      <c r="W64" s="52">
        <f>TI_EHG_E_E!W64+TI_EHG_CHP_E!W64+TI_EHG_H_E!W64</f>
        <v>231.73578792000001</v>
      </c>
      <c r="X64" s="52">
        <f>TI_EHG_E_E!X64+TI_EHG_CHP_E!X64+TI_EHG_H_E!X64</f>
        <v>215.65953864000002</v>
      </c>
      <c r="Y64" s="52">
        <f>TI_EHG_E_E!Y64+TI_EHG_CHP_E!Y64+TI_EHG_H_E!Y64</f>
        <v>257.12052912000001</v>
      </c>
      <c r="Z64" s="52">
        <f>TI_EHG_E_E!Z64+TI_EHG_CHP_E!Z64+TI_EHG_H_E!Z64</f>
        <v>302.32421856000002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  <c r="Y65" s="52">
        <f>TI_EHG_E_E!Y65+TI_EHG_CHP_E!Y65+TI_EHG_H_E!Y65</f>
        <v>0</v>
      </c>
      <c r="Z65" s="52">
        <f>TI_EHG_E_E!Z65+TI_EHG_CHP_E!Z65+TI_EHG_H_E!Z65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0.52377840000000009</v>
      </c>
      <c r="U69" s="52">
        <f>TI_EHG_E_E!U69+TI_EHG_CHP_E!U69+TI_EHG_H_E!U69</f>
        <v>1.8351359999999997E-2</v>
      </c>
      <c r="V69" s="52">
        <f>TI_EHG_E_E!V69+TI_EHG_CHP_E!V69+TI_EHG_H_E!V69</f>
        <v>8.5894560000000009E-2</v>
      </c>
      <c r="W69" s="52">
        <f>TI_EHG_E_E!W69+TI_EHG_CHP_E!W69+TI_EHG_H_E!W69</f>
        <v>0.18759167999999998</v>
      </c>
      <c r="X69" s="52">
        <f>TI_EHG_E_E!X69+TI_EHG_CHP_E!X69+TI_EHG_H_E!X69</f>
        <v>0.20849183999999998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47540.52398169876</v>
      </c>
      <c r="D2" s="21">
        <f t="shared" ref="D2:X2" si="0">SUM(D3,D17,D22,D25,D26,D51,D52)</f>
        <v>48556.282555882564</v>
      </c>
      <c r="E2" s="21">
        <f t="shared" si="0"/>
        <v>48291.885192789028</v>
      </c>
      <c r="F2" s="21">
        <f t="shared" si="0"/>
        <v>45819.289081349671</v>
      </c>
      <c r="G2" s="21">
        <f t="shared" si="0"/>
        <v>47087.88554358307</v>
      </c>
      <c r="H2" s="21">
        <f t="shared" si="0"/>
        <v>45202.121019074002</v>
      </c>
      <c r="I2" s="21">
        <f t="shared" si="0"/>
        <v>41539.865077999202</v>
      </c>
      <c r="J2" s="21">
        <f t="shared" si="0"/>
        <v>45743.160661347123</v>
      </c>
      <c r="K2" s="21">
        <f t="shared" si="0"/>
        <v>42318.931308914143</v>
      </c>
      <c r="L2" s="21">
        <f t="shared" si="0"/>
        <v>41777.683684938813</v>
      </c>
      <c r="M2" s="21">
        <f t="shared" si="0"/>
        <v>36478.271429694876</v>
      </c>
      <c r="N2" s="21">
        <f t="shared" si="0"/>
        <v>37352.718506073987</v>
      </c>
      <c r="O2" s="21">
        <f t="shared" si="0"/>
        <v>37386.317286885103</v>
      </c>
      <c r="P2" s="21">
        <f t="shared" si="0"/>
        <v>30103.328685760596</v>
      </c>
      <c r="Q2" s="21">
        <f t="shared" si="0"/>
        <v>25053.560379819959</v>
      </c>
      <c r="R2" s="21">
        <f t="shared" si="0"/>
        <v>23718.993927435211</v>
      </c>
      <c r="S2" s="21">
        <f t="shared" si="0"/>
        <v>19230.797564968932</v>
      </c>
      <c r="T2" s="21">
        <f t="shared" si="0"/>
        <v>23784.435714951607</v>
      </c>
      <c r="U2" s="21">
        <f t="shared" si="0"/>
        <v>22631.396154663969</v>
      </c>
      <c r="V2" s="21">
        <f t="shared" si="0"/>
        <v>16811.307078828213</v>
      </c>
      <c r="W2" s="21">
        <f t="shared" si="0"/>
        <v>12627.479217027485</v>
      </c>
      <c r="X2" s="21">
        <f t="shared" si="0"/>
        <v>14660.360401296541</v>
      </c>
      <c r="Y2" s="21">
        <f t="shared" ref="Y2:Z2" si="1">SUM(Y3,Y17,Y22,Y25,Y26,Y51,Y52)</f>
        <v>13301.648524567987</v>
      </c>
      <c r="Z2" s="21">
        <f t="shared" si="1"/>
        <v>11672.488990708505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38278.483366058761</v>
      </c>
      <c r="D3" s="24">
        <f t="shared" si="2"/>
        <v>39636.196345162563</v>
      </c>
      <c r="E3" s="24">
        <f t="shared" si="2"/>
        <v>38981.040690429028</v>
      </c>
      <c r="F3" s="24">
        <f t="shared" si="2"/>
        <v>36064.157553989666</v>
      </c>
      <c r="G3" s="24">
        <f t="shared" si="2"/>
        <v>37563.65841258307</v>
      </c>
      <c r="H3" s="24">
        <f t="shared" si="2"/>
        <v>35065.213762471198</v>
      </c>
      <c r="I3" s="24">
        <f t="shared" si="2"/>
        <v>30624.671117378432</v>
      </c>
      <c r="J3" s="24">
        <f t="shared" si="2"/>
        <v>33383.167588302837</v>
      </c>
      <c r="K3" s="24">
        <f t="shared" si="2"/>
        <v>29826.92363515437</v>
      </c>
      <c r="L3" s="24">
        <f t="shared" si="2"/>
        <v>32652.378302289839</v>
      </c>
      <c r="M3" s="24">
        <f t="shared" si="2"/>
        <v>28014.58509795598</v>
      </c>
      <c r="N3" s="24">
        <f t="shared" si="2"/>
        <v>28402.033490193982</v>
      </c>
      <c r="O3" s="24">
        <f t="shared" si="2"/>
        <v>28880.991613965103</v>
      </c>
      <c r="P3" s="24">
        <f t="shared" si="2"/>
        <v>22516.09509437656</v>
      </c>
      <c r="Q3" s="24">
        <f t="shared" si="2"/>
        <v>19074.179689435456</v>
      </c>
      <c r="R3" s="24">
        <f t="shared" si="2"/>
        <v>17615.095357635211</v>
      </c>
      <c r="S3" s="24">
        <f t="shared" si="2"/>
        <v>11566.933451968933</v>
      </c>
      <c r="T3" s="24">
        <f t="shared" si="2"/>
        <v>13799.040470991607</v>
      </c>
      <c r="U3" s="24">
        <f t="shared" si="2"/>
        <v>13283.76896694397</v>
      </c>
      <c r="V3" s="24">
        <f t="shared" si="2"/>
        <v>7116.7654400282108</v>
      </c>
      <c r="W3" s="24">
        <f t="shared" si="2"/>
        <v>2866.0307631874825</v>
      </c>
      <c r="X3" s="24">
        <f t="shared" si="2"/>
        <v>3574.4926200965406</v>
      </c>
      <c r="Y3" s="24">
        <f t="shared" ref="Y3:Z3" si="3">SUM(Y4,Y8,Y11)</f>
        <v>3244.4914962079852</v>
      </c>
      <c r="Z3" s="24">
        <f t="shared" si="3"/>
        <v>3051.1677033885067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15.439968720000001</v>
      </c>
      <c r="D4" s="19">
        <f t="shared" si="4"/>
        <v>5.146542720000002</v>
      </c>
      <c r="E4" s="19">
        <f t="shared" si="4"/>
        <v>25.733054160000002</v>
      </c>
      <c r="F4" s="19">
        <f t="shared" si="4"/>
        <v>100.35894527999999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415.82104220792138</v>
      </c>
      <c r="N4" s="19">
        <f t="shared" si="4"/>
        <v>89.771559134908102</v>
      </c>
      <c r="O4" s="19">
        <f t="shared" si="4"/>
        <v>5.4216697652711172</v>
      </c>
      <c r="P4" s="19">
        <f t="shared" si="4"/>
        <v>2.5918258851855298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15.439968720000001</v>
      </c>
      <c r="D7" s="8">
        <v>5.146542720000002</v>
      </c>
      <c r="E7" s="8">
        <v>25.733054160000002</v>
      </c>
      <c r="F7" s="8">
        <v>100.35894527999999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415.82104220792138</v>
      </c>
      <c r="N7" s="8">
        <v>89.771559134908102</v>
      </c>
      <c r="O7" s="8">
        <v>5.4216697652711172</v>
      </c>
      <c r="P7" s="8">
        <v>2.5918258851855298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38227.278314138763</v>
      </c>
      <c r="D8" s="19">
        <f t="shared" si="6"/>
        <v>39598.265025802561</v>
      </c>
      <c r="E8" s="19">
        <f t="shared" si="6"/>
        <v>38934.444788109024</v>
      </c>
      <c r="F8" s="19">
        <f t="shared" si="6"/>
        <v>35939.955102869666</v>
      </c>
      <c r="G8" s="19">
        <f t="shared" si="6"/>
        <v>37544.62103730307</v>
      </c>
      <c r="H8" s="19">
        <f t="shared" si="6"/>
        <v>35052.421407511196</v>
      </c>
      <c r="I8" s="19">
        <f t="shared" si="6"/>
        <v>30611.769564098431</v>
      </c>
      <c r="J8" s="19">
        <f t="shared" si="6"/>
        <v>33383.167588302837</v>
      </c>
      <c r="K8" s="19">
        <f t="shared" si="6"/>
        <v>29826.92363515437</v>
      </c>
      <c r="L8" s="19">
        <f t="shared" si="6"/>
        <v>32652.378302289839</v>
      </c>
      <c r="M8" s="19">
        <f t="shared" si="6"/>
        <v>27598.764055748059</v>
      </c>
      <c r="N8" s="19">
        <f t="shared" si="6"/>
        <v>28312.261931059074</v>
      </c>
      <c r="O8" s="19">
        <f t="shared" si="6"/>
        <v>28875.569944199833</v>
      </c>
      <c r="P8" s="19">
        <f t="shared" si="6"/>
        <v>22513.503268491375</v>
      </c>
      <c r="Q8" s="19">
        <f t="shared" si="6"/>
        <v>19074.179689435456</v>
      </c>
      <c r="R8" s="19">
        <f t="shared" si="6"/>
        <v>17615.095357635211</v>
      </c>
      <c r="S8" s="19">
        <f t="shared" si="6"/>
        <v>11566.933451968933</v>
      </c>
      <c r="T8" s="19">
        <f t="shared" si="6"/>
        <v>13799.040470991607</v>
      </c>
      <c r="U8" s="19">
        <f t="shared" si="6"/>
        <v>13283.76896694397</v>
      </c>
      <c r="V8" s="19">
        <f t="shared" si="6"/>
        <v>7116.7654400282108</v>
      </c>
      <c r="W8" s="19">
        <f t="shared" si="6"/>
        <v>2866.0307631874825</v>
      </c>
      <c r="X8" s="19">
        <f t="shared" si="6"/>
        <v>3574.4926200965406</v>
      </c>
      <c r="Y8" s="19">
        <f t="shared" ref="Y8:Z8" si="7">SUM(Y9:Y10)</f>
        <v>3244.4914962079852</v>
      </c>
      <c r="Z8" s="19">
        <f t="shared" si="7"/>
        <v>3051.1677033885067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38227.278314138763</v>
      </c>
      <c r="D10" s="8">
        <v>39598.265025802561</v>
      </c>
      <c r="E10" s="8">
        <v>38934.444788109024</v>
      </c>
      <c r="F10" s="8">
        <v>35939.955102869666</v>
      </c>
      <c r="G10" s="8">
        <v>37544.62103730307</v>
      </c>
      <c r="H10" s="8">
        <v>35052.421407511196</v>
      </c>
      <c r="I10" s="8">
        <v>30611.769564098431</v>
      </c>
      <c r="J10" s="8">
        <v>33383.167588302837</v>
      </c>
      <c r="K10" s="8">
        <v>29826.92363515437</v>
      </c>
      <c r="L10" s="8">
        <v>32652.378302289839</v>
      </c>
      <c r="M10" s="8">
        <v>27598.764055748059</v>
      </c>
      <c r="N10" s="8">
        <v>28312.261931059074</v>
      </c>
      <c r="O10" s="8">
        <v>28875.569944199833</v>
      </c>
      <c r="P10" s="8">
        <v>22513.503268491375</v>
      </c>
      <c r="Q10" s="8">
        <v>19074.179689435456</v>
      </c>
      <c r="R10" s="8">
        <v>17615.095357635211</v>
      </c>
      <c r="S10" s="8">
        <v>11566.933451968933</v>
      </c>
      <c r="T10" s="8">
        <v>13799.040470991607</v>
      </c>
      <c r="U10" s="8">
        <v>13283.76896694397</v>
      </c>
      <c r="V10" s="8">
        <v>7116.7654400282108</v>
      </c>
      <c r="W10" s="8">
        <v>2866.0307631874825</v>
      </c>
      <c r="X10" s="8">
        <v>3574.4926200965406</v>
      </c>
      <c r="Y10" s="8">
        <v>3244.4914962079852</v>
      </c>
      <c r="Z10" s="8">
        <v>3051.1677033885067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35.765083200000007</v>
      </c>
      <c r="D11" s="19">
        <f t="shared" si="8"/>
        <v>32.784776640000004</v>
      </c>
      <c r="E11" s="19">
        <f t="shared" si="8"/>
        <v>20.862848160000002</v>
      </c>
      <c r="F11" s="19">
        <f t="shared" si="8"/>
        <v>23.843505839999999</v>
      </c>
      <c r="G11" s="19">
        <f t="shared" si="8"/>
        <v>19.037375279999999</v>
      </c>
      <c r="H11" s="19">
        <f t="shared" si="8"/>
        <v>12.792354959999999</v>
      </c>
      <c r="I11" s="19">
        <f t="shared" si="8"/>
        <v>12.901553280000002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35.765083200000007</v>
      </c>
      <c r="D16" s="8">
        <v>32.784776640000004</v>
      </c>
      <c r="E16" s="8">
        <v>20.862848160000002</v>
      </c>
      <c r="F16" s="8">
        <v>23.843505839999999</v>
      </c>
      <c r="G16" s="8">
        <v>19.037375279999999</v>
      </c>
      <c r="H16" s="8">
        <v>12.792354959999999</v>
      </c>
      <c r="I16" s="8">
        <v>12.901553280000002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6326.6192683200015</v>
      </c>
      <c r="D26" s="27">
        <f t="shared" si="14"/>
        <v>6010.4402103600023</v>
      </c>
      <c r="E26" s="27">
        <f t="shared" si="14"/>
        <v>6222.1009798799987</v>
      </c>
      <c r="F26" s="27">
        <f t="shared" si="14"/>
        <v>6321.0541773600016</v>
      </c>
      <c r="G26" s="27">
        <f t="shared" si="14"/>
        <v>5798.9525432399996</v>
      </c>
      <c r="H26" s="27">
        <f t="shared" si="14"/>
        <v>6407.7738191228018</v>
      </c>
      <c r="I26" s="27">
        <f t="shared" si="14"/>
        <v>6519.4965921407775</v>
      </c>
      <c r="J26" s="27">
        <f t="shared" si="14"/>
        <v>6628.4013944842909</v>
      </c>
      <c r="K26" s="27">
        <f t="shared" si="14"/>
        <v>6803.4690201597723</v>
      </c>
      <c r="L26" s="27">
        <f t="shared" si="14"/>
        <v>5242.6465982489726</v>
      </c>
      <c r="M26" s="27">
        <f t="shared" si="14"/>
        <v>4007.2371736988966</v>
      </c>
      <c r="N26" s="27">
        <f t="shared" si="14"/>
        <v>3732.42759084</v>
      </c>
      <c r="O26" s="27">
        <f t="shared" si="14"/>
        <v>3668.3238927600005</v>
      </c>
      <c r="P26" s="27">
        <f t="shared" si="14"/>
        <v>3444.4044820640383</v>
      </c>
      <c r="Q26" s="27">
        <f t="shared" si="14"/>
        <v>3447.0518360400006</v>
      </c>
      <c r="R26" s="27">
        <f t="shared" si="14"/>
        <v>3497.92245288</v>
      </c>
      <c r="S26" s="27">
        <f t="shared" si="14"/>
        <v>2818.136853</v>
      </c>
      <c r="T26" s="27">
        <f t="shared" si="14"/>
        <v>3767.4261248400003</v>
      </c>
      <c r="U26" s="27">
        <f t="shared" si="14"/>
        <v>3493.2040430400002</v>
      </c>
      <c r="V26" s="27">
        <f t="shared" si="14"/>
        <v>3286.60853976</v>
      </c>
      <c r="W26" s="27">
        <f t="shared" si="14"/>
        <v>3033.2984846400004</v>
      </c>
      <c r="X26" s="27">
        <f t="shared" si="14"/>
        <v>3085.6418521200003</v>
      </c>
      <c r="Y26" s="27">
        <f t="shared" ref="Y26:Z26" si="15">SUM(Y27,Y33)</f>
        <v>3235.9685302800003</v>
      </c>
      <c r="Z26" s="27">
        <f t="shared" si="15"/>
        <v>2998.2237325200003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6326.6192683200015</v>
      </c>
      <c r="D33" s="19">
        <f t="shared" si="18"/>
        <v>6010.4402103600023</v>
      </c>
      <c r="E33" s="19">
        <f t="shared" si="18"/>
        <v>6222.1009798799987</v>
      </c>
      <c r="F33" s="19">
        <f t="shared" si="18"/>
        <v>6321.0541773600016</v>
      </c>
      <c r="G33" s="19">
        <f t="shared" si="18"/>
        <v>5798.9525432399996</v>
      </c>
      <c r="H33" s="19">
        <f t="shared" si="18"/>
        <v>6407.7738191228018</v>
      </c>
      <c r="I33" s="19">
        <f t="shared" si="18"/>
        <v>6519.4965921407775</v>
      </c>
      <c r="J33" s="19">
        <f t="shared" si="18"/>
        <v>6628.4013944842909</v>
      </c>
      <c r="K33" s="19">
        <f t="shared" si="18"/>
        <v>6803.4690201597723</v>
      </c>
      <c r="L33" s="19">
        <f t="shared" si="18"/>
        <v>5242.6465982489726</v>
      </c>
      <c r="M33" s="19">
        <f t="shared" si="18"/>
        <v>4007.2371736988966</v>
      </c>
      <c r="N33" s="19">
        <f t="shared" si="18"/>
        <v>3732.42759084</v>
      </c>
      <c r="O33" s="19">
        <f t="shared" si="18"/>
        <v>3668.3238927600005</v>
      </c>
      <c r="P33" s="19">
        <f t="shared" si="18"/>
        <v>3444.4044820640383</v>
      </c>
      <c r="Q33" s="19">
        <f t="shared" si="18"/>
        <v>3447.0518360400006</v>
      </c>
      <c r="R33" s="19">
        <f t="shared" si="18"/>
        <v>3497.92245288</v>
      </c>
      <c r="S33" s="19">
        <f t="shared" si="18"/>
        <v>2818.136853</v>
      </c>
      <c r="T33" s="19">
        <f t="shared" si="18"/>
        <v>3767.4261248400003</v>
      </c>
      <c r="U33" s="19">
        <f t="shared" si="18"/>
        <v>3493.2040430400002</v>
      </c>
      <c r="V33" s="19">
        <f t="shared" si="18"/>
        <v>3286.60853976</v>
      </c>
      <c r="W33" s="19">
        <f t="shared" si="18"/>
        <v>3033.2984846400004</v>
      </c>
      <c r="X33" s="19">
        <f t="shared" si="18"/>
        <v>3085.6418521200003</v>
      </c>
      <c r="Y33" s="19">
        <f t="shared" ref="Y33:Z33" si="19">SUM(Y34:Y50)</f>
        <v>3235.9685302800003</v>
      </c>
      <c r="Z33" s="19">
        <f t="shared" si="19"/>
        <v>2998.2237325200003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2.9530800000000007E-3</v>
      </c>
      <c r="W36" s="8">
        <v>0</v>
      </c>
      <c r="X36" s="8">
        <v>8.9955360000000012E-2</v>
      </c>
      <c r="Y36" s="8">
        <v>0.11903184000000003</v>
      </c>
      <c r="Z36" s="8">
        <v>0.20012796000000002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1217.1666592800002</v>
      </c>
      <c r="D43" s="8">
        <v>1198.0487703600002</v>
      </c>
      <c r="E43" s="8">
        <v>1481.6295889200001</v>
      </c>
      <c r="F43" s="8">
        <v>1589.96375928</v>
      </c>
      <c r="G43" s="8">
        <v>1427.46237036</v>
      </c>
      <c r="H43" s="8">
        <v>1420.2727429628003</v>
      </c>
      <c r="I43" s="8">
        <v>1441.3135211807785</v>
      </c>
      <c r="J43" s="8">
        <v>1700.3124964042897</v>
      </c>
      <c r="K43" s="8">
        <v>1403.2090382397719</v>
      </c>
      <c r="L43" s="8">
        <v>1112.5826601689741</v>
      </c>
      <c r="M43" s="8">
        <v>1041.2692975388968</v>
      </c>
      <c r="N43" s="8">
        <v>896.49152891999972</v>
      </c>
      <c r="O43" s="8">
        <v>782.85176892000004</v>
      </c>
      <c r="P43" s="8">
        <v>784.95144349383713</v>
      </c>
      <c r="Q43" s="8">
        <v>707.09192891999999</v>
      </c>
      <c r="R43" s="8">
        <v>776.5383599999999</v>
      </c>
      <c r="S43" s="8">
        <v>845.98479107999981</v>
      </c>
      <c r="T43" s="8">
        <v>977.93015579999974</v>
      </c>
      <c r="U43" s="8">
        <v>823.09918391999986</v>
      </c>
      <c r="V43" s="8">
        <v>622.38922667999975</v>
      </c>
      <c r="W43" s="8">
        <v>688.20238656000015</v>
      </c>
      <c r="X43" s="8">
        <v>615.80452284</v>
      </c>
      <c r="Y43" s="8">
        <v>766.89792036000006</v>
      </c>
      <c r="Z43" s="8">
        <v>662.10312167999996</v>
      </c>
    </row>
    <row r="44" spans="1:26" ht="11.25" customHeight="1" x14ac:dyDescent="0.2">
      <c r="A44" s="28" t="s">
        <v>74</v>
      </c>
      <c r="B44" s="7" t="s">
        <v>75</v>
      </c>
      <c r="C44" s="8">
        <v>5109.4526090400013</v>
      </c>
      <c r="D44" s="8">
        <v>4812.3914400000021</v>
      </c>
      <c r="E44" s="8">
        <v>4740.4713909599986</v>
      </c>
      <c r="F44" s="8">
        <v>4731.0904180800017</v>
      </c>
      <c r="G44" s="8">
        <v>4371.4901728799996</v>
      </c>
      <c r="H44" s="8">
        <v>4987.5010761600015</v>
      </c>
      <c r="I44" s="8">
        <v>5078.183070959999</v>
      </c>
      <c r="J44" s="8">
        <v>4928.0888980800009</v>
      </c>
      <c r="K44" s="8">
        <v>5400.2599819200004</v>
      </c>
      <c r="L44" s="8">
        <v>4130.0639380799985</v>
      </c>
      <c r="M44" s="8">
        <v>2965.9678761599998</v>
      </c>
      <c r="N44" s="8">
        <v>2835.9360619200002</v>
      </c>
      <c r="O44" s="8">
        <v>2885.4721238400007</v>
      </c>
      <c r="P44" s="8">
        <v>2659.4530385702014</v>
      </c>
      <c r="Q44" s="8">
        <v>2739.9599071200005</v>
      </c>
      <c r="R44" s="8">
        <v>2721.38409288</v>
      </c>
      <c r="S44" s="8">
        <v>1972.1520619200003</v>
      </c>
      <c r="T44" s="8">
        <v>2789.4959690400005</v>
      </c>
      <c r="U44" s="8">
        <v>2670.1048591200006</v>
      </c>
      <c r="V44" s="8">
        <v>2664.2163600000003</v>
      </c>
      <c r="W44" s="8">
        <v>2345.09609808</v>
      </c>
      <c r="X44" s="8">
        <v>2469.7473739200004</v>
      </c>
      <c r="Y44" s="8">
        <v>2468.9515780800002</v>
      </c>
      <c r="Z44" s="8">
        <v>2335.9204828800002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2935.4213473199993</v>
      </c>
      <c r="D51" s="27">
        <v>2909.6460003599991</v>
      </c>
      <c r="E51" s="27">
        <v>3088.7435224800006</v>
      </c>
      <c r="F51" s="27">
        <v>3434.07735</v>
      </c>
      <c r="G51" s="27">
        <v>3725.2745877600014</v>
      </c>
      <c r="H51" s="27">
        <v>3729.1334374800012</v>
      </c>
      <c r="I51" s="27">
        <v>4395.6973684799996</v>
      </c>
      <c r="J51" s="27">
        <v>5731.5916785599984</v>
      </c>
      <c r="K51" s="27">
        <v>5688.5386536000015</v>
      </c>
      <c r="L51" s="27">
        <v>3882.6587844000005</v>
      </c>
      <c r="M51" s="27">
        <v>4456.4491580399999</v>
      </c>
      <c r="N51" s="27">
        <v>5218.2574250400021</v>
      </c>
      <c r="O51" s="27">
        <v>4837.0017801600015</v>
      </c>
      <c r="P51" s="27">
        <v>4142.8291093199987</v>
      </c>
      <c r="Q51" s="27">
        <v>2532.3288543445033</v>
      </c>
      <c r="R51" s="27">
        <v>2605.9761169199992</v>
      </c>
      <c r="S51" s="27">
        <v>4845.7272599999997</v>
      </c>
      <c r="T51" s="27">
        <v>6217.9691191200009</v>
      </c>
      <c r="U51" s="27">
        <v>5854.4231446799986</v>
      </c>
      <c r="V51" s="27">
        <v>6407.9330990400013</v>
      </c>
      <c r="W51" s="27">
        <v>6728.1499692000007</v>
      </c>
      <c r="X51" s="27">
        <v>8000.2259290800002</v>
      </c>
      <c r="Y51" s="27">
        <v>6821.1884980800005</v>
      </c>
      <c r="Z51" s="27">
        <v>5623.0975547999997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65.410843680000013</v>
      </c>
      <c r="E61" s="49">
        <f t="shared" si="22"/>
        <v>64.974087359999999</v>
      </c>
      <c r="F61" s="49">
        <f t="shared" si="22"/>
        <v>55.14608736000001</v>
      </c>
      <c r="G61" s="49">
        <f t="shared" si="22"/>
        <v>63.445243680000004</v>
      </c>
      <c r="H61" s="49">
        <f t="shared" si="22"/>
        <v>54.054000000000009</v>
      </c>
      <c r="I61" s="49">
        <f t="shared" si="22"/>
        <v>52.907465520000002</v>
      </c>
      <c r="J61" s="49">
        <f t="shared" si="22"/>
        <v>67.649465520000007</v>
      </c>
      <c r="K61" s="49">
        <f t="shared" si="22"/>
        <v>64.70106552</v>
      </c>
      <c r="L61" s="49">
        <f t="shared" si="22"/>
        <v>105.76028736000004</v>
      </c>
      <c r="M61" s="49">
        <f t="shared" si="22"/>
        <v>92.546934480000004</v>
      </c>
      <c r="N61" s="49">
        <f t="shared" si="22"/>
        <v>32.399213047210729</v>
      </c>
      <c r="O61" s="49">
        <f t="shared" si="22"/>
        <v>36.539431015424775</v>
      </c>
      <c r="P61" s="49">
        <f t="shared" si="22"/>
        <v>23.063099551613938</v>
      </c>
      <c r="Q61" s="49">
        <f t="shared" si="22"/>
        <v>21.224273528390508</v>
      </c>
      <c r="R61" s="49">
        <f t="shared" si="22"/>
        <v>22.972572338335166</v>
      </c>
      <c r="S61" s="49">
        <f t="shared" si="22"/>
        <v>36.063348363630446</v>
      </c>
      <c r="T61" s="49">
        <f t="shared" si="22"/>
        <v>46.68442812695838</v>
      </c>
      <c r="U61" s="49">
        <f t="shared" si="22"/>
        <v>62.036086436354822</v>
      </c>
      <c r="V61" s="49">
        <f t="shared" si="22"/>
        <v>50.137663095075482</v>
      </c>
      <c r="W61" s="49">
        <f t="shared" si="22"/>
        <v>67.28829133129814</v>
      </c>
      <c r="X61" s="49">
        <f t="shared" si="22"/>
        <v>84.526986786420736</v>
      </c>
      <c r="Y61" s="49">
        <f t="shared" ref="Y61:Z61" si="23">SUM(Y62:Y72)</f>
        <v>65.288453931279122</v>
      </c>
      <c r="Z61" s="49">
        <f t="shared" si="23"/>
        <v>90.966541450225066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2.1615551999999996</v>
      </c>
      <c r="S62" s="52">
        <v>15.455865599999997</v>
      </c>
      <c r="T62" s="52">
        <v>16.240089599999997</v>
      </c>
      <c r="U62" s="52">
        <v>22.959820799999999</v>
      </c>
      <c r="V62" s="52">
        <v>23.811379199999998</v>
      </c>
      <c r="W62" s="52">
        <v>32.063673599999994</v>
      </c>
      <c r="X62" s="52">
        <v>45.9232704</v>
      </c>
      <c r="Y62" s="52">
        <v>26.220902399999996</v>
      </c>
      <c r="Z62" s="52">
        <v>48.623097599999994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65.410843680000013</v>
      </c>
      <c r="E64" s="52">
        <v>64.974087359999999</v>
      </c>
      <c r="F64" s="52">
        <v>55.14608736000001</v>
      </c>
      <c r="G64" s="52">
        <v>63.445243680000004</v>
      </c>
      <c r="H64" s="52">
        <v>54.054000000000009</v>
      </c>
      <c r="I64" s="52">
        <v>52.907465520000002</v>
      </c>
      <c r="J64" s="52">
        <v>67.649465520000007</v>
      </c>
      <c r="K64" s="52">
        <v>64.70106552</v>
      </c>
      <c r="L64" s="52">
        <v>105.76028736000004</v>
      </c>
      <c r="M64" s="52">
        <v>92.546934480000004</v>
      </c>
      <c r="N64" s="52">
        <v>32.399213047210729</v>
      </c>
      <c r="O64" s="52">
        <v>36.539431015424775</v>
      </c>
      <c r="P64" s="52">
        <v>23.063099551613938</v>
      </c>
      <c r="Q64" s="52">
        <v>21.224273528390508</v>
      </c>
      <c r="R64" s="52">
        <v>20.811017138335167</v>
      </c>
      <c r="S64" s="52">
        <v>20.607482763630447</v>
      </c>
      <c r="T64" s="52">
        <v>29.920560126958385</v>
      </c>
      <c r="U64" s="52">
        <v>39.057914276354829</v>
      </c>
      <c r="V64" s="52">
        <v>26.240389335075484</v>
      </c>
      <c r="W64" s="52">
        <v>35.037026051298149</v>
      </c>
      <c r="X64" s="52">
        <v>38.395224546420735</v>
      </c>
      <c r="Y64" s="52">
        <v>39.067551531279129</v>
      </c>
      <c r="Z64" s="52">
        <v>42.343443850225071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0.52377840000000009</v>
      </c>
      <c r="U69" s="52">
        <v>1.8351359999999997E-2</v>
      </c>
      <c r="V69" s="52">
        <v>8.5894560000000009E-2</v>
      </c>
      <c r="W69" s="52">
        <v>0.18759167999999998</v>
      </c>
      <c r="X69" s="52">
        <v>0.20849183999999998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3315.6808945354805</v>
      </c>
      <c r="D2" s="21">
        <f t="shared" ref="D2:X2" si="0">SUM(D3,D17,D22,D25,D26,D51,D52)</f>
        <v>3221.5496251085765</v>
      </c>
      <c r="E2" s="21">
        <f t="shared" si="0"/>
        <v>3140.4699681475918</v>
      </c>
      <c r="F2" s="21">
        <f t="shared" si="0"/>
        <v>6718.134149682649</v>
      </c>
      <c r="G2" s="21">
        <f t="shared" si="0"/>
        <v>6539.5820146545866</v>
      </c>
      <c r="H2" s="21">
        <f t="shared" si="0"/>
        <v>8898.7793583321509</v>
      </c>
      <c r="I2" s="21">
        <f t="shared" si="0"/>
        <v>9794.2603797559714</v>
      </c>
      <c r="J2" s="21">
        <f t="shared" si="0"/>
        <v>8942.8044375944792</v>
      </c>
      <c r="K2" s="21">
        <f t="shared" si="0"/>
        <v>10921.282531705019</v>
      </c>
      <c r="L2" s="21">
        <f t="shared" si="0"/>
        <v>9905.5466176409373</v>
      </c>
      <c r="M2" s="21">
        <f t="shared" si="0"/>
        <v>11858.082600702863</v>
      </c>
      <c r="N2" s="21">
        <f t="shared" si="0"/>
        <v>12591.679649926433</v>
      </c>
      <c r="O2" s="21">
        <f t="shared" si="0"/>
        <v>13600.59229910145</v>
      </c>
      <c r="P2" s="21">
        <f t="shared" si="0"/>
        <v>13019.289563226641</v>
      </c>
      <c r="Q2" s="21">
        <f t="shared" si="0"/>
        <v>15691.982675901127</v>
      </c>
      <c r="R2" s="21">
        <f t="shared" si="0"/>
        <v>11453.004735235949</v>
      </c>
      <c r="S2" s="21">
        <f t="shared" si="0"/>
        <v>11031.332981456413</v>
      </c>
      <c r="T2" s="21">
        <f t="shared" si="0"/>
        <v>10406.757312350413</v>
      </c>
      <c r="U2" s="21">
        <f t="shared" si="0"/>
        <v>10009.043419842588</v>
      </c>
      <c r="V2" s="21">
        <f t="shared" si="0"/>
        <v>9198.1487628714494</v>
      </c>
      <c r="W2" s="21">
        <f t="shared" si="0"/>
        <v>7366.7680380922529</v>
      </c>
      <c r="X2" s="21">
        <f t="shared" si="0"/>
        <v>5999.4223545533041</v>
      </c>
      <c r="Y2" s="21">
        <f t="shared" ref="Y2:Z2" si="1">SUM(Y3,Y17,Y22,Y25,Y26,Y51,Y52)</f>
        <v>6497.8317141942025</v>
      </c>
      <c r="Z2" s="21">
        <f t="shared" si="1"/>
        <v>4692.0875422950903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2590.4124493354802</v>
      </c>
      <c r="D3" s="24">
        <f t="shared" si="2"/>
        <v>2658.6259702685761</v>
      </c>
      <c r="E3" s="24">
        <f t="shared" si="2"/>
        <v>2553.0981801475914</v>
      </c>
      <c r="F3" s="24">
        <f t="shared" si="2"/>
        <v>6175.9479697626493</v>
      </c>
      <c r="G3" s="24">
        <f t="shared" si="2"/>
        <v>5968.0315246545861</v>
      </c>
      <c r="H3" s="24">
        <f t="shared" si="2"/>
        <v>8443.6217325749512</v>
      </c>
      <c r="I3" s="24">
        <f t="shared" si="2"/>
        <v>9456.3066648967506</v>
      </c>
      <c r="J3" s="24">
        <f t="shared" si="2"/>
        <v>8329.4850346387684</v>
      </c>
      <c r="K3" s="24">
        <f t="shared" si="2"/>
        <v>9942.5144780647897</v>
      </c>
      <c r="L3" s="24">
        <f t="shared" si="2"/>
        <v>8896.4638432499123</v>
      </c>
      <c r="M3" s="24">
        <f t="shared" si="2"/>
        <v>10645.39956624176</v>
      </c>
      <c r="N3" s="24">
        <f t="shared" si="2"/>
        <v>11318.284841206432</v>
      </c>
      <c r="O3" s="24">
        <f t="shared" si="2"/>
        <v>12373.245246261451</v>
      </c>
      <c r="P3" s="24">
        <f t="shared" si="2"/>
        <v>11792.907880250679</v>
      </c>
      <c r="Q3" s="24">
        <f t="shared" si="2"/>
        <v>14371.871459765629</v>
      </c>
      <c r="R3" s="24">
        <f t="shared" si="2"/>
        <v>9805.0573207159468</v>
      </c>
      <c r="S3" s="24">
        <f t="shared" si="2"/>
        <v>9421.9294871364127</v>
      </c>
      <c r="T3" s="24">
        <f t="shared" si="2"/>
        <v>9465.874279910413</v>
      </c>
      <c r="U3" s="24">
        <f t="shared" si="2"/>
        <v>8796.6420676025882</v>
      </c>
      <c r="V3" s="24">
        <f t="shared" si="2"/>
        <v>7569.8894470314481</v>
      </c>
      <c r="W3" s="24">
        <f t="shared" si="2"/>
        <v>5964.1878784522532</v>
      </c>
      <c r="X3" s="24">
        <f t="shared" si="2"/>
        <v>4755.1231231133033</v>
      </c>
      <c r="Y3" s="24">
        <f t="shared" ref="Y3:Z3" si="3">SUM(Y4,Y8,Y11)</f>
        <v>5033.2395342342033</v>
      </c>
      <c r="Z3" s="24">
        <f t="shared" si="3"/>
        <v>3319.6940180550901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183.49222216858755</v>
      </c>
      <c r="M4" s="19">
        <f t="shared" si="4"/>
        <v>10.800390924834185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183.49222216858755</v>
      </c>
      <c r="M7" s="8">
        <v>10.800390924834185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2590.4124493354802</v>
      </c>
      <c r="D8" s="19">
        <f t="shared" si="6"/>
        <v>2658.6259702685761</v>
      </c>
      <c r="E8" s="19">
        <f t="shared" si="6"/>
        <v>2553.0981801475914</v>
      </c>
      <c r="F8" s="19">
        <f t="shared" si="6"/>
        <v>6175.9479697626493</v>
      </c>
      <c r="G8" s="19">
        <f t="shared" si="6"/>
        <v>5966.6716368945863</v>
      </c>
      <c r="H8" s="19">
        <f t="shared" si="6"/>
        <v>8442.2003988149518</v>
      </c>
      <c r="I8" s="19">
        <f t="shared" si="6"/>
        <v>9456.3066648967506</v>
      </c>
      <c r="J8" s="19">
        <f t="shared" si="6"/>
        <v>8329.4850346387684</v>
      </c>
      <c r="K8" s="19">
        <f t="shared" si="6"/>
        <v>9942.5144780647897</v>
      </c>
      <c r="L8" s="19">
        <f t="shared" si="6"/>
        <v>8712.971621081324</v>
      </c>
      <c r="M8" s="19">
        <f t="shared" si="6"/>
        <v>10634.599175316926</v>
      </c>
      <c r="N8" s="19">
        <f t="shared" si="6"/>
        <v>11318.284841206432</v>
      </c>
      <c r="O8" s="19">
        <f t="shared" si="6"/>
        <v>12373.245246261451</v>
      </c>
      <c r="P8" s="19">
        <f t="shared" si="6"/>
        <v>11792.907880250679</v>
      </c>
      <c r="Q8" s="19">
        <f t="shared" si="6"/>
        <v>14371.871459765629</v>
      </c>
      <c r="R8" s="19">
        <f t="shared" si="6"/>
        <v>9805.0573207159468</v>
      </c>
      <c r="S8" s="19">
        <f t="shared" si="6"/>
        <v>9421.9294871364127</v>
      </c>
      <c r="T8" s="19">
        <f t="shared" si="6"/>
        <v>9465.874279910413</v>
      </c>
      <c r="U8" s="19">
        <f t="shared" si="6"/>
        <v>8796.6420676025882</v>
      </c>
      <c r="V8" s="19">
        <f t="shared" si="6"/>
        <v>7569.8894470314481</v>
      </c>
      <c r="W8" s="19">
        <f t="shared" si="6"/>
        <v>5964.1878784522532</v>
      </c>
      <c r="X8" s="19">
        <f t="shared" si="6"/>
        <v>4755.1231231133033</v>
      </c>
      <c r="Y8" s="19">
        <f t="shared" ref="Y8:Z8" si="7">SUM(Y9:Y10)</f>
        <v>5033.2395342342033</v>
      </c>
      <c r="Z8" s="19">
        <f t="shared" si="7"/>
        <v>3319.6940180550901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2590.4124493354802</v>
      </c>
      <c r="D10" s="8">
        <v>2658.6259702685761</v>
      </c>
      <c r="E10" s="8">
        <v>2553.0981801475914</v>
      </c>
      <c r="F10" s="8">
        <v>6175.9479697626493</v>
      </c>
      <c r="G10" s="8">
        <v>5966.6716368945863</v>
      </c>
      <c r="H10" s="8">
        <v>8442.2003988149518</v>
      </c>
      <c r="I10" s="8">
        <v>9456.3066648967506</v>
      </c>
      <c r="J10" s="8">
        <v>8329.4850346387684</v>
      </c>
      <c r="K10" s="8">
        <v>9942.5144780647897</v>
      </c>
      <c r="L10" s="8">
        <v>8712.971621081324</v>
      </c>
      <c r="M10" s="8">
        <v>10634.599175316926</v>
      </c>
      <c r="N10" s="8">
        <v>11318.284841206432</v>
      </c>
      <c r="O10" s="8">
        <v>12373.245246261451</v>
      </c>
      <c r="P10" s="8">
        <v>11792.907880250679</v>
      </c>
      <c r="Q10" s="8">
        <v>14371.871459765629</v>
      </c>
      <c r="R10" s="8">
        <v>9805.0573207159468</v>
      </c>
      <c r="S10" s="8">
        <v>9421.9294871364127</v>
      </c>
      <c r="T10" s="8">
        <v>9465.874279910413</v>
      </c>
      <c r="U10" s="8">
        <v>8796.6420676025882</v>
      </c>
      <c r="V10" s="8">
        <v>7569.8894470314481</v>
      </c>
      <c r="W10" s="8">
        <v>5964.1878784522532</v>
      </c>
      <c r="X10" s="8">
        <v>4755.1231231133033</v>
      </c>
      <c r="Y10" s="8">
        <v>5033.2395342342033</v>
      </c>
      <c r="Z10" s="8">
        <v>3319.6940180550901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1.3598877600000001</v>
      </c>
      <c r="H11" s="19">
        <f t="shared" si="8"/>
        <v>1.4213337600000002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1.3598877600000001</v>
      </c>
      <c r="H16" s="8">
        <v>1.4213337600000002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273.15851615999998</v>
      </c>
      <c r="D26" s="27">
        <f t="shared" si="14"/>
        <v>270.95265288000002</v>
      </c>
      <c r="E26" s="27">
        <f t="shared" si="14"/>
        <v>288.05985287999999</v>
      </c>
      <c r="F26" s="27">
        <f t="shared" si="14"/>
        <v>291.53825711999997</v>
      </c>
      <c r="G26" s="27">
        <f t="shared" si="14"/>
        <v>334.21731084000004</v>
      </c>
      <c r="H26" s="27">
        <f t="shared" si="14"/>
        <v>264.98487463719994</v>
      </c>
      <c r="I26" s="27">
        <f t="shared" si="14"/>
        <v>263.38409533922157</v>
      </c>
      <c r="J26" s="27">
        <f t="shared" si="14"/>
        <v>550.51455931571002</v>
      </c>
      <c r="K26" s="27">
        <f t="shared" si="14"/>
        <v>782.47099224022816</v>
      </c>
      <c r="L26" s="27">
        <f t="shared" si="14"/>
        <v>600.63883475102591</v>
      </c>
      <c r="M26" s="27">
        <f t="shared" si="14"/>
        <v>637.6043975811034</v>
      </c>
      <c r="N26" s="27">
        <f t="shared" si="14"/>
        <v>709.22399976000008</v>
      </c>
      <c r="O26" s="27">
        <f t="shared" si="14"/>
        <v>769.04491140000005</v>
      </c>
      <c r="P26" s="27">
        <f t="shared" si="14"/>
        <v>617.17289113596189</v>
      </c>
      <c r="Q26" s="27">
        <f t="shared" si="14"/>
        <v>717.84139535999998</v>
      </c>
      <c r="R26" s="27">
        <f t="shared" si="14"/>
        <v>1013.7852291600003</v>
      </c>
      <c r="S26" s="27">
        <f t="shared" si="14"/>
        <v>1014.7735771200003</v>
      </c>
      <c r="T26" s="27">
        <f t="shared" si="14"/>
        <v>459.91771596000012</v>
      </c>
      <c r="U26" s="27">
        <f t="shared" si="14"/>
        <v>568.25791163999997</v>
      </c>
      <c r="V26" s="27">
        <f t="shared" si="14"/>
        <v>702.82070064000004</v>
      </c>
      <c r="W26" s="27">
        <f t="shared" si="14"/>
        <v>567.27325512000004</v>
      </c>
      <c r="X26" s="27">
        <f t="shared" si="14"/>
        <v>439.22601216000004</v>
      </c>
      <c r="Y26" s="27">
        <f t="shared" ref="Y26:Z26" si="15">SUM(Y27,Y33)</f>
        <v>816.95638367999993</v>
      </c>
      <c r="Z26" s="27">
        <f t="shared" si="15"/>
        <v>716.78506391999997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273.15851615999998</v>
      </c>
      <c r="D33" s="19">
        <f t="shared" si="18"/>
        <v>270.95265288000002</v>
      </c>
      <c r="E33" s="19">
        <f t="shared" si="18"/>
        <v>288.05985287999999</v>
      </c>
      <c r="F33" s="19">
        <f t="shared" si="18"/>
        <v>291.53825711999997</v>
      </c>
      <c r="G33" s="19">
        <f t="shared" si="18"/>
        <v>334.21731084000004</v>
      </c>
      <c r="H33" s="19">
        <f t="shared" si="18"/>
        <v>264.98487463719994</v>
      </c>
      <c r="I33" s="19">
        <f t="shared" si="18"/>
        <v>263.38409533922157</v>
      </c>
      <c r="J33" s="19">
        <f t="shared" si="18"/>
        <v>550.51455931571002</v>
      </c>
      <c r="K33" s="19">
        <f t="shared" si="18"/>
        <v>782.47099224022816</v>
      </c>
      <c r="L33" s="19">
        <f t="shared" si="18"/>
        <v>600.63883475102591</v>
      </c>
      <c r="M33" s="19">
        <f t="shared" si="18"/>
        <v>637.6043975811034</v>
      </c>
      <c r="N33" s="19">
        <f t="shared" si="18"/>
        <v>709.22399976000008</v>
      </c>
      <c r="O33" s="19">
        <f t="shared" si="18"/>
        <v>769.04491140000005</v>
      </c>
      <c r="P33" s="19">
        <f t="shared" si="18"/>
        <v>617.17289113596189</v>
      </c>
      <c r="Q33" s="19">
        <f t="shared" si="18"/>
        <v>717.84139535999998</v>
      </c>
      <c r="R33" s="19">
        <f t="shared" si="18"/>
        <v>1013.7852291600003</v>
      </c>
      <c r="S33" s="19">
        <f t="shared" si="18"/>
        <v>1014.7735771200003</v>
      </c>
      <c r="T33" s="19">
        <f t="shared" si="18"/>
        <v>459.91771596000012</v>
      </c>
      <c r="U33" s="19">
        <f t="shared" si="18"/>
        <v>568.25791163999997</v>
      </c>
      <c r="V33" s="19">
        <f t="shared" si="18"/>
        <v>702.82070064000004</v>
      </c>
      <c r="W33" s="19">
        <f t="shared" si="18"/>
        <v>567.27325512000004</v>
      </c>
      <c r="X33" s="19">
        <f t="shared" si="18"/>
        <v>439.22601216000004</v>
      </c>
      <c r="Y33" s="19">
        <f t="shared" ref="Y33:Z33" si="19">SUM(Y34:Y50)</f>
        <v>816.95638367999993</v>
      </c>
      <c r="Z33" s="19">
        <f t="shared" si="19"/>
        <v>716.78506391999997</v>
      </c>
    </row>
    <row r="34" spans="1:26" ht="11.25" customHeight="1" x14ac:dyDescent="0.2">
      <c r="A34" s="28" t="s">
        <v>54</v>
      </c>
      <c r="B34" s="7" t="s">
        <v>55</v>
      </c>
      <c r="C34" s="8">
        <v>182.4768</v>
      </c>
      <c r="D34" s="8">
        <v>205.28640000000001</v>
      </c>
      <c r="E34" s="8">
        <v>222.39359999999999</v>
      </c>
      <c r="F34" s="8">
        <v>245.20319999999998</v>
      </c>
      <c r="G34" s="8">
        <v>233.79840000000002</v>
      </c>
      <c r="H34" s="8">
        <v>213.84000000000003</v>
      </c>
      <c r="I34" s="8">
        <v>182.4768</v>
      </c>
      <c r="J34" s="8">
        <v>105.49440000000001</v>
      </c>
      <c r="K34" s="8">
        <v>536.02560000000005</v>
      </c>
      <c r="L34" s="8">
        <v>530.32320000000004</v>
      </c>
      <c r="M34" s="8">
        <v>553.13279999999997</v>
      </c>
      <c r="N34" s="8">
        <v>538.8768</v>
      </c>
      <c r="O34" s="8">
        <v>615.85919999999999</v>
      </c>
      <c r="P34" s="8">
        <v>544.57920000000001</v>
      </c>
      <c r="Q34" s="8">
        <v>658.62720000000002</v>
      </c>
      <c r="R34" s="8">
        <v>966.55680000000029</v>
      </c>
      <c r="S34" s="8">
        <v>855.36000000000024</v>
      </c>
      <c r="T34" s="8">
        <v>382.85913600000009</v>
      </c>
      <c r="U34" s="8">
        <v>409.14719999999994</v>
      </c>
      <c r="V34" s="8">
        <v>537.02362368000001</v>
      </c>
      <c r="W34" s="8">
        <v>523.57943808000005</v>
      </c>
      <c r="X34" s="8">
        <v>383.49801216000003</v>
      </c>
      <c r="Y34" s="8">
        <v>690.02025983999988</v>
      </c>
      <c r="Z34" s="8">
        <v>620.91256320000002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11.93862096</v>
      </c>
      <c r="G36" s="8">
        <v>0</v>
      </c>
      <c r="H36" s="8">
        <v>0</v>
      </c>
      <c r="I36" s="8">
        <v>0</v>
      </c>
      <c r="J36" s="8">
        <v>405.90970523999988</v>
      </c>
      <c r="K36" s="8">
        <v>0</v>
      </c>
      <c r="L36" s="8">
        <v>0</v>
      </c>
      <c r="M36" s="8">
        <v>8.707724279999999</v>
      </c>
      <c r="N36" s="8">
        <v>107.39625048000002</v>
      </c>
      <c r="O36" s="8">
        <v>87.077924280000005</v>
      </c>
      <c r="P36" s="8">
        <v>11.610374759999999</v>
      </c>
      <c r="Q36" s="8">
        <v>8.707724279999999</v>
      </c>
      <c r="R36" s="8">
        <v>0</v>
      </c>
      <c r="S36" s="8">
        <v>124.81169904000001</v>
      </c>
      <c r="T36" s="8">
        <v>11.610374759999999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19.117888919999999</v>
      </c>
      <c r="H43" s="8">
        <v>16.748438477199933</v>
      </c>
      <c r="I43" s="8">
        <v>37.129886299221582</v>
      </c>
      <c r="J43" s="8">
        <v>23.475685035710047</v>
      </c>
      <c r="K43" s="8">
        <v>33.812143200228057</v>
      </c>
      <c r="L43" s="8">
        <v>26.971510911025888</v>
      </c>
      <c r="M43" s="8">
        <v>54.091811381103383</v>
      </c>
      <c r="N43" s="8">
        <v>53.663042160000003</v>
      </c>
      <c r="O43" s="8">
        <v>56.819880000000005</v>
      </c>
      <c r="P43" s="8">
        <v>57.876509746162874</v>
      </c>
      <c r="Q43" s="8">
        <v>50.506471080000011</v>
      </c>
      <c r="R43" s="8">
        <v>41.036491080000005</v>
      </c>
      <c r="S43" s="8">
        <v>28.409939999999995</v>
      </c>
      <c r="T43" s="8">
        <v>45.045627120000006</v>
      </c>
      <c r="U43" s="8">
        <v>41.462773560000016</v>
      </c>
      <c r="V43" s="8">
        <v>46.402901999999997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90.681716160000008</v>
      </c>
      <c r="D44" s="8">
        <v>65.666252880000002</v>
      </c>
      <c r="E44" s="8">
        <v>65.666252880000002</v>
      </c>
      <c r="F44" s="8">
        <v>34.396436160000007</v>
      </c>
      <c r="G44" s="8">
        <v>81.301021920000025</v>
      </c>
      <c r="H44" s="8">
        <v>34.396436160000007</v>
      </c>
      <c r="I44" s="8">
        <v>43.777409039999988</v>
      </c>
      <c r="J44" s="8">
        <v>15.634769040000002</v>
      </c>
      <c r="K44" s="8">
        <v>212.63324904000001</v>
      </c>
      <c r="L44" s="8">
        <v>43.344123839999995</v>
      </c>
      <c r="M44" s="8">
        <v>21.672061920000001</v>
      </c>
      <c r="N44" s="8">
        <v>9.2879071200000016</v>
      </c>
      <c r="O44" s="8">
        <v>9.2879071200000016</v>
      </c>
      <c r="P44" s="8">
        <v>3.1068066297989279</v>
      </c>
      <c r="Q44" s="8">
        <v>0</v>
      </c>
      <c r="R44" s="8">
        <v>6.1919380799999999</v>
      </c>
      <c r="S44" s="8">
        <v>6.1919380799999999</v>
      </c>
      <c r="T44" s="8">
        <v>20.402578080000001</v>
      </c>
      <c r="U44" s="8">
        <v>117.64793808000002</v>
      </c>
      <c r="V44" s="8">
        <v>119.39417496000003</v>
      </c>
      <c r="W44" s="8">
        <v>43.693817039999985</v>
      </c>
      <c r="X44" s="8">
        <v>55.728000000000016</v>
      </c>
      <c r="Y44" s="8">
        <v>126.93612384000002</v>
      </c>
      <c r="Z44" s="8">
        <v>95.872500719999991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71.444157840000003</v>
      </c>
      <c r="D51" s="27">
        <v>61.598001960000005</v>
      </c>
      <c r="E51" s="27">
        <v>76.947163919999994</v>
      </c>
      <c r="F51" s="27">
        <v>50.590979999999995</v>
      </c>
      <c r="G51" s="27">
        <v>30.698121959999995</v>
      </c>
      <c r="H51" s="27">
        <v>41.452693920000009</v>
      </c>
      <c r="I51" s="27">
        <v>41.250733920000009</v>
      </c>
      <c r="J51" s="27">
        <v>29.48595804</v>
      </c>
      <c r="K51" s="27">
        <v>172.27288980000003</v>
      </c>
      <c r="L51" s="27">
        <v>384.27716844000003</v>
      </c>
      <c r="M51" s="27">
        <v>383.31563687999994</v>
      </c>
      <c r="N51" s="27">
        <v>396.14575176000005</v>
      </c>
      <c r="O51" s="27">
        <v>368.92719864000009</v>
      </c>
      <c r="P51" s="27">
        <v>482.93967744000014</v>
      </c>
      <c r="Q51" s="27">
        <v>478.14587797549723</v>
      </c>
      <c r="R51" s="27">
        <v>486.87224256000007</v>
      </c>
      <c r="S51" s="27">
        <v>399.57785999999993</v>
      </c>
      <c r="T51" s="27">
        <v>480.96531647999996</v>
      </c>
      <c r="U51" s="27">
        <v>470.7515934000001</v>
      </c>
      <c r="V51" s="27">
        <v>674.11016640000014</v>
      </c>
      <c r="W51" s="27">
        <v>777.39190452000003</v>
      </c>
      <c r="X51" s="27">
        <v>758.02616208000006</v>
      </c>
      <c r="Y51" s="27">
        <v>587.14679627999999</v>
      </c>
      <c r="Z51" s="27">
        <v>603.12768912000013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380.66577119999999</v>
      </c>
      <c r="D52" s="27">
        <f t="shared" si="20"/>
        <v>230.37299999999999</v>
      </c>
      <c r="E52" s="27">
        <f t="shared" si="20"/>
        <v>222.36477120000004</v>
      </c>
      <c r="F52" s="27">
        <f t="shared" si="20"/>
        <v>200.05694280000006</v>
      </c>
      <c r="G52" s="27">
        <f t="shared" si="20"/>
        <v>206.63505720000001</v>
      </c>
      <c r="H52" s="27">
        <f t="shared" si="20"/>
        <v>148.72005720000001</v>
      </c>
      <c r="I52" s="27">
        <f t="shared" si="20"/>
        <v>33.318885599999994</v>
      </c>
      <c r="J52" s="27">
        <f t="shared" si="20"/>
        <v>33.318885599999994</v>
      </c>
      <c r="K52" s="27">
        <f t="shared" si="20"/>
        <v>24.024171600000003</v>
      </c>
      <c r="L52" s="27">
        <f t="shared" si="20"/>
        <v>24.166771199999999</v>
      </c>
      <c r="M52" s="27">
        <f t="shared" si="20"/>
        <v>191.76300000000001</v>
      </c>
      <c r="N52" s="27">
        <f t="shared" si="20"/>
        <v>168.02505720000002</v>
      </c>
      <c r="O52" s="27">
        <f t="shared" si="20"/>
        <v>89.374942799999999</v>
      </c>
      <c r="P52" s="27">
        <f t="shared" si="20"/>
        <v>126.26911440000001</v>
      </c>
      <c r="Q52" s="27">
        <f t="shared" si="20"/>
        <v>124.12394279999998</v>
      </c>
      <c r="R52" s="27">
        <f t="shared" si="20"/>
        <v>147.28994279999998</v>
      </c>
      <c r="S52" s="27">
        <f t="shared" si="20"/>
        <v>195.05205720000001</v>
      </c>
      <c r="T52" s="27">
        <f t="shared" si="20"/>
        <v>0</v>
      </c>
      <c r="U52" s="27">
        <f t="shared" si="20"/>
        <v>173.3918472</v>
      </c>
      <c r="V52" s="27">
        <f t="shared" si="20"/>
        <v>251.32844880000002</v>
      </c>
      <c r="W52" s="27">
        <f t="shared" si="20"/>
        <v>57.914999999999999</v>
      </c>
      <c r="X52" s="27">
        <f t="shared" si="20"/>
        <v>47.047057199999998</v>
      </c>
      <c r="Y52" s="27">
        <f t="shared" ref="Y52:Z52" si="21">SUM(Y53:Y54)</f>
        <v>60.489000000000011</v>
      </c>
      <c r="Z52" s="27">
        <f t="shared" si="21"/>
        <v>52.4807712</v>
      </c>
    </row>
    <row r="53" spans="1:26" ht="11.25" customHeight="1" x14ac:dyDescent="0.2">
      <c r="A53" s="29" t="s">
        <v>116</v>
      </c>
      <c r="B53" s="7" t="s">
        <v>117</v>
      </c>
      <c r="C53" s="8">
        <v>380.66577119999999</v>
      </c>
      <c r="D53" s="8">
        <v>230.37299999999999</v>
      </c>
      <c r="E53" s="8">
        <v>222.36477120000004</v>
      </c>
      <c r="F53" s="8">
        <v>200.05694280000006</v>
      </c>
      <c r="G53" s="8">
        <v>206.63505720000001</v>
      </c>
      <c r="H53" s="8">
        <v>148.72005720000001</v>
      </c>
      <c r="I53" s="8">
        <v>33.318885599999994</v>
      </c>
      <c r="J53" s="8">
        <v>33.318885599999994</v>
      </c>
      <c r="K53" s="8">
        <v>24.024171600000003</v>
      </c>
      <c r="L53" s="8">
        <v>24.166771199999999</v>
      </c>
      <c r="M53" s="8">
        <v>191.76300000000001</v>
      </c>
      <c r="N53" s="8">
        <v>168.02505720000002</v>
      </c>
      <c r="O53" s="8">
        <v>89.374942799999999</v>
      </c>
      <c r="P53" s="8">
        <v>126.26911440000001</v>
      </c>
      <c r="Q53" s="8">
        <v>124.12394279999998</v>
      </c>
      <c r="R53" s="8">
        <v>147.28994279999998</v>
      </c>
      <c r="S53" s="8">
        <v>195.05205720000001</v>
      </c>
      <c r="T53" s="8">
        <v>0</v>
      </c>
      <c r="U53" s="8">
        <v>173.3918472</v>
      </c>
      <c r="V53" s="8">
        <v>251.32844880000002</v>
      </c>
      <c r="W53" s="8">
        <v>57.914999999999999</v>
      </c>
      <c r="X53" s="8">
        <v>47.047057199999998</v>
      </c>
      <c r="Y53" s="8">
        <v>60.489000000000011</v>
      </c>
      <c r="Z53" s="8">
        <v>52.4807712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5.5691344799999998</v>
      </c>
      <c r="E61" s="49">
        <f t="shared" si="22"/>
        <v>41.386887360000003</v>
      </c>
      <c r="F61" s="49">
        <f t="shared" si="22"/>
        <v>7.5893781599999999</v>
      </c>
      <c r="G61" s="49">
        <f t="shared" si="22"/>
        <v>9.172865520000002</v>
      </c>
      <c r="H61" s="49">
        <f t="shared" si="22"/>
        <v>9.0635781599999987</v>
      </c>
      <c r="I61" s="49">
        <f t="shared" si="22"/>
        <v>8.7905563200000003</v>
      </c>
      <c r="J61" s="49">
        <f t="shared" si="22"/>
        <v>7.2072655200000018</v>
      </c>
      <c r="K61" s="49">
        <f t="shared" si="22"/>
        <v>10.756156319999999</v>
      </c>
      <c r="L61" s="49">
        <f t="shared" si="22"/>
        <v>19.164600000000004</v>
      </c>
      <c r="M61" s="49">
        <f t="shared" si="22"/>
        <v>15.61551264</v>
      </c>
      <c r="N61" s="49">
        <f t="shared" si="22"/>
        <v>100.22414327278932</v>
      </c>
      <c r="O61" s="49">
        <f t="shared" si="22"/>
        <v>131.24654370457523</v>
      </c>
      <c r="P61" s="49">
        <f t="shared" si="22"/>
        <v>140.30027516838609</v>
      </c>
      <c r="Q61" s="49">
        <f t="shared" si="22"/>
        <v>143.7225885516095</v>
      </c>
      <c r="R61" s="49">
        <f t="shared" si="22"/>
        <v>152.87156102166483</v>
      </c>
      <c r="S61" s="49">
        <f t="shared" si="22"/>
        <v>179.55605171636958</v>
      </c>
      <c r="T61" s="49">
        <f t="shared" si="22"/>
        <v>175.00424723304164</v>
      </c>
      <c r="U61" s="49">
        <f t="shared" si="22"/>
        <v>174.17155308364519</v>
      </c>
      <c r="V61" s="49">
        <f t="shared" si="22"/>
        <v>243.43912426492449</v>
      </c>
      <c r="W61" s="49">
        <f t="shared" si="22"/>
        <v>288.26951386870189</v>
      </c>
      <c r="X61" s="49">
        <f t="shared" si="22"/>
        <v>249.50646449357927</v>
      </c>
      <c r="Y61" s="49">
        <f t="shared" ref="Y61:Z61" si="23">SUM(Y62:Y72)</f>
        <v>285.84097758872088</v>
      </c>
      <c r="Z61" s="49">
        <f t="shared" si="23"/>
        <v>311.16983710977496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63.951955199999979</v>
      </c>
      <c r="W62" s="52">
        <v>91.570752000000013</v>
      </c>
      <c r="X62" s="52">
        <v>72.242150399999986</v>
      </c>
      <c r="Y62" s="52">
        <v>67.787999999999997</v>
      </c>
      <c r="Z62" s="52">
        <v>51.189062399999997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5.5691344799999998</v>
      </c>
      <c r="E64" s="52">
        <v>41.386887360000003</v>
      </c>
      <c r="F64" s="52">
        <v>7.5893781599999999</v>
      </c>
      <c r="G64" s="52">
        <v>9.172865520000002</v>
      </c>
      <c r="H64" s="52">
        <v>9.0635781599999987</v>
      </c>
      <c r="I64" s="52">
        <v>8.7905563200000003</v>
      </c>
      <c r="J64" s="52">
        <v>7.2072655200000018</v>
      </c>
      <c r="K64" s="52">
        <v>10.756156319999999</v>
      </c>
      <c r="L64" s="52">
        <v>19.164600000000004</v>
      </c>
      <c r="M64" s="52">
        <v>15.61551264</v>
      </c>
      <c r="N64" s="52">
        <v>100.22414327278932</v>
      </c>
      <c r="O64" s="52">
        <v>131.24654370457523</v>
      </c>
      <c r="P64" s="52">
        <v>140.30027516838609</v>
      </c>
      <c r="Q64" s="52">
        <v>143.7225885516095</v>
      </c>
      <c r="R64" s="52">
        <v>152.87156102166483</v>
      </c>
      <c r="S64" s="52">
        <v>179.55605171636958</v>
      </c>
      <c r="T64" s="52">
        <v>175.00424723304164</v>
      </c>
      <c r="U64" s="52">
        <v>174.17155308364519</v>
      </c>
      <c r="V64" s="52">
        <v>179.4871690649245</v>
      </c>
      <c r="W64" s="52">
        <v>196.69876186870187</v>
      </c>
      <c r="X64" s="52">
        <v>177.26431409357929</v>
      </c>
      <c r="Y64" s="52">
        <v>218.05297758872089</v>
      </c>
      <c r="Z64" s="52">
        <v>259.98077470977495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3042.8043444</v>
      </c>
      <c r="D2" s="21">
        <f t="shared" ref="D2:X2" si="0">SUM(D3,D17,D22,D25,D26,D51,D52)</f>
        <v>3060.15519348</v>
      </c>
      <c r="E2" s="21">
        <f t="shared" si="0"/>
        <v>3159.3830922000002</v>
      </c>
      <c r="F2" s="21">
        <f t="shared" si="0"/>
        <v>2967.0076565999998</v>
      </c>
      <c r="G2" s="21">
        <f t="shared" si="0"/>
        <v>3101.8585204800002</v>
      </c>
      <c r="H2" s="21">
        <f t="shared" si="0"/>
        <v>3349.6359829200001</v>
      </c>
      <c r="I2" s="21">
        <f t="shared" si="0"/>
        <v>3948.6321543599997</v>
      </c>
      <c r="J2" s="21">
        <f t="shared" si="0"/>
        <v>4079.5956252000005</v>
      </c>
      <c r="K2" s="21">
        <f t="shared" si="0"/>
        <v>3353.3302140000005</v>
      </c>
      <c r="L2" s="21">
        <f t="shared" si="0"/>
        <v>3110.5763650800004</v>
      </c>
      <c r="M2" s="21">
        <f t="shared" si="0"/>
        <v>3202.8276682800001</v>
      </c>
      <c r="N2" s="21">
        <f t="shared" si="0"/>
        <v>2543.5740981600006</v>
      </c>
      <c r="O2" s="21">
        <f t="shared" si="0"/>
        <v>3436.5833672400004</v>
      </c>
      <c r="P2" s="21">
        <f t="shared" si="0"/>
        <v>4271.0657562000015</v>
      </c>
      <c r="Q2" s="21">
        <f t="shared" si="0"/>
        <v>4303.3743367200004</v>
      </c>
      <c r="R2" s="21">
        <f t="shared" si="0"/>
        <v>4101.9351404400004</v>
      </c>
      <c r="S2" s="21">
        <f t="shared" si="0"/>
        <v>4506.7434444</v>
      </c>
      <c r="T2" s="21">
        <f t="shared" si="0"/>
        <v>4591.5495397199993</v>
      </c>
      <c r="U2" s="21">
        <f t="shared" si="0"/>
        <v>4660.1832081599996</v>
      </c>
      <c r="V2" s="21">
        <f t="shared" si="0"/>
        <v>4012.6675611599999</v>
      </c>
      <c r="W2" s="21">
        <f t="shared" si="0"/>
        <v>3941.7708308399997</v>
      </c>
      <c r="X2" s="21">
        <f t="shared" si="0"/>
        <v>4354.6379360399997</v>
      </c>
      <c r="Y2" s="21">
        <f t="shared" ref="Y2:Z2" si="1">SUM(Y3,Y17,Y22,Y25,Y26,Y51,Y52)</f>
        <v>4128.2752737600003</v>
      </c>
      <c r="Z2" s="21">
        <f t="shared" si="1"/>
        <v>4473.6715008000001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2964.4430565600001</v>
      </c>
      <c r="D26" s="27">
        <f t="shared" ref="D26:X26" si="21">SUM(D27,D33)</f>
        <v>2988.4591915199999</v>
      </c>
      <c r="E26" s="27">
        <f t="shared" si="21"/>
        <v>3082.8398482800003</v>
      </c>
      <c r="F26" s="27">
        <f t="shared" si="21"/>
        <v>2895.9682266</v>
      </c>
      <c r="G26" s="27">
        <f t="shared" si="21"/>
        <v>3017.9437365600002</v>
      </c>
      <c r="H26" s="27">
        <f t="shared" si="21"/>
        <v>3280.9687750799999</v>
      </c>
      <c r="I26" s="27">
        <f t="shared" si="21"/>
        <v>3877.2891784799999</v>
      </c>
      <c r="J26" s="27">
        <f t="shared" si="21"/>
        <v>4011.2325691200003</v>
      </c>
      <c r="K26" s="27">
        <f t="shared" si="21"/>
        <v>3278.3521600800004</v>
      </c>
      <c r="L26" s="27">
        <f t="shared" si="21"/>
        <v>3047.9691690000004</v>
      </c>
      <c r="M26" s="27">
        <f t="shared" si="21"/>
        <v>3159.3056922000001</v>
      </c>
      <c r="N26" s="27">
        <f t="shared" si="21"/>
        <v>2497.1735862000005</v>
      </c>
      <c r="O26" s="27">
        <f t="shared" si="21"/>
        <v>3390.9408111600005</v>
      </c>
      <c r="P26" s="27">
        <f t="shared" si="21"/>
        <v>4231.5318842400011</v>
      </c>
      <c r="Q26" s="27">
        <f t="shared" si="21"/>
        <v>4271.9695567200006</v>
      </c>
      <c r="R26" s="27">
        <f t="shared" si="21"/>
        <v>4073.6104524000002</v>
      </c>
      <c r="S26" s="27">
        <f t="shared" si="21"/>
        <v>4473.3695544000002</v>
      </c>
      <c r="T26" s="27">
        <f t="shared" si="21"/>
        <v>4437.9793576799993</v>
      </c>
      <c r="U26" s="27">
        <f t="shared" si="21"/>
        <v>4458.1614083999993</v>
      </c>
      <c r="V26" s="27">
        <f t="shared" si="21"/>
        <v>3769.7452261200001</v>
      </c>
      <c r="W26" s="27">
        <f t="shared" si="21"/>
        <v>3374.9898829199997</v>
      </c>
      <c r="X26" s="27">
        <f t="shared" si="21"/>
        <v>3862.0639587599999</v>
      </c>
      <c r="Y26" s="27">
        <f t="shared" ref="Y26:Z26" si="22">SUM(Y27,Y33)</f>
        <v>4037.98824792</v>
      </c>
      <c r="Z26" s="27">
        <f t="shared" si="22"/>
        <v>4212.3174883199999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2964.4430565600001</v>
      </c>
      <c r="D33" s="19">
        <f t="shared" ref="D33:X33" si="27">SUM(D34:D50)</f>
        <v>2988.4591915199999</v>
      </c>
      <c r="E33" s="19">
        <f t="shared" si="27"/>
        <v>3082.8398482800003</v>
      </c>
      <c r="F33" s="19">
        <f t="shared" si="27"/>
        <v>2895.9682266</v>
      </c>
      <c r="G33" s="19">
        <f t="shared" si="27"/>
        <v>3017.9437365600002</v>
      </c>
      <c r="H33" s="19">
        <f t="shared" si="27"/>
        <v>3280.9687750799999</v>
      </c>
      <c r="I33" s="19">
        <f t="shared" si="27"/>
        <v>3877.2891784799999</v>
      </c>
      <c r="J33" s="19">
        <f t="shared" si="27"/>
        <v>4011.2325691200003</v>
      </c>
      <c r="K33" s="19">
        <f t="shared" si="27"/>
        <v>3278.3521600800004</v>
      </c>
      <c r="L33" s="19">
        <f t="shared" si="27"/>
        <v>3047.9691690000004</v>
      </c>
      <c r="M33" s="19">
        <f t="shared" si="27"/>
        <v>3159.3056922000001</v>
      </c>
      <c r="N33" s="19">
        <f t="shared" si="27"/>
        <v>2497.1735862000005</v>
      </c>
      <c r="O33" s="19">
        <f t="shared" si="27"/>
        <v>3390.9408111600005</v>
      </c>
      <c r="P33" s="19">
        <f t="shared" si="27"/>
        <v>4231.5318842400011</v>
      </c>
      <c r="Q33" s="19">
        <f t="shared" si="27"/>
        <v>4271.9695567200006</v>
      </c>
      <c r="R33" s="19">
        <f t="shared" si="27"/>
        <v>4073.6104524000002</v>
      </c>
      <c r="S33" s="19">
        <f t="shared" si="27"/>
        <v>4473.3695544000002</v>
      </c>
      <c r="T33" s="19">
        <f t="shared" si="27"/>
        <v>4437.9793576799993</v>
      </c>
      <c r="U33" s="19">
        <f t="shared" si="27"/>
        <v>4458.1614083999993</v>
      </c>
      <c r="V33" s="19">
        <f t="shared" si="27"/>
        <v>3769.7452261200001</v>
      </c>
      <c r="W33" s="19">
        <f t="shared" si="27"/>
        <v>3374.9898829199997</v>
      </c>
      <c r="X33" s="19">
        <f t="shared" si="27"/>
        <v>3862.0639587599999</v>
      </c>
      <c r="Y33" s="19">
        <f t="shared" ref="Y33:Z33" si="28">SUM(Y34:Y50)</f>
        <v>4037.98824792</v>
      </c>
      <c r="Z33" s="19">
        <f t="shared" si="28"/>
        <v>4212.3174883199999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1177.5456000000001</v>
      </c>
      <c r="D34" s="8">
        <f>NRG_CM_E!D34+NRG_OIL_NG_E!D34+NRG_PF_E!D34+NRG_CO_E!D34+NRG_BKBPB_E!D34+NRG_GW_E!D34+NRG_BF_E!D34+NRG_PR_E!D34+NRG_NI_E!D34+NRG_CL_E!D34+NRG_LNG_E!D34+NRG_BIOG_E!D34+NRG_GTL_E!D34+NRG_CPP_E!D34+NRG_NSP_E!D34</f>
        <v>1251.6768</v>
      </c>
      <c r="E34" s="8">
        <f>NRG_CM_E!E34+NRG_OIL_NG_E!E34+NRG_PF_E!E34+NRG_CO_E!E34+NRG_BKBPB_E!E34+NRG_GW_E!E34+NRG_BF_E!E34+NRG_PR_E!E34+NRG_NI_E!E34+NRG_CL_E!E34+NRG_LNG_E!E34+NRG_BIOG_E!E34+NRG_GTL_E!E34+NRG_CPP_E!E34+NRG_NSP_E!E34</f>
        <v>1265.9328</v>
      </c>
      <c r="F34" s="8">
        <f>NRG_CM_E!F34+NRG_OIL_NG_E!F34+NRG_PF_E!F34+NRG_CO_E!F34+NRG_BKBPB_E!F34+NRG_GW_E!F34+NRG_BF_E!F34+NRG_PR_E!F34+NRG_NI_E!F34+NRG_CL_E!F34+NRG_LNG_E!F34+NRG_BIOG_E!F34+NRG_GTL_E!F34+NRG_CPP_E!F34+NRG_NSP_E!F34</f>
        <v>1265.9328</v>
      </c>
      <c r="G34" s="8">
        <f>NRG_CM_E!G34+NRG_OIL_NG_E!G34+NRG_PF_E!G34+NRG_CO_E!G34+NRG_BKBPB_E!G34+NRG_GW_E!G34+NRG_BF_E!G34+NRG_PR_E!G34+NRG_NI_E!G34+NRG_CL_E!G34+NRG_LNG_E!G34+NRG_BIOG_E!G34+NRG_GTL_E!G34+NRG_CPP_E!G34+NRG_NSP_E!G34</f>
        <v>1257.3792000000001</v>
      </c>
      <c r="H34" s="8">
        <f>NRG_CM_E!H34+NRG_OIL_NG_E!H34+NRG_PF_E!H34+NRG_CO_E!H34+NRG_BKBPB_E!H34+NRG_GW_E!H34+NRG_BF_E!H34+NRG_PR_E!H34+NRG_NI_E!H34+NRG_CL_E!H34+NRG_LNG_E!H34+NRG_BIOG_E!H34+NRG_GTL_E!H34+NRG_CPP_E!H34+NRG_NSP_E!H34</f>
        <v>1263.0816</v>
      </c>
      <c r="I34" s="8">
        <f>NRG_CM_E!I34+NRG_OIL_NG_E!I34+NRG_PF_E!I34+NRG_CO_E!I34+NRG_BKBPB_E!I34+NRG_GW_E!I34+NRG_BF_E!I34+NRG_PR_E!I34+NRG_NI_E!I34+NRG_CL_E!I34+NRG_LNG_E!I34+NRG_BIOG_E!I34+NRG_GTL_E!I34+NRG_CPP_E!I34+NRG_NSP_E!I34</f>
        <v>1568.16</v>
      </c>
      <c r="J34" s="8">
        <f>NRG_CM_E!J34+NRG_OIL_NG_E!J34+NRG_PF_E!J34+NRG_CO_E!J34+NRG_BKBPB_E!J34+NRG_GW_E!J34+NRG_BF_E!J34+NRG_PR_E!J34+NRG_NI_E!J34+NRG_CL_E!J34+NRG_LNG_E!J34+NRG_BIOG_E!J34+NRG_GTL_E!J34+NRG_CPP_E!J34+NRG_NSP_E!J34</f>
        <v>1801.9584</v>
      </c>
      <c r="K34" s="8">
        <f>NRG_CM_E!K34+NRG_OIL_NG_E!K34+NRG_PF_E!K34+NRG_CO_E!K34+NRG_BKBPB_E!K34+NRG_GW_E!K34+NRG_BF_E!K34+NRG_PR_E!K34+NRG_NI_E!K34+NRG_CL_E!K34+NRG_LNG_E!K34+NRG_BIOG_E!K34+NRG_GTL_E!K34+NRG_CPP_E!K34+NRG_NSP_E!K34</f>
        <v>1131.9264000000001</v>
      </c>
      <c r="L34" s="8">
        <f>NRG_CM_E!L34+NRG_OIL_NG_E!L34+NRG_PF_E!L34+NRG_CO_E!L34+NRG_BKBPB_E!L34+NRG_GW_E!L34+NRG_BF_E!L34+NRG_PR_E!L34+NRG_NI_E!L34+NRG_CL_E!L34+NRG_LNG_E!L34+NRG_BIOG_E!L34+NRG_GTL_E!L34+NRG_CPP_E!L34+NRG_NSP_E!L34</f>
        <v>1057.7952000000002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1137.6288000000002</v>
      </c>
      <c r="N34" s="8">
        <f>NRG_CM_E!N34+NRG_OIL_NG_E!N34+NRG_PF_E!N34+NRG_CO_E!N34+NRG_BKBPB_E!N34+NRG_GW_E!N34+NRG_BF_E!N34+NRG_PR_E!N34+NRG_NI_E!N34+NRG_CL_E!N34+NRG_LNG_E!N34+NRG_BIOG_E!N34+NRG_GTL_E!N34+NRG_CPP_E!N34+NRG_NSP_E!N34</f>
        <v>903.83039999999994</v>
      </c>
      <c r="O34" s="8">
        <f>NRG_CM_E!O34+NRG_OIL_NG_E!O34+NRG_PF_E!O34+NRG_CO_E!O34+NRG_BKBPB_E!O34+NRG_GW_E!O34+NRG_BF_E!O34+NRG_PR_E!O34+NRG_NI_E!O34+NRG_CL_E!O34+NRG_LNG_E!O34+NRG_BIOG_E!O34+NRG_GTL_E!O34+NRG_CPP_E!O34+NRG_NSP_E!O34</f>
        <v>1066.3488000000002</v>
      </c>
      <c r="P34" s="8">
        <f>NRG_CM_E!P34+NRG_OIL_NG_E!P34+NRG_PF_E!P34+NRG_CO_E!P34+NRG_BKBPB_E!P34+NRG_GW_E!P34+NRG_BF_E!P34+NRG_PR_E!P34+NRG_NI_E!P34+NRG_CL_E!P34+NRG_LNG_E!P34+NRG_BIOG_E!P34+NRG_GTL_E!P34+NRG_CPP_E!P34+NRG_NSP_E!P34</f>
        <v>972.25920000000019</v>
      </c>
      <c r="Q34" s="8">
        <f>NRG_CM_E!Q34+NRG_OIL_NG_E!Q34+NRG_PF_E!Q34+NRG_CO_E!Q34+NRG_BKBPB_E!Q34+NRG_GW_E!Q34+NRG_BF_E!Q34+NRG_PR_E!Q34+NRG_NI_E!Q34+NRG_CL_E!Q34+NRG_LNG_E!Q34+NRG_BIOG_E!Q34+NRG_GTL_E!Q34+NRG_CPP_E!Q34+NRG_NSP_E!Q34</f>
        <v>1109.1168000000002</v>
      </c>
      <c r="R34" s="8">
        <f>NRG_CM_E!R34+NRG_OIL_NG_E!R34+NRG_PF_E!R34+NRG_CO_E!R34+NRG_BKBPB_E!R34+NRG_GW_E!R34+NRG_BF_E!R34+NRG_PR_E!R34+NRG_NI_E!R34+NRG_CL_E!R34+NRG_LNG_E!R34+NRG_BIOG_E!R34+NRG_GTL_E!R34+NRG_CPP_E!R34+NRG_NSP_E!R34</f>
        <v>795.48479999999995</v>
      </c>
      <c r="S34" s="8">
        <f>NRG_CM_E!S34+NRG_OIL_NG_E!S34+NRG_PF_E!S34+NRG_CO_E!S34+NRG_BKBPB_E!S34+NRG_GW_E!S34+NRG_BF_E!S34+NRG_PR_E!S34+NRG_NI_E!S34+NRG_CL_E!S34+NRG_LNG_E!S34+NRG_BIOG_E!S34+NRG_GTL_E!S34+NRG_CPP_E!S34+NRG_NSP_E!S34</f>
        <v>1032.1344000000001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1510.88219136</v>
      </c>
      <c r="U34" s="8">
        <f>NRG_CM_E!U34+NRG_OIL_NG_E!U34+NRG_PF_E!U34+NRG_CO_E!U34+NRG_BKBPB_E!U34+NRG_GW_E!U34+NRG_BF_E!U34+NRG_PR_E!U34+NRG_NI_E!U34+NRG_CL_E!U34+NRG_LNG_E!U34+NRG_BIOG_E!U34+NRG_GTL_E!U34+NRG_CPP_E!U34+NRG_NSP_E!U34</f>
        <v>1981.6866432000002</v>
      </c>
      <c r="V34" s="8">
        <f>NRG_CM_E!V34+NRG_OIL_NG_E!V34+NRG_PF_E!V34+NRG_CO_E!V34+NRG_BKBPB_E!V34+NRG_GW_E!V34+NRG_BF_E!V34+NRG_PR_E!V34+NRG_NI_E!V34+NRG_CL_E!V34+NRG_LNG_E!V34+NRG_BIOG_E!V34+NRG_GTL_E!V34+NRG_CPP_E!V34+NRG_NSP_E!V34</f>
        <v>1465.0933708800001</v>
      </c>
      <c r="W34" s="8">
        <f>NRG_CM_E!W34+NRG_OIL_NG_E!W34+NRG_PF_E!W34+NRG_CO_E!W34+NRG_BKBPB_E!W34+NRG_GW_E!W34+NRG_BF_E!W34+NRG_PR_E!W34+NRG_NI_E!W34+NRG_CL_E!W34+NRG_LNG_E!W34+NRG_BIOG_E!W34+NRG_GTL_E!W34+NRG_CPP_E!W34+NRG_NSP_E!W34</f>
        <v>1180.41214464</v>
      </c>
      <c r="X34" s="8">
        <f>NRG_CM_E!X34+NRG_OIL_NG_E!X34+NRG_PF_E!X34+NRG_CO_E!X34+NRG_BKBPB_E!X34+NRG_GW_E!X34+NRG_BF_E!X34+NRG_PR_E!X34+NRG_NI_E!X34+NRG_CL_E!X34+NRG_LNG_E!X34+NRG_BIOG_E!X34+NRG_GTL_E!X34+NRG_CPP_E!X34+NRG_NSP_E!X34</f>
        <v>1521.31156992</v>
      </c>
      <c r="Y34" s="8">
        <f>NRG_CM_E!Y34+NRG_OIL_NG_E!Y34+NRG_PF_E!Y34+NRG_CO_E!Y34+NRG_BKBPB_E!Y34+NRG_GW_E!Y34+NRG_BF_E!Y34+NRG_PR_E!Y34+NRG_NI_E!Y34+NRG_CL_E!Y34+NRG_LNG_E!Y34+NRG_BIOG_E!Y34+NRG_GTL_E!Y34+NRG_CPP_E!Y34+NRG_NSP_E!Y34</f>
        <v>1042.61188608</v>
      </c>
      <c r="Z34" s="8">
        <f>NRG_CM_E!Z34+NRG_OIL_NG_E!Z34+NRG_PF_E!Z34+NRG_CO_E!Z34+NRG_BKBPB_E!Z34+NRG_GW_E!Z34+NRG_BF_E!Z34+NRG_PR_E!Z34+NRG_NI_E!Z34+NRG_CL_E!Z34+NRG_LNG_E!Z34+NRG_BIOG_E!Z34+NRG_GTL_E!Z34+NRG_CPP_E!Z34+NRG_NSP_E!Z34</f>
        <v>1335.5584819200001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113.41599048000002</v>
      </c>
      <c r="D36" s="8">
        <f>NRG_CM_E!D36+NRG_OIL_NG_E!D36+NRG_PF_E!D36+NRG_CO_E!D36+NRG_BKBPB_E!D36+NRG_GW_E!D36+NRG_BF_E!D36+NRG_PR_E!D36+NRG_NI_E!D36+NRG_CL_E!D36+NRG_LNG_E!D36+NRG_BIOG_E!D36+NRG_GTL_E!D36+NRG_CPP_E!D36+NRG_NSP_E!D36</f>
        <v>113.41599048000002</v>
      </c>
      <c r="E36" s="8">
        <f>NRG_CM_E!E36+NRG_OIL_NG_E!E36+NRG_PF_E!E36+NRG_CO_E!E36+NRG_BKBPB_E!E36+NRG_GW_E!E36+NRG_BF_E!E36+NRG_PR_E!E36+NRG_NI_E!E36+NRG_CL_E!E36+NRG_LNG_E!E36+NRG_BIOG_E!E36+NRG_GTL_E!E36+NRG_CPP_E!E36+NRG_NSP_E!E36</f>
        <v>71.631044280000026</v>
      </c>
      <c r="F36" s="8">
        <f>NRG_CM_E!F36+NRG_OIL_NG_E!F36+NRG_PF_E!F36+NRG_CO_E!F36+NRG_BKBPB_E!F36+NRG_GW_E!F36+NRG_BF_E!F36+NRG_PR_E!F36+NRG_NI_E!F36+NRG_CL_E!F36+NRG_LNG_E!F36+NRG_BIOG_E!F36+NRG_GTL_E!F36+NRG_CPP_E!F36+NRG_NSP_E!F36</f>
        <v>50.738684760000005</v>
      </c>
      <c r="G36" s="8">
        <f>NRG_CM_E!G36+NRG_OIL_NG_E!G36+NRG_PF_E!G36+NRG_CO_E!G36+NRG_BKBPB_E!G36+NRG_GW_E!G36+NRG_BF_E!G36+NRG_PR_E!G36+NRG_NI_E!G36+NRG_CL_E!G36+NRG_LNG_E!G36+NRG_BIOG_E!G36+NRG_GTL_E!G36+NRG_CPP_E!G36+NRG_NSP_E!G36</f>
        <v>59.692650479999998</v>
      </c>
      <c r="H36" s="8">
        <f>NRG_CM_E!H36+NRG_OIL_NG_E!H36+NRG_PF_E!H36+NRG_CO_E!H36+NRG_BKBPB_E!H36+NRG_GW_E!H36+NRG_BF_E!H36+NRG_PR_E!H36+NRG_NI_E!H36+NRG_CL_E!H36+NRG_LNG_E!H36+NRG_BIOG_E!H36+NRG_GTL_E!H36+NRG_CPP_E!H36+NRG_NSP_E!H36</f>
        <v>176.09306903999999</v>
      </c>
      <c r="I36" s="8">
        <f>NRG_CM_E!I36+NRG_OIL_NG_E!I36+NRG_PF_E!I36+NRG_CO_E!I36+NRG_BKBPB_E!I36+NRG_GW_E!I36+NRG_BF_E!I36+NRG_PR_E!I36+NRG_NI_E!I36+NRG_CL_E!I36+NRG_LNG_E!I36+NRG_BIOG_E!I36+NRG_GTL_E!I36+NRG_CPP_E!I36+NRG_NSP_E!I36</f>
        <v>259.66273428000005</v>
      </c>
      <c r="J36" s="8">
        <f>NRG_CM_E!J36+NRG_OIL_NG_E!J36+NRG_PF_E!J36+NRG_CO_E!J36+NRG_BKBPB_E!J36+NRG_GW_E!J36+NRG_BF_E!J36+NRG_PR_E!J36+NRG_NI_E!J36+NRG_CL_E!J36+NRG_LNG_E!J36+NRG_BIOG_E!J36+NRG_GTL_E!J36+NRG_CPP_E!J36+NRG_NSP_E!J36</f>
        <v>188.03169000000003</v>
      </c>
      <c r="K36" s="8">
        <f>NRG_CM_E!K36+NRG_OIL_NG_E!K36+NRG_PF_E!K36+NRG_CO_E!K36+NRG_BKBPB_E!K36+NRG_GW_E!K36+NRG_BF_E!K36+NRG_PR_E!K36+NRG_NI_E!K36+NRG_CL_E!K36+NRG_LNG_E!K36+NRG_BIOG_E!K36+NRG_GTL_E!K36+NRG_CPP_E!K36+NRG_NSP_E!K36</f>
        <v>191.01634524000002</v>
      </c>
      <c r="L36" s="8">
        <f>NRG_CM_E!L36+NRG_OIL_NG_E!L36+NRG_PF_E!L36+NRG_CO_E!L36+NRG_BKBPB_E!L36+NRG_GW_E!L36+NRG_BF_E!L36+NRG_PR_E!L36+NRG_NI_E!L36+NRG_CL_E!L36+NRG_LNG_E!L36+NRG_BIOG_E!L36+NRG_GTL_E!L36+NRG_CPP_E!L36+NRG_NSP_E!L36</f>
        <v>203.18189903999999</v>
      </c>
      <c r="M36" s="8">
        <f>NRG_CM_E!M36+NRG_OIL_NG_E!M36+NRG_PF_E!M36+NRG_CO_E!M36+NRG_BKBPB_E!M36+NRG_GW_E!M36+NRG_BF_E!M36+NRG_PR_E!M36+NRG_NI_E!M36+NRG_CL_E!M36+NRG_LNG_E!M36+NRG_BIOG_E!M36+NRG_GTL_E!M36+NRG_CPP_E!M36+NRG_NSP_E!M36</f>
        <v>72.56489904</v>
      </c>
      <c r="N36" s="8">
        <f>NRG_CM_E!N36+NRG_OIL_NG_E!N36+NRG_PF_E!N36+NRG_CO_E!N36+NRG_BKBPB_E!N36+NRG_GW_E!N36+NRG_BF_E!N36+NRG_PR_E!N36+NRG_NI_E!N36+NRG_CL_E!N36+NRG_LNG_E!N36+NRG_BIOG_E!N36+NRG_GTL_E!N36+NRG_CPP_E!N36+NRG_NSP_E!N36</f>
        <v>34.831124280000004</v>
      </c>
      <c r="O36" s="8">
        <f>NRG_CM_E!O36+NRG_OIL_NG_E!O36+NRG_PF_E!O36+NRG_CO_E!O36+NRG_BKBPB_E!O36+NRG_GW_E!O36+NRG_BF_E!O36+NRG_PR_E!O36+NRG_NI_E!O36+NRG_CL_E!O36+NRG_LNG_E!O36+NRG_BIOG_E!O36+NRG_GTL_E!O36+NRG_CPP_E!O36+NRG_NSP_E!O36</f>
        <v>104.49360000000001</v>
      </c>
      <c r="P36" s="8">
        <f>NRG_CM_E!P36+NRG_OIL_NG_E!P36+NRG_PF_E!P36+NRG_CO_E!P36+NRG_BKBPB_E!P36+NRG_GW_E!P36+NRG_BF_E!P36+NRG_PR_E!P36+NRG_NI_E!P36+NRG_CL_E!P36+NRG_LNG_E!P36+NRG_BIOG_E!P36+NRG_GTL_E!P36+NRG_CPP_E!P36+NRG_NSP_E!P36</f>
        <v>223.50022524000005</v>
      </c>
      <c r="Q36" s="8">
        <f>NRG_CM_E!Q36+NRG_OIL_NG_E!Q36+NRG_PF_E!Q36+NRG_CO_E!Q36+NRG_BKBPB_E!Q36+NRG_GW_E!Q36+NRG_BF_E!Q36+NRG_PR_E!Q36+NRG_NI_E!Q36+NRG_CL_E!Q36+NRG_LNG_E!Q36+NRG_BIOG_E!Q36+NRG_GTL_E!Q36+NRG_CPP_E!Q36+NRG_NSP_E!Q36</f>
        <v>119.00662524000002</v>
      </c>
      <c r="R36" s="8">
        <f>NRG_CM_E!R36+NRG_OIL_NG_E!R36+NRG_PF_E!R36+NRG_CO_E!R36+NRG_BKBPB_E!R36+NRG_GW_E!R36+NRG_BF_E!R36+NRG_PR_E!R36+NRG_NI_E!R36+NRG_CL_E!R36+NRG_LNG_E!R36+NRG_BIOG_E!R36+NRG_GTL_E!R36+NRG_CPP_E!R36+NRG_NSP_E!R36</f>
        <v>269.94172428000013</v>
      </c>
      <c r="S36" s="8">
        <f>NRG_CM_E!S36+NRG_OIL_NG_E!S36+NRG_PF_E!S36+NRG_CO_E!S36+NRG_BKBPB_E!S36+NRG_GW_E!S36+NRG_BF_E!S36+NRG_PR_E!S36+NRG_NI_E!S36+NRG_CL_E!S36+NRG_LNG_E!S36+NRG_BIOG_E!S36+NRG_GTL_E!S36+NRG_CPP_E!S36+NRG_NSP_E!S36</f>
        <v>150.93509904000001</v>
      </c>
      <c r="T36" s="8">
        <f>NRG_CM_E!T36+NRG_OIL_NG_E!T36+NRG_PF_E!T36+NRG_CO_E!T36+NRG_BKBPB_E!T36+NRG_GW_E!T36+NRG_BF_E!T36+NRG_PR_E!T36+NRG_NI_E!T36+NRG_CL_E!T36+NRG_LNG_E!T36+NRG_BIOG_E!T36+NRG_GTL_E!T36+NRG_CPP_E!T36+NRG_NSP_E!T36</f>
        <v>161.13799044000001</v>
      </c>
      <c r="U36" s="8">
        <f>NRG_CM_E!U36+NRG_OIL_NG_E!U36+NRG_PF_E!U36+NRG_CO_E!U36+NRG_BKBPB_E!U36+NRG_GW_E!U36+NRG_BF_E!U36+NRG_PR_E!U36+NRG_NI_E!U36+NRG_CL_E!U36+NRG_LNG_E!U36+NRG_BIOG_E!U36+NRG_GTL_E!U36+NRG_CPP_E!U36+NRG_NSP_E!U36</f>
        <v>64.21722336000002</v>
      </c>
      <c r="V36" s="8">
        <f>NRG_CM_E!V36+NRG_OIL_NG_E!V36+NRG_PF_E!V36+NRG_CO_E!V36+NRG_BKBPB_E!V36+NRG_GW_E!V36+NRG_BF_E!V36+NRG_PR_E!V36+NRG_NI_E!V36+NRG_CL_E!V36+NRG_LNG_E!V36+NRG_BIOG_E!V36+NRG_GTL_E!V36+NRG_CPP_E!V36+NRG_NSP_E!V36</f>
        <v>143.17644924000001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130.70695535999999</v>
      </c>
      <c r="X36" s="8">
        <f>NRG_CM_E!X36+NRG_OIL_NG_E!X36+NRG_PF_E!X36+NRG_CO_E!X36+NRG_BKBPB_E!X36+NRG_GW_E!X36+NRG_BF_E!X36+NRG_PR_E!X36+NRG_NI_E!X36+NRG_CL_E!X36+NRG_LNG_E!X36+NRG_BIOG_E!X36+NRG_GTL_E!X36+NRG_CPP_E!X36+NRG_NSP_E!X36</f>
        <v>229.18354128000001</v>
      </c>
      <c r="Y36" s="8">
        <f>NRG_CM_E!Y36+NRG_OIL_NG_E!Y36+NRG_PF_E!Y36+NRG_CO_E!Y36+NRG_BKBPB_E!Y36+NRG_GW_E!Y36+NRG_BF_E!Y36+NRG_PR_E!Y36+NRG_NI_E!Y36+NRG_CL_E!Y36+NRG_LNG_E!Y36+NRG_BIOG_E!Y36+NRG_GTL_E!Y36+NRG_CPP_E!Y36+NRG_NSP_E!Y36</f>
        <v>650.66733611999996</v>
      </c>
      <c r="Z36" s="8">
        <f>NRG_CM_E!Z36+NRG_OIL_NG_E!Z36+NRG_PF_E!Z36+NRG_CO_E!Z36+NRG_BKBPB_E!Z36+NRG_GW_E!Z36+NRG_BF_E!Z36+NRG_PR_E!Z36+NRG_NI_E!Z36+NRG_CL_E!Z36+NRG_LNG_E!Z36+NRG_BIOG_E!Z36+NRG_GTL_E!Z36+NRG_CPP_E!Z36+NRG_NSP_E!Z36</f>
        <v>675.10702619999995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2.9937599999999985E-3</v>
      </c>
      <c r="U37" s="8">
        <f>NRG_CM_E!U37+NRG_OIL_NG_E!U37+NRG_PF_E!U37+NRG_CO_E!U37+NRG_BKBPB_E!U37+NRG_GW_E!U37+NRG_BF_E!U37+NRG_PR_E!U37+NRG_NI_E!U37+NRG_CL_E!U37+NRG_LNG_E!U37+NRG_BIOG_E!U37+NRG_GTL_E!U37+NRG_CPP_E!U37+NRG_NSP_E!U37</f>
        <v>2.9937599999999985E-3</v>
      </c>
      <c r="V37" s="8">
        <f>NRG_CM_E!V37+NRG_OIL_NG_E!V37+NRG_PF_E!V37+NRG_CO_E!V37+NRG_BKBPB_E!V37+NRG_GW_E!V37+NRG_BF_E!V37+NRG_PR_E!V37+NRG_NI_E!V37+NRG_CL_E!V37+NRG_LNG_E!V37+NRG_BIOG_E!V37+NRG_GTL_E!V37+NRG_CPP_E!V37+NRG_NSP_E!V37</f>
        <v>2.9937599999999985E-3</v>
      </c>
      <c r="W37" s="8">
        <f>NRG_CM_E!W37+NRG_OIL_NG_E!W37+NRG_PF_E!W37+NRG_CO_E!W37+NRG_BKBPB_E!W37+NRG_GW_E!W37+NRG_BF_E!W37+NRG_PR_E!W37+NRG_NI_E!W37+NRG_CL_E!W37+NRG_LNG_E!W37+NRG_BIOG_E!W37+NRG_GTL_E!W37+NRG_CPP_E!W37+NRG_NSP_E!W37</f>
        <v>2.9937599999999985E-3</v>
      </c>
      <c r="X37" s="8">
        <f>NRG_CM_E!X37+NRG_OIL_NG_E!X37+NRG_PF_E!X37+NRG_CO_E!X37+NRG_BKBPB_E!X37+NRG_GW_E!X37+NRG_BF_E!X37+NRG_PR_E!X37+NRG_NI_E!X37+NRG_CL_E!X37+NRG_LNG_E!X37+NRG_BIOG_E!X37+NRG_GTL_E!X37+NRG_CPP_E!X37+NRG_NSP_E!X37</f>
        <v>2.9937599999999985E-3</v>
      </c>
      <c r="Y37" s="8">
        <f>NRG_CM_E!Y37+NRG_OIL_NG_E!Y37+NRG_PF_E!Y37+NRG_CO_E!Y37+NRG_BKBPB_E!Y37+NRG_GW_E!Y37+NRG_BF_E!Y37+NRG_PR_E!Y37+NRG_NI_E!Y37+NRG_CL_E!Y37+NRG_LNG_E!Y37+NRG_BIOG_E!Y37+NRG_GTL_E!Y37+NRG_CPP_E!Y37+NRG_NSP_E!Y37</f>
        <v>2.9937599999999985E-3</v>
      </c>
      <c r="Z37" s="8">
        <f>NRG_CM_E!Z37+NRG_OIL_NG_E!Z37+NRG_PF_E!Z37+NRG_CO_E!Z37+NRG_BKBPB_E!Z37+NRG_GW_E!Z37+NRG_BF_E!Z37+NRG_PR_E!Z37+NRG_NI_E!Z37+NRG_CL_E!Z37+NRG_LNG_E!Z37+NRG_BIOG_E!Z37+NRG_GTL_E!Z37+NRG_CPP_E!Z37+NRG_NSP_E!Z37</f>
        <v>2.9937599999999985E-3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0.54408168000000001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6.4502827199999979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22.304070360000001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12.626551079999999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3.1565710799999986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1.35754164</v>
      </c>
      <c r="U43" s="8">
        <f>NRG_CM_E!U43+NRG_OIL_NG_E!U43+NRG_PF_E!U43+NRG_CO_E!U43+NRG_BKBPB_E!U43+NRG_GW_E!U43+NRG_BF_E!U43+NRG_PR_E!U43+NRG_NI_E!U43+NRG_CL_E!U43+NRG_LNG_E!U43+NRG_BIOG_E!U43+NRG_GTL_E!U43+NRG_CPP_E!U43+NRG_NSP_E!U43</f>
        <v>1.2407007599999997</v>
      </c>
      <c r="V43" s="8">
        <f>NRG_CM_E!V43+NRG_OIL_NG_E!V43+NRG_PF_E!V43+NRG_CO_E!V43+NRG_BKBPB_E!V43+NRG_GW_E!V43+NRG_BF_E!V43+NRG_PR_E!V43+NRG_NI_E!V43+NRG_CL_E!V43+NRG_LNG_E!V43+NRG_BIOG_E!V43+NRG_GTL_E!V43+NRG_CPP_E!V43+NRG_NSP_E!V43</f>
        <v>0.59674212000000004</v>
      </c>
      <c r="W43" s="8">
        <f>NRG_CM_E!W43+NRG_OIL_NG_E!W43+NRG_PF_E!W43+NRG_CO_E!W43+NRG_BKBPB_E!W43+NRG_GW_E!W43+NRG_BF_E!W43+NRG_PR_E!W43+NRG_NI_E!W43+NRG_CL_E!W43+NRG_LNG_E!W43+NRG_BIOG_E!W43+NRG_GTL_E!W43+NRG_CPP_E!W43+NRG_NSP_E!W43</f>
        <v>1.74247632</v>
      </c>
      <c r="X43" s="8">
        <f>NRG_CM_E!X43+NRG_OIL_NG_E!X43+NRG_PF_E!X43+NRG_CO_E!X43+NRG_BKBPB_E!X43+NRG_GW_E!X43+NRG_BF_E!X43+NRG_PR_E!X43+NRG_NI_E!X43+NRG_CL_E!X43+NRG_LNG_E!X43+NRG_BIOG_E!X43+NRG_GTL_E!X43+NRG_CPP_E!X43+NRG_NSP_E!X43</f>
        <v>0.58713875999999998</v>
      </c>
      <c r="Y43" s="8">
        <f>NRG_CM_E!Y43+NRG_OIL_NG_E!Y43+NRG_PF_E!Y43+NRG_CO_E!Y43+NRG_BKBPB_E!Y43+NRG_GW_E!Y43+NRG_BF_E!Y43+NRG_PR_E!Y43+NRG_NI_E!Y43+NRG_CL_E!Y43+NRG_LNG_E!Y43+NRG_BIOG_E!Y43+NRG_GTL_E!Y43+NRG_CPP_E!Y43+NRG_NSP_E!Y43</f>
        <v>0.80828279999999997</v>
      </c>
      <c r="Z43" s="8">
        <f>NRG_CM_E!Z43+NRG_OIL_NG_E!Z43+NRG_PF_E!Z43+NRG_CO_E!Z43+NRG_BKBPB_E!Z43+NRG_GW_E!Z43+NRG_BF_E!Z43+NRG_PR_E!Z43+NRG_NI_E!Z43+NRG_CL_E!Z43+NRG_LNG_E!Z43+NRG_BIOG_E!Z43+NRG_GTL_E!Z43+NRG_CPP_E!Z43+NRG_NSP_E!Z43</f>
        <v>0.91231919999999989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1156.9751380800001</v>
      </c>
      <c r="D44" s="8">
        <f>NRG_CM_E!D44+NRG_OIL_NG_E!D44+NRG_PF_E!D44+NRG_CO_E!D44+NRG_BKBPB_E!D44+NRG_GW_E!D44+NRG_BF_E!D44+NRG_PR_E!D44+NRG_NI_E!D44+NRG_CL_E!D44+NRG_LNG_E!D44+NRG_BIOG_E!D44+NRG_GTL_E!D44+NRG_CPP_E!D44+NRG_NSP_E!D44</f>
        <v>1113.1977290400002</v>
      </c>
      <c r="E44" s="8">
        <f>NRG_CM_E!E44+NRG_OIL_NG_E!E44+NRG_PF_E!E44+NRG_CO_E!E44+NRG_BKBPB_E!E44+NRG_GW_E!E44+NRG_BF_E!E44+NRG_PR_E!E44+NRG_NI_E!E44+NRG_CL_E!E44+NRG_LNG_E!E44+NRG_BIOG_E!E44+NRG_GTL_E!E44+NRG_CPP_E!E44+NRG_NSP_E!E44</f>
        <v>1238.2761600000001</v>
      </c>
      <c r="F44" s="8">
        <f>NRG_CM_E!F44+NRG_OIL_NG_E!F44+NRG_PF_E!F44+NRG_CO_E!F44+NRG_BKBPB_E!F44+NRG_GW_E!F44+NRG_BF_E!F44+NRG_PR_E!F44+NRG_NI_E!F44+NRG_CL_E!F44+NRG_LNG_E!F44+NRG_BIOG_E!F44+NRG_GTL_E!F44+NRG_CPP_E!F44+NRG_NSP_E!F44</f>
        <v>1091.3091638400001</v>
      </c>
      <c r="G44" s="8">
        <f>NRG_CM_E!G44+NRG_OIL_NG_E!G44+NRG_PF_E!G44+NRG_CO_E!G44+NRG_BKBPB_E!G44+NRG_GW_E!G44+NRG_BF_E!G44+NRG_PR_E!G44+NRG_NI_E!G44+NRG_CL_E!G44+NRG_LNG_E!G44+NRG_BIOG_E!G44+NRG_GTL_E!G44+NRG_CPP_E!G44+NRG_NSP_E!G44</f>
        <v>1241.4030580799999</v>
      </c>
      <c r="H44" s="8">
        <f>NRG_CM_E!H44+NRG_OIL_NG_E!H44+NRG_PF_E!H44+NRG_CO_E!H44+NRG_BKBPB_E!H44+NRG_GW_E!H44+NRG_BF_E!H44+NRG_PR_E!H44+NRG_NI_E!H44+NRG_CL_E!H44+NRG_LNG_E!H44+NRG_BIOG_E!H44+NRG_GTL_E!H44+NRG_CPP_E!H44+NRG_NSP_E!H44</f>
        <v>1366.48148904</v>
      </c>
      <c r="I44" s="8">
        <f>NRG_CM_E!I44+NRG_OIL_NG_E!I44+NRG_PF_E!I44+NRG_CO_E!I44+NRG_BKBPB_E!I44+NRG_GW_E!I44+NRG_BF_E!I44+NRG_PR_E!I44+NRG_NI_E!I44+NRG_CL_E!I44+NRG_LNG_E!I44+NRG_BIOG_E!I44+NRG_GTL_E!I44+NRG_CPP_E!I44+NRG_NSP_E!I44</f>
        <v>1485.3061238400001</v>
      </c>
      <c r="J44" s="8">
        <f>NRG_CM_E!J44+NRG_OIL_NG_E!J44+NRG_PF_E!J44+NRG_CO_E!J44+NRG_BKBPB_E!J44+NRG_GW_E!J44+NRG_BF_E!J44+NRG_PR_E!J44+NRG_NI_E!J44+NRG_CL_E!J44+NRG_LNG_E!J44+NRG_BIOG_E!J44+NRG_GTL_E!J44+NRG_CPP_E!J44+NRG_NSP_E!J44</f>
        <v>1454.0363071199999</v>
      </c>
      <c r="K44" s="8">
        <f>NRG_CM_E!K44+NRG_OIL_NG_E!K44+NRG_PF_E!K44+NRG_CO_E!K44+NRG_BKBPB_E!K44+NRG_GW_E!K44+NRG_BF_E!K44+NRG_PR_E!K44+NRG_NI_E!K44+NRG_CL_E!K44+NRG_LNG_E!K44+NRG_BIOG_E!K44+NRG_GTL_E!K44+NRG_CPP_E!K44+NRG_NSP_E!K44</f>
        <v>1400.8782038399997</v>
      </c>
      <c r="L44" s="8">
        <f>NRG_CM_E!L44+NRG_OIL_NG_E!L44+NRG_PF_E!L44+NRG_CO_E!L44+NRG_BKBPB_E!L44+NRG_GW_E!L44+NRG_BF_E!L44+NRG_PR_E!L44+NRG_NI_E!L44+NRG_CL_E!L44+NRG_LNG_E!L44+NRG_BIOG_E!L44+NRG_GTL_E!L44+NRG_CPP_E!L44+NRG_NSP_E!L44</f>
        <v>1306.5120309600002</v>
      </c>
      <c r="M44" s="8">
        <f>NRG_CM_E!M44+NRG_OIL_NG_E!M44+NRG_PF_E!M44+NRG_CO_E!M44+NRG_BKBPB_E!M44+NRG_GW_E!M44+NRG_BF_E!M44+NRG_PR_E!M44+NRG_NI_E!M44+NRG_CL_E!M44+NRG_LNG_E!M44+NRG_BIOG_E!M44+NRG_GTL_E!M44+NRG_CPP_E!M44+NRG_NSP_E!M44</f>
        <v>1321.9918761600002</v>
      </c>
      <c r="N44" s="8">
        <f>NRG_CM_E!N44+NRG_OIL_NG_E!N44+NRG_PF_E!N44+NRG_CO_E!N44+NRG_BKBPB_E!N44+NRG_GW_E!N44+NRG_BF_E!N44+NRG_PR_E!N44+NRG_NI_E!N44+NRG_CL_E!N44+NRG_LNG_E!N44+NRG_BIOG_E!N44+NRG_GTL_E!N44+NRG_CPP_E!N44+NRG_NSP_E!N44</f>
        <v>996.91206192000027</v>
      </c>
      <c r="O44" s="8">
        <f>NRG_CM_E!O44+NRG_OIL_NG_E!O44+NRG_PF_E!O44+NRG_CO_E!O44+NRG_BKBPB_E!O44+NRG_GW_E!O44+NRG_BF_E!O44+NRG_PR_E!O44+NRG_NI_E!O44+NRG_CL_E!O44+NRG_LNG_E!O44+NRG_BIOG_E!O44+NRG_GTL_E!O44+NRG_CPP_E!O44+NRG_NSP_E!O44</f>
        <v>1399.3919380800003</v>
      </c>
      <c r="P44" s="8">
        <f>NRG_CM_E!P44+NRG_OIL_NG_E!P44+NRG_PF_E!P44+NRG_CO_E!P44+NRG_BKBPB_E!P44+NRG_GW_E!P44+NRG_BF_E!P44+NRG_PR_E!P44+NRG_NI_E!P44+NRG_CL_E!P44+NRG_LNG_E!P44+NRG_BIOG_E!P44+NRG_GTL_E!P44+NRG_CPP_E!P44+NRG_NSP_E!P44</f>
        <v>1690.4160928800004</v>
      </c>
      <c r="Q44" s="8">
        <f>NRG_CM_E!Q44+NRG_OIL_NG_E!Q44+NRG_PF_E!Q44+NRG_CO_E!Q44+NRG_BKBPB_E!Q44+NRG_GW_E!Q44+NRG_BF_E!Q44+NRG_PR_E!Q44+NRG_NI_E!Q44+NRG_CL_E!Q44+NRG_LNG_E!Q44+NRG_BIOG_E!Q44+NRG_GTL_E!Q44+NRG_CPP_E!Q44+NRG_NSP_E!Q44</f>
        <v>1597.5359071200003</v>
      </c>
      <c r="R44" s="8">
        <f>NRG_CM_E!R44+NRG_OIL_NG_E!R44+NRG_PF_E!R44+NRG_CO_E!R44+NRG_BKBPB_E!R44+NRG_GW_E!R44+NRG_BF_E!R44+NRG_PR_E!R44+NRG_NI_E!R44+NRG_CL_E!R44+NRG_LNG_E!R44+NRG_BIOG_E!R44+NRG_GTL_E!R44+NRG_CPP_E!R44+NRG_NSP_E!R44</f>
        <v>1622.3039380800001</v>
      </c>
      <c r="S44" s="8">
        <f>NRG_CM_E!S44+NRG_OIL_NG_E!S44+NRG_PF_E!S44+NRG_CO_E!S44+NRG_BKBPB_E!S44+NRG_GW_E!S44+NRG_BF_E!S44+NRG_PR_E!S44+NRG_NI_E!S44+NRG_CL_E!S44+NRG_LNG_E!S44+NRG_BIOG_E!S44+NRG_GTL_E!S44+NRG_CPP_E!S44+NRG_NSP_E!S44</f>
        <v>1622.3039380800001</v>
      </c>
      <c r="T44" s="8">
        <f>NRG_CM_E!T44+NRG_OIL_NG_E!T44+NRG_PF_E!T44+NRG_CO_E!T44+NRG_BKBPB_E!T44+NRG_GW_E!T44+NRG_BF_E!T44+NRG_PR_E!T44+NRG_NI_E!T44+NRG_CL_E!T44+NRG_LNG_E!T44+NRG_BIOG_E!T44+NRG_GTL_E!T44+NRG_CPP_E!T44+NRG_NSP_E!T44</f>
        <v>1384.6797460799999</v>
      </c>
      <c r="U44" s="8">
        <f>NRG_CM_E!U44+NRG_OIL_NG_E!U44+NRG_PF_E!U44+NRG_CO_E!U44+NRG_BKBPB_E!U44+NRG_GW_E!U44+NRG_BF_E!U44+NRG_PR_E!U44+NRG_NI_E!U44+NRG_CL_E!U44+NRG_LNG_E!U44+NRG_BIOG_E!U44+NRG_GTL_E!U44+NRG_CPP_E!U44+NRG_NSP_E!U44</f>
        <v>773.86993703999985</v>
      </c>
      <c r="V44" s="8">
        <f>NRG_CM_E!V44+NRG_OIL_NG_E!V44+NRG_PF_E!V44+NRG_CO_E!V44+NRG_BKBPB_E!V44+NRG_GW_E!V44+NRG_BF_E!V44+NRG_PR_E!V44+NRG_NI_E!V44+NRG_CL_E!V44+NRG_LNG_E!V44+NRG_BIOG_E!V44+NRG_GTL_E!V44+NRG_CPP_E!V44+NRG_NSP_E!V44</f>
        <v>694.97469288000013</v>
      </c>
      <c r="W44" s="8">
        <f>NRG_CM_E!W44+NRG_OIL_NG_E!W44+NRG_PF_E!W44+NRG_CO_E!W44+NRG_BKBPB_E!W44+NRG_GW_E!W44+NRG_BF_E!W44+NRG_PR_E!W44+NRG_NI_E!W44+NRG_CL_E!W44+NRG_LNG_E!W44+NRG_BIOG_E!W44+NRG_GTL_E!W44+NRG_CPP_E!W44+NRG_NSP_E!W44</f>
        <v>611.36708904</v>
      </c>
      <c r="X44" s="8">
        <f>NRG_CM_E!X44+NRG_OIL_NG_E!X44+NRG_PF_E!X44+NRG_CO_E!X44+NRG_BKBPB_E!X44+NRG_GW_E!X44+NRG_BF_E!X44+NRG_PR_E!X44+NRG_NI_E!X44+NRG_CL_E!X44+NRG_LNG_E!X44+NRG_BIOG_E!X44+NRG_GTL_E!X44+NRG_CPP_E!X44+NRG_NSP_E!X44</f>
        <v>653.46652800000004</v>
      </c>
      <c r="Y44" s="8">
        <f>NRG_CM_E!Y44+NRG_OIL_NG_E!Y44+NRG_PF_E!Y44+NRG_CO_E!Y44+NRG_BKBPB_E!Y44+NRG_GW_E!Y44+NRG_BF_E!Y44+NRG_PR_E!Y44+NRG_NI_E!Y44+NRG_CL_E!Y44+NRG_LNG_E!Y44+NRG_BIOG_E!Y44+NRG_GTL_E!Y44+NRG_CPP_E!Y44+NRG_NSP_E!Y44</f>
        <v>1017.9493819200001</v>
      </c>
      <c r="Z44" s="8">
        <f>NRG_CM_E!Z44+NRG_OIL_NG_E!Z44+NRG_PF_E!Z44+NRG_CO_E!Z44+NRG_BKBPB_E!Z44+NRG_GW_E!Z44+NRG_BF_E!Z44+NRG_PR_E!Z44+NRG_NI_E!Z44+NRG_CL_E!Z44+NRG_LNG_E!Z44+NRG_BIOG_E!Z44+NRG_GTL_E!Z44+NRG_CPP_E!Z44+NRG_NSP_E!Z44</f>
        <v>800.59875767999995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0.52037135999999995</v>
      </c>
      <c r="U46" s="8">
        <f>NRG_CM_E!U46+NRG_OIL_NG_E!U46+NRG_PF_E!U46+NRG_CO_E!U46+NRG_BKBPB_E!U46+NRG_GW_E!U46+NRG_BF_E!U46+NRG_PR_E!U46+NRG_NI_E!U46+NRG_CL_E!U46+NRG_LNG_E!U46+NRG_BIOG_E!U46+NRG_GTL_E!U46+NRG_CPP_E!U46+NRG_NSP_E!U46</f>
        <v>0.71115659999999981</v>
      </c>
      <c r="V46" s="8">
        <f>NRG_CM_E!V46+NRG_OIL_NG_E!V46+NRG_PF_E!V46+NRG_CO_E!V46+NRG_BKBPB_E!V46+NRG_GW_E!V46+NRG_BF_E!V46+NRG_PR_E!V46+NRG_NI_E!V46+NRG_CL_E!V46+NRG_LNG_E!V46+NRG_BIOG_E!V46+NRG_GTL_E!V46+NRG_CPP_E!V46+NRG_NSP_E!V46</f>
        <v>0.60639623999999992</v>
      </c>
      <c r="W46" s="8">
        <f>NRG_CM_E!W46+NRG_OIL_NG_E!W46+NRG_PF_E!W46+NRG_CO_E!W46+NRG_BKBPB_E!W46+NRG_GW_E!W46+NRG_BF_E!W46+NRG_PR_E!W46+NRG_NI_E!W46+NRG_CL_E!W46+NRG_LNG_E!W46+NRG_BIOG_E!W46+NRG_GTL_E!W46+NRG_CPP_E!W46+NRG_NSP_E!W46</f>
        <v>0.50480243999999996</v>
      </c>
      <c r="X46" s="8">
        <f>NRG_CM_E!X46+NRG_OIL_NG_E!X46+NRG_PF_E!X46+NRG_CO_E!X46+NRG_BKBPB_E!X46+NRG_GW_E!X46+NRG_BF_E!X46+NRG_PR_E!X46+NRG_NI_E!X46+NRG_CL_E!X46+NRG_LNG_E!X46+NRG_BIOG_E!X46+NRG_GTL_E!X46+NRG_CPP_E!X46+NRG_NSP_E!X46</f>
        <v>0.47419236000000009</v>
      </c>
      <c r="Y46" s="8">
        <f>NRG_CM_E!Y46+NRG_OIL_NG_E!Y46+NRG_PF_E!Y46+NRG_CO_E!Y46+NRG_BKBPB_E!Y46+NRG_GW_E!Y46+NRG_BF_E!Y46+NRG_PR_E!Y46+NRG_NI_E!Y46+NRG_CL_E!Y46+NRG_LNG_E!Y46+NRG_BIOG_E!Y46+NRG_GTL_E!Y46+NRG_CPP_E!Y46+NRG_NSP_E!Y46</f>
        <v>0.59109119999999993</v>
      </c>
      <c r="Z46" s="8">
        <f>NRG_CM_E!Z46+NRG_OIL_NG_E!Z46+NRG_PF_E!Z46+NRG_CO_E!Z46+NRG_BKBPB_E!Z46+NRG_GW_E!Z46+NRG_BF_E!Z46+NRG_PR_E!Z46+NRG_NI_E!Z46+NRG_CL_E!Z46+NRG_LNG_E!Z46+NRG_BIOG_E!Z46+NRG_GTL_E!Z46+NRG_CPP_E!Z46+NRG_NSP_E!Z46</f>
        <v>0.65257524000000011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516.50632800000005</v>
      </c>
      <c r="D48" s="8">
        <f>NRG_CM_E!D48+NRG_OIL_NG_E!D48+NRG_PF_E!D48+NRG_CO_E!D48+NRG_BKBPB_E!D48+NRG_GW_E!D48+NRG_BF_E!D48+NRG_PR_E!D48+NRG_NI_E!D48+NRG_CL_E!D48+NRG_LNG_E!D48+NRG_BIOG_E!D48+NRG_GTL_E!D48+NRG_CPP_E!D48+NRG_NSP_E!D48</f>
        <v>510.16867199999996</v>
      </c>
      <c r="E48" s="8">
        <f>NRG_CM_E!E48+NRG_OIL_NG_E!E48+NRG_PF_E!E48+NRG_CO_E!E48+NRG_BKBPB_E!E48+NRG_GW_E!E48+NRG_BF_E!E48+NRG_PR_E!E48+NRG_NI_E!E48+NRG_CL_E!E48+NRG_LNG_E!E48+NRG_BIOG_E!E48+NRG_GTL_E!E48+NRG_CPP_E!E48+NRG_NSP_E!E48</f>
        <v>506.99984399999988</v>
      </c>
      <c r="F48" s="8">
        <f>NRG_CM_E!F48+NRG_OIL_NG_E!F48+NRG_PF_E!F48+NRG_CO_E!F48+NRG_BKBPB_E!F48+NRG_GW_E!F48+NRG_BF_E!F48+NRG_PR_E!F48+NRG_NI_E!F48+NRG_CL_E!F48+NRG_LNG_E!F48+NRG_BIOG_E!F48+NRG_GTL_E!F48+NRG_CPP_E!F48+NRG_NSP_E!F48</f>
        <v>487.98757799999981</v>
      </c>
      <c r="G48" s="8">
        <f>NRG_CM_E!G48+NRG_OIL_NG_E!G48+NRG_PF_E!G48+NRG_CO_E!G48+NRG_BKBPB_E!G48+NRG_GW_E!G48+NRG_BF_E!G48+NRG_PR_E!G48+NRG_NI_E!G48+NRG_CL_E!G48+NRG_LNG_E!G48+NRG_BIOG_E!G48+NRG_GTL_E!G48+NRG_CPP_E!G48+NRG_NSP_E!G48</f>
        <v>459.46882800000009</v>
      </c>
      <c r="H48" s="8">
        <f>NRG_CM_E!H48+NRG_OIL_NG_E!H48+NRG_PF_E!H48+NRG_CO_E!H48+NRG_BKBPB_E!H48+NRG_GW_E!H48+NRG_BF_E!H48+NRG_PR_E!H48+NRG_NI_E!H48+NRG_CL_E!H48+NRG_LNG_E!H48+NRG_BIOG_E!H48+NRG_GTL_E!H48+NRG_CPP_E!H48+NRG_NSP_E!H48</f>
        <v>475.31261700000016</v>
      </c>
      <c r="I48" s="8">
        <f>NRG_CM_E!I48+NRG_OIL_NG_E!I48+NRG_PF_E!I48+NRG_CO_E!I48+NRG_BKBPB_E!I48+NRG_GW_E!I48+NRG_BF_E!I48+NRG_PR_E!I48+NRG_NI_E!I48+NRG_CL_E!I48+NRG_LNG_E!I48+NRG_BIOG_E!I48+NRG_GTL_E!I48+NRG_CPP_E!I48+NRG_NSP_E!I48</f>
        <v>541.8562499999997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567.20617199999992</v>
      </c>
      <c r="K48" s="8">
        <f>NRG_CM_E!K48+NRG_OIL_NG_E!K48+NRG_PF_E!K48+NRG_CO_E!K48+NRG_BKBPB_E!K48+NRG_GW_E!K48+NRG_BF_E!K48+NRG_PR_E!K48+NRG_NI_E!K48+NRG_CL_E!K48+NRG_LNG_E!K48+NRG_BIOG_E!K48+NRG_GTL_E!K48+NRG_CPP_E!K48+NRG_NSP_E!K48</f>
        <v>554.53121100000021</v>
      </c>
      <c r="L48" s="8">
        <f>NRG_CM_E!L48+NRG_OIL_NG_E!L48+NRG_PF_E!L48+NRG_CO_E!L48+NRG_BKBPB_E!L48+NRG_GW_E!L48+NRG_BF_E!L48+NRG_PR_E!L48+NRG_NI_E!L48+NRG_CL_E!L48+NRG_LNG_E!L48+NRG_BIOG_E!L48+NRG_GTL_E!L48+NRG_CPP_E!L48+NRG_NSP_E!L48</f>
        <v>480.48003900000015</v>
      </c>
      <c r="M48" s="8">
        <f>NRG_CM_E!M48+NRG_OIL_NG_E!M48+NRG_PF_E!M48+NRG_CO_E!M48+NRG_BKBPB_E!M48+NRG_GW_E!M48+NRG_BF_E!M48+NRG_PR_E!M48+NRG_NI_E!M48+NRG_CL_E!M48+NRG_LNG_E!M48+NRG_BIOG_E!M48+NRG_GTL_E!M48+NRG_CPP_E!M48+NRG_NSP_E!M48</f>
        <v>627.12011700000005</v>
      </c>
      <c r="N48" s="8">
        <f>NRG_CM_E!N48+NRG_OIL_NG_E!N48+NRG_PF_E!N48+NRG_CO_E!N48+NRG_BKBPB_E!N48+NRG_GW_E!N48+NRG_BF_E!N48+NRG_PR_E!N48+NRG_NI_E!N48+NRG_CL_E!N48+NRG_LNG_E!N48+NRG_BIOG_E!N48+NRG_GTL_E!N48+NRG_CPP_E!N48+NRG_NSP_E!N48</f>
        <v>561.60000000000025</v>
      </c>
      <c r="O48" s="8">
        <f>NRG_CM_E!O48+NRG_OIL_NG_E!O48+NRG_PF_E!O48+NRG_CO_E!O48+NRG_BKBPB_E!O48+NRG_GW_E!O48+NRG_BF_E!O48+NRG_PR_E!O48+NRG_NI_E!O48+NRG_CL_E!O48+NRG_LNG_E!O48+NRG_BIOG_E!O48+NRG_GTL_E!O48+NRG_CPP_E!O48+NRG_NSP_E!O48</f>
        <v>808.07992200000012</v>
      </c>
      <c r="P48" s="8">
        <f>NRG_CM_E!P48+NRG_OIL_NG_E!P48+NRG_PF_E!P48+NRG_CO_E!P48+NRG_BKBPB_E!P48+NRG_GW_E!P48+NRG_BF_E!P48+NRG_PR_E!P48+NRG_NI_E!P48+NRG_CL_E!P48+NRG_LNG_E!P48+NRG_BIOG_E!P48+NRG_GTL_E!P48+NRG_CPP_E!P48+NRG_NSP_E!P48</f>
        <v>1254.2398830000002</v>
      </c>
      <c r="Q48" s="8">
        <f>NRG_CM_E!Q48+NRG_OIL_NG_E!Q48+NRG_PF_E!Q48+NRG_CO_E!Q48+NRG_BKBPB_E!Q48+NRG_GW_E!Q48+NRG_BF_E!Q48+NRG_PR_E!Q48+NRG_NI_E!Q48+NRG_CL_E!Q48+NRG_LNG_E!Q48+NRG_BIOG_E!Q48+NRG_GTL_E!Q48+NRG_CPP_E!Q48+NRG_NSP_E!Q48</f>
        <v>1366.5598830000001</v>
      </c>
      <c r="R48" s="8">
        <f>NRG_CM_E!R48+NRG_OIL_NG_E!R48+NRG_PF_E!R48+NRG_CO_E!R48+NRG_BKBPB_E!R48+NRG_GW_E!R48+NRG_BF_E!R48+NRG_PR_E!R48+NRG_NI_E!R48+NRG_CL_E!R48+NRG_LNG_E!R48+NRG_BIOG_E!R48+NRG_GTL_E!R48+NRG_CPP_E!R48+NRG_NSP_E!R48</f>
        <v>1297.9200780000001</v>
      </c>
      <c r="S48" s="8">
        <f>NRG_CM_E!S48+NRG_OIL_NG_E!S48+NRG_PF_E!S48+NRG_CO_E!S48+NRG_BKBPB_E!S48+NRG_GW_E!S48+NRG_BF_E!S48+NRG_PR_E!S48+NRG_NI_E!S48+NRG_CL_E!S48+NRG_LNG_E!S48+NRG_BIOG_E!S48+NRG_GTL_E!S48+NRG_CPP_E!S48+NRG_NSP_E!S48</f>
        <v>1600.56</v>
      </c>
      <c r="T48" s="8">
        <f>NRG_CM_E!T48+NRG_OIL_NG_E!T48+NRG_PF_E!T48+NRG_CO_E!T48+NRG_BKBPB_E!T48+NRG_GW_E!T48+NRG_BF_E!T48+NRG_PR_E!T48+NRG_NI_E!T48+NRG_CL_E!T48+NRG_LNG_E!T48+NRG_BIOG_E!T48+NRG_GTL_E!T48+NRG_CPP_E!T48+NRG_NSP_E!T48</f>
        <v>1301.8354830000001</v>
      </c>
      <c r="U48" s="8">
        <f>NRG_CM_E!U48+NRG_OIL_NG_E!U48+NRG_PF_E!U48+NRG_CO_E!U48+NRG_BKBPB_E!U48+NRG_GW_E!U48+NRG_BF_E!U48+NRG_PR_E!U48+NRG_NI_E!U48+NRG_CL_E!U48+NRG_LNG_E!U48+NRG_BIOG_E!U48+NRG_GTL_E!U48+NRG_CPP_E!U48+NRG_NSP_E!U48</f>
        <v>1544.6653560000002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1382.7529170000003</v>
      </c>
      <c r="W48" s="8">
        <f>NRG_CM_E!W48+NRG_OIL_NG_E!W48+NRG_PF_E!W48+NRG_CO_E!W48+NRG_BKBPB_E!W48+NRG_GW_E!W48+NRG_BF_E!W48+NRG_PR_E!W48+NRG_NI_E!W48+NRG_CL_E!W48+NRG_LNG_E!W48+NRG_BIOG_E!W48+NRG_GTL_E!W48+NRG_CPP_E!W48+NRG_NSP_E!W48</f>
        <v>1366.3601639999999</v>
      </c>
      <c r="X48" s="8">
        <f>NRG_CM_E!X48+NRG_OIL_NG_E!X48+NRG_PF_E!X48+NRG_CO_E!X48+NRG_BKBPB_E!X48+NRG_GW_E!X48+NRG_BF_E!X48+NRG_PR_E!X48+NRG_NI_E!X48+NRG_CL_E!X48+NRG_LNG_E!X48+NRG_BIOG_E!X48+NRG_GTL_E!X48+NRG_CPP_E!X48+NRG_NSP_E!X48</f>
        <v>1373.0684760000001</v>
      </c>
      <c r="Y48" s="8">
        <f>NRG_CM_E!Y48+NRG_OIL_NG_E!Y48+NRG_PF_E!Y48+NRG_CO_E!Y48+NRG_BKBPB_E!Y48+NRG_GW_E!Y48+NRG_BF_E!Y48+NRG_PR_E!Y48+NRG_NI_E!Y48+NRG_CL_E!Y48+NRG_LNG_E!Y48+NRG_BIOG_E!Y48+NRG_GTL_E!Y48+NRG_CPP_E!Y48+NRG_NSP_E!Y48</f>
        <v>1220.6937600000001</v>
      </c>
      <c r="Z48" s="8">
        <f>NRG_CM_E!Z48+NRG_OIL_NG_E!Z48+NRG_PF_E!Z48+NRG_CO_E!Z48+NRG_BKBPB_E!Z48+NRG_GW_E!Z48+NRG_BF_E!Z48+NRG_PR_E!Z48+NRG_NI_E!Z48+NRG_CL_E!Z48+NRG_LNG_E!Z48+NRG_BIOG_E!Z48+NRG_GTL_E!Z48+NRG_CPP_E!Z48+NRG_NSP_E!Z48</f>
        <v>1295.2556370000002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87.959912040000006</v>
      </c>
      <c r="Q50" s="8">
        <f>NRG_CM_E!Q50+NRG_OIL_NG_E!Q50+NRG_PF_E!Q50+NRG_CO_E!Q50+NRG_BKBPB_E!Q50+NRG_GW_E!Q50+NRG_BF_E!Q50+NRG_PR_E!Q50+NRG_NI_E!Q50+NRG_CL_E!Q50+NRG_LNG_E!Q50+NRG_BIOG_E!Q50+NRG_GTL_E!Q50+NRG_CPP_E!Q50+NRG_NSP_E!Q50</f>
        <v>73.300058639999989</v>
      </c>
      <c r="R50" s="8">
        <f>NRG_CM_E!R50+NRG_OIL_NG_E!R50+NRG_PF_E!R50+NRG_CO_E!R50+NRG_BKBPB_E!R50+NRG_GW_E!R50+NRG_BF_E!R50+NRG_PR_E!R50+NRG_NI_E!R50+NRG_CL_E!R50+NRG_LNG_E!R50+NRG_BIOG_E!R50+NRG_GTL_E!R50+NRG_CPP_E!R50+NRG_NSP_E!R50</f>
        <v>87.959912040000006</v>
      </c>
      <c r="S50" s="8">
        <f>NRG_CM_E!S50+NRG_OIL_NG_E!S50+NRG_PF_E!S50+NRG_CO_E!S50+NRG_BKBPB_E!S50+NRG_GW_E!S50+NRG_BF_E!S50+NRG_PR_E!S50+NRG_NI_E!S50+NRG_CL_E!S50+NRG_LNG_E!S50+NRG_BIOG_E!S50+NRG_GTL_E!S50+NRG_CPP_E!S50+NRG_NSP_E!S50</f>
        <v>67.436117280000019</v>
      </c>
      <c r="T50" s="8">
        <f>NRG_CM_E!T50+NRG_OIL_NG_E!T50+NRG_PF_E!T50+NRG_CO_E!T50+NRG_BKBPB_E!T50+NRG_GW_E!T50+NRG_BF_E!T50+NRG_PR_E!T50+NRG_NI_E!T50+NRG_CL_E!T50+NRG_LNG_E!T50+NRG_BIOG_E!T50+NRG_GTL_E!T50+NRG_CPP_E!T50+NRG_NSP_E!T50</f>
        <v>77.56304003999999</v>
      </c>
      <c r="U50" s="8">
        <f>NRG_CM_E!U50+NRG_OIL_NG_E!U50+NRG_PF_E!U50+NRG_CO_E!U50+NRG_BKBPB_E!U50+NRG_GW_E!U50+NRG_BF_E!U50+NRG_PR_E!U50+NRG_NI_E!U50+NRG_CL_E!U50+NRG_LNG_E!U50+NRG_BIOG_E!U50+NRG_GTL_E!U50+NRG_CPP_E!U50+NRG_NSP_E!U50</f>
        <v>91.223316000000011</v>
      </c>
      <c r="V50" s="8">
        <f>NRG_CM_E!V50+NRG_OIL_NG_E!V50+NRG_PF_E!V50+NRG_CO_E!V50+NRG_BKBPB_E!V50+NRG_GW_E!V50+NRG_BF_E!V50+NRG_PR_E!V50+NRG_NI_E!V50+NRG_CL_E!V50+NRG_LNG_E!V50+NRG_BIOG_E!V50+NRG_GTL_E!V50+NRG_CPP_E!V50+NRG_NSP_E!V50</f>
        <v>82.541664000000026</v>
      </c>
      <c r="W50" s="8">
        <f>NRG_CM_E!W50+NRG_OIL_NG_E!W50+NRG_PF_E!W50+NRG_CO_E!W50+NRG_BKBPB_E!W50+NRG_GW_E!W50+NRG_BF_E!W50+NRG_PR_E!W50+NRG_NI_E!W50+NRG_CL_E!W50+NRG_LNG_E!W50+NRG_BIOG_E!W50+NRG_GTL_E!W50+NRG_CPP_E!W50+NRG_NSP_E!W50</f>
        <v>83.893257360000007</v>
      </c>
      <c r="X50" s="8">
        <f>NRG_CM_E!X50+NRG_OIL_NG_E!X50+NRG_PF_E!X50+NRG_CO_E!X50+NRG_BKBPB_E!X50+NRG_GW_E!X50+NRG_BF_E!X50+NRG_PR_E!X50+NRG_NI_E!X50+NRG_CL_E!X50+NRG_LNG_E!X50+NRG_BIOG_E!X50+NRG_GTL_E!X50+NRG_CPP_E!X50+NRG_NSP_E!X50</f>
        <v>83.969518680000007</v>
      </c>
      <c r="Y50" s="8">
        <f>NRG_CM_E!Y50+NRG_OIL_NG_E!Y50+NRG_PF_E!Y50+NRG_CO_E!Y50+NRG_BKBPB_E!Y50+NRG_GW_E!Y50+NRG_BF_E!Y50+NRG_PR_E!Y50+NRG_NI_E!Y50+NRG_CL_E!Y50+NRG_LNG_E!Y50+NRG_BIOG_E!Y50+NRG_GTL_E!Y50+NRG_CPP_E!Y50+NRG_NSP_E!Y50</f>
        <v>104.66351603999999</v>
      </c>
      <c r="Z50" s="8">
        <f>NRG_CM_E!Z50+NRG_OIL_NG_E!Z50+NRG_PF_E!Z50+NRG_CO_E!Z50+NRG_BKBPB_E!Z50+NRG_GW_E!Z50+NRG_BF_E!Z50+NRG_PR_E!Z50+NRG_NI_E!Z50+NRG_CL_E!Z50+NRG_LNG_E!Z50+NRG_BIOG_E!Z50+NRG_GTL_E!Z50+NRG_CPP_E!Z50+NRG_NSP_E!Z50</f>
        <v>104.22969731999997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78.361287840000003</v>
      </c>
      <c r="D51" s="27">
        <f>NRG_CM_E!D51+NRG_OIL_NG_E!D51+NRG_PF_E!D51+NRG_CO_E!D51+NRG_BKBPB_E!D51+NRG_GW_E!D51+NRG_BF_E!D51+NRG_PR_E!D51+NRG_NI_E!D51+NRG_CL_E!D51+NRG_LNG_E!D51+NRG_BIOG_E!D51+NRG_GTL_E!D51+NRG_CPP_E!D51+NRG_NSP_E!D51</f>
        <v>71.69600195999999</v>
      </c>
      <c r="E51" s="27">
        <f>NRG_CM_E!E51+NRG_OIL_NG_E!E51+NRG_PF_E!E51+NRG_CO_E!E51+NRG_BKBPB_E!E51+NRG_GW_E!E51+NRG_BF_E!E51+NRG_PR_E!E51+NRG_NI_E!E51+NRG_CL_E!E51+NRG_LNG_E!E51+NRG_BIOG_E!E51+NRG_GTL_E!E51+NRG_CPP_E!E51+NRG_NSP_E!E51</f>
        <v>76.543243919999981</v>
      </c>
      <c r="F51" s="27">
        <f>NRG_CM_E!F51+NRG_OIL_NG_E!F51+NRG_PF_E!F51+NRG_CO_E!F51+NRG_BKBPB_E!F51+NRG_GW_E!F51+NRG_BF_E!F51+NRG_PR_E!F51+NRG_NI_E!F51+NRG_CL_E!F51+NRG_LNG_E!F51+NRG_BIOG_E!F51+NRG_GTL_E!F51+NRG_CPP_E!F51+NRG_NSP_E!F51</f>
        <v>71.03943000000001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83.914783920000033</v>
      </c>
      <c r="H51" s="27">
        <f>NRG_CM_E!H51+NRG_OIL_NG_E!H51+NRG_PF_E!H51+NRG_CO_E!H51+NRG_BKBPB_E!H51+NRG_GW_E!H51+NRG_BF_E!H51+NRG_PR_E!H51+NRG_NI_E!H51+NRG_CL_E!H51+NRG_LNG_E!H51+NRG_BIOG_E!H51+NRG_GTL_E!H51+NRG_CPP_E!H51+NRG_NSP_E!H51</f>
        <v>68.667207840000017</v>
      </c>
      <c r="I51" s="27">
        <f>NRG_CM_E!I51+NRG_OIL_NG_E!I51+NRG_PF_E!I51+NRG_CO_E!I51+NRG_BKBPB_E!I51+NRG_GW_E!I51+NRG_BF_E!I51+NRG_PR_E!I51+NRG_NI_E!I51+NRG_CL_E!I51+NRG_LNG_E!I51+NRG_BIOG_E!I51+NRG_GTL_E!I51+NRG_CPP_E!I51+NRG_NSP_E!I51</f>
        <v>71.342975879999997</v>
      </c>
      <c r="J51" s="27">
        <f>NRG_CM_E!J51+NRG_OIL_NG_E!J51+NRG_PF_E!J51+NRG_CO_E!J51+NRG_BKBPB_E!J51+NRG_GW_E!J51+NRG_BF_E!J51+NRG_PR_E!J51+NRG_NI_E!J51+NRG_CL_E!J51+NRG_LNG_E!J51+NRG_BIOG_E!J51+NRG_GTL_E!J51+NRG_CPP_E!J51+NRG_NSP_E!J51</f>
        <v>68.363056080000007</v>
      </c>
      <c r="K51" s="27">
        <f>NRG_CM_E!K51+NRG_OIL_NG_E!K51+NRG_PF_E!K51+NRG_CO_E!K51+NRG_BKBPB_E!K51+NRG_GW_E!K51+NRG_BF_E!K51+NRG_PR_E!K51+NRG_NI_E!K51+NRG_CL_E!K51+NRG_LNG_E!K51+NRG_BIOG_E!K51+NRG_GTL_E!K51+NRG_CPP_E!K51+NRG_NSP_E!K51</f>
        <v>74.978053920000008</v>
      </c>
      <c r="L51" s="27">
        <f>NRG_CM_E!L51+NRG_OIL_NG_E!L51+NRG_PF_E!L51+NRG_CO_E!L51+NRG_BKBPB_E!L51+NRG_GW_E!L51+NRG_BF_E!L51+NRG_PR_E!L51+NRG_NI_E!L51+NRG_CL_E!L51+NRG_LNG_E!L51+NRG_BIOG_E!L51+NRG_GTL_E!L51+NRG_CPP_E!L51+NRG_NSP_E!L51</f>
        <v>62.607196079999994</v>
      </c>
      <c r="M51" s="27">
        <f>NRG_CM_E!M51+NRG_OIL_NG_E!M51+NRG_PF_E!M51+NRG_CO_E!M51+NRG_BKBPB_E!M51+NRG_GW_E!M51+NRG_BF_E!M51+NRG_PR_E!M51+NRG_NI_E!M51+NRG_CL_E!M51+NRG_LNG_E!M51+NRG_BIOG_E!M51+NRG_GTL_E!M51+NRG_CPP_E!M51+NRG_NSP_E!M51</f>
        <v>43.521976080000002</v>
      </c>
      <c r="N51" s="27">
        <f>NRG_CM_E!N51+NRG_OIL_NG_E!N51+NRG_PF_E!N51+NRG_CO_E!N51+NRG_BKBPB_E!N51+NRG_GW_E!N51+NRG_BF_E!N51+NRG_PR_E!N51+NRG_NI_E!N51+NRG_CL_E!N51+NRG_LNG_E!N51+NRG_BIOG_E!N51+NRG_GTL_E!N51+NRG_CPP_E!N51+NRG_NSP_E!N51</f>
        <v>46.400511959999996</v>
      </c>
      <c r="O51" s="27">
        <f>NRG_CM_E!O51+NRG_OIL_NG_E!O51+NRG_PF_E!O51+NRG_CO_E!O51+NRG_BKBPB_E!O51+NRG_GW_E!O51+NRG_BF_E!O51+NRG_PR_E!O51+NRG_NI_E!O51+NRG_CL_E!O51+NRG_LNG_E!O51+NRG_BIOG_E!O51+NRG_GTL_E!O51+NRG_CPP_E!O51+NRG_NSP_E!O51</f>
        <v>45.642556080000013</v>
      </c>
      <c r="P51" s="27">
        <f>NRG_CM_E!P51+NRG_OIL_NG_E!P51+NRG_PF_E!P51+NRG_CO_E!P51+NRG_BKBPB_E!P51+NRG_GW_E!P51+NRG_BF_E!P51+NRG_PR_E!P51+NRG_NI_E!P51+NRG_CL_E!P51+NRG_LNG_E!P51+NRG_BIOG_E!P51+NRG_GTL_E!P51+NRG_CPP_E!P51+NRG_NSP_E!P51</f>
        <v>39.533871960000013</v>
      </c>
      <c r="Q51" s="27">
        <f>NRG_CM_E!Q51+NRG_OIL_NG_E!Q51+NRG_PF_E!Q51+NRG_CO_E!Q51+NRG_BKBPB_E!Q51+NRG_GW_E!Q51+NRG_BF_E!Q51+NRG_PR_E!Q51+NRG_NI_E!Q51+NRG_CL_E!Q51+NRG_LNG_E!Q51+NRG_BIOG_E!Q51+NRG_GTL_E!Q51+NRG_CPP_E!Q51+NRG_NSP_E!Q51</f>
        <v>31.404779999999999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28.324688039999991</v>
      </c>
      <c r="S51" s="27">
        <f>NRG_CM_E!S51+NRG_OIL_NG_E!S51+NRG_PF_E!S51+NRG_CO_E!S51+NRG_BKBPB_E!S51+NRG_GW_E!S51+NRG_BF_E!S51+NRG_PR_E!S51+NRG_NI_E!S51+NRG_CL_E!S51+NRG_LNG_E!S51+NRG_BIOG_E!S51+NRG_GTL_E!S51+NRG_CPP_E!S51+NRG_NSP_E!S51</f>
        <v>33.373889999999996</v>
      </c>
      <c r="T51" s="27">
        <f>NRG_CM_E!T51+NRG_OIL_NG_E!T51+NRG_PF_E!T51+NRG_CO_E!T51+NRG_BKBPB_E!T51+NRG_GW_E!T51+NRG_BF_E!T51+NRG_PR_E!T51+NRG_NI_E!T51+NRG_CL_E!T51+NRG_LNG_E!T51+NRG_BIOG_E!T51+NRG_GTL_E!T51+NRG_CPP_E!T51+NRG_NSP_E!T51</f>
        <v>153.57018204000005</v>
      </c>
      <c r="U51" s="27">
        <f>NRG_CM_E!U51+NRG_OIL_NG_E!U51+NRG_PF_E!U51+NRG_CO_E!U51+NRG_BKBPB_E!U51+NRG_GW_E!U51+NRG_BF_E!U51+NRG_PR_E!U51+NRG_NI_E!U51+NRG_CL_E!U51+NRG_LNG_E!U51+NRG_BIOG_E!U51+NRG_GTL_E!U51+NRG_CPP_E!U51+NRG_NSP_E!U51</f>
        <v>202.02179975999999</v>
      </c>
      <c r="V51" s="27">
        <f>NRG_CM_E!V51+NRG_OIL_NG_E!V51+NRG_PF_E!V51+NRG_CO_E!V51+NRG_BKBPB_E!V51+NRG_GW_E!V51+NRG_BF_E!V51+NRG_PR_E!V51+NRG_NI_E!V51+NRG_CL_E!V51+NRG_LNG_E!V51+NRG_BIOG_E!V51+NRG_GTL_E!V51+NRG_CPP_E!V51+NRG_NSP_E!V51</f>
        <v>242.92233503999998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566.7809479199999</v>
      </c>
      <c r="X51" s="27">
        <f>NRG_CM_E!X51+NRG_OIL_NG_E!X51+NRG_PF_E!X51+NRG_CO_E!X51+NRG_BKBPB_E!X51+NRG_GW_E!X51+NRG_BF_E!X51+NRG_PR_E!X51+NRG_NI_E!X51+NRG_CL_E!X51+NRG_LNG_E!X51+NRG_BIOG_E!X51+NRG_GTL_E!X51+NRG_CPP_E!X51+NRG_NSP_E!X51</f>
        <v>492.57397728000012</v>
      </c>
      <c r="Y51" s="27">
        <f>NRG_CM_E!Y51+NRG_OIL_NG_E!Y51+NRG_PF_E!Y51+NRG_CO_E!Y51+NRG_BKBPB_E!Y51+NRG_GW_E!Y51+NRG_BF_E!Y51+NRG_PR_E!Y51+NRG_NI_E!Y51+NRG_CL_E!Y51+NRG_LNG_E!Y51+NRG_BIOG_E!Y51+NRG_GTL_E!Y51+NRG_CPP_E!Y51+NRG_NSP_E!Y51</f>
        <v>90.287025840000013</v>
      </c>
      <c r="Z51" s="27">
        <f>NRG_CM_E!Z51+NRG_OIL_NG_E!Z51+NRG_PF_E!Z51+NRG_CO_E!Z51+NRG_BKBPB_E!Z51+NRG_GW_E!Z51+NRG_BF_E!Z51+NRG_PR_E!Z51+NRG_NI_E!Z51+NRG_CL_E!Z51+NRG_LNG_E!Z51+NRG_BIOG_E!Z51+NRG_GTL_E!Z51+NRG_CPP_E!Z51+NRG_NSP_E!Z51</f>
        <v>261.35401248000005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3.8996640000000013E-2</v>
      </c>
      <c r="V61" s="49">
        <f t="shared" si="32"/>
        <v>1.045008E-2</v>
      </c>
      <c r="W61" s="49">
        <f t="shared" si="32"/>
        <v>0</v>
      </c>
      <c r="X61" s="49">
        <f t="shared" si="32"/>
        <v>2.5487999999999999E-3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3.8996640000000013E-2</v>
      </c>
      <c r="V69" s="52">
        <f>NRG_CM_E!V69+NRG_OIL_NG_E!V69+NRG_PF_E!V69+NRG_CO_E!V69+NRG_BKBPB_E!V69+NRG_GW_E!V69+NRG_BF_E!V69+NRG_PR_E!V69+NRG_NI_E!V69+NRG_CL_E!V69+NRG_LNG_E!V69+NRG_BIOG_E!V69+NRG_GTL_E!V69+NRG_CPP_E!V69+NRG_NSP_E!V69</f>
        <v>1.045008E-2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2.5487999999999999E-3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0.54408168000000001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0.54408168000000001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0.54408168000000001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0.54408168000000001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78.361287840000003</v>
      </c>
      <c r="D2" s="21">
        <f t="shared" ref="D2:X2" si="0">SUM(D3,D17,D22,D25,D26,D51,D52)</f>
        <v>71.69600195999999</v>
      </c>
      <c r="E2" s="21">
        <f t="shared" si="0"/>
        <v>76.543243919999981</v>
      </c>
      <c r="F2" s="21">
        <f t="shared" si="0"/>
        <v>71.03943000000001</v>
      </c>
      <c r="G2" s="21">
        <f t="shared" si="0"/>
        <v>83.914783920000033</v>
      </c>
      <c r="H2" s="21">
        <f t="shared" si="0"/>
        <v>63.668697840000014</v>
      </c>
      <c r="I2" s="21">
        <f t="shared" si="0"/>
        <v>71.342975879999997</v>
      </c>
      <c r="J2" s="21">
        <f t="shared" si="0"/>
        <v>68.363056080000007</v>
      </c>
      <c r="K2" s="21">
        <f t="shared" si="0"/>
        <v>74.978053920000008</v>
      </c>
      <c r="L2" s="21">
        <f t="shared" si="0"/>
        <v>62.607196079999994</v>
      </c>
      <c r="M2" s="21">
        <f t="shared" si="0"/>
        <v>43.521976080000002</v>
      </c>
      <c r="N2" s="21">
        <f t="shared" si="0"/>
        <v>46.400511959999996</v>
      </c>
      <c r="O2" s="21">
        <f t="shared" si="0"/>
        <v>45.642556080000013</v>
      </c>
      <c r="P2" s="21">
        <f t="shared" si="0"/>
        <v>39.533871960000013</v>
      </c>
      <c r="Q2" s="21">
        <f t="shared" si="0"/>
        <v>31.404779999999999</v>
      </c>
      <c r="R2" s="21">
        <f t="shared" si="0"/>
        <v>28.324688039999991</v>
      </c>
      <c r="S2" s="21">
        <f t="shared" si="0"/>
        <v>33.373889999999996</v>
      </c>
      <c r="T2" s="21">
        <f t="shared" si="0"/>
        <v>29.621473200000004</v>
      </c>
      <c r="U2" s="21">
        <f t="shared" si="0"/>
        <v>34.739745480000018</v>
      </c>
      <c r="V2" s="21">
        <f t="shared" si="0"/>
        <v>33.177786839999989</v>
      </c>
      <c r="W2" s="21">
        <f t="shared" si="0"/>
        <v>27.725472719999996</v>
      </c>
      <c r="X2" s="21">
        <f t="shared" si="0"/>
        <v>21.233064600000002</v>
      </c>
      <c r="Y2" s="21">
        <f t="shared" ref="Y2:Z2" si="1">SUM(Y3,Y17,Y22,Y25,Y26,Y51,Y52)</f>
        <v>6.4304845200000003</v>
      </c>
      <c r="Z2" s="21">
        <f t="shared" si="1"/>
        <v>20.76229584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2.4092589599999998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2.4092589599999998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2.4092589599999998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78.361287840000003</v>
      </c>
      <c r="D51" s="27">
        <v>71.69600195999999</v>
      </c>
      <c r="E51" s="27">
        <v>76.543243919999981</v>
      </c>
      <c r="F51" s="27">
        <v>71.03943000000001</v>
      </c>
      <c r="G51" s="27">
        <v>83.914783920000033</v>
      </c>
      <c r="H51" s="27">
        <v>63.668697840000014</v>
      </c>
      <c r="I51" s="27">
        <v>71.342975879999997</v>
      </c>
      <c r="J51" s="27">
        <v>68.363056080000007</v>
      </c>
      <c r="K51" s="27">
        <v>74.978053920000008</v>
      </c>
      <c r="L51" s="27">
        <v>62.607196079999994</v>
      </c>
      <c r="M51" s="27">
        <v>43.521976080000002</v>
      </c>
      <c r="N51" s="27">
        <v>46.400511959999996</v>
      </c>
      <c r="O51" s="27">
        <v>45.642556080000013</v>
      </c>
      <c r="P51" s="27">
        <v>39.533871960000013</v>
      </c>
      <c r="Q51" s="27">
        <v>31.404779999999999</v>
      </c>
      <c r="R51" s="27">
        <v>28.324688039999991</v>
      </c>
      <c r="S51" s="27">
        <v>33.373889999999996</v>
      </c>
      <c r="T51" s="27">
        <v>29.621473200000004</v>
      </c>
      <c r="U51" s="27">
        <v>34.739745480000018</v>
      </c>
      <c r="V51" s="27">
        <v>33.177786839999989</v>
      </c>
      <c r="W51" s="27">
        <v>27.725472719999996</v>
      </c>
      <c r="X51" s="27">
        <v>21.233064600000002</v>
      </c>
      <c r="Y51" s="27">
        <v>4.0212255600000004</v>
      </c>
      <c r="Z51" s="27">
        <v>20.76229584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6.087888000000001E-2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2.6123400000000005E-2</v>
      </c>
      <c r="Z2" s="21">
        <f t="shared" si="1"/>
        <v>6.3831960000000007E-2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6.087888000000001E-2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2.6123400000000005E-2</v>
      </c>
      <c r="Z26" s="27">
        <f t="shared" si="15"/>
        <v>6.3831960000000007E-2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6.087888000000001E-2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2.6123400000000005E-2</v>
      </c>
      <c r="Z33" s="19">
        <f t="shared" si="19"/>
        <v>6.3831960000000007E-2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6.087888000000001E-2</v>
      </c>
      <c r="W36" s="8">
        <v>0</v>
      </c>
      <c r="X36" s="8">
        <v>0</v>
      </c>
      <c r="Y36" s="8">
        <v>2.6123400000000005E-2</v>
      </c>
      <c r="Z36" s="8">
        <v>6.3831960000000007E-2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0.61568207999999991</v>
      </c>
      <c r="U2" s="21">
        <f t="shared" si="0"/>
        <v>0.65887739999999995</v>
      </c>
      <c r="V2" s="21">
        <f t="shared" si="0"/>
        <v>0.15151967999999999</v>
      </c>
      <c r="W2" s="21">
        <f t="shared" si="0"/>
        <v>0</v>
      </c>
      <c r="X2" s="21">
        <f t="shared" si="0"/>
        <v>3.7879919999999997E-2</v>
      </c>
      <c r="Y2" s="21">
        <f t="shared" ref="Y2:Z2" si="1">SUM(Y3,Y17,Y22,Y25,Y26,Y51,Y52)</f>
        <v>0.32075892000000006</v>
      </c>
      <c r="Z2" s="21">
        <f t="shared" si="1"/>
        <v>0.26378748000000002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0.61568207999999991</v>
      </c>
      <c r="U26" s="27">
        <f t="shared" si="14"/>
        <v>0.65887739999999995</v>
      </c>
      <c r="V26" s="27">
        <f t="shared" si="14"/>
        <v>0.15151967999999999</v>
      </c>
      <c r="W26" s="27">
        <f t="shared" si="14"/>
        <v>0</v>
      </c>
      <c r="X26" s="27">
        <f t="shared" si="14"/>
        <v>3.7879919999999997E-2</v>
      </c>
      <c r="Y26" s="27">
        <f t="shared" ref="Y26:Z26" si="15">SUM(Y27,Y33)</f>
        <v>0.32075892000000006</v>
      </c>
      <c r="Z26" s="27">
        <f t="shared" si="15"/>
        <v>0.26378748000000002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0.61568207999999991</v>
      </c>
      <c r="U33" s="19">
        <f t="shared" si="18"/>
        <v>0.65887739999999995</v>
      </c>
      <c r="V33" s="19">
        <f t="shared" si="18"/>
        <v>0.15151967999999999</v>
      </c>
      <c r="W33" s="19">
        <f t="shared" si="18"/>
        <v>0</v>
      </c>
      <c r="X33" s="19">
        <f t="shared" si="18"/>
        <v>3.7879919999999997E-2</v>
      </c>
      <c r="Y33" s="19">
        <f t="shared" ref="Y33:Z33" si="19">SUM(Y34:Y50)</f>
        <v>0.32075892000000006</v>
      </c>
      <c r="Z33" s="19">
        <f t="shared" si="19"/>
        <v>0.26378748000000002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8.4276360000000008E-2</v>
      </c>
      <c r="V36" s="8">
        <v>0</v>
      </c>
      <c r="W36" s="8">
        <v>0</v>
      </c>
      <c r="X36" s="8">
        <v>0</v>
      </c>
      <c r="Y36" s="8">
        <v>0.26714016000000007</v>
      </c>
      <c r="Z36" s="8">
        <v>5.2246799999999996E-2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0.61568207999999991</v>
      </c>
      <c r="U43" s="8">
        <v>0.5746010399999999</v>
      </c>
      <c r="V43" s="8">
        <v>0.15151967999999999</v>
      </c>
      <c r="W43" s="8">
        <v>0</v>
      </c>
      <c r="X43" s="8">
        <v>3.7879919999999997E-2</v>
      </c>
      <c r="Y43" s="8">
        <v>5.3618760000000015E-2</v>
      </c>
      <c r="Z43" s="8">
        <v>0.21154068000000001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3.8996640000000013E-2</v>
      </c>
      <c r="V61" s="49">
        <f t="shared" si="22"/>
        <v>1.045008E-2</v>
      </c>
      <c r="W61" s="49">
        <f t="shared" si="22"/>
        <v>0</v>
      </c>
      <c r="X61" s="49">
        <f t="shared" si="22"/>
        <v>2.5487999999999999E-3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3.8996640000000013E-2</v>
      </c>
      <c r="V69" s="52">
        <v>1.045008E-2</v>
      </c>
      <c r="W69" s="52">
        <v>0</v>
      </c>
      <c r="X69" s="52">
        <v>2.5487999999999999E-3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2964.4430565600001</v>
      </c>
      <c r="D2" s="21">
        <f t="shared" ref="D2:X2" si="0">SUM(D3,D17,D22,D25,D26,D51,D52)</f>
        <v>2988.4591915199999</v>
      </c>
      <c r="E2" s="21">
        <f t="shared" si="0"/>
        <v>3082.8398482800003</v>
      </c>
      <c r="F2" s="21">
        <f t="shared" si="0"/>
        <v>2895.9682266</v>
      </c>
      <c r="G2" s="21">
        <f t="shared" si="0"/>
        <v>3017.9437365600002</v>
      </c>
      <c r="H2" s="21">
        <f t="shared" si="0"/>
        <v>3285.9672850799998</v>
      </c>
      <c r="I2" s="21">
        <f t="shared" si="0"/>
        <v>3877.2891784799999</v>
      </c>
      <c r="J2" s="21">
        <f t="shared" si="0"/>
        <v>4011.2325691200003</v>
      </c>
      <c r="K2" s="21">
        <f t="shared" si="0"/>
        <v>3278.3521600800004</v>
      </c>
      <c r="L2" s="21">
        <f t="shared" si="0"/>
        <v>3047.9691690000004</v>
      </c>
      <c r="M2" s="21">
        <f t="shared" si="0"/>
        <v>3159.3056922000001</v>
      </c>
      <c r="N2" s="21">
        <f t="shared" si="0"/>
        <v>2497.1735862000005</v>
      </c>
      <c r="O2" s="21">
        <f t="shared" si="0"/>
        <v>3390.9408111600005</v>
      </c>
      <c r="P2" s="21">
        <f t="shared" si="0"/>
        <v>4231.5318842400011</v>
      </c>
      <c r="Q2" s="21">
        <f t="shared" si="0"/>
        <v>4271.9695567200006</v>
      </c>
      <c r="R2" s="21">
        <f t="shared" si="0"/>
        <v>4073.6104524000002</v>
      </c>
      <c r="S2" s="21">
        <f t="shared" si="0"/>
        <v>4473.3695544000002</v>
      </c>
      <c r="T2" s="21">
        <f t="shared" si="0"/>
        <v>4559.8510018799998</v>
      </c>
      <c r="U2" s="21">
        <f t="shared" si="0"/>
        <v>4623.1408314</v>
      </c>
      <c r="V2" s="21">
        <f t="shared" si="0"/>
        <v>3977.0475354</v>
      </c>
      <c r="W2" s="21">
        <f t="shared" si="0"/>
        <v>3909.5061051599996</v>
      </c>
      <c r="X2" s="21">
        <f t="shared" si="0"/>
        <v>4331.2540859999999</v>
      </c>
      <c r="Y2" s="21">
        <f t="shared" ref="Y2:Z2" si="1">SUM(Y3,Y17,Y22,Y25,Y26,Y51,Y52)</f>
        <v>4106.4730927199998</v>
      </c>
      <c r="Z2" s="21">
        <f t="shared" si="1"/>
        <v>4435.295425199999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2964.4430565600001</v>
      </c>
      <c r="D26" s="27">
        <f t="shared" si="14"/>
        <v>2988.4591915199999</v>
      </c>
      <c r="E26" s="27">
        <f t="shared" si="14"/>
        <v>3082.8398482800003</v>
      </c>
      <c r="F26" s="27">
        <f t="shared" si="14"/>
        <v>2895.9682266</v>
      </c>
      <c r="G26" s="27">
        <f t="shared" si="14"/>
        <v>3017.9437365600002</v>
      </c>
      <c r="H26" s="27">
        <f t="shared" si="14"/>
        <v>3280.9687750799999</v>
      </c>
      <c r="I26" s="27">
        <f t="shared" si="14"/>
        <v>3877.2891784799999</v>
      </c>
      <c r="J26" s="27">
        <f t="shared" si="14"/>
        <v>4011.2325691200003</v>
      </c>
      <c r="K26" s="27">
        <f t="shared" si="14"/>
        <v>3278.3521600800004</v>
      </c>
      <c r="L26" s="27">
        <f t="shared" si="14"/>
        <v>3047.9691690000004</v>
      </c>
      <c r="M26" s="27">
        <f t="shared" si="14"/>
        <v>3159.3056922000001</v>
      </c>
      <c r="N26" s="27">
        <f t="shared" si="14"/>
        <v>2497.1735862000005</v>
      </c>
      <c r="O26" s="27">
        <f t="shared" si="14"/>
        <v>3390.9408111600005</v>
      </c>
      <c r="P26" s="27">
        <f t="shared" si="14"/>
        <v>4231.5318842400011</v>
      </c>
      <c r="Q26" s="27">
        <f t="shared" si="14"/>
        <v>4271.9695567200006</v>
      </c>
      <c r="R26" s="27">
        <f t="shared" si="14"/>
        <v>4073.6104524000002</v>
      </c>
      <c r="S26" s="27">
        <f t="shared" si="14"/>
        <v>4473.3695544000002</v>
      </c>
      <c r="T26" s="27">
        <f t="shared" si="14"/>
        <v>4437.3636755999996</v>
      </c>
      <c r="U26" s="27">
        <f t="shared" si="14"/>
        <v>4456.95844932</v>
      </c>
      <c r="V26" s="27">
        <f t="shared" si="14"/>
        <v>3769.53282756</v>
      </c>
      <c r="W26" s="27">
        <f t="shared" si="14"/>
        <v>3374.9898829199997</v>
      </c>
      <c r="X26" s="27">
        <f t="shared" si="14"/>
        <v>3862.0260788400001</v>
      </c>
      <c r="Y26" s="27">
        <f t="shared" ref="Y26:Z26" si="15">SUM(Y27,Y33)</f>
        <v>4035.23210664</v>
      </c>
      <c r="Z26" s="27">
        <f t="shared" si="15"/>
        <v>4211.9898688799994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2964.4430565600001</v>
      </c>
      <c r="D33" s="19">
        <f t="shared" si="18"/>
        <v>2988.4591915199999</v>
      </c>
      <c r="E33" s="19">
        <f t="shared" si="18"/>
        <v>3082.8398482800003</v>
      </c>
      <c r="F33" s="19">
        <f t="shared" si="18"/>
        <v>2895.9682266</v>
      </c>
      <c r="G33" s="19">
        <f t="shared" si="18"/>
        <v>3017.9437365600002</v>
      </c>
      <c r="H33" s="19">
        <f t="shared" si="18"/>
        <v>3280.9687750799999</v>
      </c>
      <c r="I33" s="19">
        <f t="shared" si="18"/>
        <v>3877.2891784799999</v>
      </c>
      <c r="J33" s="19">
        <f t="shared" si="18"/>
        <v>4011.2325691200003</v>
      </c>
      <c r="K33" s="19">
        <f t="shared" si="18"/>
        <v>3278.3521600800004</v>
      </c>
      <c r="L33" s="19">
        <f t="shared" si="18"/>
        <v>3047.9691690000004</v>
      </c>
      <c r="M33" s="19">
        <f t="shared" si="18"/>
        <v>3159.3056922000001</v>
      </c>
      <c r="N33" s="19">
        <f t="shared" si="18"/>
        <v>2497.1735862000005</v>
      </c>
      <c r="O33" s="19">
        <f t="shared" si="18"/>
        <v>3390.9408111600005</v>
      </c>
      <c r="P33" s="19">
        <f t="shared" si="18"/>
        <v>4231.5318842400011</v>
      </c>
      <c r="Q33" s="19">
        <f t="shared" si="18"/>
        <v>4271.9695567200006</v>
      </c>
      <c r="R33" s="19">
        <f t="shared" si="18"/>
        <v>4073.6104524000002</v>
      </c>
      <c r="S33" s="19">
        <f t="shared" si="18"/>
        <v>4473.3695544000002</v>
      </c>
      <c r="T33" s="19">
        <f t="shared" si="18"/>
        <v>4437.3636755999996</v>
      </c>
      <c r="U33" s="19">
        <f t="shared" si="18"/>
        <v>4456.95844932</v>
      </c>
      <c r="V33" s="19">
        <f t="shared" si="18"/>
        <v>3769.53282756</v>
      </c>
      <c r="W33" s="19">
        <f t="shared" si="18"/>
        <v>3374.9898829199997</v>
      </c>
      <c r="X33" s="19">
        <f t="shared" si="18"/>
        <v>3862.0260788400001</v>
      </c>
      <c r="Y33" s="19">
        <f t="shared" ref="Y33:Z33" si="19">SUM(Y34:Y50)</f>
        <v>4035.23210664</v>
      </c>
      <c r="Z33" s="19">
        <f t="shared" si="19"/>
        <v>4211.9898688799994</v>
      </c>
    </row>
    <row r="34" spans="1:26" ht="11.25" customHeight="1" x14ac:dyDescent="0.2">
      <c r="A34" s="28" t="s">
        <v>54</v>
      </c>
      <c r="B34" s="7" t="s">
        <v>55</v>
      </c>
      <c r="C34" s="8">
        <v>1177.5456000000001</v>
      </c>
      <c r="D34" s="8">
        <v>1251.6768</v>
      </c>
      <c r="E34" s="8">
        <v>1265.9328</v>
      </c>
      <c r="F34" s="8">
        <v>1265.9328</v>
      </c>
      <c r="G34" s="8">
        <v>1257.3792000000001</v>
      </c>
      <c r="H34" s="8">
        <v>1263.0816</v>
      </c>
      <c r="I34" s="8">
        <v>1568.16</v>
      </c>
      <c r="J34" s="8">
        <v>1801.9584</v>
      </c>
      <c r="K34" s="8">
        <v>1131.9264000000001</v>
      </c>
      <c r="L34" s="8">
        <v>1057.7952000000002</v>
      </c>
      <c r="M34" s="8">
        <v>1137.6288000000002</v>
      </c>
      <c r="N34" s="8">
        <v>903.83039999999994</v>
      </c>
      <c r="O34" s="8">
        <v>1066.3488000000002</v>
      </c>
      <c r="P34" s="8">
        <v>972.25920000000019</v>
      </c>
      <c r="Q34" s="8">
        <v>1109.1168000000002</v>
      </c>
      <c r="R34" s="8">
        <v>795.48479999999995</v>
      </c>
      <c r="S34" s="8">
        <v>1032.1344000000001</v>
      </c>
      <c r="T34" s="8">
        <v>1510.88219136</v>
      </c>
      <c r="U34" s="8">
        <v>1981.6866432000002</v>
      </c>
      <c r="V34" s="8">
        <v>1465.0933708800001</v>
      </c>
      <c r="W34" s="8">
        <v>1180.41214464</v>
      </c>
      <c r="X34" s="8">
        <v>1521.31156992</v>
      </c>
      <c r="Y34" s="8">
        <v>1042.61188608</v>
      </c>
      <c r="Z34" s="8">
        <v>1335.5584819200001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113.41599048000002</v>
      </c>
      <c r="D36" s="8">
        <v>113.41599048000002</v>
      </c>
      <c r="E36" s="8">
        <v>71.631044280000026</v>
      </c>
      <c r="F36" s="8">
        <v>50.738684760000005</v>
      </c>
      <c r="G36" s="8">
        <v>59.692650479999998</v>
      </c>
      <c r="H36" s="8">
        <v>176.09306903999999</v>
      </c>
      <c r="I36" s="8">
        <v>259.66273428000005</v>
      </c>
      <c r="J36" s="8">
        <v>188.03169000000003</v>
      </c>
      <c r="K36" s="8">
        <v>191.01634524000002</v>
      </c>
      <c r="L36" s="8">
        <v>203.18189903999999</v>
      </c>
      <c r="M36" s="8">
        <v>72.56489904</v>
      </c>
      <c r="N36" s="8">
        <v>34.831124280000004</v>
      </c>
      <c r="O36" s="8">
        <v>104.49360000000001</v>
      </c>
      <c r="P36" s="8">
        <v>223.50022524000005</v>
      </c>
      <c r="Q36" s="8">
        <v>119.00662524000002</v>
      </c>
      <c r="R36" s="8">
        <v>269.94172428000013</v>
      </c>
      <c r="S36" s="8">
        <v>150.93509904000001</v>
      </c>
      <c r="T36" s="8">
        <v>161.13799044000001</v>
      </c>
      <c r="U36" s="8">
        <v>64.132947000000016</v>
      </c>
      <c r="V36" s="8">
        <v>143.11557036000002</v>
      </c>
      <c r="W36" s="8">
        <v>130.70695535999999</v>
      </c>
      <c r="X36" s="8">
        <v>229.18354128000001</v>
      </c>
      <c r="Y36" s="8">
        <v>647.96481359999996</v>
      </c>
      <c r="Z36" s="8">
        <v>674.9909474399999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2.9937599999999985E-3</v>
      </c>
      <c r="U37" s="8">
        <v>2.9937599999999985E-3</v>
      </c>
      <c r="V37" s="8">
        <v>2.9937599999999985E-3</v>
      </c>
      <c r="W37" s="8">
        <v>2.9937599999999985E-3</v>
      </c>
      <c r="X37" s="8">
        <v>2.9937599999999985E-3</v>
      </c>
      <c r="Y37" s="8">
        <v>2.9937599999999985E-3</v>
      </c>
      <c r="Z37" s="8">
        <v>2.9937599999999985E-3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6.4502827199999979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22.304070360000001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12.626551079999999</v>
      </c>
      <c r="P43" s="8">
        <v>3.1565710799999986</v>
      </c>
      <c r="Q43" s="8">
        <v>0</v>
      </c>
      <c r="R43" s="8">
        <v>0</v>
      </c>
      <c r="S43" s="8">
        <v>0</v>
      </c>
      <c r="T43" s="8">
        <v>0.74185955999999997</v>
      </c>
      <c r="U43" s="8">
        <v>0.66609971999999984</v>
      </c>
      <c r="V43" s="8">
        <v>0.44522244000000011</v>
      </c>
      <c r="W43" s="8">
        <v>1.74247632</v>
      </c>
      <c r="X43" s="8">
        <v>0.54925884000000003</v>
      </c>
      <c r="Y43" s="8">
        <v>0.75466403999999998</v>
      </c>
      <c r="Z43" s="8">
        <v>0.70077851999999985</v>
      </c>
    </row>
    <row r="44" spans="1:26" ht="11.25" customHeight="1" x14ac:dyDescent="0.2">
      <c r="A44" s="28" t="s">
        <v>74</v>
      </c>
      <c r="B44" s="7" t="s">
        <v>75</v>
      </c>
      <c r="C44" s="8">
        <v>1156.9751380800001</v>
      </c>
      <c r="D44" s="8">
        <v>1113.1977290400002</v>
      </c>
      <c r="E44" s="8">
        <v>1238.2761600000001</v>
      </c>
      <c r="F44" s="8">
        <v>1091.3091638400001</v>
      </c>
      <c r="G44" s="8">
        <v>1241.4030580799999</v>
      </c>
      <c r="H44" s="8">
        <v>1366.48148904</v>
      </c>
      <c r="I44" s="8">
        <v>1485.3061238400001</v>
      </c>
      <c r="J44" s="8">
        <v>1454.0363071199999</v>
      </c>
      <c r="K44" s="8">
        <v>1400.8782038399997</v>
      </c>
      <c r="L44" s="8">
        <v>1306.5120309600002</v>
      </c>
      <c r="M44" s="8">
        <v>1321.9918761600002</v>
      </c>
      <c r="N44" s="8">
        <v>996.91206192000027</v>
      </c>
      <c r="O44" s="8">
        <v>1399.3919380800003</v>
      </c>
      <c r="P44" s="8">
        <v>1690.4160928800004</v>
      </c>
      <c r="Q44" s="8">
        <v>1597.5359071200003</v>
      </c>
      <c r="R44" s="8">
        <v>1622.3039380800001</v>
      </c>
      <c r="S44" s="8">
        <v>1622.3039380800001</v>
      </c>
      <c r="T44" s="8">
        <v>1384.6797460799999</v>
      </c>
      <c r="U44" s="8">
        <v>773.86993703999985</v>
      </c>
      <c r="V44" s="8">
        <v>694.97469288000013</v>
      </c>
      <c r="W44" s="8">
        <v>611.36708904</v>
      </c>
      <c r="X44" s="8">
        <v>653.46652800000004</v>
      </c>
      <c r="Y44" s="8">
        <v>1017.9493819200001</v>
      </c>
      <c r="Z44" s="8">
        <v>800.59875767999995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0.52037135999999995</v>
      </c>
      <c r="U46" s="8">
        <v>0.71115659999999981</v>
      </c>
      <c r="V46" s="8">
        <v>0.60639623999999992</v>
      </c>
      <c r="W46" s="8">
        <v>0.50480243999999996</v>
      </c>
      <c r="X46" s="8">
        <v>0.47419236000000009</v>
      </c>
      <c r="Y46" s="8">
        <v>0.59109119999999993</v>
      </c>
      <c r="Z46" s="8">
        <v>0.65257524000000011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516.50632800000005</v>
      </c>
      <c r="D48" s="8">
        <v>510.16867199999996</v>
      </c>
      <c r="E48" s="8">
        <v>506.99984399999988</v>
      </c>
      <c r="F48" s="8">
        <v>487.98757799999981</v>
      </c>
      <c r="G48" s="8">
        <v>459.46882800000009</v>
      </c>
      <c r="H48" s="8">
        <v>475.31261700000016</v>
      </c>
      <c r="I48" s="8">
        <v>541.8562499999997</v>
      </c>
      <c r="J48" s="8">
        <v>567.20617199999992</v>
      </c>
      <c r="K48" s="8">
        <v>554.53121100000021</v>
      </c>
      <c r="L48" s="8">
        <v>480.48003900000015</v>
      </c>
      <c r="M48" s="8">
        <v>627.12011700000005</v>
      </c>
      <c r="N48" s="8">
        <v>561.60000000000025</v>
      </c>
      <c r="O48" s="8">
        <v>808.07992200000012</v>
      </c>
      <c r="P48" s="8">
        <v>1254.2398830000002</v>
      </c>
      <c r="Q48" s="8">
        <v>1366.5598830000001</v>
      </c>
      <c r="R48" s="8">
        <v>1297.9200780000001</v>
      </c>
      <c r="S48" s="8">
        <v>1600.56</v>
      </c>
      <c r="T48" s="8">
        <v>1301.8354830000001</v>
      </c>
      <c r="U48" s="8">
        <v>1544.6653560000002</v>
      </c>
      <c r="V48" s="8">
        <v>1382.7529170000003</v>
      </c>
      <c r="W48" s="8">
        <v>1366.3601639999999</v>
      </c>
      <c r="X48" s="8">
        <v>1373.0684760000001</v>
      </c>
      <c r="Y48" s="8">
        <v>1220.6937600000001</v>
      </c>
      <c r="Z48" s="8">
        <v>1295.2556370000002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87.959912040000006</v>
      </c>
      <c r="Q50" s="8">
        <v>73.300058639999989</v>
      </c>
      <c r="R50" s="8">
        <v>87.959912040000006</v>
      </c>
      <c r="S50" s="8">
        <v>67.436117280000019</v>
      </c>
      <c r="T50" s="8">
        <v>77.56304003999999</v>
      </c>
      <c r="U50" s="8">
        <v>91.223316000000011</v>
      </c>
      <c r="V50" s="8">
        <v>82.541664000000026</v>
      </c>
      <c r="W50" s="8">
        <v>83.893257360000007</v>
      </c>
      <c r="X50" s="8">
        <v>83.969518680000007</v>
      </c>
      <c r="Y50" s="8">
        <v>104.66351603999999</v>
      </c>
      <c r="Z50" s="8">
        <v>104.22969731999997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4.9985100000000005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122.48732628000003</v>
      </c>
      <c r="U51" s="27">
        <v>166.18238208</v>
      </c>
      <c r="V51" s="27">
        <v>207.51470784</v>
      </c>
      <c r="W51" s="27">
        <v>534.51622223999993</v>
      </c>
      <c r="X51" s="27">
        <v>469.22800716000012</v>
      </c>
      <c r="Y51" s="27">
        <v>71.240986080000013</v>
      </c>
      <c r="Z51" s="27">
        <v>223.30555632000002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1.4613825599999999</v>
      </c>
      <c r="U2" s="21">
        <f t="shared" si="0"/>
        <v>1.0996721999999999</v>
      </c>
      <c r="V2" s="21">
        <f t="shared" si="0"/>
        <v>2.2298403600000003</v>
      </c>
      <c r="W2" s="21">
        <f t="shared" si="0"/>
        <v>4.5392529599999998</v>
      </c>
      <c r="X2" s="21">
        <f t="shared" si="0"/>
        <v>2.11290552</v>
      </c>
      <c r="Y2" s="21">
        <f t="shared" ref="Y2:Z2" si="1">SUM(Y3,Y17,Y22,Y25,Y26,Y51,Y52)</f>
        <v>15.0248142</v>
      </c>
      <c r="Z2" s="21">
        <f t="shared" si="1"/>
        <v>17.28616032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1.4613825599999999</v>
      </c>
      <c r="U51" s="27">
        <v>1.0996721999999999</v>
      </c>
      <c r="V51" s="27">
        <v>2.2298403600000003</v>
      </c>
      <c r="W51" s="27">
        <v>4.5392529599999998</v>
      </c>
      <c r="X51" s="27">
        <v>2.11290552</v>
      </c>
      <c r="Y51" s="27">
        <v>15.0248142</v>
      </c>
      <c r="Z51" s="27">
        <v>17.28616032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40658.582082893809</v>
      </c>
      <c r="D2" s="21">
        <f t="shared" ref="D2:X2" si="0">SUM(D3,D17,D22,D25,D26,D51,D52)</f>
        <v>42293.124447360664</v>
      </c>
      <c r="E2" s="21">
        <f t="shared" si="0"/>
        <v>42647.366733186645</v>
      </c>
      <c r="F2" s="21">
        <f t="shared" si="0"/>
        <v>45166.425489490852</v>
      </c>
      <c r="G2" s="21">
        <f t="shared" si="0"/>
        <v>44029.59396928073</v>
      </c>
      <c r="H2" s="21">
        <f t="shared" si="0"/>
        <v>45000.31817200264</v>
      </c>
      <c r="I2" s="21">
        <f t="shared" si="0"/>
        <v>45746.144447736027</v>
      </c>
      <c r="J2" s="21">
        <f t="shared" si="0"/>
        <v>46279.751341787291</v>
      </c>
      <c r="K2" s="21">
        <f t="shared" si="0"/>
        <v>43606.718361994041</v>
      </c>
      <c r="L2" s="21">
        <f t="shared" si="0"/>
        <v>41883.622677841267</v>
      </c>
      <c r="M2" s="21">
        <f t="shared" si="0"/>
        <v>38181.32219544152</v>
      </c>
      <c r="N2" s="21">
        <f t="shared" si="0"/>
        <v>36920.743868754187</v>
      </c>
      <c r="O2" s="21">
        <f t="shared" si="0"/>
        <v>31190.783907548368</v>
      </c>
      <c r="P2" s="21">
        <f t="shared" si="0"/>
        <v>27354.9994493868</v>
      </c>
      <c r="Q2" s="21">
        <f t="shared" si="0"/>
        <v>27649.558443623762</v>
      </c>
      <c r="R2" s="21">
        <f t="shared" si="0"/>
        <v>30012.257672184649</v>
      </c>
      <c r="S2" s="21">
        <f t="shared" si="0"/>
        <v>30023.62664464425</v>
      </c>
      <c r="T2" s="21">
        <f t="shared" si="0"/>
        <v>28408.09510762681</v>
      </c>
      <c r="U2" s="21">
        <f t="shared" si="0"/>
        <v>27752.602533264264</v>
      </c>
      <c r="V2" s="21">
        <f t="shared" si="0"/>
        <v>28162.332592450402</v>
      </c>
      <c r="W2" s="21">
        <f t="shared" si="0"/>
        <v>25760.599721182072</v>
      </c>
      <c r="X2" s="21">
        <f t="shared" si="0"/>
        <v>26290.770390656962</v>
      </c>
      <c r="Y2" s="21">
        <f t="shared" ref="Y2:Z2" si="1">SUM(Y3,Y17,Y22,Y25,Y26,Y51,Y52)</f>
        <v>28625.656852959764</v>
      </c>
      <c r="Z2" s="21">
        <f t="shared" si="1"/>
        <v>27688.501200843839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3596.7930799738078</v>
      </c>
      <c r="D3" s="24">
        <f t="shared" si="2"/>
        <v>3595.4764519206724</v>
      </c>
      <c r="E3" s="24">
        <f t="shared" si="2"/>
        <v>2802.482378706648</v>
      </c>
      <c r="F3" s="24">
        <f t="shared" si="2"/>
        <v>2437.2203484108481</v>
      </c>
      <c r="G3" s="24">
        <f t="shared" si="2"/>
        <v>2268.5130764807286</v>
      </c>
      <c r="H3" s="24">
        <f t="shared" si="2"/>
        <v>1816.3989742026477</v>
      </c>
      <c r="I3" s="24">
        <f t="shared" si="2"/>
        <v>1678.4878917360327</v>
      </c>
      <c r="J3" s="24">
        <f t="shared" si="2"/>
        <v>2227.8983581072844</v>
      </c>
      <c r="K3" s="24">
        <f t="shared" si="2"/>
        <v>1667.2299245140389</v>
      </c>
      <c r="L3" s="24">
        <f t="shared" si="2"/>
        <v>701.48783928126181</v>
      </c>
      <c r="M3" s="24">
        <f t="shared" si="2"/>
        <v>1244.2745878815199</v>
      </c>
      <c r="N3" s="24">
        <f t="shared" si="2"/>
        <v>890.21686775418254</v>
      </c>
      <c r="O3" s="24">
        <f t="shared" si="2"/>
        <v>935.48547138836091</v>
      </c>
      <c r="P3" s="24">
        <f t="shared" si="2"/>
        <v>855.0797510267904</v>
      </c>
      <c r="Q3" s="24">
        <f t="shared" si="2"/>
        <v>968.92772870375973</v>
      </c>
      <c r="R3" s="24">
        <f t="shared" si="2"/>
        <v>939.33441386464983</v>
      </c>
      <c r="S3" s="24">
        <f t="shared" si="2"/>
        <v>786.8632657642454</v>
      </c>
      <c r="T3" s="24">
        <f t="shared" si="2"/>
        <v>785.53244410681179</v>
      </c>
      <c r="U3" s="24">
        <f t="shared" si="2"/>
        <v>1126.684237824275</v>
      </c>
      <c r="V3" s="24">
        <f t="shared" si="2"/>
        <v>792.86567785040575</v>
      </c>
      <c r="W3" s="24">
        <f t="shared" si="2"/>
        <v>655.17335162207848</v>
      </c>
      <c r="X3" s="24">
        <f t="shared" si="2"/>
        <v>717.98716361696802</v>
      </c>
      <c r="Y3" s="24">
        <f t="shared" ref="Y3:Z3" si="3">SUM(Y4,Y8,Y11)</f>
        <v>295.30368375976309</v>
      </c>
      <c r="Z3" s="24">
        <f t="shared" si="3"/>
        <v>251.44830060384069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2869.2397958399997</v>
      </c>
      <c r="D4" s="19">
        <f t="shared" si="4"/>
        <v>3154.8773440800005</v>
      </c>
      <c r="E4" s="19">
        <f t="shared" si="4"/>
        <v>2454.9369768000001</v>
      </c>
      <c r="F4" s="19">
        <f t="shared" si="4"/>
        <v>2043.2074291200001</v>
      </c>
      <c r="G4" s="19">
        <f t="shared" si="4"/>
        <v>1881.9280893600003</v>
      </c>
      <c r="H4" s="19">
        <f t="shared" si="4"/>
        <v>1364.4097077599997</v>
      </c>
      <c r="I4" s="19">
        <f t="shared" si="4"/>
        <v>1132.9695590400001</v>
      </c>
      <c r="J4" s="19">
        <f t="shared" si="4"/>
        <v>1772.2339760013399</v>
      </c>
      <c r="K4" s="19">
        <f t="shared" si="4"/>
        <v>1320.636748426014</v>
      </c>
      <c r="L4" s="19">
        <f t="shared" si="4"/>
        <v>660.21952788973999</v>
      </c>
      <c r="M4" s="19">
        <f t="shared" si="4"/>
        <v>1200.9496169147469</v>
      </c>
      <c r="N4" s="19">
        <f t="shared" si="4"/>
        <v>791.92612377694149</v>
      </c>
      <c r="O4" s="19">
        <f t="shared" si="4"/>
        <v>933.48671205180949</v>
      </c>
      <c r="P4" s="19">
        <f t="shared" si="4"/>
        <v>767.19669898209122</v>
      </c>
      <c r="Q4" s="19">
        <f t="shared" si="4"/>
        <v>726.61691557269921</v>
      </c>
      <c r="R4" s="19">
        <f t="shared" si="4"/>
        <v>683.19476908540832</v>
      </c>
      <c r="S4" s="19">
        <f t="shared" si="4"/>
        <v>751.28582113904213</v>
      </c>
      <c r="T4" s="19">
        <f t="shared" si="4"/>
        <v>747.51921254540991</v>
      </c>
      <c r="U4" s="19">
        <f t="shared" si="4"/>
        <v>1097.5361142632908</v>
      </c>
      <c r="V4" s="19">
        <f t="shared" si="4"/>
        <v>767.38577622795583</v>
      </c>
      <c r="W4" s="19">
        <f t="shared" si="4"/>
        <v>631.32075878316277</v>
      </c>
      <c r="X4" s="19">
        <f t="shared" si="4"/>
        <v>682.21771088934793</v>
      </c>
      <c r="Y4" s="19">
        <f t="shared" ref="Y4:Z4" si="5">SUM(Y5:Y7)</f>
        <v>263.10977533813724</v>
      </c>
      <c r="Z4" s="19">
        <f t="shared" si="5"/>
        <v>226.20139417035352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  <c r="Y5" s="8">
        <f>FC_IND_E!Y5+FC_TRA_E!Y5+FC_OTH_E!Y5</f>
        <v>0</v>
      </c>
      <c r="Z5" s="8">
        <f>FC_IND_E!Z5+FC_TRA_E!Z5+FC_OTH_E!Z5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2869.2397958399997</v>
      </c>
      <c r="D7" s="8">
        <f>FC_IND_E!D7+FC_TRA_E!D7+FC_OTH_E!D7</f>
        <v>3154.8773440800005</v>
      </c>
      <c r="E7" s="8">
        <f>FC_IND_E!E7+FC_TRA_E!E7+FC_OTH_E!E7</f>
        <v>2454.9369768000001</v>
      </c>
      <c r="F7" s="8">
        <f>FC_IND_E!F7+FC_TRA_E!F7+FC_OTH_E!F7</f>
        <v>2043.2074291200001</v>
      </c>
      <c r="G7" s="8">
        <f>FC_IND_E!G7+FC_TRA_E!G7+FC_OTH_E!G7</f>
        <v>1881.9280893600003</v>
      </c>
      <c r="H7" s="8">
        <f>FC_IND_E!H7+FC_TRA_E!H7+FC_OTH_E!H7</f>
        <v>1364.4097077599997</v>
      </c>
      <c r="I7" s="8">
        <f>FC_IND_E!I7+FC_TRA_E!I7+FC_OTH_E!I7</f>
        <v>1132.9695590400001</v>
      </c>
      <c r="J7" s="8">
        <f>FC_IND_E!J7+FC_TRA_E!J7+FC_OTH_E!J7</f>
        <v>1772.2339760013399</v>
      </c>
      <c r="K7" s="8">
        <f>FC_IND_E!K7+FC_TRA_E!K7+FC_OTH_E!K7</f>
        <v>1320.636748426014</v>
      </c>
      <c r="L7" s="8">
        <f>FC_IND_E!L7+FC_TRA_E!L7+FC_OTH_E!L7</f>
        <v>660.21952788973999</v>
      </c>
      <c r="M7" s="8">
        <f>FC_IND_E!M7+FC_TRA_E!M7+FC_OTH_E!M7</f>
        <v>1200.9496169147469</v>
      </c>
      <c r="N7" s="8">
        <f>FC_IND_E!N7+FC_TRA_E!N7+FC_OTH_E!N7</f>
        <v>791.92612377694149</v>
      </c>
      <c r="O7" s="8">
        <f>FC_IND_E!O7+FC_TRA_E!O7+FC_OTH_E!O7</f>
        <v>933.48671205180949</v>
      </c>
      <c r="P7" s="8">
        <f>FC_IND_E!P7+FC_TRA_E!P7+FC_OTH_E!P7</f>
        <v>767.19669898209122</v>
      </c>
      <c r="Q7" s="8">
        <f>FC_IND_E!Q7+FC_TRA_E!Q7+FC_OTH_E!Q7</f>
        <v>726.61691557269921</v>
      </c>
      <c r="R7" s="8">
        <f>FC_IND_E!R7+FC_TRA_E!R7+FC_OTH_E!R7</f>
        <v>683.19476908540832</v>
      </c>
      <c r="S7" s="8">
        <f>FC_IND_E!S7+FC_TRA_E!S7+FC_OTH_E!S7</f>
        <v>751.28582113904213</v>
      </c>
      <c r="T7" s="8">
        <f>FC_IND_E!T7+FC_TRA_E!T7+FC_OTH_E!T7</f>
        <v>747.51921254540991</v>
      </c>
      <c r="U7" s="8">
        <f>FC_IND_E!U7+FC_TRA_E!U7+FC_OTH_E!U7</f>
        <v>1097.5361142632908</v>
      </c>
      <c r="V7" s="8">
        <f>FC_IND_E!V7+FC_TRA_E!V7+FC_OTH_E!V7</f>
        <v>767.38577622795583</v>
      </c>
      <c r="W7" s="8">
        <f>FC_IND_E!W7+FC_TRA_E!W7+FC_OTH_E!W7</f>
        <v>631.32075878316277</v>
      </c>
      <c r="X7" s="8">
        <f>FC_IND_E!X7+FC_TRA_E!X7+FC_OTH_E!X7</f>
        <v>682.21771088934793</v>
      </c>
      <c r="Y7" s="8">
        <f>FC_IND_E!Y7+FC_TRA_E!Y7+FC_OTH_E!Y7</f>
        <v>263.10977533813724</v>
      </c>
      <c r="Z7" s="8">
        <f>FC_IND_E!Z7+FC_TRA_E!Z7+FC_OTH_E!Z7</f>
        <v>226.20139417035352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550.05083945380807</v>
      </c>
      <c r="D8" s="19">
        <f t="shared" si="6"/>
        <v>255.14252400067193</v>
      </c>
      <c r="E8" s="19">
        <f t="shared" si="6"/>
        <v>160.76623350664801</v>
      </c>
      <c r="F8" s="19">
        <f t="shared" si="6"/>
        <v>207.06583105084803</v>
      </c>
      <c r="G8" s="19">
        <f t="shared" si="6"/>
        <v>231.21306712072806</v>
      </c>
      <c r="H8" s="19">
        <f t="shared" si="6"/>
        <v>273.09897772264799</v>
      </c>
      <c r="I8" s="19">
        <f t="shared" si="6"/>
        <v>409.57138353603256</v>
      </c>
      <c r="J8" s="19">
        <f t="shared" si="6"/>
        <v>320.79348110594401</v>
      </c>
      <c r="K8" s="19">
        <f t="shared" si="6"/>
        <v>311.49335044802473</v>
      </c>
      <c r="L8" s="19">
        <f t="shared" si="6"/>
        <v>38.007151071521776</v>
      </c>
      <c r="M8" s="19">
        <f t="shared" si="6"/>
        <v>40.068065006772954</v>
      </c>
      <c r="N8" s="19">
        <f t="shared" si="6"/>
        <v>98.290743977241078</v>
      </c>
      <c r="O8" s="19">
        <f t="shared" si="6"/>
        <v>1.9987593365513867</v>
      </c>
      <c r="P8" s="19">
        <f t="shared" si="6"/>
        <v>87.88305204469917</v>
      </c>
      <c r="Q8" s="19">
        <f t="shared" si="6"/>
        <v>242.31081313106048</v>
      </c>
      <c r="R8" s="19">
        <f t="shared" si="6"/>
        <v>256.13964477924145</v>
      </c>
      <c r="S8" s="19">
        <f t="shared" si="6"/>
        <v>35.577444625203299</v>
      </c>
      <c r="T8" s="19">
        <f t="shared" si="6"/>
        <v>38.013231561401852</v>
      </c>
      <c r="U8" s="19">
        <f t="shared" si="6"/>
        <v>29.148123560984232</v>
      </c>
      <c r="V8" s="19">
        <f t="shared" si="6"/>
        <v>25.479901622449908</v>
      </c>
      <c r="W8" s="19">
        <f t="shared" si="6"/>
        <v>23.852592838915729</v>
      </c>
      <c r="X8" s="19">
        <f t="shared" ref="X8:Z8" si="7">SUM(X9:X10)</f>
        <v>35.769452727620148</v>
      </c>
      <c r="Y8" s="19">
        <f t="shared" si="7"/>
        <v>32.193908421625835</v>
      </c>
      <c r="Z8" s="19">
        <f t="shared" si="7"/>
        <v>25.246906433487176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550.05083945380807</v>
      </c>
      <c r="D10" s="8">
        <f>FC_IND_E!D10+FC_TRA_E!D10+FC_OTH_E!D10</f>
        <v>255.14252400067193</v>
      </c>
      <c r="E10" s="8">
        <f>FC_IND_E!E10+FC_TRA_E!E10+FC_OTH_E!E10</f>
        <v>160.76623350664801</v>
      </c>
      <c r="F10" s="8">
        <f>FC_IND_E!F10+FC_TRA_E!F10+FC_OTH_E!F10</f>
        <v>207.06583105084803</v>
      </c>
      <c r="G10" s="8">
        <f>FC_IND_E!G10+FC_TRA_E!G10+FC_OTH_E!G10</f>
        <v>231.21306712072806</v>
      </c>
      <c r="H10" s="8">
        <f>FC_IND_E!H10+FC_TRA_E!H10+FC_OTH_E!H10</f>
        <v>273.09897772264799</v>
      </c>
      <c r="I10" s="8">
        <f>FC_IND_E!I10+FC_TRA_E!I10+FC_OTH_E!I10</f>
        <v>409.57138353603256</v>
      </c>
      <c r="J10" s="8">
        <f>FC_IND_E!J10+FC_TRA_E!J10+FC_OTH_E!J10</f>
        <v>320.79348110594401</v>
      </c>
      <c r="K10" s="8">
        <f>FC_IND_E!K10+FC_TRA_E!K10+FC_OTH_E!K10</f>
        <v>311.49335044802473</v>
      </c>
      <c r="L10" s="8">
        <f>FC_IND_E!L10+FC_TRA_E!L10+FC_OTH_E!L10</f>
        <v>38.007151071521776</v>
      </c>
      <c r="M10" s="8">
        <f>FC_IND_E!M10+FC_TRA_E!M10+FC_OTH_E!M10</f>
        <v>40.068065006772954</v>
      </c>
      <c r="N10" s="8">
        <f>FC_IND_E!N10+FC_TRA_E!N10+FC_OTH_E!N10</f>
        <v>98.290743977241078</v>
      </c>
      <c r="O10" s="8">
        <f>FC_IND_E!O10+FC_TRA_E!O10+FC_OTH_E!O10</f>
        <v>1.9987593365513867</v>
      </c>
      <c r="P10" s="8">
        <f>FC_IND_E!P10+FC_TRA_E!P10+FC_OTH_E!P10</f>
        <v>87.88305204469917</v>
      </c>
      <c r="Q10" s="8">
        <f>FC_IND_E!Q10+FC_TRA_E!Q10+FC_OTH_E!Q10</f>
        <v>242.31081313106048</v>
      </c>
      <c r="R10" s="8">
        <f>FC_IND_E!R10+FC_TRA_E!R10+FC_OTH_E!R10</f>
        <v>256.13964477924145</v>
      </c>
      <c r="S10" s="8">
        <f>FC_IND_E!S10+FC_TRA_E!S10+FC_OTH_E!S10</f>
        <v>35.577444625203299</v>
      </c>
      <c r="T10" s="8">
        <f>FC_IND_E!T10+FC_TRA_E!T10+FC_OTH_E!T10</f>
        <v>38.013231561401852</v>
      </c>
      <c r="U10" s="8">
        <f>FC_IND_E!U10+FC_TRA_E!U10+FC_OTH_E!U10</f>
        <v>29.148123560984232</v>
      </c>
      <c r="V10" s="8">
        <f>FC_IND_E!V10+FC_TRA_E!V10+FC_OTH_E!V10</f>
        <v>25.479901622449908</v>
      </c>
      <c r="W10" s="8">
        <f>FC_IND_E!W10+FC_TRA_E!W10+FC_OTH_E!W10</f>
        <v>23.852592838915729</v>
      </c>
      <c r="X10" s="8">
        <f>FC_IND_E!X10+FC_TRA_E!X10+FC_OTH_E!X10</f>
        <v>35.769452727620148</v>
      </c>
      <c r="Y10" s="8">
        <f>FC_IND_E!Y10+FC_TRA_E!Y10+FC_OTH_E!Y10</f>
        <v>32.193908421625835</v>
      </c>
      <c r="Z10" s="8">
        <f>FC_IND_E!Z10+FC_TRA_E!Z10+FC_OTH_E!Z10</f>
        <v>25.246906433487176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177.50244467999997</v>
      </c>
      <c r="D11" s="19">
        <f t="shared" si="8"/>
        <v>185.45658384000001</v>
      </c>
      <c r="E11" s="19">
        <f t="shared" si="8"/>
        <v>186.77916840000009</v>
      </c>
      <c r="F11" s="19">
        <f t="shared" si="8"/>
        <v>186.94708824000003</v>
      </c>
      <c r="G11" s="19">
        <f t="shared" si="8"/>
        <v>155.37191999999999</v>
      </c>
      <c r="H11" s="19">
        <f t="shared" si="8"/>
        <v>178.89028872</v>
      </c>
      <c r="I11" s="19">
        <f t="shared" si="8"/>
        <v>135.94694916</v>
      </c>
      <c r="J11" s="19">
        <f t="shared" si="8"/>
        <v>134.870901</v>
      </c>
      <c r="K11" s="19">
        <f t="shared" si="8"/>
        <v>35.099825639999999</v>
      </c>
      <c r="L11" s="19">
        <f t="shared" si="8"/>
        <v>3.261160320000001</v>
      </c>
      <c r="M11" s="19">
        <f t="shared" si="8"/>
        <v>3.2569059599999997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3.1478396399999999</v>
      </c>
      <c r="D13" s="8">
        <f>FC_IND_E!D13+FC_TRA_E!D13+FC_OTH_E!D13</f>
        <v>12.592132079999997</v>
      </c>
      <c r="E13" s="8">
        <f>FC_IND_E!E13+FC_TRA_E!E13+FC_OTH_E!E13</f>
        <v>9.4439056799999985</v>
      </c>
      <c r="F13" s="8">
        <f>FC_IND_E!F13+FC_TRA_E!F13+FC_OTH_E!F13</f>
        <v>12.592132079999997</v>
      </c>
      <c r="G13" s="8">
        <f>FC_IND_E!G13+FC_TRA_E!G13+FC_OTH_E!G13</f>
        <v>12.592132079999997</v>
      </c>
      <c r="H13" s="8">
        <f>FC_IND_E!H13+FC_TRA_E!H13+FC_OTH_E!H13</f>
        <v>12.592132079999997</v>
      </c>
      <c r="I13" s="8">
        <f>FC_IND_E!I13+FC_TRA_E!I13+FC_OTH_E!I13</f>
        <v>9.5100416400000007</v>
      </c>
      <c r="J13" s="8">
        <f>FC_IND_E!J13+FC_TRA_E!J13+FC_OTH_E!J13</f>
        <v>6.0593689199999989</v>
      </c>
      <c r="K13" s="8">
        <f>FC_IND_E!K13+FC_TRA_E!K13+FC_OTH_E!K13</f>
        <v>3.24762372</v>
      </c>
      <c r="L13" s="8">
        <f>FC_IND_E!L13+FC_TRA_E!L13+FC_OTH_E!L13</f>
        <v>3.261160320000001</v>
      </c>
      <c r="M13" s="8">
        <f>FC_IND_E!M13+FC_TRA_E!M13+FC_OTH_E!M13</f>
        <v>3.2569059599999997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  <c r="Y13" s="8">
        <f>FC_IND_E!Y13+FC_TRA_E!Y13+FC_OTH_E!Y13</f>
        <v>0</v>
      </c>
      <c r="Z13" s="8">
        <f>FC_IND_E!Z13+FC_TRA_E!Z13+FC_OTH_E!Z13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174.35460503999997</v>
      </c>
      <c r="D16" s="8">
        <f>FC_IND_E!D16+FC_TRA_E!D16+FC_OTH_E!D16</f>
        <v>172.86445176000001</v>
      </c>
      <c r="E16" s="8">
        <f>FC_IND_E!E16+FC_TRA_E!E16+FC_OTH_E!E16</f>
        <v>177.33526272000009</v>
      </c>
      <c r="F16" s="8">
        <f>FC_IND_E!F16+FC_TRA_E!F16+FC_OTH_E!F16</f>
        <v>174.35495616000003</v>
      </c>
      <c r="G16" s="8">
        <f>FC_IND_E!G16+FC_TRA_E!G16+FC_OTH_E!G16</f>
        <v>142.77978791999999</v>
      </c>
      <c r="H16" s="8">
        <f>FC_IND_E!H16+FC_TRA_E!H16+FC_OTH_E!H16</f>
        <v>166.29815664</v>
      </c>
      <c r="I16" s="8">
        <f>FC_IND_E!I16+FC_TRA_E!I16+FC_OTH_E!I16</f>
        <v>126.43690752000001</v>
      </c>
      <c r="J16" s="8">
        <f>FC_IND_E!J16+FC_TRA_E!J16+FC_OTH_E!J16</f>
        <v>128.81153208000001</v>
      </c>
      <c r="K16" s="8">
        <f>FC_IND_E!K16+FC_TRA_E!K16+FC_OTH_E!K16</f>
        <v>31.852201919999999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36457.568306280002</v>
      </c>
      <c r="D26" s="27">
        <f t="shared" si="14"/>
        <v>37950.040545839991</v>
      </c>
      <c r="E26" s="27">
        <f t="shared" si="14"/>
        <v>39028.153065479994</v>
      </c>
      <c r="F26" s="27">
        <f t="shared" si="14"/>
        <v>41820.132691080005</v>
      </c>
      <c r="G26" s="27">
        <f t="shared" si="14"/>
        <v>40675.085424000004</v>
      </c>
      <c r="H26" s="27">
        <f t="shared" si="14"/>
        <v>41807.040942959997</v>
      </c>
      <c r="I26" s="27">
        <f t="shared" si="14"/>
        <v>42451.558902719997</v>
      </c>
      <c r="J26" s="27">
        <f t="shared" si="14"/>
        <v>42389.428735800007</v>
      </c>
      <c r="K26" s="27">
        <f t="shared" si="14"/>
        <v>40034.893549680004</v>
      </c>
      <c r="L26" s="27">
        <f t="shared" si="14"/>
        <v>39246.763266360009</v>
      </c>
      <c r="M26" s="27">
        <f t="shared" si="14"/>
        <v>35101.302499440004</v>
      </c>
      <c r="N26" s="27">
        <f t="shared" si="14"/>
        <v>33487.035692400001</v>
      </c>
      <c r="O26" s="27">
        <f t="shared" si="14"/>
        <v>27973.674320400005</v>
      </c>
      <c r="P26" s="27">
        <f t="shared" si="14"/>
        <v>24368.270068800008</v>
      </c>
      <c r="Q26" s="27">
        <f t="shared" si="14"/>
        <v>24720.351213960002</v>
      </c>
      <c r="R26" s="27">
        <f t="shared" si="14"/>
        <v>26410.914962999999</v>
      </c>
      <c r="S26" s="27">
        <f t="shared" si="14"/>
        <v>26611.506564480005</v>
      </c>
      <c r="T26" s="27">
        <f t="shared" si="14"/>
        <v>25634.034411479999</v>
      </c>
      <c r="U26" s="27">
        <f t="shared" si="14"/>
        <v>24719.751350999988</v>
      </c>
      <c r="V26" s="27">
        <f t="shared" si="14"/>
        <v>25263.793784159996</v>
      </c>
      <c r="W26" s="27">
        <f t="shared" si="14"/>
        <v>22526.755648559996</v>
      </c>
      <c r="X26" s="27">
        <f t="shared" si="14"/>
        <v>22807.589116679996</v>
      </c>
      <c r="Y26" s="27">
        <f t="shared" ref="Y26:Z26" si="15">SUM(Y27,Y33)</f>
        <v>25553.653801560002</v>
      </c>
      <c r="Z26" s="27">
        <f t="shared" si="15"/>
        <v>24914.0344788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36457.568306280002</v>
      </c>
      <c r="D33" s="19">
        <f t="shared" si="18"/>
        <v>37950.040545839991</v>
      </c>
      <c r="E33" s="19">
        <f t="shared" si="18"/>
        <v>39028.153065479994</v>
      </c>
      <c r="F33" s="19">
        <f t="shared" si="18"/>
        <v>41820.132691080005</v>
      </c>
      <c r="G33" s="19">
        <f t="shared" si="18"/>
        <v>40675.085424000004</v>
      </c>
      <c r="H33" s="19">
        <f t="shared" si="18"/>
        <v>41807.040942959997</v>
      </c>
      <c r="I33" s="19">
        <f t="shared" si="18"/>
        <v>42451.558902719997</v>
      </c>
      <c r="J33" s="19">
        <f t="shared" si="18"/>
        <v>42389.428735800007</v>
      </c>
      <c r="K33" s="19">
        <f t="shared" si="18"/>
        <v>40034.893549680004</v>
      </c>
      <c r="L33" s="19">
        <f t="shared" si="18"/>
        <v>39246.763266360009</v>
      </c>
      <c r="M33" s="19">
        <f t="shared" si="18"/>
        <v>35101.302499440004</v>
      </c>
      <c r="N33" s="19">
        <f t="shared" si="18"/>
        <v>33487.035692400001</v>
      </c>
      <c r="O33" s="19">
        <f t="shared" si="18"/>
        <v>27973.674320400005</v>
      </c>
      <c r="P33" s="19">
        <f t="shared" si="18"/>
        <v>24368.270068800008</v>
      </c>
      <c r="Q33" s="19">
        <f t="shared" si="18"/>
        <v>24720.351213960002</v>
      </c>
      <c r="R33" s="19">
        <f t="shared" si="18"/>
        <v>26410.914962999999</v>
      </c>
      <c r="S33" s="19">
        <f t="shared" si="18"/>
        <v>26611.506564480005</v>
      </c>
      <c r="T33" s="19">
        <f t="shared" si="18"/>
        <v>25634.034411479999</v>
      </c>
      <c r="U33" s="19">
        <f t="shared" si="18"/>
        <v>24719.751350999988</v>
      </c>
      <c r="V33" s="19">
        <f t="shared" si="18"/>
        <v>25263.793784159996</v>
      </c>
      <c r="W33" s="19">
        <f t="shared" si="18"/>
        <v>22526.755648559996</v>
      </c>
      <c r="X33" s="19">
        <f t="shared" ref="X33:Z33" si="19">SUM(X34:X50)</f>
        <v>22807.589116679996</v>
      </c>
      <c r="Y33" s="19">
        <f t="shared" si="19"/>
        <v>25553.653801560002</v>
      </c>
      <c r="Z33" s="19">
        <f t="shared" si="19"/>
        <v>24914.0344788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31.363199999999996</v>
      </c>
      <c r="D34" s="8">
        <f>FC_IND_E!D34+FC_TRA_E!D34+FC_OTH_E!D34</f>
        <v>14.256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1205.7904947600002</v>
      </c>
      <c r="D36" s="8">
        <f>FC_IND_E!D36+FC_TRA_E!D36+FC_OTH_E!D36</f>
        <v>1229.6675095200003</v>
      </c>
      <c r="E36" s="8">
        <f>FC_IND_E!E36+FC_TRA_E!E36+FC_OTH_E!E36</f>
        <v>1128.1903671600001</v>
      </c>
      <c r="F36" s="8">
        <f>FC_IND_E!F36+FC_TRA_E!F36+FC_OTH_E!F36</f>
        <v>1149.0827266800002</v>
      </c>
      <c r="G36" s="8">
        <f>FC_IND_E!G36+FC_TRA_E!G36+FC_OTH_E!G36</f>
        <v>1146.0978442800001</v>
      </c>
      <c r="H36" s="8">
        <f>FC_IND_E!H36+FC_TRA_E!H36+FC_OTH_E!H36</f>
        <v>1065.5128342799999</v>
      </c>
      <c r="I36" s="8">
        <f>FC_IND_E!I36+FC_TRA_E!I36+FC_OTH_E!I36</f>
        <v>1035.6667362000001</v>
      </c>
      <c r="J36" s="8">
        <f>FC_IND_E!J36+FC_TRA_E!J36+FC_OTH_E!J36</f>
        <v>981.94362336000017</v>
      </c>
      <c r="K36" s="8">
        <f>FC_IND_E!K36+FC_TRA_E!K36+FC_OTH_E!K36</f>
        <v>967.02034716000026</v>
      </c>
      <c r="L36" s="8">
        <f>FC_IND_E!L36+FC_TRA_E!L36+FC_OTH_E!L36</f>
        <v>891.09847764000006</v>
      </c>
      <c r="M36" s="8">
        <f>FC_IND_E!M36+FC_TRA_E!M36+FC_OTH_E!M36</f>
        <v>844.65652427999999</v>
      </c>
      <c r="N36" s="8">
        <f>FC_IND_E!N36+FC_TRA_E!N36+FC_OTH_E!N36</f>
        <v>986.88389904000007</v>
      </c>
      <c r="O36" s="8">
        <f>FC_IND_E!O36+FC_TRA_E!O36+FC_OTH_E!O36</f>
        <v>1123.3064271600001</v>
      </c>
      <c r="P36" s="8">
        <f>FC_IND_E!P36+FC_TRA_E!P36+FC_OTH_E!P36</f>
        <v>1251.02054952</v>
      </c>
      <c r="Q36" s="8">
        <f>FC_IND_E!Q36+FC_TRA_E!Q36+FC_OTH_E!Q36</f>
        <v>1306.17022716</v>
      </c>
      <c r="R36" s="8">
        <f>FC_IND_E!R36+FC_TRA_E!R36+FC_OTH_E!R36</f>
        <v>1401.9556485599999</v>
      </c>
      <c r="S36" s="8">
        <f>FC_IND_E!S36+FC_TRA_E!S36+FC_OTH_E!S36</f>
        <v>1468.7157009600003</v>
      </c>
      <c r="T36" s="8">
        <f>FC_IND_E!T36+FC_TRA_E!T36+FC_OTH_E!T36</f>
        <v>1494.3045934800002</v>
      </c>
      <c r="U36" s="8">
        <f>FC_IND_E!U36+FC_TRA_E!U36+FC_OTH_E!U36</f>
        <v>1527.3774993600002</v>
      </c>
      <c r="V36" s="8">
        <f>FC_IND_E!V36+FC_TRA_E!V36+FC_OTH_E!V36</f>
        <v>1575.1333461600004</v>
      </c>
      <c r="W36" s="8">
        <f>FC_IND_E!W36+FC_TRA_E!W36+FC_OTH_E!W36</f>
        <v>1356.9368526000001</v>
      </c>
      <c r="X36" s="8">
        <f>FC_IND_E!X36+FC_TRA_E!X36+FC_OTH_E!X36</f>
        <v>1447.4919150000001</v>
      </c>
      <c r="Y36" s="8">
        <f>FC_IND_E!Y36+FC_TRA_E!Y36+FC_OTH_E!Y36</f>
        <v>1587.8908789200004</v>
      </c>
      <c r="Z36" s="8">
        <f>FC_IND_E!Z36+FC_TRA_E!Z36+FC_OTH_E!Z36</f>
        <v>1623.5077496399999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10069.56714456</v>
      </c>
      <c r="D37" s="8">
        <f>FC_IND_E!D37+FC_TRA_E!D37+FC_OTH_E!D37</f>
        <v>10391.916011399999</v>
      </c>
      <c r="E37" s="8">
        <f>FC_IND_E!E37+FC_TRA_E!E37+FC_OTH_E!E37</f>
        <v>10876.974736319999</v>
      </c>
      <c r="F37" s="8">
        <f>FC_IND_E!F37+FC_TRA_E!F37+FC_OTH_E!F37</f>
        <v>11312.913094559999</v>
      </c>
      <c r="G37" s="8">
        <f>FC_IND_E!G37+FC_TRA_E!G37+FC_OTH_E!G37</f>
        <v>11552.372231399997</v>
      </c>
      <c r="H37" s="8">
        <f>FC_IND_E!H37+FC_TRA_E!H37+FC_OTH_E!H37</f>
        <v>12028.22090316</v>
      </c>
      <c r="I37" s="8">
        <f>FC_IND_E!I37+FC_TRA_E!I37+FC_OTH_E!I37</f>
        <v>12154.090548599999</v>
      </c>
      <c r="J37" s="8">
        <f>FC_IND_E!J37+FC_TRA_E!J37+FC_OTH_E!J37</f>
        <v>12700.548546840002</v>
      </c>
      <c r="K37" s="8">
        <f>FC_IND_E!K37+FC_TRA_E!K37+FC_OTH_E!K37</f>
        <v>12461.089410000002</v>
      </c>
      <c r="L37" s="8">
        <f>FC_IND_E!L37+FC_TRA_E!L37+FC_OTH_E!L37</f>
        <v>12410.243889120002</v>
      </c>
      <c r="M37" s="8">
        <f>FC_IND_E!M37+FC_TRA_E!M37+FC_OTH_E!M37</f>
        <v>11297.286166320002</v>
      </c>
      <c r="N37" s="8">
        <f>FC_IND_E!N37+FC_TRA_E!N37+FC_OTH_E!N37</f>
        <v>10175.180510879998</v>
      </c>
      <c r="O37" s="8">
        <f>FC_IND_E!O37+FC_TRA_E!O37+FC_OTH_E!O37</f>
        <v>8973.7956000000031</v>
      </c>
      <c r="P37" s="8">
        <f>FC_IND_E!P37+FC_TRA_E!P37+FC_OTH_E!P37</f>
        <v>8141.3636673600013</v>
      </c>
      <c r="Q37" s="8">
        <f>FC_IND_E!Q37+FC_TRA_E!Q37+FC_OTH_E!Q37</f>
        <v>7699.229972279998</v>
      </c>
      <c r="R37" s="8">
        <f>FC_IND_E!R37+FC_TRA_E!R37+FC_OTH_E!R37</f>
        <v>7504.0812277200012</v>
      </c>
      <c r="S37" s="8">
        <f>FC_IND_E!S37+FC_TRA_E!S37+FC_OTH_E!S37</f>
        <v>7394.30977824</v>
      </c>
      <c r="T37" s="8">
        <f>FC_IND_E!T37+FC_TRA_E!T37+FC_OTH_E!T37</f>
        <v>7169.1296291999988</v>
      </c>
      <c r="U37" s="8">
        <f>FC_IND_E!U37+FC_TRA_E!U37+FC_OTH_E!U37</f>
        <v>7004.1766964399976</v>
      </c>
      <c r="V37" s="8">
        <f>FC_IND_E!V37+FC_TRA_E!V37+FC_OTH_E!V37</f>
        <v>6837.9129957599989</v>
      </c>
      <c r="W37" s="8">
        <f>FC_IND_E!W37+FC_TRA_E!W37+FC_OTH_E!W37</f>
        <v>5498.7629835599992</v>
      </c>
      <c r="X37" s="8">
        <f>FC_IND_E!X37+FC_TRA_E!X37+FC_OTH_E!X37</f>
        <v>5880.1231011599984</v>
      </c>
      <c r="Y37" s="8">
        <f>FC_IND_E!Y37+FC_TRA_E!Y37+FC_OTH_E!Y37</f>
        <v>6299.3787317999995</v>
      </c>
      <c r="Z37" s="8">
        <f>FC_IND_E!Z37+FC_TRA_E!Z37+FC_OTH_E!Z37</f>
        <v>6554.8896613199977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15.049944</v>
      </c>
      <c r="M38" s="8">
        <f>FC_IND_E!M38+FC_TRA_E!M38+FC_OTH_E!M38</f>
        <v>9.0299160000000001</v>
      </c>
      <c r="N38" s="8">
        <f>FC_IND_E!N38+FC_TRA_E!N38+FC_OTH_E!N38</f>
        <v>6.020027999999999</v>
      </c>
      <c r="O38" s="8">
        <f>FC_IND_E!O38+FC_TRA_E!O38+FC_OTH_E!O38</f>
        <v>6.1319159999999995</v>
      </c>
      <c r="P38" s="8">
        <f>FC_IND_E!P38+FC_TRA_E!P38+FC_OTH_E!P38</f>
        <v>6.1598879999999978</v>
      </c>
      <c r="Q38" s="8">
        <f>FC_IND_E!Q38+FC_TRA_E!Q38+FC_OTH_E!Q38</f>
        <v>6.1598879999999987</v>
      </c>
      <c r="R38" s="8">
        <f>FC_IND_E!R38+FC_TRA_E!R38+FC_OTH_E!R38</f>
        <v>3.0799440000000002</v>
      </c>
      <c r="S38" s="8">
        <f>FC_IND_E!S38+FC_TRA_E!S38+FC_OTH_E!S38</f>
        <v>6.1598879999999987</v>
      </c>
      <c r="T38" s="8">
        <f>FC_IND_E!T38+FC_TRA_E!T38+FC_OTH_E!T38</f>
        <v>6.7853520000000005</v>
      </c>
      <c r="U38" s="8">
        <f>FC_IND_E!U38+FC_TRA_E!U38+FC_OTH_E!U38</f>
        <v>5.9935680000000007</v>
      </c>
      <c r="V38" s="8">
        <f>FC_IND_E!V38+FC_TRA_E!V38+FC_OTH_E!V38</f>
        <v>6.6220559999999988</v>
      </c>
      <c r="W38" s="8">
        <f>FC_IND_E!W38+FC_TRA_E!W38+FC_OTH_E!W38</f>
        <v>5.9444279999999994</v>
      </c>
      <c r="X38" s="8">
        <f>FC_IND_E!X38+FC_TRA_E!X38+FC_OTH_E!X38</f>
        <v>6.0122159999999987</v>
      </c>
      <c r="Y38" s="8">
        <f>FC_IND_E!Y38+FC_TRA_E!Y38+FC_OTH_E!Y38</f>
        <v>4.8202559999999997</v>
      </c>
      <c r="Z38" s="8">
        <f>FC_IND_E!Z38+FC_TRA_E!Z38+FC_OTH_E!Z38</f>
        <v>6.8622120000000013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54.147774960000014</v>
      </c>
      <c r="D39" s="8">
        <f>FC_IND_E!D39+FC_TRA_E!D39+FC_OTH_E!D39</f>
        <v>60.51834504</v>
      </c>
      <c r="E39" s="8">
        <f>FC_IND_E!E39+FC_TRA_E!E39+FC_OTH_E!E39</f>
        <v>57.333060000000017</v>
      </c>
      <c r="F39" s="8">
        <f>FC_IND_E!F39+FC_TRA_E!F39+FC_OTH_E!F39</f>
        <v>63.703371239999989</v>
      </c>
      <c r="G39" s="8">
        <f>FC_IND_E!G39+FC_TRA_E!G39+FC_OTH_E!G39</f>
        <v>70.073682480000016</v>
      </c>
      <c r="H39" s="8">
        <f>FC_IND_E!H39+FC_TRA_E!H39+FC_OTH_E!H39</f>
        <v>44.592437520000018</v>
      </c>
      <c r="I39" s="8">
        <f>FC_IND_E!I39+FC_TRA_E!I39+FC_OTH_E!I39</f>
        <v>47.777463720000007</v>
      </c>
      <c r="J39" s="8">
        <f>FC_IND_E!J39+FC_TRA_E!J39+FC_OTH_E!J39</f>
        <v>9.5555962800000014</v>
      </c>
      <c r="K39" s="8">
        <f>FC_IND_E!K39+FC_TRA_E!K39+FC_OTH_E!K39</f>
        <v>3.1852850399999988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1521.9792</v>
      </c>
      <c r="D40" s="8">
        <f>FC_IND_E!D40+FC_TRA_E!D40+FC_OTH_E!D40</f>
        <v>1280.9991599999996</v>
      </c>
      <c r="E40" s="8">
        <f>FC_IND_E!E40+FC_TRA_E!E40+FC_OTH_E!E40</f>
        <v>1170.02151</v>
      </c>
      <c r="F40" s="8">
        <f>FC_IND_E!F40+FC_TRA_E!F40+FC_OTH_E!F40</f>
        <v>1109.7765000000004</v>
      </c>
      <c r="G40" s="8">
        <f>FC_IND_E!G40+FC_TRA_E!G40+FC_OTH_E!G40</f>
        <v>1173.1923000000002</v>
      </c>
      <c r="H40" s="8">
        <f>FC_IND_E!H40+FC_TRA_E!H40+FC_OTH_E!H40</f>
        <v>1201.7294099999999</v>
      </c>
      <c r="I40" s="8">
        <f>FC_IND_E!I40+FC_TRA_E!I40+FC_OTH_E!I40</f>
        <v>1071.7270200000003</v>
      </c>
      <c r="J40" s="8">
        <f>FC_IND_E!J40+FC_TRA_E!J40+FC_OTH_E!J40</f>
        <v>1097.0933399999999</v>
      </c>
      <c r="K40" s="8">
        <f>FC_IND_E!K40+FC_TRA_E!K40+FC_OTH_E!K40</f>
        <v>1059.0438600000002</v>
      </c>
      <c r="L40" s="8">
        <f>FC_IND_E!L40+FC_TRA_E!L40+FC_OTH_E!L40</f>
        <v>859.49271504000001</v>
      </c>
      <c r="M40" s="8">
        <f>FC_IND_E!M40+FC_TRA_E!M40+FC_OTH_E!M40</f>
        <v>704.90751372</v>
      </c>
      <c r="N40" s="8">
        <f>FC_IND_E!N40+FC_TRA_E!N40+FC_OTH_E!N40</f>
        <v>661.62377124000011</v>
      </c>
      <c r="O40" s="8">
        <f>FC_IND_E!O40+FC_TRA_E!O40+FC_OTH_E!O40</f>
        <v>973.88549999999987</v>
      </c>
      <c r="P40" s="8">
        <f>FC_IND_E!P40+FC_TRA_E!P40+FC_OTH_E!P40</f>
        <v>949.15204380000011</v>
      </c>
      <c r="Q40" s="8">
        <f>FC_IND_E!Q40+FC_TRA_E!Q40+FC_OTH_E!Q40</f>
        <v>970.79391504000023</v>
      </c>
      <c r="R40" s="8">
        <f>FC_IND_E!R40+FC_TRA_E!R40+FC_OTH_E!R40</f>
        <v>915.14331504000018</v>
      </c>
      <c r="S40" s="8">
        <f>FC_IND_E!S40+FC_TRA_E!S40+FC_OTH_E!S40</f>
        <v>967.70207124000012</v>
      </c>
      <c r="T40" s="8">
        <f>FC_IND_E!T40+FC_TRA_E!T40+FC_OTH_E!T40</f>
        <v>969.71791716000007</v>
      </c>
      <c r="U40" s="8">
        <f>FC_IND_E!U40+FC_TRA_E!U40+FC_OTH_E!U40</f>
        <v>1036.5390162000001</v>
      </c>
      <c r="V40" s="8">
        <f>FC_IND_E!V40+FC_TRA_E!V40+FC_OTH_E!V40</f>
        <v>1039.4079987600001</v>
      </c>
      <c r="W40" s="8">
        <f>FC_IND_E!W40+FC_TRA_E!W40+FC_OTH_E!W40</f>
        <v>722.97221616000013</v>
      </c>
      <c r="X40" s="8">
        <f>FC_IND_E!X40+FC_TRA_E!X40+FC_OTH_E!X40</f>
        <v>712.04942699999992</v>
      </c>
      <c r="Y40" s="8">
        <f>FC_IND_E!Y40+FC_TRA_E!Y40+FC_OTH_E!Y40</f>
        <v>1057.2902190000002</v>
      </c>
      <c r="Z40" s="8">
        <f>FC_IND_E!Z40+FC_TRA_E!Z40+FC_OTH_E!Z40</f>
        <v>1236.8407971600002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44.089252559999998</v>
      </c>
      <c r="D41" s="8">
        <f>FC_IND_E!D41+FC_TRA_E!D41+FC_OTH_E!D41</f>
        <v>50.387606279999993</v>
      </c>
      <c r="E41" s="8">
        <f>FC_IND_E!E41+FC_TRA_E!E41+FC_OTH_E!E41</f>
        <v>37.79064000000001</v>
      </c>
      <c r="F41" s="8">
        <f>FC_IND_E!F41+FC_TRA_E!F41+FC_OTH_E!F41</f>
        <v>53.536912560000005</v>
      </c>
      <c r="G41" s="8">
        <f>FC_IND_E!G41+FC_TRA_E!G41+FC_OTH_E!G41</f>
        <v>47.238300000000024</v>
      </c>
      <c r="H41" s="8">
        <f>FC_IND_E!H41+FC_TRA_E!H41+FC_OTH_E!H41</f>
        <v>50.387606280000021</v>
      </c>
      <c r="I41" s="8">
        <f>FC_IND_E!I41+FC_TRA_E!I41+FC_OTH_E!I41</f>
        <v>59.835007440000005</v>
      </c>
      <c r="J41" s="8">
        <f>FC_IND_E!J41+FC_TRA_E!J41+FC_OTH_E!J41</f>
        <v>28.34297999999999</v>
      </c>
      <c r="K41" s="8">
        <f>FC_IND_E!K41+FC_TRA_E!K41+FC_OTH_E!K41</f>
        <v>25.193932559999997</v>
      </c>
      <c r="L41" s="8">
        <f>FC_IND_E!L41+FC_TRA_E!L41+FC_OTH_E!L41</f>
        <v>21.641871240000004</v>
      </c>
      <c r="M41" s="8">
        <f>FC_IND_E!M41+FC_TRA_E!M41+FC_OTH_E!M41</f>
        <v>18.550286280000016</v>
      </c>
      <c r="N41" s="8">
        <f>FC_IND_E!N41+FC_TRA_E!N41+FC_OTH_E!N41</f>
        <v>18.550286280000012</v>
      </c>
      <c r="O41" s="8">
        <f>FC_IND_E!O41+FC_TRA_E!O41+FC_OTH_E!O41</f>
        <v>15.45844248</v>
      </c>
      <c r="P41" s="8">
        <f>FC_IND_E!P41+FC_TRA_E!P41+FC_OTH_E!P41</f>
        <v>12.366857520000007</v>
      </c>
      <c r="Q41" s="8">
        <f>FC_IND_E!Q41+FC_TRA_E!Q41+FC_OTH_E!Q41</f>
        <v>9.2750137200000005</v>
      </c>
      <c r="R41" s="8">
        <f>FC_IND_E!R41+FC_TRA_E!R41+FC_OTH_E!R41</f>
        <v>12.366857519999991</v>
      </c>
      <c r="S41" s="8">
        <f>FC_IND_E!S41+FC_TRA_E!S41+FC_OTH_E!S41</f>
        <v>9.2750137200000005</v>
      </c>
      <c r="T41" s="8">
        <f>FC_IND_E!T41+FC_TRA_E!T41+FC_OTH_E!T41</f>
        <v>11.510355959999993</v>
      </c>
      <c r="U41" s="8">
        <f>FC_IND_E!U41+FC_TRA_E!U41+FC_OTH_E!U41</f>
        <v>8.106351119999994</v>
      </c>
      <c r="V41" s="8">
        <f>FC_IND_E!V41+FC_TRA_E!V41+FC_OTH_E!V41</f>
        <v>8.5054824000000036</v>
      </c>
      <c r="W41" s="8">
        <f>FC_IND_E!W41+FC_TRA_E!W41+FC_OTH_E!W41</f>
        <v>8.0475944400000046</v>
      </c>
      <c r="X41" s="8">
        <f>FC_IND_E!X41+FC_TRA_E!X41+FC_OTH_E!X41</f>
        <v>6.3783352799999999</v>
      </c>
      <c r="Y41" s="8">
        <f>FC_IND_E!Y41+FC_TRA_E!Y41+FC_OTH_E!Y41</f>
        <v>7.6303443600000032</v>
      </c>
      <c r="Z41" s="8">
        <f>FC_IND_E!Z41+FC_TRA_E!Z41+FC_OTH_E!Z41</f>
        <v>5.7907684800000103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18958.485148200001</v>
      </c>
      <c r="D43" s="8">
        <f>FC_IND_E!D43+FC_TRA_E!D43+FC_OTH_E!D43</f>
        <v>20041.826851799997</v>
      </c>
      <c r="E43" s="8">
        <f>FC_IND_E!E43+FC_TRA_E!E43+FC_OTH_E!E43</f>
        <v>20752.372255679998</v>
      </c>
      <c r="F43" s="8">
        <f>FC_IND_E!F43+FC_TRA_E!F43+FC_OTH_E!F43</f>
        <v>23266.362511080002</v>
      </c>
      <c r="G43" s="8">
        <f>FC_IND_E!G43+FC_TRA_E!G43+FC_OTH_E!G43</f>
        <v>21137.914081440005</v>
      </c>
      <c r="H43" s="8">
        <f>FC_IND_E!H43+FC_TRA_E!H43+FC_OTH_E!H43</f>
        <v>22377.384544319997</v>
      </c>
      <c r="I43" s="8">
        <f>FC_IND_E!I43+FC_TRA_E!I43+FC_OTH_E!I43</f>
        <v>22594.053151800003</v>
      </c>
      <c r="J43" s="8">
        <f>FC_IND_E!J43+FC_TRA_E!J43+FC_OTH_E!J43</f>
        <v>21160.217351519997</v>
      </c>
      <c r="K43" s="8">
        <f>FC_IND_E!K43+FC_TRA_E!K43+FC_OTH_E!K43</f>
        <v>20478.349981439998</v>
      </c>
      <c r="L43" s="8">
        <f>FC_IND_E!L43+FC_TRA_E!L43+FC_OTH_E!L43</f>
        <v>19880.644857840001</v>
      </c>
      <c r="M43" s="8">
        <f>FC_IND_E!M43+FC_TRA_E!M43+FC_OTH_E!M43</f>
        <v>17585.752860000001</v>
      </c>
      <c r="N43" s="8">
        <f>FC_IND_E!N43+FC_TRA_E!N43+FC_OTH_E!N43</f>
        <v>18046.625042160002</v>
      </c>
      <c r="O43" s="8">
        <f>FC_IND_E!O43+FC_TRA_E!O43+FC_OTH_E!O43</f>
        <v>13147.488277560002</v>
      </c>
      <c r="P43" s="8">
        <f>FC_IND_E!P43+FC_TRA_E!P43+FC_OTH_E!P43</f>
        <v>10363.314957840003</v>
      </c>
      <c r="Q43" s="8">
        <f>FC_IND_E!Q43+FC_TRA_E!Q43+FC_OTH_E!Q43</f>
        <v>10881.006753239999</v>
      </c>
      <c r="R43" s="8">
        <f>FC_IND_E!R43+FC_TRA_E!R43+FC_OTH_E!R43</f>
        <v>12475.119964319998</v>
      </c>
      <c r="S43" s="8">
        <f>FC_IND_E!S43+FC_TRA_E!S43+FC_OTH_E!S43</f>
        <v>12320.44451352</v>
      </c>
      <c r="T43" s="8">
        <f>FC_IND_E!T43+FC_TRA_E!T43+FC_OTH_E!T43</f>
        <v>12207.877928999998</v>
      </c>
      <c r="U43" s="8">
        <f>FC_IND_E!U43+FC_TRA_E!U43+FC_OTH_E!U43</f>
        <v>11841.755164199996</v>
      </c>
      <c r="V43" s="8">
        <f>FC_IND_E!V43+FC_TRA_E!V43+FC_OTH_E!V43</f>
        <v>12335.4852426</v>
      </c>
      <c r="W43" s="8">
        <f>FC_IND_E!W43+FC_TRA_E!W43+FC_OTH_E!W43</f>
        <v>12226.063224959997</v>
      </c>
      <c r="X43" s="8">
        <f>FC_IND_E!X43+FC_TRA_E!X43+FC_OTH_E!X43</f>
        <v>11958.817454999997</v>
      </c>
      <c r="Y43" s="8">
        <f>FC_IND_E!Y43+FC_TRA_E!Y43+FC_OTH_E!Y43</f>
        <v>13493.093196959999</v>
      </c>
      <c r="Z43" s="8">
        <f>FC_IND_E!Z43+FC_TRA_E!Z43+FC_OTH_E!Z43</f>
        <v>12558.718280160005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3583.4959742400001</v>
      </c>
      <c r="D44" s="8">
        <f>FC_IND_E!D44+FC_TRA_E!D44+FC_OTH_E!D44</f>
        <v>3749.2251948000003</v>
      </c>
      <c r="E44" s="8">
        <f>FC_IND_E!E44+FC_TRA_E!E44+FC_OTH_E!E44</f>
        <v>3642.9081523200007</v>
      </c>
      <c r="F44" s="8">
        <f>FC_IND_E!F44+FC_TRA_E!F44+FC_OTH_E!F44</f>
        <v>3502.1952309600006</v>
      </c>
      <c r="G44" s="8">
        <f>FC_IND_E!G44+FC_TRA_E!G44+FC_OTH_E!G44</f>
        <v>3814.8908904000004</v>
      </c>
      <c r="H44" s="8">
        <f>FC_IND_E!H44+FC_TRA_E!H44+FC_OTH_E!H44</f>
        <v>3252.0380904000003</v>
      </c>
      <c r="I44" s="8">
        <f>FC_IND_E!I44+FC_TRA_E!I44+FC_OTH_E!I44</f>
        <v>3783.6216309600009</v>
      </c>
      <c r="J44" s="8">
        <f>FC_IND_E!J44+FC_TRA_E!J44+FC_OTH_E!J44</f>
        <v>3692.9399148000011</v>
      </c>
      <c r="K44" s="8">
        <f>FC_IND_E!K44+FC_TRA_E!K44+FC_OTH_E!K44</f>
        <v>3117.5795224800008</v>
      </c>
      <c r="L44" s="8">
        <f>FC_IND_E!L44+FC_TRA_E!L44+FC_OTH_E!L44</f>
        <v>3380.8316284800007</v>
      </c>
      <c r="M44" s="8">
        <f>FC_IND_E!M44+FC_TRA_E!M44+FC_OTH_E!M44</f>
        <v>2600.6393498400002</v>
      </c>
      <c r="N44" s="8">
        <f>FC_IND_E!N44+FC_TRA_E!N44+FC_OTH_E!N44</f>
        <v>1879.2721548</v>
      </c>
      <c r="O44" s="8">
        <f>FC_IND_E!O44+FC_TRA_E!O44+FC_OTH_E!O44</f>
        <v>1743.0478452000002</v>
      </c>
      <c r="P44" s="8">
        <f>FC_IND_E!P44+FC_TRA_E!P44+FC_OTH_E!P44</f>
        <v>1408.6801238400001</v>
      </c>
      <c r="Q44" s="8">
        <f>FC_IND_E!Q44+FC_TRA_E!Q44+FC_OTH_E!Q44</f>
        <v>1482.9836594400001</v>
      </c>
      <c r="R44" s="8">
        <f>FC_IND_E!R44+FC_TRA_E!R44+FC_OTH_E!R44</f>
        <v>1622.3039380800001</v>
      </c>
      <c r="S44" s="8">
        <f>FC_IND_E!S44+FC_TRA_E!S44+FC_OTH_E!S44</f>
        <v>1625.3999071200001</v>
      </c>
      <c r="T44" s="8">
        <f>FC_IND_E!T44+FC_TRA_E!T44+FC_OTH_E!T44</f>
        <v>1638.71276904</v>
      </c>
      <c r="U44" s="8">
        <f>FC_IND_E!U44+FC_TRA_E!U44+FC_OTH_E!U44</f>
        <v>1656.5855745599997</v>
      </c>
      <c r="V44" s="8">
        <f>FC_IND_E!V44+FC_TRA_E!V44+FC_OTH_E!V44</f>
        <v>1669.5272880000007</v>
      </c>
      <c r="W44" s="8">
        <f>FC_IND_E!W44+FC_TRA_E!W44+FC_OTH_E!W44</f>
        <v>1433.7886528800002</v>
      </c>
      <c r="X44" s="8">
        <f>FC_IND_E!X44+FC_TRA_E!X44+FC_OTH_E!X44</f>
        <v>1443.8720772000004</v>
      </c>
      <c r="Y44" s="8">
        <f>FC_IND_E!Y44+FC_TRA_E!Y44+FC_OTH_E!Y44</f>
        <v>1503.35837352</v>
      </c>
      <c r="Z44" s="8">
        <f>FC_IND_E!Z44+FC_TRA_E!Z44+FC_OTH_E!Z44</f>
        <v>1502.97329304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6.3917013599999999</v>
      </c>
      <c r="T45" s="8">
        <f>FC_IND_E!T45+FC_TRA_E!T45+FC_OTH_E!T45</f>
        <v>3.1929479999999996E-2</v>
      </c>
      <c r="U45" s="8">
        <f>FC_IND_E!U45+FC_TRA_E!U45+FC_OTH_E!U45</f>
        <v>1.0803247200000001</v>
      </c>
      <c r="V45" s="8">
        <f>FC_IND_E!V45+FC_TRA_E!V45+FC_OTH_E!V45</f>
        <v>1.2304724400000002</v>
      </c>
      <c r="W45" s="8">
        <f>FC_IND_E!W45+FC_TRA_E!W45+FC_OTH_E!W45</f>
        <v>7.6923658800000014</v>
      </c>
      <c r="X45" s="8">
        <f>FC_IND_E!X45+FC_TRA_E!X45+FC_OTH_E!X45</f>
        <v>1.5117685200000002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988.65011700000025</v>
      </c>
      <c r="D48" s="8">
        <f>FC_IND_E!D48+FC_TRA_E!D48+FC_OTH_E!D48</f>
        <v>1131.2438669999997</v>
      </c>
      <c r="E48" s="8">
        <f>FC_IND_E!E48+FC_TRA_E!E48+FC_OTH_E!E48</f>
        <v>1362.5623439999999</v>
      </c>
      <c r="F48" s="8">
        <f>FC_IND_E!F48+FC_TRA_E!F48+FC_OTH_E!F48</f>
        <v>1362.5623439999999</v>
      </c>
      <c r="G48" s="8">
        <f>FC_IND_E!G48+FC_TRA_E!G48+FC_OTH_E!G48</f>
        <v>1733.306094</v>
      </c>
      <c r="H48" s="8">
        <f>FC_IND_E!H48+FC_TRA_E!H48+FC_OTH_E!H48</f>
        <v>1787.1751170000005</v>
      </c>
      <c r="I48" s="8">
        <f>FC_IND_E!I48+FC_TRA_E!I48+FC_OTH_E!I48</f>
        <v>1704.7873440000001</v>
      </c>
      <c r="J48" s="8">
        <f>FC_IND_E!J48+FC_TRA_E!J48+FC_OTH_E!J48</f>
        <v>2718.7873829999999</v>
      </c>
      <c r="K48" s="8">
        <f>FC_IND_E!K48+FC_TRA_E!K48+FC_OTH_E!K48</f>
        <v>1923.4312109999996</v>
      </c>
      <c r="L48" s="8">
        <f>FC_IND_E!L48+FC_TRA_E!L48+FC_OTH_E!L48</f>
        <v>1787.7598829999999</v>
      </c>
      <c r="M48" s="8">
        <f>FC_IND_E!M48+FC_TRA_E!M48+FC_OTH_E!M48</f>
        <v>2040.4798829999997</v>
      </c>
      <c r="N48" s="8">
        <f>FC_IND_E!N48+FC_TRA_E!N48+FC_OTH_E!N48</f>
        <v>1712.8799999999997</v>
      </c>
      <c r="O48" s="8">
        <f>FC_IND_E!O48+FC_TRA_E!O48+FC_OTH_E!O48</f>
        <v>1990.5603119999998</v>
      </c>
      <c r="P48" s="8">
        <f>FC_IND_E!P48+FC_TRA_E!P48+FC_OTH_E!P48</f>
        <v>2174.6398050000007</v>
      </c>
      <c r="Q48" s="8">
        <f>FC_IND_E!Q48+FC_TRA_E!Q48+FC_OTH_E!Q48</f>
        <v>2215.1999610000003</v>
      </c>
      <c r="R48" s="8">
        <f>FC_IND_E!R48+FC_TRA_E!R48+FC_OTH_E!R48</f>
        <v>2324.4002730000002</v>
      </c>
      <c r="S48" s="8">
        <f>FC_IND_E!S48+FC_TRA_E!S48+FC_OTH_E!S48</f>
        <v>2552.1599610000003</v>
      </c>
      <c r="T48" s="8">
        <f>FC_IND_E!T48+FC_TRA_E!T48+FC_OTH_E!T48</f>
        <v>2128.8571199999997</v>
      </c>
      <c r="U48" s="8">
        <f>FC_IND_E!U48+FC_TRA_E!U48+FC_OTH_E!U48</f>
        <v>1627.6729949999999</v>
      </c>
      <c r="V48" s="8">
        <f>FC_IND_E!V48+FC_TRA_E!V48+FC_OTH_E!V48</f>
        <v>1771.0399980000004</v>
      </c>
      <c r="W48" s="8">
        <f>FC_IND_E!W48+FC_TRA_E!W48+FC_OTH_E!W48</f>
        <v>1246.633362</v>
      </c>
      <c r="X48" s="8">
        <f>FC_IND_E!X48+FC_TRA_E!X48+FC_OTH_E!X48</f>
        <v>1332.8733600000005</v>
      </c>
      <c r="Y48" s="8">
        <f>FC_IND_E!Y48+FC_TRA_E!Y48+FC_OTH_E!Y48</f>
        <v>1600.1918009999995</v>
      </c>
      <c r="Z48" s="8">
        <f>FC_IND_E!Z48+FC_TRA_E!Z48+FC_OTH_E!Z48</f>
        <v>1424.4517169999999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61.572175919999992</v>
      </c>
      <c r="Q50" s="8">
        <f>FC_IND_E!Q50+FC_TRA_E!Q50+FC_OTH_E!Q50</f>
        <v>149.53182408000001</v>
      </c>
      <c r="R50" s="8">
        <f>FC_IND_E!R50+FC_TRA_E!R50+FC_OTH_E!R50</f>
        <v>152.46379476000001</v>
      </c>
      <c r="S50" s="8">
        <f>FC_IND_E!S50+FC_TRA_E!S50+FC_OTH_E!S50</f>
        <v>260.94802931999993</v>
      </c>
      <c r="T50" s="8">
        <f>FC_IND_E!T50+FC_TRA_E!T50+FC_OTH_E!T50</f>
        <v>7.1068161599999993</v>
      </c>
      <c r="U50" s="8">
        <f>FC_IND_E!U50+FC_TRA_E!U50+FC_OTH_E!U50</f>
        <v>10.464161399999998</v>
      </c>
      <c r="V50" s="8">
        <f>FC_IND_E!V50+FC_TRA_E!V50+FC_OTH_E!V50</f>
        <v>18.928904040000003</v>
      </c>
      <c r="W50" s="8">
        <f>FC_IND_E!W50+FC_TRA_E!W50+FC_OTH_E!W50</f>
        <v>19.91396808</v>
      </c>
      <c r="X50" s="8">
        <f>FC_IND_E!X50+FC_TRA_E!X50+FC_OTH_E!X50</f>
        <v>18.459461519999998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604.22069664000003</v>
      </c>
      <c r="D51" s="27">
        <f>FC_IND_E!D51+FC_TRA_E!D51+FC_OTH_E!D51</f>
        <v>747.60744960000011</v>
      </c>
      <c r="E51" s="27">
        <f>FC_IND_E!E51+FC_TRA_E!E51+FC_OTH_E!E51</f>
        <v>816.73128900000017</v>
      </c>
      <c r="F51" s="27">
        <f>FC_IND_E!F51+FC_TRA_E!F51+FC_OTH_E!F51</f>
        <v>909.07244999999989</v>
      </c>
      <c r="G51" s="27">
        <f>FC_IND_E!G51+FC_TRA_E!G51+FC_OTH_E!G51</f>
        <v>1085.9954688</v>
      </c>
      <c r="H51" s="27">
        <f>FC_IND_E!H51+FC_TRA_E!H51+FC_OTH_E!H51</f>
        <v>1376.87825484</v>
      </c>
      <c r="I51" s="27">
        <f>FC_IND_E!I51+FC_TRA_E!I51+FC_OTH_E!I51</f>
        <v>1616.0976532800003</v>
      </c>
      <c r="J51" s="27">
        <f>FC_IND_E!J51+FC_TRA_E!J51+FC_OTH_E!J51</f>
        <v>1662.4242478800002</v>
      </c>
      <c r="K51" s="27">
        <f>FC_IND_E!K51+FC_TRA_E!K51+FC_OTH_E!K51</f>
        <v>1904.5948878000004</v>
      </c>
      <c r="L51" s="27">
        <f>FC_IND_E!L51+FC_TRA_E!L51+FC_OTH_E!L51</f>
        <v>1935.3715722000002</v>
      </c>
      <c r="M51" s="27">
        <f>FC_IND_E!M51+FC_TRA_E!M51+FC_OTH_E!M51</f>
        <v>1835.7451081200002</v>
      </c>
      <c r="N51" s="27">
        <f>FC_IND_E!N51+FC_TRA_E!N51+FC_OTH_E!N51</f>
        <v>2543.4913086000001</v>
      </c>
      <c r="O51" s="27">
        <f>FC_IND_E!O51+FC_TRA_E!O51+FC_OTH_E!O51</f>
        <v>2281.6241157600007</v>
      </c>
      <c r="P51" s="27">
        <f>FC_IND_E!P51+FC_TRA_E!P51+FC_OTH_E!P51</f>
        <v>2131.64962956</v>
      </c>
      <c r="Q51" s="27">
        <f>FC_IND_E!Q51+FC_TRA_E!Q51+FC_OTH_E!Q51</f>
        <v>1960.27950096</v>
      </c>
      <c r="R51" s="27">
        <f>FC_IND_E!R51+FC_TRA_E!R51+FC_OTH_E!R51</f>
        <v>2275.6220665199999</v>
      </c>
      <c r="S51" s="27">
        <f>FC_IND_E!S51+FC_TRA_E!S51+FC_OTH_E!S51</f>
        <v>2460.3777</v>
      </c>
      <c r="T51" s="27">
        <f>FC_IND_E!T51+FC_TRA_E!T51+FC_OTH_E!T51</f>
        <v>1988.5282520399996</v>
      </c>
      <c r="U51" s="27">
        <f>FC_IND_E!U51+FC_TRA_E!U51+FC_OTH_E!U51</f>
        <v>1906.1669444399995</v>
      </c>
      <c r="V51" s="27">
        <f>FC_IND_E!V51+FC_TRA_E!V51+FC_OTH_E!V51</f>
        <v>2105.6731304400009</v>
      </c>
      <c r="W51" s="27">
        <f>FC_IND_E!W51+FC_TRA_E!W51+FC_OTH_E!W51</f>
        <v>2578.670721</v>
      </c>
      <c r="X51" s="27">
        <f>FC_IND_E!X51+FC_TRA_E!X51+FC_OTH_E!X51</f>
        <v>2765.1941103600002</v>
      </c>
      <c r="Y51" s="27">
        <f>FC_IND_E!Y51+FC_TRA_E!Y51+FC_OTH_E!Y51</f>
        <v>2776.6993676399998</v>
      </c>
      <c r="Z51" s="27">
        <f>FC_IND_E!Z51+FC_TRA_E!Z51+FC_OTH_E!Z51</f>
        <v>2523.0184214400006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386.38622880000014</v>
      </c>
      <c r="S52" s="27">
        <f t="shared" si="20"/>
        <v>164.87911439999999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386.38622880000014</v>
      </c>
      <c r="S53" s="8">
        <f>FC_IND_E!S53+FC_TRA_E!S53+FC_OTH_E!S53</f>
        <v>164.87911439999999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  <c r="Y53" s="8">
        <f>FC_IND_E!Y53+FC_TRA_E!Y53+FC_OTH_E!Y53</f>
        <v>0</v>
      </c>
      <c r="Z53" s="8">
        <f>FC_IND_E!Z53+FC_TRA_E!Z53+FC_OTH_E!Z53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  <c r="Y54" s="45">
        <f>FC_IND_E!Y54+FC_TRA_E!Y54+FC_OTH_E!Y54</f>
        <v>0</v>
      </c>
      <c r="Z54" s="45">
        <f>FC_IND_E!Z54+FC_TRA_E!Z54+FC_OTH_E!Z54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4432.1032022400004</v>
      </c>
      <c r="D61" s="49">
        <f t="shared" si="22"/>
        <v>4400.6600635200002</v>
      </c>
      <c r="E61" s="49">
        <f t="shared" si="22"/>
        <v>4447.4624207999987</v>
      </c>
      <c r="F61" s="49">
        <f t="shared" si="22"/>
        <v>4273.463622960001</v>
      </c>
      <c r="G61" s="49">
        <f t="shared" si="22"/>
        <v>4308.0086447999984</v>
      </c>
      <c r="H61" s="49">
        <f t="shared" si="22"/>
        <v>4499.4530447999987</v>
      </c>
      <c r="I61" s="49">
        <f t="shared" si="22"/>
        <v>4514.1844204799991</v>
      </c>
      <c r="J61" s="49">
        <f t="shared" si="22"/>
        <v>5186.583392399998</v>
      </c>
      <c r="K61" s="49">
        <f t="shared" si="22"/>
        <v>4617.1692208799977</v>
      </c>
      <c r="L61" s="49">
        <f t="shared" si="22"/>
        <v>4201.4888063999997</v>
      </c>
      <c r="M61" s="49">
        <f t="shared" si="22"/>
        <v>4431.1500194399996</v>
      </c>
      <c r="N61" s="49">
        <f t="shared" si="22"/>
        <v>5394.6268883999992</v>
      </c>
      <c r="O61" s="49">
        <f t="shared" si="22"/>
        <v>5928.3204696000012</v>
      </c>
      <c r="P61" s="49">
        <f t="shared" si="22"/>
        <v>4992.9460430399986</v>
      </c>
      <c r="Q61" s="49">
        <f t="shared" si="22"/>
        <v>5025.3524474399983</v>
      </c>
      <c r="R61" s="49">
        <f t="shared" si="22"/>
        <v>5458.1575989599996</v>
      </c>
      <c r="S61" s="49">
        <f t="shared" si="22"/>
        <v>4723.0766690400005</v>
      </c>
      <c r="T61" s="49">
        <f t="shared" si="22"/>
        <v>4770.5576500799989</v>
      </c>
      <c r="U61" s="49">
        <f t="shared" si="22"/>
        <v>4687.8085022399964</v>
      </c>
      <c r="V61" s="49">
        <f t="shared" si="22"/>
        <v>4564.3883522399992</v>
      </c>
      <c r="W61" s="49">
        <f t="shared" si="22"/>
        <v>4442.755614480001</v>
      </c>
      <c r="X61" s="49">
        <f t="shared" si="22"/>
        <v>4621.0516588799974</v>
      </c>
      <c r="Y61" s="49">
        <f t="shared" ref="Y61:Z61" si="23">SUM(Y62:Y72)</f>
        <v>4022.4875594399991</v>
      </c>
      <c r="Z61" s="49">
        <f t="shared" si="23"/>
        <v>4305.8568823199985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4429.2640896000003</v>
      </c>
      <c r="D62" s="52">
        <f>FC_IND_E!D62+FC_TRA_E!D62+FC_OTH_E!D62</f>
        <v>4396.7835071999998</v>
      </c>
      <c r="E62" s="52">
        <f>FC_IND_E!E62+FC_TRA_E!E62+FC_OTH_E!E62</f>
        <v>4443.0398207999988</v>
      </c>
      <c r="F62" s="52">
        <f>FC_IND_E!F62+FC_TRA_E!F62+FC_OTH_E!F62</f>
        <v>4264.4000448000006</v>
      </c>
      <c r="G62" s="52">
        <f>FC_IND_E!G62+FC_TRA_E!G62+FC_OTH_E!G62</f>
        <v>4298.6720447999987</v>
      </c>
      <c r="H62" s="52">
        <f>FC_IND_E!H62+FC_TRA_E!H62+FC_OTH_E!H62</f>
        <v>4487.1680447999988</v>
      </c>
      <c r="I62" s="52">
        <f>FC_IND_E!I62+FC_TRA_E!I62+FC_OTH_E!I62</f>
        <v>4366.8801791999995</v>
      </c>
      <c r="J62" s="52">
        <f>FC_IND_E!J62+FC_TRA_E!J62+FC_OTH_E!J62</f>
        <v>4712.3999999999978</v>
      </c>
      <c r="K62" s="52">
        <f>FC_IND_E!K62+FC_TRA_E!K62+FC_OTH_E!K62</f>
        <v>4180.4001791999981</v>
      </c>
      <c r="L62" s="52">
        <f>FC_IND_E!L62+FC_TRA_E!L62+FC_OTH_E!L62</f>
        <v>3737.1039551999997</v>
      </c>
      <c r="M62" s="52">
        <f>FC_IND_E!M62+FC_TRA_E!M62+FC_OTH_E!M62</f>
        <v>3859.2961343999996</v>
      </c>
      <c r="N62" s="52">
        <f>FC_IND_E!N62+FC_TRA_E!N62+FC_OTH_E!N62</f>
        <v>4842.5440896</v>
      </c>
      <c r="O62" s="52">
        <f>FC_IND_E!O62+FC_TRA_E!O62+FC_OTH_E!O62</f>
        <v>5312.3845824000018</v>
      </c>
      <c r="P62" s="52">
        <f>FC_IND_E!P62+FC_TRA_E!P62+FC_OTH_E!P62</f>
        <v>4325.4396863999982</v>
      </c>
      <c r="Q62" s="52">
        <f>FC_IND_E!Q62+FC_TRA_E!Q62+FC_OTH_E!Q62</f>
        <v>4348.1757311999982</v>
      </c>
      <c r="R62" s="52">
        <f>FC_IND_E!R62+FC_TRA_E!R62+FC_OTH_E!R62</f>
        <v>4737.8237759999993</v>
      </c>
      <c r="S62" s="52">
        <f>FC_IND_E!S62+FC_TRA_E!S62+FC_OTH_E!S62</f>
        <v>3981.3762240000001</v>
      </c>
      <c r="T62" s="52">
        <f>FC_IND_E!T62+FC_TRA_E!T62+FC_OTH_E!T62</f>
        <v>4019.6798207999991</v>
      </c>
      <c r="U62" s="52">
        <f>FC_IND_E!U62+FC_TRA_E!U62+FC_OTH_E!U62</f>
        <v>3876.1527167999966</v>
      </c>
      <c r="V62" s="52">
        <f>FC_IND_E!V62+FC_TRA_E!V62+FC_OTH_E!V62</f>
        <v>3698.9229311999998</v>
      </c>
      <c r="W62" s="52">
        <f>FC_IND_E!W62+FC_TRA_E!W62+FC_OTH_E!W62</f>
        <v>3561.6127680000009</v>
      </c>
      <c r="X62" s="52">
        <f>FC_IND_E!X62+FC_TRA_E!X62+FC_OTH_E!X62</f>
        <v>3698.242329599997</v>
      </c>
      <c r="Y62" s="52">
        <f>FC_IND_E!Y62+FC_TRA_E!Y62+FC_OTH_E!Y62</f>
        <v>3767.9673023999994</v>
      </c>
      <c r="Z62" s="52">
        <f>FC_IND_E!Z62+FC_TRA_E!Z62+FC_OTH_E!Z62</f>
        <v>4018.7798783999983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222.20795519999984</v>
      </c>
      <c r="K63" s="52">
        <f>FC_IND_E!K63+FC_TRA_E!K63+FC_OTH_E!K63</f>
        <v>236.09617919999988</v>
      </c>
      <c r="L63" s="52">
        <f>FC_IND_E!L63+FC_TRA_E!L63+FC_OTH_E!L63</f>
        <v>236.09617919999999</v>
      </c>
      <c r="M63" s="52">
        <f>FC_IND_E!M63+FC_TRA_E!M63+FC_OTH_E!M63</f>
        <v>197.90386559999996</v>
      </c>
      <c r="N63" s="52">
        <f>FC_IND_E!N63+FC_TRA_E!N63+FC_OTH_E!N63</f>
        <v>211.79208960000003</v>
      </c>
      <c r="O63" s="52">
        <f>FC_IND_E!O63+FC_TRA_E!O63+FC_OTH_E!O63</f>
        <v>211.79208960000005</v>
      </c>
      <c r="P63" s="52">
        <f>FC_IND_E!P63+FC_TRA_E!P63+FC_OTH_E!P63</f>
        <v>218.73599999999988</v>
      </c>
      <c r="Q63" s="52">
        <f>FC_IND_E!Q63+FC_TRA_E!Q63+FC_OTH_E!Q63</f>
        <v>197.9038655999999</v>
      </c>
      <c r="R63" s="52">
        <f>FC_IND_E!R63+FC_TRA_E!R63+FC_OTH_E!R63</f>
        <v>215.26404479999994</v>
      </c>
      <c r="S63" s="52">
        <f>FC_IND_E!S63+FC_TRA_E!S63+FC_OTH_E!S63</f>
        <v>218.73599999999999</v>
      </c>
      <c r="T63" s="52">
        <f>FC_IND_E!T63+FC_TRA_E!T63+FC_OTH_E!T63</f>
        <v>218.73599999999993</v>
      </c>
      <c r="U63" s="52">
        <f>FC_IND_E!U63+FC_TRA_E!U63+FC_OTH_E!U63</f>
        <v>267.09742079999961</v>
      </c>
      <c r="V63" s="52">
        <f>FC_IND_E!V63+FC_TRA_E!V63+FC_OTH_E!V63</f>
        <v>212.17029120000001</v>
      </c>
      <c r="W63" s="52">
        <f>FC_IND_E!W63+FC_TRA_E!W63+FC_OTH_E!W63</f>
        <v>190.14428160000008</v>
      </c>
      <c r="X63" s="52">
        <f>FC_IND_E!X63+FC_TRA_E!X63+FC_OTH_E!X63</f>
        <v>185.85947519999979</v>
      </c>
      <c r="Y63" s="52">
        <f>FC_IND_E!Y63+FC_TRA_E!Y63+FC_OTH_E!Y63</f>
        <v>174.29448960000002</v>
      </c>
      <c r="Z63" s="52">
        <f>FC_IND_E!Z63+FC_TRA_E!Z63+FC_OTH_E!Z63</f>
        <v>217.38527999999991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2.8391126400000002</v>
      </c>
      <c r="D64" s="52">
        <f>FC_IND_E!D64+FC_TRA_E!D64+FC_OTH_E!D64</f>
        <v>3.8765563200000006</v>
      </c>
      <c r="E64" s="52">
        <f>FC_IND_E!E64+FC_TRA_E!E64+FC_OTH_E!E64</f>
        <v>4.4225999999999992</v>
      </c>
      <c r="F64" s="52">
        <f>FC_IND_E!F64+FC_TRA_E!F64+FC_OTH_E!F64</f>
        <v>9.0635781600000005</v>
      </c>
      <c r="G64" s="52">
        <f>FC_IND_E!G64+FC_TRA_E!G64+FC_OTH_E!G64</f>
        <v>9.3365999999999971</v>
      </c>
      <c r="H64" s="52">
        <f>FC_IND_E!H64+FC_TRA_E!H64+FC_OTH_E!H64</f>
        <v>12.284999999999997</v>
      </c>
      <c r="I64" s="52">
        <f>FC_IND_E!I64+FC_TRA_E!I64+FC_OTH_E!I64</f>
        <v>13.704556320000002</v>
      </c>
      <c r="J64" s="52">
        <f>FC_IND_E!J64+FC_TRA_E!J64+FC_OTH_E!J64</f>
        <v>5.7330655199999994</v>
      </c>
      <c r="K64" s="52">
        <f>FC_IND_E!K64+FC_TRA_E!K64+FC_OTH_E!K64</f>
        <v>1.5832908000000001</v>
      </c>
      <c r="L64" s="52">
        <f>FC_IND_E!L64+FC_TRA_E!L64+FC_OTH_E!L64</f>
        <v>3.0030436799999984</v>
      </c>
      <c r="M64" s="52">
        <f>FC_IND_E!M64+FC_TRA_E!M64+FC_OTH_E!M64</f>
        <v>4.5863344799999997</v>
      </c>
      <c r="N64" s="52">
        <f>FC_IND_E!N64+FC_TRA_E!N64+FC_OTH_E!N64</f>
        <v>33.797509200000007</v>
      </c>
      <c r="O64" s="52">
        <f>FC_IND_E!O64+FC_TRA_E!O64+FC_OTH_E!O64</f>
        <v>34.780112639999992</v>
      </c>
      <c r="P64" s="52">
        <f>FC_IND_E!P64+FC_TRA_E!P64+FC_OTH_E!P64</f>
        <v>38.820600000000006</v>
      </c>
      <c r="Q64" s="52">
        <f>FC_IND_E!Q64+FC_TRA_E!Q64+FC_OTH_E!Q64</f>
        <v>33.742865520000009</v>
      </c>
      <c r="R64" s="52">
        <f>FC_IND_E!R64+FC_TRA_E!R64+FC_OTH_E!R64</f>
        <v>36.090578160000021</v>
      </c>
      <c r="S64" s="52">
        <f>FC_IND_E!S64+FC_TRA_E!S64+FC_OTH_E!S64</f>
        <v>33.142178159999993</v>
      </c>
      <c r="T64" s="52">
        <f>FC_IND_E!T64+FC_TRA_E!T64+FC_OTH_E!T64</f>
        <v>40.633276319999979</v>
      </c>
      <c r="U64" s="52">
        <f>FC_IND_E!U64+FC_TRA_E!U64+FC_OTH_E!U64</f>
        <v>48.943439999999981</v>
      </c>
      <c r="V64" s="52">
        <f>FC_IND_E!V64+FC_TRA_E!V64+FC_OTH_E!V64</f>
        <v>80.169158159999995</v>
      </c>
      <c r="W64" s="52">
        <f>FC_IND_E!W64+FC_TRA_E!W64+FC_OTH_E!W64</f>
        <v>82.866354479999998</v>
      </c>
      <c r="X64" s="52">
        <f>FC_IND_E!X64+FC_TRA_E!X64+FC_OTH_E!X64</f>
        <v>78.874417440000002</v>
      </c>
      <c r="Y64" s="52">
        <f>FC_IND_E!Y64+FC_TRA_E!Y64+FC_OTH_E!Y64</f>
        <v>80.225767440000027</v>
      </c>
      <c r="Z64" s="52">
        <f>FC_IND_E!Z64+FC_TRA_E!Z64+FC_OTH_E!Z64</f>
        <v>69.691723920000015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  <c r="Y65" s="52">
        <f>FC_IND_E!Y65+FC_TRA_E!Y65+FC_OTH_E!Y65</f>
        <v>0</v>
      </c>
      <c r="Z65" s="52">
        <f>FC_IND_E!Z65+FC_TRA_E!Z65+FC_OTH_E!Z65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0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</v>
      </c>
      <c r="U67" s="52">
        <f>FC_IND_E!U67+FC_TRA_E!U67+FC_OTH_E!U67</f>
        <v>0</v>
      </c>
      <c r="V67" s="52">
        <f>FC_IND_E!V67+FC_TRA_E!V67+FC_OTH_E!V67</f>
        <v>74.879665920000008</v>
      </c>
      <c r="W67" s="52">
        <f>FC_IND_E!W67+FC_TRA_E!W67+FC_OTH_E!W67</f>
        <v>186.97588992000004</v>
      </c>
      <c r="X67" s="52">
        <f>FC_IND_E!X67+FC_TRA_E!X67+FC_OTH_E!X67</f>
        <v>201.88662479999999</v>
      </c>
      <c r="Y67" s="52">
        <f>FC_IND_E!Y67+FC_TRA_E!Y67+FC_OTH_E!Y67</f>
        <v>0</v>
      </c>
      <c r="Z67" s="52">
        <f>FC_IND_E!Z67+FC_TRA_E!Z67+FC_OTH_E!Z67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8.7123081600000027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0.26329103999999998</v>
      </c>
      <c r="W68" s="52">
        <f>FC_IND_E!W68+FC_TRA_E!W68+FC_OTH_E!W68</f>
        <v>0.31273775999999998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133.59968496000005</v>
      </c>
      <c r="J69" s="52">
        <f>FC_IND_E!J69+FC_TRA_E!J69+FC_OTH_E!J69</f>
        <v>246.24237167999991</v>
      </c>
      <c r="K69" s="52">
        <f>FC_IND_E!K69+FC_TRA_E!K69+FC_OTH_E!K69</f>
        <v>199.08957168000001</v>
      </c>
      <c r="L69" s="52">
        <f>FC_IND_E!L69+FC_TRA_E!L69+FC_OTH_E!L69</f>
        <v>225.28562832</v>
      </c>
      <c r="M69" s="52">
        <f>FC_IND_E!M69+FC_TRA_E!M69+FC_OTH_E!M69</f>
        <v>369.36368495999989</v>
      </c>
      <c r="N69" s="52">
        <f>FC_IND_E!N69+FC_TRA_E!N69+FC_OTH_E!N69</f>
        <v>306.4932</v>
      </c>
      <c r="O69" s="52">
        <f>FC_IND_E!O69+FC_TRA_E!O69+FC_OTH_E!O69</f>
        <v>369.36368496000006</v>
      </c>
      <c r="P69" s="52">
        <f>FC_IND_E!P69+FC_TRA_E!P69+FC_OTH_E!P69</f>
        <v>401.23744848000001</v>
      </c>
      <c r="Q69" s="52">
        <f>FC_IND_E!Q69+FC_TRA_E!Q69+FC_OTH_E!Q69</f>
        <v>445.52998512000005</v>
      </c>
      <c r="R69" s="52">
        <f>FC_IND_E!R69+FC_TRA_E!R69+FC_OTH_E!R69</f>
        <v>468.97920000000011</v>
      </c>
      <c r="S69" s="52">
        <f>FC_IND_E!S69+FC_TRA_E!S69+FC_OTH_E!S69</f>
        <v>489.82226687999992</v>
      </c>
      <c r="T69" s="52">
        <f>FC_IND_E!T69+FC_TRA_E!T69+FC_OTH_E!T69</f>
        <v>491.5085529600002</v>
      </c>
      <c r="U69" s="52">
        <f>FC_IND_E!U69+FC_TRA_E!U69+FC_OTH_E!U69</f>
        <v>495.61492464000014</v>
      </c>
      <c r="V69" s="52">
        <f>FC_IND_E!V69+FC_TRA_E!V69+FC_OTH_E!V69</f>
        <v>497.98301472000003</v>
      </c>
      <c r="W69" s="52">
        <f>FC_IND_E!W69+FC_TRA_E!W69+FC_OTH_E!W69</f>
        <v>420.84358271999997</v>
      </c>
      <c r="X69" s="52">
        <f>FC_IND_E!X69+FC_TRA_E!X69+FC_OTH_E!X69</f>
        <v>456.18881184000014</v>
      </c>
      <c r="Y69" s="52">
        <f>FC_IND_E!Y69+FC_TRA_E!Y69+FC_OTH_E!Y69</f>
        <v>0</v>
      </c>
      <c r="Z69" s="52">
        <f>FC_IND_E!Z69+FC_TRA_E!Z69+FC_OTH_E!Z69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10356.662805404521</v>
      </c>
      <c r="D2" s="21">
        <f t="shared" ref="D2:X2" si="0">SUM(D3,D17,D22,D25,D26,D51,D52)</f>
        <v>10445.155215635641</v>
      </c>
      <c r="E2" s="21">
        <f t="shared" si="0"/>
        <v>10003.77723450665</v>
      </c>
      <c r="F2" s="21">
        <f t="shared" si="0"/>
        <v>9653.8625614908469</v>
      </c>
      <c r="G2" s="21">
        <f t="shared" si="0"/>
        <v>8909.3427337847297</v>
      </c>
      <c r="H2" s="21">
        <f t="shared" si="0"/>
        <v>8825.6492987150159</v>
      </c>
      <c r="I2" s="21">
        <f t="shared" si="0"/>
        <v>9178.3749897840316</v>
      </c>
      <c r="J2" s="21">
        <f t="shared" si="0"/>
        <v>10400.841014741105</v>
      </c>
      <c r="K2" s="21">
        <f t="shared" si="0"/>
        <v>8692.29982018583</v>
      </c>
      <c r="L2" s="21">
        <f t="shared" si="0"/>
        <v>6466.0009182578224</v>
      </c>
      <c r="M2" s="21">
        <f t="shared" si="0"/>
        <v>6712.6727436657839</v>
      </c>
      <c r="N2" s="21">
        <f t="shared" si="0"/>
        <v>5789.0625615281679</v>
      </c>
      <c r="O2" s="21">
        <f t="shared" si="0"/>
        <v>5863.4165093718102</v>
      </c>
      <c r="P2" s="21">
        <f t="shared" si="0"/>
        <v>5637.4705205909104</v>
      </c>
      <c r="Q2" s="21">
        <f t="shared" si="0"/>
        <v>6020.705344876581</v>
      </c>
      <c r="R2" s="21">
        <f t="shared" si="0"/>
        <v>6330.7377688102124</v>
      </c>
      <c r="S2" s="21">
        <f t="shared" si="0"/>
        <v>6469.8602033847219</v>
      </c>
      <c r="T2" s="21">
        <f t="shared" si="0"/>
        <v>5268.7144508428746</v>
      </c>
      <c r="U2" s="21">
        <f t="shared" si="0"/>
        <v>5083.7379427123733</v>
      </c>
      <c r="V2" s="21">
        <f t="shared" si="0"/>
        <v>4597.3201930323157</v>
      </c>
      <c r="W2" s="21">
        <f t="shared" si="0"/>
        <v>4177.5710322231635</v>
      </c>
      <c r="X2" s="21">
        <f t="shared" si="0"/>
        <v>4327.6843167527149</v>
      </c>
      <c r="Y2" s="21">
        <f t="shared" ref="Y2:Z2" si="1">SUM(Y3,Y17,Y22,Y25,Y26,Y51,Y52)</f>
        <v>4367.8761494581368</v>
      </c>
      <c r="Z2" s="21">
        <f t="shared" si="1"/>
        <v>4083.8111019542457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3486.7003574845198</v>
      </c>
      <c r="D3" s="24">
        <f t="shared" si="2"/>
        <v>3492.4424462756406</v>
      </c>
      <c r="E3" s="24">
        <f t="shared" si="2"/>
        <v>2777.963141106648</v>
      </c>
      <c r="F3" s="24">
        <f t="shared" si="2"/>
        <v>2414.598299290848</v>
      </c>
      <c r="G3" s="24">
        <f t="shared" si="2"/>
        <v>2245.3518036647283</v>
      </c>
      <c r="H3" s="24">
        <f t="shared" si="2"/>
        <v>1783.5497087150156</v>
      </c>
      <c r="I3" s="24">
        <f t="shared" si="2"/>
        <v>1654.023979704031</v>
      </c>
      <c r="J3" s="24">
        <f t="shared" si="2"/>
        <v>2220.3727376211045</v>
      </c>
      <c r="K3" s="24">
        <f t="shared" si="2"/>
        <v>1639.9289027858292</v>
      </c>
      <c r="L3" s="24">
        <f t="shared" si="2"/>
        <v>684.44389397782322</v>
      </c>
      <c r="M3" s="24">
        <f t="shared" si="2"/>
        <v>1227.0333329457831</v>
      </c>
      <c r="N3" s="24">
        <f t="shared" si="2"/>
        <v>861.09048740816763</v>
      </c>
      <c r="O3" s="24">
        <f t="shared" si="2"/>
        <v>933.48671205180949</v>
      </c>
      <c r="P3" s="24">
        <f t="shared" si="2"/>
        <v>845.60130035090947</v>
      </c>
      <c r="Q3" s="24">
        <f t="shared" si="2"/>
        <v>939.77739559658062</v>
      </c>
      <c r="R3" s="24">
        <f t="shared" si="2"/>
        <v>907.56871457021316</v>
      </c>
      <c r="S3" s="24">
        <f t="shared" si="2"/>
        <v>762.29990146472142</v>
      </c>
      <c r="T3" s="24">
        <f t="shared" si="2"/>
        <v>758.95770708287455</v>
      </c>
      <c r="U3" s="24">
        <f t="shared" si="2"/>
        <v>1105.7826871123725</v>
      </c>
      <c r="V3" s="24">
        <f t="shared" si="2"/>
        <v>773.10975115231474</v>
      </c>
      <c r="W3" s="24">
        <f t="shared" si="2"/>
        <v>631.32075878316277</v>
      </c>
      <c r="X3" s="24">
        <f t="shared" ref="X3:Z3" si="3">SUM(X4,X8,X11)</f>
        <v>692.74916615271468</v>
      </c>
      <c r="Y3" s="24">
        <f t="shared" si="3"/>
        <v>263.10977533813724</v>
      </c>
      <c r="Z3" s="24">
        <f t="shared" si="3"/>
        <v>193.45287875424586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2869.2397958399997</v>
      </c>
      <c r="D4" s="19">
        <f t="shared" si="4"/>
        <v>3154.8773440800005</v>
      </c>
      <c r="E4" s="19">
        <f t="shared" si="4"/>
        <v>2449.7904340800001</v>
      </c>
      <c r="F4" s="19">
        <f t="shared" si="4"/>
        <v>2035.48761504</v>
      </c>
      <c r="G4" s="19">
        <f t="shared" si="4"/>
        <v>1872.2275783200002</v>
      </c>
      <c r="H4" s="19">
        <f t="shared" si="4"/>
        <v>1357.1394328799997</v>
      </c>
      <c r="I4" s="19">
        <f t="shared" si="4"/>
        <v>1128.0753712800001</v>
      </c>
      <c r="J4" s="19">
        <f t="shared" si="4"/>
        <v>1767.2416525743765</v>
      </c>
      <c r="K4" s="19">
        <f t="shared" si="4"/>
        <v>1313.150357673806</v>
      </c>
      <c r="L4" s="19">
        <f t="shared" si="4"/>
        <v>655.23625628754462</v>
      </c>
      <c r="M4" s="19">
        <f t="shared" si="4"/>
        <v>1200.9496169147469</v>
      </c>
      <c r="N4" s="19">
        <f t="shared" si="4"/>
        <v>791.92612377694149</v>
      </c>
      <c r="O4" s="19">
        <f t="shared" si="4"/>
        <v>933.48671205180949</v>
      </c>
      <c r="P4" s="19">
        <f t="shared" si="4"/>
        <v>767.19669898209122</v>
      </c>
      <c r="Q4" s="19">
        <f t="shared" si="4"/>
        <v>726.61691557269921</v>
      </c>
      <c r="R4" s="19">
        <f t="shared" si="4"/>
        <v>683.19476908540832</v>
      </c>
      <c r="S4" s="19">
        <f t="shared" si="4"/>
        <v>751.28582113904213</v>
      </c>
      <c r="T4" s="19">
        <f t="shared" si="4"/>
        <v>747.51921254540991</v>
      </c>
      <c r="U4" s="19">
        <f t="shared" si="4"/>
        <v>1097.5361142632908</v>
      </c>
      <c r="V4" s="19">
        <f t="shared" si="4"/>
        <v>767.38577622795583</v>
      </c>
      <c r="W4" s="19">
        <f t="shared" si="4"/>
        <v>631.32075878316277</v>
      </c>
      <c r="X4" s="19">
        <f t="shared" ref="X4:Z4" si="5">SUM(X5:X7)</f>
        <v>682.21771088934793</v>
      </c>
      <c r="Y4" s="19">
        <f t="shared" si="5"/>
        <v>263.10977533813724</v>
      </c>
      <c r="Z4" s="19">
        <f t="shared" si="5"/>
        <v>193.45287875424586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  <c r="Y5" s="8">
        <f>FC_IND_IS_E!Y5+FC_IND_NFM_E!Y5+FC_IND_CPC_E!Y5+FC_IND_NMM_E!Y5+FC_IND_PPP_E!Y5+FC_IND_FBT_E!Y5+FC_IND_TE_E!Y5+FC_IND_MAC_E!Y5+FC_IND_TL_E!Y5+FC_IND_WP_E!Y5+FC_IND_MQ_E!Y5+FC_IND_CON_E!Y5+FC_IND_NSP_E!Y5</f>
        <v>0</v>
      </c>
      <c r="Z5" s="8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2869.2397958399997</v>
      </c>
      <c r="D7" s="8">
        <f>FC_IND_IS_E!D7+FC_IND_NFM_E!D7+FC_IND_CPC_E!D7+FC_IND_NMM_E!D7+FC_IND_PPP_E!D7+FC_IND_FBT_E!D7+FC_IND_TE_E!D7+FC_IND_MAC_E!D7+FC_IND_TL_E!D7+FC_IND_WP_E!D7+FC_IND_MQ_E!D7+FC_IND_CON_E!D7+FC_IND_NSP_E!D7</f>
        <v>3154.8773440800005</v>
      </c>
      <c r="E7" s="8">
        <f>FC_IND_IS_E!E7+FC_IND_NFM_E!E7+FC_IND_CPC_E!E7+FC_IND_NMM_E!E7+FC_IND_PPP_E!E7+FC_IND_FBT_E!E7+FC_IND_TE_E!E7+FC_IND_MAC_E!E7+FC_IND_TL_E!E7+FC_IND_WP_E!E7+FC_IND_MQ_E!E7+FC_IND_CON_E!E7+FC_IND_NSP_E!E7</f>
        <v>2449.7904340800001</v>
      </c>
      <c r="F7" s="8">
        <f>FC_IND_IS_E!F7+FC_IND_NFM_E!F7+FC_IND_CPC_E!F7+FC_IND_NMM_E!F7+FC_IND_PPP_E!F7+FC_IND_FBT_E!F7+FC_IND_TE_E!F7+FC_IND_MAC_E!F7+FC_IND_TL_E!F7+FC_IND_WP_E!F7+FC_IND_MQ_E!F7+FC_IND_CON_E!F7+FC_IND_NSP_E!F7</f>
        <v>2035.48761504</v>
      </c>
      <c r="G7" s="8">
        <f>FC_IND_IS_E!G7+FC_IND_NFM_E!G7+FC_IND_CPC_E!G7+FC_IND_NMM_E!G7+FC_IND_PPP_E!G7+FC_IND_FBT_E!G7+FC_IND_TE_E!G7+FC_IND_MAC_E!G7+FC_IND_TL_E!G7+FC_IND_WP_E!G7+FC_IND_MQ_E!G7+FC_IND_CON_E!G7+FC_IND_NSP_E!G7</f>
        <v>1872.2275783200002</v>
      </c>
      <c r="H7" s="8">
        <f>FC_IND_IS_E!H7+FC_IND_NFM_E!H7+FC_IND_CPC_E!H7+FC_IND_NMM_E!H7+FC_IND_PPP_E!H7+FC_IND_FBT_E!H7+FC_IND_TE_E!H7+FC_IND_MAC_E!H7+FC_IND_TL_E!H7+FC_IND_WP_E!H7+FC_IND_MQ_E!H7+FC_IND_CON_E!H7+FC_IND_NSP_E!H7</f>
        <v>1357.1394328799997</v>
      </c>
      <c r="I7" s="8">
        <f>FC_IND_IS_E!I7+FC_IND_NFM_E!I7+FC_IND_CPC_E!I7+FC_IND_NMM_E!I7+FC_IND_PPP_E!I7+FC_IND_FBT_E!I7+FC_IND_TE_E!I7+FC_IND_MAC_E!I7+FC_IND_TL_E!I7+FC_IND_WP_E!I7+FC_IND_MQ_E!I7+FC_IND_CON_E!I7+FC_IND_NSP_E!I7</f>
        <v>1128.0753712800001</v>
      </c>
      <c r="J7" s="8">
        <f>FC_IND_IS_E!J7+FC_IND_NFM_E!J7+FC_IND_CPC_E!J7+FC_IND_NMM_E!J7+FC_IND_PPP_E!J7+FC_IND_FBT_E!J7+FC_IND_TE_E!J7+FC_IND_MAC_E!J7+FC_IND_TL_E!J7+FC_IND_WP_E!J7+FC_IND_MQ_E!J7+FC_IND_CON_E!J7+FC_IND_NSP_E!J7</f>
        <v>1767.2416525743765</v>
      </c>
      <c r="K7" s="8">
        <f>FC_IND_IS_E!K7+FC_IND_NFM_E!K7+FC_IND_CPC_E!K7+FC_IND_NMM_E!K7+FC_IND_PPP_E!K7+FC_IND_FBT_E!K7+FC_IND_TE_E!K7+FC_IND_MAC_E!K7+FC_IND_TL_E!K7+FC_IND_WP_E!K7+FC_IND_MQ_E!K7+FC_IND_CON_E!K7+FC_IND_NSP_E!K7</f>
        <v>1313.150357673806</v>
      </c>
      <c r="L7" s="8">
        <f>FC_IND_IS_E!L7+FC_IND_NFM_E!L7+FC_IND_CPC_E!L7+FC_IND_NMM_E!L7+FC_IND_PPP_E!L7+FC_IND_FBT_E!L7+FC_IND_TE_E!L7+FC_IND_MAC_E!L7+FC_IND_TL_E!L7+FC_IND_WP_E!L7+FC_IND_MQ_E!L7+FC_IND_CON_E!L7+FC_IND_NSP_E!L7</f>
        <v>655.23625628754462</v>
      </c>
      <c r="M7" s="8">
        <f>FC_IND_IS_E!M7+FC_IND_NFM_E!M7+FC_IND_CPC_E!M7+FC_IND_NMM_E!M7+FC_IND_PPP_E!M7+FC_IND_FBT_E!M7+FC_IND_TE_E!M7+FC_IND_MAC_E!M7+FC_IND_TL_E!M7+FC_IND_WP_E!M7+FC_IND_MQ_E!M7+FC_IND_CON_E!M7+FC_IND_NSP_E!M7</f>
        <v>1200.9496169147469</v>
      </c>
      <c r="N7" s="8">
        <f>FC_IND_IS_E!N7+FC_IND_NFM_E!N7+FC_IND_CPC_E!N7+FC_IND_NMM_E!N7+FC_IND_PPP_E!N7+FC_IND_FBT_E!N7+FC_IND_TE_E!N7+FC_IND_MAC_E!N7+FC_IND_TL_E!N7+FC_IND_WP_E!N7+FC_IND_MQ_E!N7+FC_IND_CON_E!N7+FC_IND_NSP_E!N7</f>
        <v>791.92612377694149</v>
      </c>
      <c r="O7" s="8">
        <f>FC_IND_IS_E!O7+FC_IND_NFM_E!O7+FC_IND_CPC_E!O7+FC_IND_NMM_E!O7+FC_IND_PPP_E!O7+FC_IND_FBT_E!O7+FC_IND_TE_E!O7+FC_IND_MAC_E!O7+FC_IND_TL_E!O7+FC_IND_WP_E!O7+FC_IND_MQ_E!O7+FC_IND_CON_E!O7+FC_IND_NSP_E!O7</f>
        <v>933.48671205180949</v>
      </c>
      <c r="P7" s="8">
        <f>FC_IND_IS_E!P7+FC_IND_NFM_E!P7+FC_IND_CPC_E!P7+FC_IND_NMM_E!P7+FC_IND_PPP_E!P7+FC_IND_FBT_E!P7+FC_IND_TE_E!P7+FC_IND_MAC_E!P7+FC_IND_TL_E!P7+FC_IND_WP_E!P7+FC_IND_MQ_E!P7+FC_IND_CON_E!P7+FC_IND_NSP_E!P7</f>
        <v>767.19669898209122</v>
      </c>
      <c r="Q7" s="8">
        <f>FC_IND_IS_E!Q7+FC_IND_NFM_E!Q7+FC_IND_CPC_E!Q7+FC_IND_NMM_E!Q7+FC_IND_PPP_E!Q7+FC_IND_FBT_E!Q7+FC_IND_TE_E!Q7+FC_IND_MAC_E!Q7+FC_IND_TL_E!Q7+FC_IND_WP_E!Q7+FC_IND_MQ_E!Q7+FC_IND_CON_E!Q7+FC_IND_NSP_E!Q7</f>
        <v>726.61691557269921</v>
      </c>
      <c r="R7" s="8">
        <f>FC_IND_IS_E!R7+FC_IND_NFM_E!R7+FC_IND_CPC_E!R7+FC_IND_NMM_E!R7+FC_IND_PPP_E!R7+FC_IND_FBT_E!R7+FC_IND_TE_E!R7+FC_IND_MAC_E!R7+FC_IND_TL_E!R7+FC_IND_WP_E!R7+FC_IND_MQ_E!R7+FC_IND_CON_E!R7+FC_IND_NSP_E!R7</f>
        <v>683.19476908540832</v>
      </c>
      <c r="S7" s="8">
        <f>FC_IND_IS_E!S7+FC_IND_NFM_E!S7+FC_IND_CPC_E!S7+FC_IND_NMM_E!S7+FC_IND_PPP_E!S7+FC_IND_FBT_E!S7+FC_IND_TE_E!S7+FC_IND_MAC_E!S7+FC_IND_TL_E!S7+FC_IND_WP_E!S7+FC_IND_MQ_E!S7+FC_IND_CON_E!S7+FC_IND_NSP_E!S7</f>
        <v>751.28582113904213</v>
      </c>
      <c r="T7" s="8">
        <f>FC_IND_IS_E!T7+FC_IND_NFM_E!T7+FC_IND_CPC_E!T7+FC_IND_NMM_E!T7+FC_IND_PPP_E!T7+FC_IND_FBT_E!T7+FC_IND_TE_E!T7+FC_IND_MAC_E!T7+FC_IND_TL_E!T7+FC_IND_WP_E!T7+FC_IND_MQ_E!T7+FC_IND_CON_E!T7+FC_IND_NSP_E!T7</f>
        <v>747.51921254540991</v>
      </c>
      <c r="U7" s="8">
        <f>FC_IND_IS_E!U7+FC_IND_NFM_E!U7+FC_IND_CPC_E!U7+FC_IND_NMM_E!U7+FC_IND_PPP_E!U7+FC_IND_FBT_E!U7+FC_IND_TE_E!U7+FC_IND_MAC_E!U7+FC_IND_TL_E!U7+FC_IND_WP_E!U7+FC_IND_MQ_E!U7+FC_IND_CON_E!U7+FC_IND_NSP_E!U7</f>
        <v>1097.5361142632908</v>
      </c>
      <c r="V7" s="8">
        <f>FC_IND_IS_E!V7+FC_IND_NFM_E!V7+FC_IND_CPC_E!V7+FC_IND_NMM_E!V7+FC_IND_PPP_E!V7+FC_IND_FBT_E!V7+FC_IND_TE_E!V7+FC_IND_MAC_E!V7+FC_IND_TL_E!V7+FC_IND_WP_E!V7+FC_IND_MQ_E!V7+FC_IND_CON_E!V7+FC_IND_NSP_E!V7</f>
        <v>767.38577622795583</v>
      </c>
      <c r="W7" s="8">
        <f>FC_IND_IS_E!W7+FC_IND_NFM_E!W7+FC_IND_CPC_E!W7+FC_IND_NMM_E!W7+FC_IND_PPP_E!W7+FC_IND_FBT_E!W7+FC_IND_TE_E!W7+FC_IND_MAC_E!W7+FC_IND_TL_E!W7+FC_IND_WP_E!W7+FC_IND_MQ_E!W7+FC_IND_CON_E!W7+FC_IND_NSP_E!W7</f>
        <v>631.32075878316277</v>
      </c>
      <c r="X7" s="8">
        <f>FC_IND_IS_E!X7+FC_IND_NFM_E!X7+FC_IND_CPC_E!X7+FC_IND_NMM_E!X7+FC_IND_PPP_E!X7+FC_IND_FBT_E!X7+FC_IND_TE_E!X7+FC_IND_MAC_E!X7+FC_IND_TL_E!X7+FC_IND_WP_E!X7+FC_IND_MQ_E!X7+FC_IND_CON_E!X7+FC_IND_NSP_E!X7</f>
        <v>682.21771088934793</v>
      </c>
      <c r="Y7" s="8">
        <f>FC_IND_IS_E!Y7+FC_IND_NFM_E!Y7+FC_IND_CPC_E!Y7+FC_IND_NMM_E!Y7+FC_IND_PPP_E!Y7+FC_IND_FBT_E!Y7+FC_IND_TE_E!Y7+FC_IND_MAC_E!Y7+FC_IND_TL_E!Y7+FC_IND_WP_E!Y7+FC_IND_MQ_E!Y7+FC_IND_CON_E!Y7+FC_IND_NSP_E!Y7</f>
        <v>263.10977533813724</v>
      </c>
      <c r="Z7" s="8">
        <f>FC_IND_IS_E!Z7+FC_IND_NFM_E!Z7+FC_IND_CPC_E!Z7+FC_IND_NMM_E!Z7+FC_IND_PPP_E!Z7+FC_IND_FBT_E!Z7+FC_IND_TE_E!Z7+FC_IND_MAC_E!Z7+FC_IND_TL_E!Z7+FC_IND_WP_E!Z7+FC_IND_MQ_E!Z7+FC_IND_CON_E!Z7+FC_IND_NSP_E!Z7</f>
        <v>193.45287875424586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496.58604832452011</v>
      </c>
      <c r="D8" s="19">
        <f t="shared" si="6"/>
        <v>205.75614315563993</v>
      </c>
      <c r="E8" s="19">
        <f t="shared" si="6"/>
        <v>160.76623350664801</v>
      </c>
      <c r="F8" s="19">
        <f t="shared" si="6"/>
        <v>207.06583105084803</v>
      </c>
      <c r="G8" s="19">
        <f t="shared" si="6"/>
        <v>228.63070518472804</v>
      </c>
      <c r="H8" s="19">
        <f t="shared" si="6"/>
        <v>253.20532215501601</v>
      </c>
      <c r="I8" s="19">
        <f t="shared" si="6"/>
        <v>390.00165926403099</v>
      </c>
      <c r="J8" s="19">
        <f t="shared" si="6"/>
        <v>318.260184046728</v>
      </c>
      <c r="K8" s="19">
        <f t="shared" si="6"/>
        <v>291.67871947202315</v>
      </c>
      <c r="L8" s="19">
        <f t="shared" si="6"/>
        <v>25.946477370278611</v>
      </c>
      <c r="M8" s="19">
        <f t="shared" si="6"/>
        <v>22.826810071036103</v>
      </c>
      <c r="N8" s="19">
        <f t="shared" si="6"/>
        <v>69.164363631226152</v>
      </c>
      <c r="O8" s="19">
        <f t="shared" si="6"/>
        <v>0</v>
      </c>
      <c r="P8" s="19">
        <f t="shared" si="6"/>
        <v>78.404601368818234</v>
      </c>
      <c r="Q8" s="19">
        <f t="shared" si="6"/>
        <v>213.16048002388135</v>
      </c>
      <c r="R8" s="19">
        <f t="shared" si="6"/>
        <v>224.37394548480486</v>
      </c>
      <c r="S8" s="19">
        <f t="shared" si="6"/>
        <v>11.01408032567932</v>
      </c>
      <c r="T8" s="19">
        <f t="shared" si="6"/>
        <v>11.438494537464672</v>
      </c>
      <c r="U8" s="19">
        <f t="shared" si="6"/>
        <v>8.2465728490817032</v>
      </c>
      <c r="V8" s="19">
        <f t="shared" si="6"/>
        <v>5.7239749243589397</v>
      </c>
      <c r="W8" s="19">
        <f t="shared" si="6"/>
        <v>0</v>
      </c>
      <c r="X8" s="19">
        <f t="shared" ref="X8:Z8" si="7">SUM(X9:X10)</f>
        <v>10.531455263366762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496.58604832452011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205.75614315563993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160.76623350664801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207.06583105084803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228.63070518472804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253.20532215501601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390.00165926403099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318.260184046728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291.67871947202315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25.946477370278611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22.826810071036103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69.164363631226152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78.404601368818234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213.16048002388135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224.37394548480486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11.01408032567932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11.438494537464672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8.2465728490817032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5.7239749243589397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10.531455263366762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120.87451331999998</v>
      </c>
      <c r="D11" s="19">
        <f t="shared" si="8"/>
        <v>131.80895903999999</v>
      </c>
      <c r="E11" s="19">
        <f t="shared" si="8"/>
        <v>167.40647352000008</v>
      </c>
      <c r="F11" s="19">
        <f t="shared" si="8"/>
        <v>172.04485320000003</v>
      </c>
      <c r="G11" s="19">
        <f t="shared" si="8"/>
        <v>144.49352016</v>
      </c>
      <c r="H11" s="19">
        <f t="shared" si="8"/>
        <v>173.20495367999999</v>
      </c>
      <c r="I11" s="19">
        <f t="shared" si="8"/>
        <v>135.94694916</v>
      </c>
      <c r="J11" s="19">
        <f t="shared" si="8"/>
        <v>134.870901</v>
      </c>
      <c r="K11" s="19">
        <f t="shared" si="8"/>
        <v>35.099825639999999</v>
      </c>
      <c r="L11" s="19">
        <f t="shared" si="8"/>
        <v>3.261160320000001</v>
      </c>
      <c r="M11" s="19">
        <f t="shared" si="8"/>
        <v>3.2569059599999997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3.1478396399999999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12.592132079999997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9.4439056799999985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12.592132079999997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12.592132079999997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12.592132079999997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9.5100416400000007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6.0593689199999989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3.24762372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3.261160320000001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3.2569059599999997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0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117.72667367999998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119.21682695999999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157.96256784000008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159.45272112000004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131.90138808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160.61282159999999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126.43690752000001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128.81153208000001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31.852201919999999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6297.3488952000007</v>
      </c>
      <c r="D26" s="27">
        <f t="shared" si="14"/>
        <v>6262.4114697599998</v>
      </c>
      <c r="E26" s="27">
        <f t="shared" si="14"/>
        <v>6499.9654102800005</v>
      </c>
      <c r="F26" s="27">
        <f t="shared" si="14"/>
        <v>6467.7265722000002</v>
      </c>
      <c r="G26" s="27">
        <f t="shared" si="14"/>
        <v>5788.6914430800007</v>
      </c>
      <c r="H26" s="27">
        <f t="shared" si="14"/>
        <v>6042.3355882800006</v>
      </c>
      <c r="I26" s="27">
        <f t="shared" si="14"/>
        <v>6479.7040238400004</v>
      </c>
      <c r="J26" s="27">
        <f t="shared" si="14"/>
        <v>7220.5578500400006</v>
      </c>
      <c r="K26" s="27">
        <f t="shared" si="14"/>
        <v>5987.0256566400003</v>
      </c>
      <c r="L26" s="27">
        <f t="shared" si="14"/>
        <v>4822.8583571999998</v>
      </c>
      <c r="M26" s="27">
        <f t="shared" si="14"/>
        <v>4608.2845767600002</v>
      </c>
      <c r="N26" s="27">
        <f t="shared" si="14"/>
        <v>3624.0641888399996</v>
      </c>
      <c r="O26" s="27">
        <f t="shared" si="14"/>
        <v>3735.8509914000001</v>
      </c>
      <c r="P26" s="27">
        <f t="shared" si="14"/>
        <v>3530.4700777200005</v>
      </c>
      <c r="Q26" s="27">
        <f t="shared" si="14"/>
        <v>3991.6538618400004</v>
      </c>
      <c r="R26" s="27">
        <f t="shared" si="14"/>
        <v>4023.5551603199997</v>
      </c>
      <c r="S26" s="27">
        <f t="shared" si="14"/>
        <v>4248.067097520001</v>
      </c>
      <c r="T26" s="27">
        <f t="shared" si="14"/>
        <v>3753.2565914399997</v>
      </c>
      <c r="U26" s="27">
        <f t="shared" si="14"/>
        <v>3225.0651382800002</v>
      </c>
      <c r="V26" s="27">
        <f t="shared" si="14"/>
        <v>3038.7029767200006</v>
      </c>
      <c r="W26" s="27">
        <f t="shared" si="14"/>
        <v>2381.2482546000001</v>
      </c>
      <c r="X26" s="27">
        <f t="shared" ref="X26:Z26" si="15">SUM(X27,X33)</f>
        <v>2443.1203162800002</v>
      </c>
      <c r="Y26" s="27">
        <f t="shared" si="15"/>
        <v>2769.0889690799995</v>
      </c>
      <c r="Z26" s="27">
        <f t="shared" si="15"/>
        <v>2580.0227589599999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6297.3488952000007</v>
      </c>
      <c r="D33" s="19">
        <f t="shared" si="18"/>
        <v>6262.4114697599998</v>
      </c>
      <c r="E33" s="19">
        <f t="shared" si="18"/>
        <v>6499.9654102800005</v>
      </c>
      <c r="F33" s="19">
        <f t="shared" si="18"/>
        <v>6467.7265722000002</v>
      </c>
      <c r="G33" s="19">
        <f t="shared" si="18"/>
        <v>5788.6914430800007</v>
      </c>
      <c r="H33" s="19">
        <f t="shared" si="18"/>
        <v>6042.3355882800006</v>
      </c>
      <c r="I33" s="19">
        <f t="shared" si="18"/>
        <v>6479.7040238400004</v>
      </c>
      <c r="J33" s="19">
        <f t="shared" si="18"/>
        <v>7220.5578500400006</v>
      </c>
      <c r="K33" s="19">
        <f t="shared" si="18"/>
        <v>5987.0256566400003</v>
      </c>
      <c r="L33" s="19">
        <f t="shared" si="18"/>
        <v>4822.8583571999998</v>
      </c>
      <c r="M33" s="19">
        <f t="shared" si="18"/>
        <v>4608.2845767600002</v>
      </c>
      <c r="N33" s="19">
        <f t="shared" si="18"/>
        <v>3624.0641888399996</v>
      </c>
      <c r="O33" s="19">
        <f t="shared" si="18"/>
        <v>3735.8509914000001</v>
      </c>
      <c r="P33" s="19">
        <f t="shared" si="18"/>
        <v>3530.4700777200005</v>
      </c>
      <c r="Q33" s="19">
        <f t="shared" si="18"/>
        <v>3991.6538618400004</v>
      </c>
      <c r="R33" s="19">
        <f t="shared" si="18"/>
        <v>4023.5551603199997</v>
      </c>
      <c r="S33" s="19">
        <f t="shared" si="18"/>
        <v>4248.067097520001</v>
      </c>
      <c r="T33" s="19">
        <f t="shared" si="18"/>
        <v>3753.2565914399997</v>
      </c>
      <c r="U33" s="19">
        <f t="shared" si="18"/>
        <v>3225.0651382800002</v>
      </c>
      <c r="V33" s="19">
        <f t="shared" si="18"/>
        <v>3038.7029767200006</v>
      </c>
      <c r="W33" s="19">
        <f t="shared" si="18"/>
        <v>2381.2482546000001</v>
      </c>
      <c r="X33" s="19">
        <f t="shared" ref="X33:Z33" si="19">SUM(X34:X50)</f>
        <v>2443.1203162800002</v>
      </c>
      <c r="Y33" s="19">
        <f t="shared" si="19"/>
        <v>2769.0889690799995</v>
      </c>
      <c r="Z33" s="19">
        <f t="shared" si="19"/>
        <v>2580.0227589599999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31.363199999999996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14.256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910.3123519200002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925.23540096000033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889.41999240000018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907.32746952000025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814.80383856000003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758.09584331999997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737.20371096000008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695.41899192000005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683.48037096000007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624.05917668000006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478.92892427999999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252.52627571999997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325.09140192000007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278.64944856000005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316.38345047999996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319.28587379999999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351.21457476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382.19102100000009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419.66674200000011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436.72509503999993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409.11584147999997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386.94298103999995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441.5667832800001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424.90550592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3.0491445600000002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3.0491445600000002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6.0982891199999969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12.196827719999998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15.24597228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17.185180319999997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17.175949560000003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8.2236092399999983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8.6355007199999996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25.710909839999992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35.739506879999986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30.016435679999997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3.1493062799999985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3.1493062799999985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6.2983537199999997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12.596966280000002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12.596966280000002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12.596966280000002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15.746013720000001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6.2983537199999997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3.1493062799999985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12.36685752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0.17627004000000002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9.2664720000000006E-2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0.13925592000000001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0.18222336000000003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7.7393159999999989E-2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1605.8952000000002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1593.1499407199999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1593.1499407200001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1752.4648814399998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723.28986287999987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1398.7854035999999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1548.5415332399998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1386.0398775600001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1335.0596407200001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1089.0476999999996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918.58832675999986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602.92188215999988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763.91127540000014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552.4154110799999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710.24849999999992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653.42835323999998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625.01894675999995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616.33804284000007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619.29240983999989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266.20727327999998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220.77057600000001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219.70673711999999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235.22843448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254.31964740000001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2757.9787200000001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2595.3769548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2648.5347794400004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2432.7749109600004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2504.6946813600002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2085.6822580799999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2473.4254219200006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2414.0132438400005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2041.9051276800003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1321.9915975200001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1170.2874427200002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1055.7360309600001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640.87200000000007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547.99209287999997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625.39187616000004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597.52815479999992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613.00800000000004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601.92119304000005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536.47144344000014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537.8186678400001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469.30109184000003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459.13045320000009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456.36244343999994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446.32945296000003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6.3917013599999999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3.1929479999999996E-2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1.0803247200000001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1.2304724400000002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7.6923658800000014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1.5117685200000002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988.65011700000025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1131.2438669999997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1362.5623439999999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1362.5623439999999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1733.306094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1787.1751170000005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1704.7873440000001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2718.7873829999999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1923.4312109999996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1787.7598829999999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2040.4798829999997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1712.8799999999997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1990.5603119999998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2127.8399220000006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2183.9999220000004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2315.040156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2552.1599610000003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2128.8571199999997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1623.7386359999998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1770.0540390000003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1246.633362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1332.8733600000005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1600.1918009999995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1424.4517169999999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20.52405864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149.53182408000001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126.07579476000001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85.02794136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6.5558347199999991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7.5469679999999988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18.304563960000003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18.917293320000002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17.166713399999999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572.61355272000003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690.30129960000011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725.84868312000015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771.53768999999988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875.29948704000003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999.76400172000012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1044.6469862400002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959.91042708000009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1065.34526076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958.69866707999995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877.35483396000006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1303.9078852799998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1194.0788059200001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1261.3991425199999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1089.2740874399999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1013.22766512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1294.61409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756.5001523200001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752.89011732000006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785.50746516000015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1165.0020188400003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1191.8148343200005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1335.6774050400002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1310.3354642400002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386.38622880000014</v>
      </c>
      <c r="S52" s="27">
        <f t="shared" si="20"/>
        <v>164.87911439999999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386.38622880000014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164.87911439999999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0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1091.7020469599997</v>
      </c>
      <c r="D61" s="49">
        <f t="shared" si="22"/>
        <v>1057.8577968</v>
      </c>
      <c r="E61" s="49">
        <f t="shared" si="22"/>
        <v>1116.7701552000001</v>
      </c>
      <c r="F61" s="49">
        <f t="shared" si="22"/>
        <v>945.35851031999994</v>
      </c>
      <c r="G61" s="49">
        <f t="shared" si="22"/>
        <v>968.67140328000005</v>
      </c>
      <c r="H61" s="49">
        <f t="shared" si="22"/>
        <v>1141.7111344800001</v>
      </c>
      <c r="I61" s="49">
        <f t="shared" si="22"/>
        <v>1025.7941332800001</v>
      </c>
      <c r="J61" s="49">
        <f t="shared" si="22"/>
        <v>1103.4647769599997</v>
      </c>
      <c r="K61" s="49">
        <f t="shared" si="22"/>
        <v>1235.5730251200002</v>
      </c>
      <c r="L61" s="49">
        <f t="shared" si="22"/>
        <v>1135.3873104000002</v>
      </c>
      <c r="M61" s="49">
        <f t="shared" si="22"/>
        <v>1149.2503343999999</v>
      </c>
      <c r="N61" s="49">
        <f t="shared" si="22"/>
        <v>1223.0445124799996</v>
      </c>
      <c r="O61" s="49">
        <f t="shared" si="22"/>
        <v>928.9218225599999</v>
      </c>
      <c r="P61" s="49">
        <f t="shared" si="22"/>
        <v>574.32501936000006</v>
      </c>
      <c r="Q61" s="49">
        <f t="shared" si="22"/>
        <v>732.91576176000012</v>
      </c>
      <c r="R61" s="49">
        <f t="shared" si="22"/>
        <v>888.77935872</v>
      </c>
      <c r="S61" s="49">
        <f t="shared" si="22"/>
        <v>650.50209431999974</v>
      </c>
      <c r="T61" s="49">
        <f t="shared" si="22"/>
        <v>608.71976927999992</v>
      </c>
      <c r="U61" s="49">
        <f t="shared" si="22"/>
        <v>631.20550824000009</v>
      </c>
      <c r="V61" s="49">
        <f t="shared" si="22"/>
        <v>605.54435760000001</v>
      </c>
      <c r="W61" s="49">
        <f t="shared" si="22"/>
        <v>668.36759183999993</v>
      </c>
      <c r="X61" s="49">
        <f t="shared" si="22"/>
        <v>551.24480232000008</v>
      </c>
      <c r="Y61" s="49">
        <f t="shared" ref="Y61:Z61" si="23">SUM(Y62:Y72)</f>
        <v>500.50043063999999</v>
      </c>
      <c r="Z61" s="49">
        <f t="shared" si="23"/>
        <v>587.19786552000005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1090.9922687999997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1056.3835967999999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1115.2959552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944.04804479999996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968.01626880000003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1141.056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1025.2480896000002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1102.8640895999997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1235.1362688000002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1134.8959104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1147.7761343999998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1221.0242687999996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885.69653759999994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537.59986560000004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687.67977600000006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845.71199999999999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605.36004479999974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591.02386559999991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593.6676480000001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554.85924479999994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605.81404799999996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489.37271040000002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445.46382719999997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543.53658240000004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0.70977816000000005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1.4742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1.4742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1.3104655200000002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0.65513447999999996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0.65513447999999996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0.54604368000000003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0.60068736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0.4367563200000002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0.49139999999999995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1.4742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2.0202436800000001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3.9312000000000014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5.4600436799999992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3.5490873600000006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3.985843679999999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6.0605344799999994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17.695903680000001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20.409414479999999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35.915836319999997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50.799752640000001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50.119065359999993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55.036603440000022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43.661283120000014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4.0780800000000004E-3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1.3508640000000001E-2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7.9012800000000001E-3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6.5249280000000007E-2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0.18249408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39.294084959999992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31.265110079999999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41.686898399999997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39.081515039999992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39.081515039999999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17.128445759999998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14.699949119999999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11.557788479999999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11.74512528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287.26158348000001</v>
      </c>
      <c r="D2" s="21">
        <f t="shared" ref="D2:X2" si="0">SUM(D3,D17,D22,D25,D26,D51,D52)</f>
        <v>309.77563176000001</v>
      </c>
      <c r="E2" s="21">
        <f t="shared" si="0"/>
        <v>319.01162292000004</v>
      </c>
      <c r="F2" s="21">
        <f t="shared" si="0"/>
        <v>305.91624095999998</v>
      </c>
      <c r="G2" s="21">
        <f t="shared" si="0"/>
        <v>231.01641072000001</v>
      </c>
      <c r="H2" s="21">
        <f t="shared" si="0"/>
        <v>179.88935004000001</v>
      </c>
      <c r="I2" s="21">
        <f t="shared" si="0"/>
        <v>178.6737042</v>
      </c>
      <c r="J2" s="21">
        <f t="shared" si="0"/>
        <v>202.55305068000001</v>
      </c>
      <c r="K2" s="21">
        <f t="shared" si="0"/>
        <v>191.1478122</v>
      </c>
      <c r="L2" s="21">
        <f t="shared" si="0"/>
        <v>160.48035035999999</v>
      </c>
      <c r="M2" s="21">
        <f t="shared" si="0"/>
        <v>156.33936251999998</v>
      </c>
      <c r="N2" s="21">
        <f t="shared" si="0"/>
        <v>147.64924295999998</v>
      </c>
      <c r="O2" s="21">
        <f t="shared" si="0"/>
        <v>198.74336940000001</v>
      </c>
      <c r="P2" s="21">
        <f t="shared" si="0"/>
        <v>209.14961796</v>
      </c>
      <c r="Q2" s="21">
        <f t="shared" si="0"/>
        <v>202.58344260000001</v>
      </c>
      <c r="R2" s="21">
        <f t="shared" si="0"/>
        <v>89.094864240000021</v>
      </c>
      <c r="S2" s="21">
        <f t="shared" si="0"/>
        <v>148.56419808000004</v>
      </c>
      <c r="T2" s="21">
        <f t="shared" si="0"/>
        <v>107.78524920000001</v>
      </c>
      <c r="U2" s="21">
        <f t="shared" si="0"/>
        <v>95.454312119999997</v>
      </c>
      <c r="V2" s="21">
        <f t="shared" si="0"/>
        <v>95.630575679999993</v>
      </c>
      <c r="W2" s="21">
        <f t="shared" si="0"/>
        <v>97.271934840000014</v>
      </c>
      <c r="X2" s="21">
        <f t="shared" si="0"/>
        <v>120.08481588000002</v>
      </c>
      <c r="Y2" s="21">
        <f t="shared" ref="Y2:Z2" si="1">SUM(Y3,Y17,Y22,Y25,Y26,Y51,Y52)</f>
        <v>126.93106259999999</v>
      </c>
      <c r="Z2" s="21">
        <f t="shared" si="1"/>
        <v>88.045752240000013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  <c r="Y13" s="8">
        <f>FC_IND_IS_BF_E!Y13+FC_IND_IS_EA_E!Y13</f>
        <v>0</v>
      </c>
      <c r="Z13" s="8">
        <f>FC_IND_IS_BF_E!Z13+FC_IND_IS_EA_E!Z13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157.39988975999998</v>
      </c>
      <c r="D26" s="27">
        <f t="shared" ref="D26:W26" si="21">SUM(D27,D33)</f>
        <v>160.52678784</v>
      </c>
      <c r="E26" s="27">
        <f t="shared" si="21"/>
        <v>164.05700508000001</v>
      </c>
      <c r="F26" s="27">
        <f t="shared" si="21"/>
        <v>167.01825095999999</v>
      </c>
      <c r="G26" s="27">
        <f t="shared" si="21"/>
        <v>76.667672879999998</v>
      </c>
      <c r="H26" s="27">
        <f t="shared" si="21"/>
        <v>15.694052400000004</v>
      </c>
      <c r="I26" s="27">
        <f t="shared" si="21"/>
        <v>18.82095048</v>
      </c>
      <c r="J26" s="27">
        <f t="shared" si="21"/>
        <v>18.82095048</v>
      </c>
      <c r="K26" s="27">
        <f t="shared" si="21"/>
        <v>15.694052400000004</v>
      </c>
      <c r="L26" s="27">
        <f t="shared" si="21"/>
        <v>12.444478200000001</v>
      </c>
      <c r="M26" s="27">
        <f t="shared" si="21"/>
        <v>12.444478200000001</v>
      </c>
      <c r="N26" s="27">
        <f t="shared" si="21"/>
        <v>3.0959690400000008</v>
      </c>
      <c r="O26" s="27">
        <f t="shared" si="21"/>
        <v>73.579669199999998</v>
      </c>
      <c r="P26" s="27">
        <f t="shared" si="21"/>
        <v>110.69351208000002</v>
      </c>
      <c r="Q26" s="27">
        <f t="shared" si="21"/>
        <v>139.01633064000001</v>
      </c>
      <c r="R26" s="27">
        <f t="shared" si="21"/>
        <v>67.13191620000002</v>
      </c>
      <c r="S26" s="27">
        <f t="shared" si="21"/>
        <v>60.964048080000012</v>
      </c>
      <c r="T26" s="27">
        <f t="shared" si="21"/>
        <v>42.144613920000005</v>
      </c>
      <c r="U26" s="27">
        <f t="shared" si="21"/>
        <v>34.047768239999996</v>
      </c>
      <c r="V26" s="27">
        <f t="shared" si="21"/>
        <v>29.257835399999998</v>
      </c>
      <c r="W26" s="27">
        <f t="shared" si="21"/>
        <v>31.012696079999998</v>
      </c>
      <c r="X26" s="27">
        <f t="shared" ref="X26:Z26" si="22">SUM(X27,X33)</f>
        <v>33.195969000000005</v>
      </c>
      <c r="Y26" s="27">
        <f t="shared" si="22"/>
        <v>58.113596520000002</v>
      </c>
      <c r="Z26" s="27">
        <f t="shared" si="22"/>
        <v>32.633785080000003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157.39988975999998</v>
      </c>
      <c r="D33" s="19">
        <f t="shared" ref="D33:W33" si="27">SUM(D34:D50)</f>
        <v>160.52678784</v>
      </c>
      <c r="E33" s="19">
        <f t="shared" si="27"/>
        <v>164.05700508000001</v>
      </c>
      <c r="F33" s="19">
        <f t="shared" si="27"/>
        <v>167.01825095999999</v>
      </c>
      <c r="G33" s="19">
        <f t="shared" si="27"/>
        <v>76.667672879999998</v>
      </c>
      <c r="H33" s="19">
        <f t="shared" si="27"/>
        <v>15.694052400000004</v>
      </c>
      <c r="I33" s="19">
        <f t="shared" si="27"/>
        <v>18.82095048</v>
      </c>
      <c r="J33" s="19">
        <f t="shared" si="27"/>
        <v>18.82095048</v>
      </c>
      <c r="K33" s="19">
        <f t="shared" si="27"/>
        <v>15.694052400000004</v>
      </c>
      <c r="L33" s="19">
        <f t="shared" si="27"/>
        <v>12.444478200000001</v>
      </c>
      <c r="M33" s="19">
        <f t="shared" si="27"/>
        <v>12.444478200000001</v>
      </c>
      <c r="N33" s="19">
        <f t="shared" si="27"/>
        <v>3.0959690400000008</v>
      </c>
      <c r="O33" s="19">
        <f t="shared" si="27"/>
        <v>73.579669199999998</v>
      </c>
      <c r="P33" s="19">
        <f t="shared" si="27"/>
        <v>110.69351208000002</v>
      </c>
      <c r="Q33" s="19">
        <f t="shared" si="27"/>
        <v>139.01633064000001</v>
      </c>
      <c r="R33" s="19">
        <f t="shared" si="27"/>
        <v>67.13191620000002</v>
      </c>
      <c r="S33" s="19">
        <f t="shared" si="27"/>
        <v>60.964048080000012</v>
      </c>
      <c r="T33" s="19">
        <f t="shared" si="27"/>
        <v>42.144613920000005</v>
      </c>
      <c r="U33" s="19">
        <f t="shared" si="27"/>
        <v>34.047768239999996</v>
      </c>
      <c r="V33" s="19">
        <f t="shared" si="27"/>
        <v>29.257835399999998</v>
      </c>
      <c r="W33" s="19">
        <f t="shared" si="27"/>
        <v>31.012696079999998</v>
      </c>
      <c r="X33" s="19">
        <f t="shared" ref="X33:Z33" si="28">SUM(X34:X50)</f>
        <v>33.195969000000005</v>
      </c>
      <c r="Y33" s="19">
        <f t="shared" si="28"/>
        <v>58.113596520000002</v>
      </c>
      <c r="Z33" s="19">
        <f t="shared" si="28"/>
        <v>32.633785080000003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59.692650479999998</v>
      </c>
      <c r="D36" s="8">
        <f>FC_IND_IS_BF_E!D36+FC_IND_IS_EA_E!D36</f>
        <v>59.692650479999998</v>
      </c>
      <c r="E36" s="8">
        <f>FC_IND_IS_BF_E!E36+FC_IND_IS_EA_E!E36</f>
        <v>53.72334</v>
      </c>
      <c r="F36" s="8">
        <f>FC_IND_IS_BF_E!F36+FC_IND_IS_EA_E!F36</f>
        <v>59.692650479999998</v>
      </c>
      <c r="G36" s="8">
        <f>FC_IND_IS_BF_E!G36+FC_IND_IS_EA_E!G36</f>
        <v>32.830980479999994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14.513025240000001</v>
      </c>
      <c r="P36" s="8">
        <f>FC_IND_IS_BF_E!P36+FC_IND_IS_EA_E!P36</f>
        <v>20.318099040000003</v>
      </c>
      <c r="Q36" s="8">
        <f>FC_IND_IS_BF_E!Q36+FC_IND_IS_EA_E!Q36</f>
        <v>17.415675720000003</v>
      </c>
      <c r="R36" s="8">
        <f>FC_IND_IS_BF_E!R36+FC_IND_IS_EA_E!R36</f>
        <v>20.318099040000003</v>
      </c>
      <c r="S36" s="8">
        <f>FC_IND_IS_BF_E!S36+FC_IND_IS_EA_E!S36</f>
        <v>20.318099040000003</v>
      </c>
      <c r="T36" s="8">
        <f>FC_IND_IS_BF_E!T36+FC_IND_IS_EA_E!T36</f>
        <v>24.158238840000003</v>
      </c>
      <c r="U36" s="8">
        <f>FC_IND_IS_BF_E!U36+FC_IND_IS_EA_E!U36</f>
        <v>21.935023919999999</v>
      </c>
      <c r="V36" s="8">
        <f>FC_IND_IS_BF_E!V36+FC_IND_IS_EA_E!V36</f>
        <v>23.043791880000001</v>
      </c>
      <c r="W36" s="8">
        <f>FC_IND_IS_BF_E!W36+FC_IND_IS_EA_E!W36</f>
        <v>22.698281519999998</v>
      </c>
      <c r="X36" s="8">
        <f>FC_IND_IS_BF_E!X36+FC_IND_IS_EA_E!X36</f>
        <v>23.952204720000001</v>
      </c>
      <c r="Y36" s="8">
        <f>FC_IND_IS_BF_E!Y36+FC_IND_IS_EA_E!Y36</f>
        <v>34.959015360000002</v>
      </c>
      <c r="Z36" s="8">
        <f>FC_IND_IS_BF_E!Z36+FC_IND_IS_EA_E!Z36</f>
        <v>21.972732480000001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4.5654839999999995E-2</v>
      </c>
      <c r="W37" s="8">
        <f>FC_IND_IS_BF_E!W37+FC_IND_IS_EA_E!W37</f>
        <v>4.2661080000000004E-2</v>
      </c>
      <c r="X37" s="8">
        <f>FC_IND_IS_BF_E!X37+FC_IND_IS_EA_E!X37</f>
        <v>4.5654839999999995E-2</v>
      </c>
      <c r="Y37" s="8">
        <f>FC_IND_IS_BF_E!Y37+FC_IND_IS_EA_E!Y37</f>
        <v>3.3430319999999986E-2</v>
      </c>
      <c r="Z37" s="8">
        <f>FC_IND_IS_BF_E!Z37+FC_IND_IS_EA_E!Z37</f>
        <v>3.3430319999999986E-2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41.421959279999996</v>
      </c>
      <c r="D43" s="8">
        <f>FC_IND_IS_BF_E!D43+FC_IND_IS_EA_E!D43</f>
        <v>41.421959279999996</v>
      </c>
      <c r="E43" s="8">
        <f>FC_IND_IS_BF_E!E43+FC_IND_IS_EA_E!E43</f>
        <v>47.794588919999995</v>
      </c>
      <c r="F43" s="8">
        <f>FC_IND_IS_BF_E!F43+FC_IND_IS_EA_E!F43</f>
        <v>54.167218559999995</v>
      </c>
      <c r="G43" s="8">
        <f>FC_IND_IS_BF_E!G43+FC_IND_IS_EA_E!G43</f>
        <v>3.1861814399999999</v>
      </c>
      <c r="H43" s="8">
        <f>FC_IND_IS_BF_E!H43+FC_IND_IS_EA_E!H43</f>
        <v>3.1861814399999999</v>
      </c>
      <c r="I43" s="8">
        <f>FC_IND_IS_BF_E!I43+FC_IND_IS_EA_E!I43</f>
        <v>3.1861814399999999</v>
      </c>
      <c r="J43" s="8">
        <f>FC_IND_IS_BF_E!J43+FC_IND_IS_EA_E!J43</f>
        <v>3.1861814399999999</v>
      </c>
      <c r="K43" s="8">
        <f>FC_IND_IS_BF_E!K43+FC_IND_IS_EA_E!K43</f>
        <v>3.1861814399999999</v>
      </c>
      <c r="L43" s="8">
        <f>FC_IND_IS_BF_E!L43+FC_IND_IS_EA_E!L43</f>
        <v>3.1565710799999986</v>
      </c>
      <c r="M43" s="8">
        <f>FC_IND_IS_BF_E!M43+FC_IND_IS_EA_E!M43</f>
        <v>3.1565710799999986</v>
      </c>
      <c r="N43" s="8">
        <f>FC_IND_IS_BF_E!N43+FC_IND_IS_EA_E!N43</f>
        <v>0</v>
      </c>
      <c r="O43" s="8">
        <f>FC_IND_IS_BF_E!O43+FC_IND_IS_EA_E!O43</f>
        <v>12.626551079999999</v>
      </c>
      <c r="P43" s="8">
        <f>FC_IND_IS_BF_E!P43+FC_IND_IS_EA_E!P43</f>
        <v>15.78338892</v>
      </c>
      <c r="Q43" s="8">
        <f>FC_IND_IS_BF_E!Q43+FC_IND_IS_EA_E!Q43</f>
        <v>22.096531079999998</v>
      </c>
      <c r="R43" s="8">
        <f>FC_IND_IS_BF_E!R43+FC_IND_IS_EA_E!R43</f>
        <v>9.4699800000000014</v>
      </c>
      <c r="S43" s="8">
        <f>FC_IND_IS_BF_E!S43+FC_IND_IS_EA_E!S43</f>
        <v>9.4699800000000014</v>
      </c>
      <c r="T43" s="8">
        <f>FC_IND_IS_BF_E!T43+FC_IND_IS_EA_E!T43</f>
        <v>11.250336240000001</v>
      </c>
      <c r="U43" s="8">
        <f>FC_IND_IS_BF_E!U43+FC_IND_IS_EA_E!U43</f>
        <v>5.9818262400000002</v>
      </c>
      <c r="V43" s="8">
        <f>FC_IND_IS_BF_E!V43+FC_IND_IS_EA_E!V43</f>
        <v>4.9022485199999988</v>
      </c>
      <c r="W43" s="8">
        <f>FC_IND_IS_BF_E!W43+FC_IND_IS_EA_E!W43</f>
        <v>4.589872559999999</v>
      </c>
      <c r="X43" s="8">
        <f>FC_IND_IS_BF_E!X43+FC_IND_IS_EA_E!X43</f>
        <v>4.8043476000000016</v>
      </c>
      <c r="Y43" s="8">
        <f>FC_IND_IS_BF_E!Y43+FC_IND_IS_EA_E!Y43</f>
        <v>7.5127618799999984</v>
      </c>
      <c r="Z43" s="8">
        <f>FC_IND_IS_BF_E!Z43+FC_IND_IS_EA_E!Z43</f>
        <v>5.8935286799999993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56.285279999999993</v>
      </c>
      <c r="D44" s="8">
        <f>FC_IND_IS_BF_E!D44+FC_IND_IS_EA_E!D44</f>
        <v>59.412178080000018</v>
      </c>
      <c r="E44" s="8">
        <f>FC_IND_IS_BF_E!E44+FC_IND_IS_EA_E!E44</f>
        <v>62.539076160000008</v>
      </c>
      <c r="F44" s="8">
        <f>FC_IND_IS_BF_E!F44+FC_IND_IS_EA_E!F44</f>
        <v>53.158381920000004</v>
      </c>
      <c r="G44" s="8">
        <f>FC_IND_IS_BF_E!G44+FC_IND_IS_EA_E!G44</f>
        <v>40.650510959999998</v>
      </c>
      <c r="H44" s="8">
        <f>FC_IND_IS_BF_E!H44+FC_IND_IS_EA_E!H44</f>
        <v>12.507870960000004</v>
      </c>
      <c r="I44" s="8">
        <f>FC_IND_IS_BF_E!I44+FC_IND_IS_EA_E!I44</f>
        <v>15.634769040000002</v>
      </c>
      <c r="J44" s="8">
        <f>FC_IND_IS_BF_E!J44+FC_IND_IS_EA_E!J44</f>
        <v>15.634769040000002</v>
      </c>
      <c r="K44" s="8">
        <f>FC_IND_IS_BF_E!K44+FC_IND_IS_EA_E!K44</f>
        <v>12.507870960000004</v>
      </c>
      <c r="L44" s="8">
        <f>FC_IND_IS_BF_E!L44+FC_IND_IS_EA_E!L44</f>
        <v>9.2879071200000016</v>
      </c>
      <c r="M44" s="8">
        <f>FC_IND_IS_BF_E!M44+FC_IND_IS_EA_E!M44</f>
        <v>9.2879071200000016</v>
      </c>
      <c r="N44" s="8">
        <f>FC_IND_IS_BF_E!N44+FC_IND_IS_EA_E!N44</f>
        <v>3.0959690400000008</v>
      </c>
      <c r="O44" s="8">
        <f>FC_IND_IS_BF_E!O44+FC_IND_IS_EA_E!O44</f>
        <v>46.440092880000002</v>
      </c>
      <c r="P44" s="8">
        <f>FC_IND_IS_BF_E!P44+FC_IND_IS_EA_E!P44</f>
        <v>37.151907120000011</v>
      </c>
      <c r="Q44" s="8">
        <f>FC_IND_IS_BF_E!Q44+FC_IND_IS_EA_E!Q44</f>
        <v>43.344123839999995</v>
      </c>
      <c r="R44" s="8">
        <f>FC_IND_IS_BF_E!R44+FC_IND_IS_EA_E!R44</f>
        <v>12.383876160000003</v>
      </c>
      <c r="S44" s="8">
        <f>FC_IND_IS_BF_E!S44+FC_IND_IS_EA_E!S44</f>
        <v>3.0959690400000008</v>
      </c>
      <c r="T44" s="8">
        <f>FC_IND_IS_BF_E!T44+FC_IND_IS_EA_E!T44</f>
        <v>1.2137558400000001</v>
      </c>
      <c r="U44" s="8">
        <f>FC_IND_IS_BF_E!U44+FC_IND_IS_EA_E!U44</f>
        <v>1.2042820800000003</v>
      </c>
      <c r="V44" s="8">
        <f>FC_IND_IS_BF_E!V44+FC_IND_IS_EA_E!V44</f>
        <v>1.26614016</v>
      </c>
      <c r="W44" s="8">
        <f>FC_IND_IS_BF_E!W44+FC_IND_IS_EA_E!W44</f>
        <v>1.1641579200000003</v>
      </c>
      <c r="X44" s="8">
        <f>FC_IND_IS_BF_E!X44+FC_IND_IS_EA_E!X44</f>
        <v>1.1301638399999998</v>
      </c>
      <c r="Y44" s="8">
        <f>FC_IND_IS_BF_E!Y44+FC_IND_IS_EA_E!Y44</f>
        <v>11.811270960000002</v>
      </c>
      <c r="Z44" s="8">
        <f>FC_IND_IS_BF_E!Z44+FC_IND_IS_EA_E!Z44</f>
        <v>4.7340936000000005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37.440117000000001</v>
      </c>
      <c r="Q48" s="8">
        <f>FC_IND_IS_BF_E!Q48+FC_IND_IS_EA_E!Q48</f>
        <v>56.160000000000018</v>
      </c>
      <c r="R48" s="8">
        <f>FC_IND_IS_BF_E!R48+FC_IND_IS_EA_E!R48</f>
        <v>24.959961000000003</v>
      </c>
      <c r="S48" s="8">
        <f>FC_IND_IS_BF_E!S48+FC_IND_IS_EA_E!S48</f>
        <v>28.080000000000002</v>
      </c>
      <c r="T48" s="8">
        <f>FC_IND_IS_BF_E!T48+FC_IND_IS_EA_E!T48</f>
        <v>5.5222830000000016</v>
      </c>
      <c r="U48" s="8">
        <f>FC_IND_IS_BF_E!U48+FC_IND_IS_EA_E!U48</f>
        <v>4.9266360000000011</v>
      </c>
      <c r="V48" s="8">
        <f>FC_IND_IS_BF_E!V48+FC_IND_IS_EA_E!V48</f>
        <v>0</v>
      </c>
      <c r="W48" s="8">
        <f>FC_IND_IS_BF_E!W48+FC_IND_IS_EA_E!W48</f>
        <v>2.5177230000000002</v>
      </c>
      <c r="X48" s="8">
        <f>FC_IND_IS_BF_E!X48+FC_IND_IS_EA_E!X48</f>
        <v>3.263598</v>
      </c>
      <c r="Y48" s="8">
        <f>FC_IND_IS_BF_E!Y48+FC_IND_IS_EA_E!Y48</f>
        <v>3.7971179999999998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129.86169372000001</v>
      </c>
      <c r="D51" s="27">
        <f>FC_IND_IS_BF_E!D51+FC_IND_IS_EA_E!D51</f>
        <v>149.24884391999998</v>
      </c>
      <c r="E51" s="27">
        <f>FC_IND_IS_BF_E!E51+FC_IND_IS_EA_E!E51</f>
        <v>154.95461784000003</v>
      </c>
      <c r="F51" s="27">
        <f>FC_IND_IS_BF_E!F51+FC_IND_IS_EA_E!F51</f>
        <v>138.89798999999999</v>
      </c>
      <c r="G51" s="27">
        <f>FC_IND_IS_BF_E!G51+FC_IND_IS_EA_E!G51</f>
        <v>154.34873784000001</v>
      </c>
      <c r="H51" s="27">
        <f>FC_IND_IS_BF_E!H51+FC_IND_IS_EA_E!H51</f>
        <v>164.19529764000001</v>
      </c>
      <c r="I51" s="27">
        <f>FC_IND_IS_BF_E!I51+FC_IND_IS_EA_E!I51</f>
        <v>159.85275372000001</v>
      </c>
      <c r="J51" s="27">
        <f>FC_IND_IS_BF_E!J51+FC_IND_IS_EA_E!J51</f>
        <v>183.73210020000002</v>
      </c>
      <c r="K51" s="27">
        <f>FC_IND_IS_BF_E!K51+FC_IND_IS_EA_E!K51</f>
        <v>175.4537598</v>
      </c>
      <c r="L51" s="27">
        <f>FC_IND_IS_BF_E!L51+FC_IND_IS_EA_E!L51</f>
        <v>148.03587216</v>
      </c>
      <c r="M51" s="27">
        <f>FC_IND_IS_BF_E!M51+FC_IND_IS_EA_E!M51</f>
        <v>143.89488431999999</v>
      </c>
      <c r="N51" s="27">
        <f>FC_IND_IS_BF_E!N51+FC_IND_IS_EA_E!N51</f>
        <v>144.55327391999998</v>
      </c>
      <c r="O51" s="27">
        <f>FC_IND_IS_BF_E!O51+FC_IND_IS_EA_E!O51</f>
        <v>125.16370019999999</v>
      </c>
      <c r="P51" s="27">
        <f>FC_IND_IS_BF_E!P51+FC_IND_IS_EA_E!P51</f>
        <v>98.456105879999996</v>
      </c>
      <c r="Q51" s="27">
        <f>FC_IND_IS_BF_E!Q51+FC_IND_IS_EA_E!Q51</f>
        <v>63.567111960000005</v>
      </c>
      <c r="R51" s="27">
        <f>FC_IND_IS_BF_E!R51+FC_IND_IS_EA_E!R51</f>
        <v>21.962948039999997</v>
      </c>
      <c r="S51" s="27">
        <f>FC_IND_IS_BF_E!S51+FC_IND_IS_EA_E!S51</f>
        <v>87.600150000000014</v>
      </c>
      <c r="T51" s="27">
        <f>FC_IND_IS_BF_E!T51+FC_IND_IS_EA_E!T51</f>
        <v>65.640635280000012</v>
      </c>
      <c r="U51" s="27">
        <f>FC_IND_IS_BF_E!U51+FC_IND_IS_EA_E!U51</f>
        <v>61.406543880000008</v>
      </c>
      <c r="V51" s="27">
        <f>FC_IND_IS_BF_E!V51+FC_IND_IS_EA_E!V51</f>
        <v>66.372740280000002</v>
      </c>
      <c r="W51" s="27">
        <f>FC_IND_IS_BF_E!W51+FC_IND_IS_EA_E!W51</f>
        <v>66.259238760000017</v>
      </c>
      <c r="X51" s="27">
        <f>FC_IND_IS_BF_E!X51+FC_IND_IS_EA_E!X51</f>
        <v>86.888846880000017</v>
      </c>
      <c r="Y51" s="27">
        <f>FC_IND_IS_BF_E!Y51+FC_IND_IS_EA_E!Y51</f>
        <v>68.817466079999988</v>
      </c>
      <c r="Z51" s="27">
        <f>FC_IND_IS_BF_E!Z51+FC_IND_IS_EA_E!Z51</f>
        <v>55.41196716000001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0.12514608000000002</v>
      </c>
      <c r="V61" s="49">
        <f t="shared" si="32"/>
        <v>0.31783536000000012</v>
      </c>
      <c r="W61" s="49">
        <f t="shared" si="32"/>
        <v>0.27832896000000001</v>
      </c>
      <c r="X61" s="49">
        <f t="shared" si="32"/>
        <v>0.29132783999999995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2.0390400000000002E-3</v>
      </c>
      <c r="X67" s="52">
        <f>FC_IND_IS_BF_E!X67+FC_IND_IS_EA_E!X67</f>
        <v>2.0390400000000002E-3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0.12514608000000002</v>
      </c>
      <c r="V69" s="52">
        <f>FC_IND_IS_BF_E!V69+FC_IND_IS_EA_E!V69</f>
        <v>0.31783536000000012</v>
      </c>
      <c r="W69" s="52">
        <f>FC_IND_IS_BF_E!W69+FC_IND_IS_EA_E!W69</f>
        <v>0.27628992000000002</v>
      </c>
      <c r="X69" s="52">
        <f>FC_IND_IS_BF_E!X69+FC_IND_IS_EA_E!X69</f>
        <v>0.28928879999999996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287.26158348000001</v>
      </c>
      <c r="D2" s="21">
        <f t="shared" ref="D2:X2" si="0">SUM(D3,D17,D22,D25,D26,D51,D52)</f>
        <v>309.77563176000001</v>
      </c>
      <c r="E2" s="21">
        <f t="shared" si="0"/>
        <v>319.01162292000004</v>
      </c>
      <c r="F2" s="21">
        <f t="shared" si="0"/>
        <v>305.91624095999998</v>
      </c>
      <c r="G2" s="21">
        <f t="shared" si="0"/>
        <v>231.01641072000001</v>
      </c>
      <c r="H2" s="21">
        <f t="shared" si="0"/>
        <v>179.88935004000001</v>
      </c>
      <c r="I2" s="21">
        <f t="shared" si="0"/>
        <v>178.6737042</v>
      </c>
      <c r="J2" s="21">
        <f t="shared" si="0"/>
        <v>202.55305068000001</v>
      </c>
      <c r="K2" s="21">
        <f t="shared" si="0"/>
        <v>191.1478122</v>
      </c>
      <c r="L2" s="21">
        <f t="shared" si="0"/>
        <v>160.48035035999999</v>
      </c>
      <c r="M2" s="21">
        <f t="shared" si="0"/>
        <v>156.33936251999998</v>
      </c>
      <c r="N2" s="21">
        <f t="shared" si="0"/>
        <v>147.64924295999998</v>
      </c>
      <c r="O2" s="21">
        <f t="shared" si="0"/>
        <v>198.74336940000001</v>
      </c>
      <c r="P2" s="21">
        <f t="shared" si="0"/>
        <v>209.14961796</v>
      </c>
      <c r="Q2" s="21">
        <f t="shared" si="0"/>
        <v>202.58344260000001</v>
      </c>
      <c r="R2" s="21">
        <f t="shared" si="0"/>
        <v>89.094864240000021</v>
      </c>
      <c r="S2" s="21">
        <f t="shared" si="0"/>
        <v>148.56419808000004</v>
      </c>
      <c r="T2" s="21">
        <f t="shared" si="0"/>
        <v>107.78524920000001</v>
      </c>
      <c r="U2" s="21">
        <f t="shared" si="0"/>
        <v>95.454312119999997</v>
      </c>
      <c r="V2" s="21">
        <f t="shared" si="0"/>
        <v>95.630575679999993</v>
      </c>
      <c r="W2" s="21">
        <f t="shared" si="0"/>
        <v>97.271934840000014</v>
      </c>
      <c r="X2" s="21">
        <f t="shared" si="0"/>
        <v>120.08481588000002</v>
      </c>
      <c r="Y2" s="21">
        <f t="shared" ref="Y2:Z2" si="1">SUM(Y3,Y17,Y22,Y25,Y26,Y51,Y52)</f>
        <v>126.93106259999999</v>
      </c>
      <c r="Z2" s="21">
        <f t="shared" si="1"/>
        <v>88.045752240000013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157.39988975999998</v>
      </c>
      <c r="D26" s="27">
        <f t="shared" si="16"/>
        <v>160.52678784</v>
      </c>
      <c r="E26" s="27">
        <f t="shared" si="16"/>
        <v>164.05700508000001</v>
      </c>
      <c r="F26" s="27">
        <f t="shared" si="16"/>
        <v>167.01825095999999</v>
      </c>
      <c r="G26" s="27">
        <f t="shared" si="16"/>
        <v>76.667672879999998</v>
      </c>
      <c r="H26" s="27">
        <f t="shared" si="16"/>
        <v>15.694052400000004</v>
      </c>
      <c r="I26" s="27">
        <f t="shared" si="16"/>
        <v>18.82095048</v>
      </c>
      <c r="J26" s="27">
        <f t="shared" si="16"/>
        <v>18.82095048</v>
      </c>
      <c r="K26" s="27">
        <f t="shared" si="16"/>
        <v>15.694052400000004</v>
      </c>
      <c r="L26" s="27">
        <f t="shared" si="16"/>
        <v>12.444478200000001</v>
      </c>
      <c r="M26" s="27">
        <f t="shared" si="16"/>
        <v>12.444478200000001</v>
      </c>
      <c r="N26" s="27">
        <f t="shared" si="16"/>
        <v>3.0959690400000008</v>
      </c>
      <c r="O26" s="27">
        <f t="shared" si="16"/>
        <v>73.579669199999998</v>
      </c>
      <c r="P26" s="27">
        <f t="shared" si="16"/>
        <v>110.69351208000002</v>
      </c>
      <c r="Q26" s="27">
        <f t="shared" si="16"/>
        <v>139.01633064000001</v>
      </c>
      <c r="R26" s="27">
        <f t="shared" si="16"/>
        <v>67.13191620000002</v>
      </c>
      <c r="S26" s="27">
        <f t="shared" si="16"/>
        <v>60.964048080000012</v>
      </c>
      <c r="T26" s="27">
        <f t="shared" si="16"/>
        <v>42.144613920000005</v>
      </c>
      <c r="U26" s="27">
        <f t="shared" si="16"/>
        <v>34.047768239999996</v>
      </c>
      <c r="V26" s="27">
        <f t="shared" si="16"/>
        <v>29.257835399999998</v>
      </c>
      <c r="W26" s="27">
        <f t="shared" si="16"/>
        <v>31.012696079999998</v>
      </c>
      <c r="X26" s="27">
        <f t="shared" si="16"/>
        <v>33.195969000000005</v>
      </c>
      <c r="Y26" s="27">
        <f t="shared" ref="Y26:Z26" si="17">SUM(Y27,Y33)</f>
        <v>58.113596520000002</v>
      </c>
      <c r="Z26" s="27">
        <f t="shared" si="17"/>
        <v>32.633785080000003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157.39988975999998</v>
      </c>
      <c r="D33" s="19">
        <f t="shared" si="20"/>
        <v>160.52678784</v>
      </c>
      <c r="E33" s="19">
        <f t="shared" si="20"/>
        <v>164.05700508000001</v>
      </c>
      <c r="F33" s="19">
        <f t="shared" si="20"/>
        <v>167.01825095999999</v>
      </c>
      <c r="G33" s="19">
        <f t="shared" si="20"/>
        <v>76.667672879999998</v>
      </c>
      <c r="H33" s="19">
        <f t="shared" si="20"/>
        <v>15.694052400000004</v>
      </c>
      <c r="I33" s="19">
        <f t="shared" si="20"/>
        <v>18.82095048</v>
      </c>
      <c r="J33" s="19">
        <f t="shared" si="20"/>
        <v>18.82095048</v>
      </c>
      <c r="K33" s="19">
        <f t="shared" si="20"/>
        <v>15.694052400000004</v>
      </c>
      <c r="L33" s="19">
        <f t="shared" si="20"/>
        <v>12.444478200000001</v>
      </c>
      <c r="M33" s="19">
        <f t="shared" si="20"/>
        <v>12.444478200000001</v>
      </c>
      <c r="N33" s="19">
        <f t="shared" si="20"/>
        <v>3.0959690400000008</v>
      </c>
      <c r="O33" s="19">
        <f t="shared" si="20"/>
        <v>73.579669199999998</v>
      </c>
      <c r="P33" s="19">
        <f t="shared" si="20"/>
        <v>110.69351208000002</v>
      </c>
      <c r="Q33" s="19">
        <f t="shared" si="20"/>
        <v>139.01633064000001</v>
      </c>
      <c r="R33" s="19">
        <f t="shared" si="20"/>
        <v>67.13191620000002</v>
      </c>
      <c r="S33" s="19">
        <f t="shared" si="20"/>
        <v>60.964048080000012</v>
      </c>
      <c r="T33" s="19">
        <f t="shared" si="20"/>
        <v>42.144613920000005</v>
      </c>
      <c r="U33" s="19">
        <f t="shared" si="20"/>
        <v>34.047768239999996</v>
      </c>
      <c r="V33" s="19">
        <f t="shared" si="20"/>
        <v>29.257835399999998</v>
      </c>
      <c r="W33" s="19">
        <f t="shared" si="20"/>
        <v>31.012696079999998</v>
      </c>
      <c r="X33" s="19">
        <f t="shared" si="20"/>
        <v>33.195969000000005</v>
      </c>
      <c r="Y33" s="19">
        <f t="shared" ref="Y33:Z33" si="21">SUM(Y34:Y50)</f>
        <v>58.113596520000002</v>
      </c>
      <c r="Z33" s="19">
        <f t="shared" si="21"/>
        <v>32.633785080000003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59.692650479999998</v>
      </c>
      <c r="D36" s="8">
        <v>59.692650479999998</v>
      </c>
      <c r="E36" s="8">
        <v>53.72334</v>
      </c>
      <c r="F36" s="8">
        <v>59.692650479999998</v>
      </c>
      <c r="G36" s="8">
        <v>32.830980479999994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14.513025240000001</v>
      </c>
      <c r="P36" s="8">
        <v>20.318099040000003</v>
      </c>
      <c r="Q36" s="8">
        <v>17.415675720000003</v>
      </c>
      <c r="R36" s="8">
        <v>20.318099040000003</v>
      </c>
      <c r="S36" s="8">
        <v>20.318099040000003</v>
      </c>
      <c r="T36" s="8">
        <v>24.158238840000003</v>
      </c>
      <c r="U36" s="8">
        <v>21.935023919999999</v>
      </c>
      <c r="V36" s="8">
        <v>23.043791880000001</v>
      </c>
      <c r="W36" s="8">
        <v>22.698281519999998</v>
      </c>
      <c r="X36" s="8">
        <v>23.952204720000001</v>
      </c>
      <c r="Y36" s="8">
        <v>34.959015360000002</v>
      </c>
      <c r="Z36" s="8">
        <v>21.972732480000001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4.5654839999999995E-2</v>
      </c>
      <c r="W37" s="8">
        <v>4.2661080000000004E-2</v>
      </c>
      <c r="X37" s="8">
        <v>4.5654839999999995E-2</v>
      </c>
      <c r="Y37" s="8">
        <v>3.3430319999999986E-2</v>
      </c>
      <c r="Z37" s="8">
        <v>3.3430319999999986E-2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41.421959279999996</v>
      </c>
      <c r="D43" s="8">
        <v>41.421959279999996</v>
      </c>
      <c r="E43" s="8">
        <v>47.794588919999995</v>
      </c>
      <c r="F43" s="8">
        <v>54.167218559999995</v>
      </c>
      <c r="G43" s="8">
        <v>3.1861814399999999</v>
      </c>
      <c r="H43" s="8">
        <v>3.1861814399999999</v>
      </c>
      <c r="I43" s="8">
        <v>3.1861814399999999</v>
      </c>
      <c r="J43" s="8">
        <v>3.1861814399999999</v>
      </c>
      <c r="K43" s="8">
        <v>3.1861814399999999</v>
      </c>
      <c r="L43" s="8">
        <v>3.1565710799999986</v>
      </c>
      <c r="M43" s="8">
        <v>3.1565710799999986</v>
      </c>
      <c r="N43" s="8">
        <v>0</v>
      </c>
      <c r="O43" s="8">
        <v>12.626551079999999</v>
      </c>
      <c r="P43" s="8">
        <v>15.78338892</v>
      </c>
      <c r="Q43" s="8">
        <v>22.096531079999998</v>
      </c>
      <c r="R43" s="8">
        <v>9.4699800000000014</v>
      </c>
      <c r="S43" s="8">
        <v>9.4699800000000014</v>
      </c>
      <c r="T43" s="8">
        <v>11.250336240000001</v>
      </c>
      <c r="U43" s="8">
        <v>5.9818262400000002</v>
      </c>
      <c r="V43" s="8">
        <v>4.9022485199999988</v>
      </c>
      <c r="W43" s="8">
        <v>4.589872559999999</v>
      </c>
      <c r="X43" s="8">
        <v>4.8043476000000016</v>
      </c>
      <c r="Y43" s="8">
        <v>7.5127618799999984</v>
      </c>
      <c r="Z43" s="8">
        <v>5.8935286799999993</v>
      </c>
    </row>
    <row r="44" spans="1:26" ht="11.25" customHeight="1" x14ac:dyDescent="0.2">
      <c r="A44" s="28" t="s">
        <v>74</v>
      </c>
      <c r="B44" s="7" t="s">
        <v>75</v>
      </c>
      <c r="C44" s="8">
        <v>56.285279999999993</v>
      </c>
      <c r="D44" s="8">
        <v>59.412178080000018</v>
      </c>
      <c r="E44" s="8">
        <v>62.539076160000008</v>
      </c>
      <c r="F44" s="8">
        <v>53.158381920000004</v>
      </c>
      <c r="G44" s="8">
        <v>40.650510959999998</v>
      </c>
      <c r="H44" s="8">
        <v>12.507870960000004</v>
      </c>
      <c r="I44" s="8">
        <v>15.634769040000002</v>
      </c>
      <c r="J44" s="8">
        <v>15.634769040000002</v>
      </c>
      <c r="K44" s="8">
        <v>12.507870960000004</v>
      </c>
      <c r="L44" s="8">
        <v>9.2879071200000016</v>
      </c>
      <c r="M44" s="8">
        <v>9.2879071200000016</v>
      </c>
      <c r="N44" s="8">
        <v>3.0959690400000008</v>
      </c>
      <c r="O44" s="8">
        <v>46.440092880000002</v>
      </c>
      <c r="P44" s="8">
        <v>37.151907120000011</v>
      </c>
      <c r="Q44" s="8">
        <v>43.344123839999995</v>
      </c>
      <c r="R44" s="8">
        <v>12.383876160000003</v>
      </c>
      <c r="S44" s="8">
        <v>3.0959690400000008</v>
      </c>
      <c r="T44" s="8">
        <v>1.2137558400000001</v>
      </c>
      <c r="U44" s="8">
        <v>1.2042820800000003</v>
      </c>
      <c r="V44" s="8">
        <v>1.26614016</v>
      </c>
      <c r="W44" s="8">
        <v>1.1641579200000003</v>
      </c>
      <c r="X44" s="8">
        <v>1.1301638399999998</v>
      </c>
      <c r="Y44" s="8">
        <v>11.811270960000002</v>
      </c>
      <c r="Z44" s="8">
        <v>4.7340936000000005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37.440117000000001</v>
      </c>
      <c r="Q48" s="8">
        <v>56.160000000000018</v>
      </c>
      <c r="R48" s="8">
        <v>24.959961000000003</v>
      </c>
      <c r="S48" s="8">
        <v>28.080000000000002</v>
      </c>
      <c r="T48" s="8">
        <v>5.5222830000000016</v>
      </c>
      <c r="U48" s="8">
        <v>4.9266360000000011</v>
      </c>
      <c r="V48" s="8">
        <v>0</v>
      </c>
      <c r="W48" s="8">
        <v>2.5177230000000002</v>
      </c>
      <c r="X48" s="8">
        <v>3.263598</v>
      </c>
      <c r="Y48" s="8">
        <v>3.7971179999999998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129.86169372000001</v>
      </c>
      <c r="D51" s="27">
        <v>149.24884391999998</v>
      </c>
      <c r="E51" s="27">
        <v>154.95461784000003</v>
      </c>
      <c r="F51" s="27">
        <v>138.89798999999999</v>
      </c>
      <c r="G51" s="27">
        <v>154.34873784000001</v>
      </c>
      <c r="H51" s="27">
        <v>164.19529764000001</v>
      </c>
      <c r="I51" s="27">
        <v>159.85275372000001</v>
      </c>
      <c r="J51" s="27">
        <v>183.73210020000002</v>
      </c>
      <c r="K51" s="27">
        <v>175.4537598</v>
      </c>
      <c r="L51" s="27">
        <v>148.03587216</v>
      </c>
      <c r="M51" s="27">
        <v>143.89488431999999</v>
      </c>
      <c r="N51" s="27">
        <v>144.55327391999998</v>
      </c>
      <c r="O51" s="27">
        <v>125.16370019999999</v>
      </c>
      <c r="P51" s="27">
        <v>98.456105879999996</v>
      </c>
      <c r="Q51" s="27">
        <v>63.567111960000005</v>
      </c>
      <c r="R51" s="27">
        <v>21.962948039999997</v>
      </c>
      <c r="S51" s="27">
        <v>87.600150000000014</v>
      </c>
      <c r="T51" s="27">
        <v>65.640635280000012</v>
      </c>
      <c r="U51" s="27">
        <v>61.406543880000008</v>
      </c>
      <c r="V51" s="27">
        <v>66.372740280000002</v>
      </c>
      <c r="W51" s="27">
        <v>66.259238760000017</v>
      </c>
      <c r="X51" s="27">
        <v>86.888846880000017</v>
      </c>
      <c r="Y51" s="27">
        <v>68.817466079999988</v>
      </c>
      <c r="Z51" s="27">
        <v>55.41196716000001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0.12514608000000002</v>
      </c>
      <c r="V61" s="49">
        <f t="shared" si="24"/>
        <v>0.31783536000000012</v>
      </c>
      <c r="W61" s="49">
        <f t="shared" si="24"/>
        <v>0.27832896000000001</v>
      </c>
      <c r="X61" s="49">
        <f t="shared" si="24"/>
        <v>0.29132783999999995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2.0390400000000002E-3</v>
      </c>
      <c r="X67" s="52">
        <v>2.0390400000000002E-3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0.12514608000000002</v>
      </c>
      <c r="V69" s="52">
        <v>0.31783536000000012</v>
      </c>
      <c r="W69" s="52">
        <v>0.27628992000000002</v>
      </c>
      <c r="X69" s="52">
        <v>0.28928879999999996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1728.5784150701279</v>
      </c>
      <c r="D2" s="21">
        <f t="shared" ref="D2:X2" si="0">SUM(D3,D17,D22,D25,D26,D51,D52)</f>
        <v>1615.9772294619358</v>
      </c>
      <c r="E2" s="21">
        <f t="shared" si="0"/>
        <v>1687.3541764266481</v>
      </c>
      <c r="F2" s="21">
        <f t="shared" si="0"/>
        <v>1769.0095315308479</v>
      </c>
      <c r="G2" s="21">
        <f t="shared" si="0"/>
        <v>1680.276464584728</v>
      </c>
      <c r="H2" s="21">
        <f t="shared" si="0"/>
        <v>1535.3895933950159</v>
      </c>
      <c r="I2" s="21">
        <f t="shared" si="0"/>
        <v>1576.9147587840309</v>
      </c>
      <c r="J2" s="21">
        <f t="shared" si="0"/>
        <v>1614.2233312632134</v>
      </c>
      <c r="K2" s="21">
        <f t="shared" si="0"/>
        <v>1416.6693640265121</v>
      </c>
      <c r="L2" s="21">
        <f t="shared" si="0"/>
        <v>834.5657892462433</v>
      </c>
      <c r="M2" s="21">
        <f t="shared" si="0"/>
        <v>1009.9375914606939</v>
      </c>
      <c r="N2" s="21">
        <f t="shared" si="0"/>
        <v>1345.1552401926299</v>
      </c>
      <c r="O2" s="21">
        <f t="shared" si="0"/>
        <v>1212.8882500819136</v>
      </c>
      <c r="P2" s="21">
        <f t="shared" si="0"/>
        <v>1300.9133704678218</v>
      </c>
      <c r="Q2" s="21">
        <f t="shared" si="0"/>
        <v>1088.1711982174766</v>
      </c>
      <c r="R2" s="21">
        <f t="shared" si="0"/>
        <v>1076.810798138458</v>
      </c>
      <c r="S2" s="21">
        <f t="shared" si="0"/>
        <v>1186.812125703156</v>
      </c>
      <c r="T2" s="21">
        <f t="shared" si="0"/>
        <v>323.18213975999998</v>
      </c>
      <c r="U2" s="21">
        <f t="shared" si="0"/>
        <v>323.10660348000005</v>
      </c>
      <c r="V2" s="21">
        <f t="shared" si="0"/>
        <v>359.31584483999995</v>
      </c>
      <c r="W2" s="21">
        <f t="shared" si="0"/>
        <v>613.57682376000002</v>
      </c>
      <c r="X2" s="21">
        <f t="shared" si="0"/>
        <v>678.92148036000026</v>
      </c>
      <c r="Y2" s="21">
        <f t="shared" ref="Y2:Z2" si="1">SUM(Y3,Y17,Y22,Y25,Y26,Y51,Y52)</f>
        <v>660.97054584000011</v>
      </c>
      <c r="Z2" s="21">
        <f t="shared" si="1"/>
        <v>623.35552931999996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789.26427595012797</v>
      </c>
      <c r="D3" s="24">
        <f t="shared" ref="D3:W3" si="3">SUM(D4,D8,D11)</f>
        <v>685.41712250193586</v>
      </c>
      <c r="E3" s="24">
        <f t="shared" si="3"/>
        <v>730.45834902664797</v>
      </c>
      <c r="F3" s="24">
        <f t="shared" si="3"/>
        <v>778.24809985084789</v>
      </c>
      <c r="G3" s="24">
        <f t="shared" si="3"/>
        <v>717.03132294472812</v>
      </c>
      <c r="H3" s="24">
        <f t="shared" si="3"/>
        <v>731.29192191501602</v>
      </c>
      <c r="I3" s="24">
        <f t="shared" si="3"/>
        <v>739.11712838403093</v>
      </c>
      <c r="J3" s="24">
        <f t="shared" si="3"/>
        <v>784.04586802321319</v>
      </c>
      <c r="K3" s="24">
        <f t="shared" si="3"/>
        <v>667.69259034651225</v>
      </c>
      <c r="L3" s="24">
        <f t="shared" si="3"/>
        <v>302.85028816624327</v>
      </c>
      <c r="M3" s="24">
        <f t="shared" si="3"/>
        <v>505.41009822069378</v>
      </c>
      <c r="N3" s="24">
        <f t="shared" si="3"/>
        <v>579.87013639263012</v>
      </c>
      <c r="O3" s="24">
        <f t="shared" si="3"/>
        <v>676.71099756191347</v>
      </c>
      <c r="P3" s="24">
        <f t="shared" si="3"/>
        <v>521.69375530782213</v>
      </c>
      <c r="Q3" s="24">
        <f t="shared" si="3"/>
        <v>455.37987737747659</v>
      </c>
      <c r="R3" s="24">
        <f t="shared" si="3"/>
        <v>486.25954521845813</v>
      </c>
      <c r="S3" s="24">
        <f t="shared" si="3"/>
        <v>622.08380094315589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177.55844831999997</v>
      </c>
      <c r="D4" s="19">
        <f t="shared" ref="D4:W4" si="6">SUM(D5:D7)</f>
        <v>362.83671071999999</v>
      </c>
      <c r="E4" s="19">
        <f t="shared" si="6"/>
        <v>411.72954767999988</v>
      </c>
      <c r="F4" s="19">
        <f t="shared" si="6"/>
        <v>411.72954767999994</v>
      </c>
      <c r="G4" s="19">
        <f t="shared" si="6"/>
        <v>356.49922968000016</v>
      </c>
      <c r="H4" s="19">
        <f t="shared" si="6"/>
        <v>317.47377815999999</v>
      </c>
      <c r="I4" s="19">
        <f t="shared" si="6"/>
        <v>222.67856159999999</v>
      </c>
      <c r="J4" s="19">
        <f t="shared" si="6"/>
        <v>336.97415189648518</v>
      </c>
      <c r="K4" s="19">
        <f t="shared" si="6"/>
        <v>340.91404523448915</v>
      </c>
      <c r="L4" s="19">
        <f t="shared" si="6"/>
        <v>273.64265047596467</v>
      </c>
      <c r="M4" s="19">
        <f t="shared" si="6"/>
        <v>479.32638218965769</v>
      </c>
      <c r="N4" s="19">
        <f t="shared" si="6"/>
        <v>526.42490586525594</v>
      </c>
      <c r="O4" s="19">
        <f t="shared" si="6"/>
        <v>676.71099756191347</v>
      </c>
      <c r="P4" s="19">
        <f t="shared" si="6"/>
        <v>521.69375530782213</v>
      </c>
      <c r="Q4" s="19">
        <f t="shared" si="6"/>
        <v>455.37987737747659</v>
      </c>
      <c r="R4" s="19">
        <f t="shared" si="6"/>
        <v>486.25954521845813</v>
      </c>
      <c r="S4" s="19">
        <f t="shared" si="6"/>
        <v>622.08380094315589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177.55844831999997</v>
      </c>
      <c r="D7" s="8">
        <f>FC_IND_NFM_AM_E!D7+FC_IND_NFM_PA_E!D7+FC_IND_NFM_SA_E!D7+FC_IND_NFM_OM_E!D7</f>
        <v>362.83671071999999</v>
      </c>
      <c r="E7" s="8">
        <f>FC_IND_NFM_AM_E!E7+FC_IND_NFM_PA_E!E7+FC_IND_NFM_SA_E!E7+FC_IND_NFM_OM_E!E7</f>
        <v>411.72954767999988</v>
      </c>
      <c r="F7" s="8">
        <f>FC_IND_NFM_AM_E!F7+FC_IND_NFM_PA_E!F7+FC_IND_NFM_SA_E!F7+FC_IND_NFM_OM_E!F7</f>
        <v>411.72954767999994</v>
      </c>
      <c r="G7" s="8">
        <f>FC_IND_NFM_AM_E!G7+FC_IND_NFM_PA_E!G7+FC_IND_NFM_SA_E!G7+FC_IND_NFM_OM_E!G7</f>
        <v>356.49922968000016</v>
      </c>
      <c r="H7" s="8">
        <f>FC_IND_NFM_AM_E!H7+FC_IND_NFM_PA_E!H7+FC_IND_NFM_SA_E!H7+FC_IND_NFM_OM_E!H7</f>
        <v>317.47377815999999</v>
      </c>
      <c r="I7" s="8">
        <f>FC_IND_NFM_AM_E!I7+FC_IND_NFM_PA_E!I7+FC_IND_NFM_SA_E!I7+FC_IND_NFM_OM_E!I7</f>
        <v>222.67856159999999</v>
      </c>
      <c r="J7" s="8">
        <f>FC_IND_NFM_AM_E!J7+FC_IND_NFM_PA_E!J7+FC_IND_NFM_SA_E!J7+FC_IND_NFM_OM_E!J7</f>
        <v>336.97415189648518</v>
      </c>
      <c r="K7" s="8">
        <f>FC_IND_NFM_AM_E!K7+FC_IND_NFM_PA_E!K7+FC_IND_NFM_SA_E!K7+FC_IND_NFM_OM_E!K7</f>
        <v>340.91404523448915</v>
      </c>
      <c r="L7" s="8">
        <f>FC_IND_NFM_AM_E!L7+FC_IND_NFM_PA_E!L7+FC_IND_NFM_SA_E!L7+FC_IND_NFM_OM_E!L7</f>
        <v>273.64265047596467</v>
      </c>
      <c r="M7" s="8">
        <f>FC_IND_NFM_AM_E!M7+FC_IND_NFM_PA_E!M7+FC_IND_NFM_SA_E!M7+FC_IND_NFM_OM_E!M7</f>
        <v>479.32638218965769</v>
      </c>
      <c r="N7" s="8">
        <f>FC_IND_NFM_AM_E!N7+FC_IND_NFM_PA_E!N7+FC_IND_NFM_SA_E!N7+FC_IND_NFM_OM_E!N7</f>
        <v>526.42490586525594</v>
      </c>
      <c r="O7" s="8">
        <f>FC_IND_NFM_AM_E!O7+FC_IND_NFM_PA_E!O7+FC_IND_NFM_SA_E!O7+FC_IND_NFM_OM_E!O7</f>
        <v>676.71099756191347</v>
      </c>
      <c r="P7" s="8">
        <f>FC_IND_NFM_AM_E!P7+FC_IND_NFM_PA_E!P7+FC_IND_NFM_SA_E!P7+FC_IND_NFM_OM_E!P7</f>
        <v>521.69375530782213</v>
      </c>
      <c r="Q7" s="8">
        <f>FC_IND_NFM_AM_E!Q7+FC_IND_NFM_PA_E!Q7+FC_IND_NFM_SA_E!Q7+FC_IND_NFM_OM_E!Q7</f>
        <v>455.37987737747659</v>
      </c>
      <c r="R7" s="8">
        <f>FC_IND_NFM_AM_E!R7+FC_IND_NFM_PA_E!R7+FC_IND_NFM_SA_E!R7+FC_IND_NFM_OM_E!R7</f>
        <v>486.25954521845813</v>
      </c>
      <c r="S7" s="8">
        <f>FC_IND_NFM_AM_E!S7+FC_IND_NFM_PA_E!S7+FC_IND_NFM_SA_E!S7+FC_IND_NFM_OM_E!S7</f>
        <v>622.08380094315589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493.97915395012808</v>
      </c>
      <c r="D8" s="19">
        <f t="shared" ref="D8:W8" si="9">SUM(D9:D10)</f>
        <v>203.36358482193594</v>
      </c>
      <c r="E8" s="19">
        <f t="shared" si="9"/>
        <v>160.76623350664801</v>
      </c>
      <c r="F8" s="19">
        <f t="shared" si="9"/>
        <v>207.06583105084803</v>
      </c>
      <c r="G8" s="19">
        <f t="shared" si="9"/>
        <v>228.63070518472804</v>
      </c>
      <c r="H8" s="19">
        <f t="shared" si="9"/>
        <v>253.20532215501601</v>
      </c>
      <c r="I8" s="19">
        <f t="shared" si="9"/>
        <v>390.00165926403099</v>
      </c>
      <c r="J8" s="19">
        <f t="shared" si="9"/>
        <v>318.260184046728</v>
      </c>
      <c r="K8" s="19">
        <f t="shared" si="9"/>
        <v>291.67871947202315</v>
      </c>
      <c r="L8" s="19">
        <f t="shared" si="9"/>
        <v>25.946477370278611</v>
      </c>
      <c r="M8" s="19">
        <f t="shared" si="9"/>
        <v>22.826810071036103</v>
      </c>
      <c r="N8" s="19">
        <f t="shared" si="9"/>
        <v>53.445230527374136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493.97915395012808</v>
      </c>
      <c r="D10" s="8">
        <f>FC_IND_NFM_AM_E!D10+FC_IND_NFM_PA_E!D10+FC_IND_NFM_SA_E!D10+FC_IND_NFM_OM_E!D10</f>
        <v>203.36358482193594</v>
      </c>
      <c r="E10" s="8">
        <f>FC_IND_NFM_AM_E!E10+FC_IND_NFM_PA_E!E10+FC_IND_NFM_SA_E!E10+FC_IND_NFM_OM_E!E10</f>
        <v>160.76623350664801</v>
      </c>
      <c r="F10" s="8">
        <f>FC_IND_NFM_AM_E!F10+FC_IND_NFM_PA_E!F10+FC_IND_NFM_SA_E!F10+FC_IND_NFM_OM_E!F10</f>
        <v>207.06583105084803</v>
      </c>
      <c r="G10" s="8">
        <f>FC_IND_NFM_AM_E!G10+FC_IND_NFM_PA_E!G10+FC_IND_NFM_SA_E!G10+FC_IND_NFM_OM_E!G10</f>
        <v>228.63070518472804</v>
      </c>
      <c r="H10" s="8">
        <f>FC_IND_NFM_AM_E!H10+FC_IND_NFM_PA_E!H10+FC_IND_NFM_SA_E!H10+FC_IND_NFM_OM_E!H10</f>
        <v>253.20532215501601</v>
      </c>
      <c r="I10" s="8">
        <f>FC_IND_NFM_AM_E!I10+FC_IND_NFM_PA_E!I10+FC_IND_NFM_SA_E!I10+FC_IND_NFM_OM_E!I10</f>
        <v>390.00165926403099</v>
      </c>
      <c r="J10" s="8">
        <f>FC_IND_NFM_AM_E!J10+FC_IND_NFM_PA_E!J10+FC_IND_NFM_SA_E!J10+FC_IND_NFM_OM_E!J10</f>
        <v>318.260184046728</v>
      </c>
      <c r="K10" s="8">
        <f>FC_IND_NFM_AM_E!K10+FC_IND_NFM_PA_E!K10+FC_IND_NFM_SA_E!K10+FC_IND_NFM_OM_E!K10</f>
        <v>291.67871947202315</v>
      </c>
      <c r="L10" s="8">
        <f>FC_IND_NFM_AM_E!L10+FC_IND_NFM_PA_E!L10+FC_IND_NFM_SA_E!L10+FC_IND_NFM_OM_E!L10</f>
        <v>25.946477370278611</v>
      </c>
      <c r="M10" s="8">
        <f>FC_IND_NFM_AM_E!M10+FC_IND_NFM_PA_E!M10+FC_IND_NFM_SA_E!M10+FC_IND_NFM_OM_E!M10</f>
        <v>22.826810071036103</v>
      </c>
      <c r="N10" s="8">
        <f>FC_IND_NFM_AM_E!N10+FC_IND_NFM_PA_E!N10+FC_IND_NFM_SA_E!N10+FC_IND_NFM_OM_E!N10</f>
        <v>53.445230527374136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117.72667367999998</v>
      </c>
      <c r="D11" s="19">
        <f t="shared" ref="D11:W11" si="12">SUM(D12:D16)</f>
        <v>119.21682695999999</v>
      </c>
      <c r="E11" s="19">
        <f t="shared" si="12"/>
        <v>157.96256784000008</v>
      </c>
      <c r="F11" s="19">
        <f t="shared" si="12"/>
        <v>159.45272112000004</v>
      </c>
      <c r="G11" s="19">
        <f t="shared" si="12"/>
        <v>131.90138808</v>
      </c>
      <c r="H11" s="19">
        <f t="shared" si="12"/>
        <v>160.61282159999999</v>
      </c>
      <c r="I11" s="19">
        <f t="shared" si="12"/>
        <v>126.43690752000001</v>
      </c>
      <c r="J11" s="19">
        <f t="shared" si="12"/>
        <v>128.81153208000001</v>
      </c>
      <c r="K11" s="19">
        <f t="shared" si="12"/>
        <v>35.099825639999999</v>
      </c>
      <c r="L11" s="19">
        <f t="shared" si="12"/>
        <v>3.261160320000001</v>
      </c>
      <c r="M11" s="19">
        <f t="shared" si="12"/>
        <v>3.2569059599999997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3.24762372</v>
      </c>
      <c r="L13" s="8">
        <f>FC_IND_NFM_AM_E!L13+FC_IND_NFM_PA_E!L13+FC_IND_NFM_SA_E!L13+FC_IND_NFM_OM_E!L13</f>
        <v>3.261160320000001</v>
      </c>
      <c r="M13" s="8">
        <f>FC_IND_NFM_AM_E!M13+FC_IND_NFM_PA_E!M13+FC_IND_NFM_SA_E!M13+FC_IND_NFM_OM_E!M13</f>
        <v>3.2569059599999997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117.72667367999998</v>
      </c>
      <c r="D16" s="8">
        <f>FC_IND_NFM_AM_E!D16+FC_IND_NFM_PA_E!D16+FC_IND_NFM_SA_E!D16+FC_IND_NFM_OM_E!D16</f>
        <v>119.21682695999999</v>
      </c>
      <c r="E16" s="8">
        <f>FC_IND_NFM_AM_E!E16+FC_IND_NFM_PA_E!E16+FC_IND_NFM_SA_E!E16+FC_IND_NFM_OM_E!E16</f>
        <v>157.96256784000008</v>
      </c>
      <c r="F16" s="8">
        <f>FC_IND_NFM_AM_E!F16+FC_IND_NFM_PA_E!F16+FC_IND_NFM_SA_E!F16+FC_IND_NFM_OM_E!F16</f>
        <v>159.45272112000004</v>
      </c>
      <c r="G16" s="8">
        <f>FC_IND_NFM_AM_E!G16+FC_IND_NFM_PA_E!G16+FC_IND_NFM_SA_E!G16+FC_IND_NFM_OM_E!G16</f>
        <v>131.90138808</v>
      </c>
      <c r="H16" s="8">
        <f>FC_IND_NFM_AM_E!H16+FC_IND_NFM_PA_E!H16+FC_IND_NFM_SA_E!H16+FC_IND_NFM_OM_E!H16</f>
        <v>160.61282159999999</v>
      </c>
      <c r="I16" s="8">
        <f>FC_IND_NFM_AM_E!I16+FC_IND_NFM_PA_E!I16+FC_IND_NFM_SA_E!I16+FC_IND_NFM_OM_E!I16</f>
        <v>126.43690752000001</v>
      </c>
      <c r="J16" s="8">
        <f>FC_IND_NFM_AM_E!J16+FC_IND_NFM_PA_E!J16+FC_IND_NFM_SA_E!J16+FC_IND_NFM_OM_E!J16</f>
        <v>128.81153208000001</v>
      </c>
      <c r="K16" s="8">
        <f>FC_IND_NFM_AM_E!K16+FC_IND_NFM_PA_E!K16+FC_IND_NFM_SA_E!K16+FC_IND_NFM_OM_E!K16</f>
        <v>31.852201919999999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846.91642931999991</v>
      </c>
      <c r="D26" s="27">
        <f t="shared" ref="D26:W26" si="21">SUM(D27,D33)</f>
        <v>847.20091500000001</v>
      </c>
      <c r="E26" s="27">
        <f t="shared" si="21"/>
        <v>863.08480152000004</v>
      </c>
      <c r="F26" s="27">
        <f t="shared" si="21"/>
        <v>869.23200167999994</v>
      </c>
      <c r="G26" s="27">
        <f t="shared" si="21"/>
        <v>836.51443380000001</v>
      </c>
      <c r="H26" s="27">
        <f t="shared" si="21"/>
        <v>655.35251579999999</v>
      </c>
      <c r="I26" s="27">
        <f t="shared" si="21"/>
        <v>718.03434059999995</v>
      </c>
      <c r="J26" s="27">
        <f t="shared" si="21"/>
        <v>696.43026108000015</v>
      </c>
      <c r="K26" s="27">
        <f t="shared" si="21"/>
        <v>609.01768584000001</v>
      </c>
      <c r="L26" s="27">
        <f t="shared" si="21"/>
        <v>400.08887892000001</v>
      </c>
      <c r="M26" s="27">
        <f t="shared" si="21"/>
        <v>354.42233892000002</v>
      </c>
      <c r="N26" s="27">
        <f t="shared" si="21"/>
        <v>311.98467204000002</v>
      </c>
      <c r="O26" s="27">
        <f t="shared" si="21"/>
        <v>27.393763679999999</v>
      </c>
      <c r="P26" s="27">
        <f t="shared" si="21"/>
        <v>18.431852039999999</v>
      </c>
      <c r="Q26" s="27">
        <f t="shared" si="21"/>
        <v>33.523895159999995</v>
      </c>
      <c r="R26" s="27">
        <f t="shared" si="21"/>
        <v>8.7077242799999972</v>
      </c>
      <c r="S26" s="27">
        <f t="shared" si="21"/>
        <v>11.610374760000001</v>
      </c>
      <c r="T26" s="27">
        <f t="shared" si="21"/>
        <v>22.54266612</v>
      </c>
      <c r="U26" s="27">
        <f t="shared" si="21"/>
        <v>16.955843400000003</v>
      </c>
      <c r="V26" s="27">
        <f t="shared" si="21"/>
        <v>21.81745944</v>
      </c>
      <c r="W26" s="27">
        <f t="shared" si="21"/>
        <v>19.878041159999999</v>
      </c>
      <c r="X26" s="27">
        <f t="shared" ref="X26:Z26" si="22">SUM(X27,X33)</f>
        <v>19.026066599999996</v>
      </c>
      <c r="Y26" s="27">
        <f t="shared" si="22"/>
        <v>116.22000060000002</v>
      </c>
      <c r="Z26" s="27">
        <f t="shared" si="22"/>
        <v>15.39655308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846.91642931999991</v>
      </c>
      <c r="D33" s="19">
        <f t="shared" ref="D33:W33" si="27">SUM(D34:D50)</f>
        <v>847.20091500000001</v>
      </c>
      <c r="E33" s="19">
        <f t="shared" si="27"/>
        <v>863.08480152000004</v>
      </c>
      <c r="F33" s="19">
        <f t="shared" si="27"/>
        <v>869.23200167999994</v>
      </c>
      <c r="G33" s="19">
        <f t="shared" si="27"/>
        <v>836.51443380000001</v>
      </c>
      <c r="H33" s="19">
        <f t="shared" si="27"/>
        <v>655.35251579999999</v>
      </c>
      <c r="I33" s="19">
        <f t="shared" si="27"/>
        <v>718.03434059999995</v>
      </c>
      <c r="J33" s="19">
        <f t="shared" si="27"/>
        <v>696.43026108000015</v>
      </c>
      <c r="K33" s="19">
        <f t="shared" si="27"/>
        <v>609.01768584000001</v>
      </c>
      <c r="L33" s="19">
        <f t="shared" si="27"/>
        <v>400.08887892000001</v>
      </c>
      <c r="M33" s="19">
        <f t="shared" si="27"/>
        <v>354.42233892000002</v>
      </c>
      <c r="N33" s="19">
        <f t="shared" si="27"/>
        <v>311.98467204000002</v>
      </c>
      <c r="O33" s="19">
        <f t="shared" si="27"/>
        <v>27.393763679999999</v>
      </c>
      <c r="P33" s="19">
        <f t="shared" si="27"/>
        <v>18.431852039999999</v>
      </c>
      <c r="Q33" s="19">
        <f t="shared" si="27"/>
        <v>33.523895159999995</v>
      </c>
      <c r="R33" s="19">
        <f t="shared" si="27"/>
        <v>8.7077242799999972</v>
      </c>
      <c r="S33" s="19">
        <f t="shared" si="27"/>
        <v>11.610374760000001</v>
      </c>
      <c r="T33" s="19">
        <f t="shared" si="27"/>
        <v>22.54266612</v>
      </c>
      <c r="U33" s="19">
        <f t="shared" si="27"/>
        <v>16.955843400000003</v>
      </c>
      <c r="V33" s="19">
        <f t="shared" si="27"/>
        <v>21.81745944</v>
      </c>
      <c r="W33" s="19">
        <f t="shared" si="27"/>
        <v>19.878041159999999</v>
      </c>
      <c r="X33" s="19">
        <f t="shared" ref="X33:Z33" si="28">SUM(X34:X50)</f>
        <v>19.026066599999996</v>
      </c>
      <c r="Y33" s="19">
        <f t="shared" si="28"/>
        <v>116.22000060000002</v>
      </c>
      <c r="Z33" s="19">
        <f t="shared" si="28"/>
        <v>15.39655308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104.46202476000002</v>
      </c>
      <c r="D36" s="8">
        <f>FC_IND_NFM_AM_E!D36+FC_IND_NFM_PA_E!D36+FC_IND_NFM_SA_E!D36+FC_IND_NFM_OM_E!D36</f>
        <v>98.49271428000003</v>
      </c>
      <c r="E36" s="8">
        <f>FC_IND_NFM_AM_E!E36+FC_IND_NFM_PA_E!E36+FC_IND_NFM_SA_E!E36+FC_IND_NFM_OM_E!E36</f>
        <v>89.538975720000025</v>
      </c>
      <c r="F36" s="8">
        <f>FC_IND_NFM_AM_E!F36+FC_IND_NFM_PA_E!F36+FC_IND_NFM_SA_E!F36+FC_IND_NFM_OM_E!F36</f>
        <v>95.50805904000002</v>
      </c>
      <c r="G36" s="8">
        <f>FC_IND_NFM_AM_E!G36+FC_IND_NFM_PA_E!G36+FC_IND_NFM_SA_E!G36+FC_IND_NFM_OM_E!G36</f>
        <v>98.49271428000003</v>
      </c>
      <c r="H36" s="8">
        <f>FC_IND_NFM_AM_E!H36+FC_IND_NFM_PA_E!H36+FC_IND_NFM_SA_E!H36+FC_IND_NFM_OM_E!H36</f>
        <v>95.508059039999992</v>
      </c>
      <c r="I36" s="8">
        <f>FC_IND_NFM_AM_E!I36+FC_IND_NFM_PA_E!I36+FC_IND_NFM_SA_E!I36+FC_IND_NFM_OM_E!I36</f>
        <v>92.52363096000002</v>
      </c>
      <c r="J36" s="8">
        <f>FC_IND_NFM_AM_E!J36+FC_IND_NFM_PA_E!J36+FC_IND_NFM_SA_E!J36+FC_IND_NFM_OM_E!J36</f>
        <v>86.554320480000015</v>
      </c>
      <c r="K36" s="8">
        <f>FC_IND_NFM_AM_E!K36+FC_IND_NFM_PA_E!K36+FC_IND_NFM_SA_E!K36+FC_IND_NFM_OM_E!K36</f>
        <v>83.569665240000006</v>
      </c>
      <c r="L36" s="8">
        <f>FC_IND_NFM_AM_E!L36+FC_IND_NFM_PA_E!L36+FC_IND_NFM_SA_E!L36+FC_IND_NFM_OM_E!L36</f>
        <v>84.175500959999994</v>
      </c>
      <c r="M36" s="8">
        <f>FC_IND_NFM_AM_E!M36+FC_IND_NFM_PA_E!M36+FC_IND_NFM_SA_E!M36+FC_IND_NFM_OM_E!M36</f>
        <v>72.56489904</v>
      </c>
      <c r="N36" s="8">
        <f>FC_IND_NFM_AM_E!N36+FC_IND_NFM_PA_E!N36+FC_IND_NFM_SA_E!N36+FC_IND_NFM_OM_E!N36</f>
        <v>58.052100960000004</v>
      </c>
      <c r="O36" s="8">
        <f>FC_IND_NFM_AM_E!O36+FC_IND_NFM_PA_E!O36+FC_IND_NFM_SA_E!O36+FC_IND_NFM_OM_E!O36</f>
        <v>11.610374759999999</v>
      </c>
      <c r="P36" s="8">
        <f>FC_IND_NFM_AM_E!P36+FC_IND_NFM_PA_E!P36+FC_IND_NFM_SA_E!P36+FC_IND_NFM_OM_E!P36</f>
        <v>5.8053009600000003</v>
      </c>
      <c r="Q36" s="8">
        <f>FC_IND_NFM_AM_E!Q36+FC_IND_NFM_PA_E!Q36+FC_IND_NFM_SA_E!Q36+FC_IND_NFM_OM_E!Q36</f>
        <v>8.707724279999999</v>
      </c>
      <c r="R36" s="8">
        <f>FC_IND_NFM_AM_E!R36+FC_IND_NFM_PA_E!R36+FC_IND_NFM_SA_E!R36+FC_IND_NFM_OM_E!R36</f>
        <v>8.7077242799999972</v>
      </c>
      <c r="S36" s="8">
        <f>FC_IND_NFM_AM_E!S36+FC_IND_NFM_PA_E!S36+FC_IND_NFM_SA_E!S36+FC_IND_NFM_OM_E!S36</f>
        <v>11.610374760000001</v>
      </c>
      <c r="T36" s="8">
        <f>FC_IND_NFM_AM_E!T36+FC_IND_NFM_PA_E!T36+FC_IND_NFM_SA_E!T36+FC_IND_NFM_OM_E!T36</f>
        <v>12.405661920000002</v>
      </c>
      <c r="U36" s="8">
        <f>FC_IND_NFM_AM_E!U36+FC_IND_NFM_PA_E!U36+FC_IND_NFM_SA_E!U36+FC_IND_NFM_OM_E!U36</f>
        <v>16.748052480000002</v>
      </c>
      <c r="V36" s="8">
        <f>FC_IND_NFM_AM_E!V36+FC_IND_NFM_PA_E!V36+FC_IND_NFM_SA_E!V36+FC_IND_NFM_OM_E!V36</f>
        <v>21.296477160000002</v>
      </c>
      <c r="W36" s="8">
        <f>FC_IND_NFM_AM_E!W36+FC_IND_NFM_PA_E!W36+FC_IND_NFM_SA_E!W36+FC_IND_NFM_OM_E!W36</f>
        <v>19.287701279999997</v>
      </c>
      <c r="X36" s="8">
        <f>FC_IND_NFM_AM_E!X36+FC_IND_NFM_PA_E!X36+FC_IND_NFM_SA_E!X36+FC_IND_NFM_OM_E!X36</f>
        <v>18.565105319999997</v>
      </c>
      <c r="Y36" s="8">
        <f>FC_IND_NFM_AM_E!Y36+FC_IND_NFM_PA_E!Y36+FC_IND_NFM_SA_E!Y36+FC_IND_NFM_OM_E!Y36</f>
        <v>15.804657000000001</v>
      </c>
      <c r="Z36" s="8">
        <f>FC_IND_NFM_AM_E!Z36+FC_IND_NFM_PA_E!Z36+FC_IND_NFM_SA_E!Z36+FC_IND_NFM_OM_E!Z36</f>
        <v>15.020955000000001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73.28484072000002</v>
      </c>
      <c r="D43" s="8">
        <f>FC_IND_NFM_AM_E!D43+FC_IND_NFM_PA_E!D43+FC_IND_NFM_SA_E!D43+FC_IND_NFM_OM_E!D43</f>
        <v>73.284840720000005</v>
      </c>
      <c r="E43" s="8">
        <f>FC_IND_NFM_AM_E!E43+FC_IND_NFM_PA_E!E43+FC_IND_NFM_SA_E!E43+FC_IND_NFM_OM_E!E43</f>
        <v>63.726029640000021</v>
      </c>
      <c r="F43" s="8">
        <f>FC_IND_NFM_AM_E!F43+FC_IND_NFM_PA_E!F43+FC_IND_NFM_SA_E!F43+FC_IND_NFM_OM_E!F43</f>
        <v>73.284840720000005</v>
      </c>
      <c r="G43" s="8">
        <f>FC_IND_NFM_AM_E!G43+FC_IND_NFM_PA_E!G43+FC_IND_NFM_SA_E!G43+FC_IND_NFM_OM_E!G43</f>
        <v>3.1861814399999999</v>
      </c>
      <c r="H43" s="8">
        <f>FC_IND_NFM_AM_E!H43+FC_IND_NFM_PA_E!H43+FC_IND_NFM_SA_E!H43+FC_IND_NFM_OM_E!H43</f>
        <v>6.3726296399999987</v>
      </c>
      <c r="I43" s="8">
        <f>FC_IND_NFM_AM_E!I43+FC_IND_NFM_PA_E!I43+FC_IND_NFM_SA_E!I43+FC_IND_NFM_OM_E!I43</f>
        <v>6.3726296399999995</v>
      </c>
      <c r="J43" s="8">
        <f>FC_IND_NFM_AM_E!J43+FC_IND_NFM_PA_E!J43+FC_IND_NFM_SA_E!J43+FC_IND_NFM_OM_E!J43</f>
        <v>6.3726296399999987</v>
      </c>
      <c r="K43" s="8">
        <f>FC_IND_NFM_AM_E!K43+FC_IND_NFM_PA_E!K43+FC_IND_NFM_SA_E!K43+FC_IND_NFM_OM_E!K43</f>
        <v>6.3726296399999995</v>
      </c>
      <c r="L43" s="8">
        <f>FC_IND_NFM_AM_E!L43+FC_IND_NFM_PA_E!L43+FC_IND_NFM_SA_E!L43+FC_IND_NFM_OM_E!L43</f>
        <v>6.3134089200000023</v>
      </c>
      <c r="M43" s="8">
        <f>FC_IND_NFM_AM_E!M43+FC_IND_NFM_PA_E!M43+FC_IND_NFM_SA_E!M43+FC_IND_NFM_OM_E!M43</f>
        <v>6.3134089200000005</v>
      </c>
      <c r="N43" s="8">
        <f>FC_IND_NFM_AM_E!N43+FC_IND_NFM_PA_E!N43+FC_IND_NFM_SA_E!N43+FC_IND_NFM_OM_E!N43</f>
        <v>3.1565710799999986</v>
      </c>
      <c r="O43" s="8">
        <f>FC_IND_NFM_AM_E!O43+FC_IND_NFM_PA_E!O43+FC_IND_NFM_SA_E!O43+FC_IND_NFM_OM_E!O43</f>
        <v>15.78338892</v>
      </c>
      <c r="P43" s="8">
        <f>FC_IND_NFM_AM_E!P43+FC_IND_NFM_PA_E!P43+FC_IND_NFM_SA_E!P43+FC_IND_NFM_OM_E!P43</f>
        <v>12.626551079999999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0.84909707999999995</v>
      </c>
      <c r="U43" s="8">
        <f>FC_IND_NFM_AM_E!U43+FC_IND_NFM_PA_E!U43+FC_IND_NFM_SA_E!U43+FC_IND_NFM_OM_E!U43</f>
        <v>0.17686188000000003</v>
      </c>
      <c r="V43" s="8">
        <f>FC_IND_NFM_AM_E!V43+FC_IND_NFM_PA_E!V43+FC_IND_NFM_SA_E!V43+FC_IND_NFM_OM_E!V43</f>
        <v>0.52098227999999991</v>
      </c>
      <c r="W43" s="8">
        <f>FC_IND_NFM_AM_E!W43+FC_IND_NFM_PA_E!W43+FC_IND_NFM_SA_E!W43+FC_IND_NFM_OM_E!W43</f>
        <v>0.59033988000000026</v>
      </c>
      <c r="X43" s="8">
        <f>FC_IND_NFM_AM_E!X43+FC_IND_NFM_PA_E!X43+FC_IND_NFM_SA_E!X43+FC_IND_NFM_OM_E!X43</f>
        <v>0.46096128000000003</v>
      </c>
      <c r="Y43" s="8">
        <f>FC_IND_NFM_AM_E!Y43+FC_IND_NFM_PA_E!Y43+FC_IND_NFM_SA_E!Y43+FC_IND_NFM_OM_E!Y43</f>
        <v>0.36946260000000014</v>
      </c>
      <c r="Z43" s="8">
        <f>FC_IND_NFM_AM_E!Z43+FC_IND_NFM_PA_E!Z43+FC_IND_NFM_SA_E!Z43+FC_IND_NFM_OM_E!Z43</f>
        <v>0.37559807999999989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669.1695638399998</v>
      </c>
      <c r="D44" s="8">
        <f>FC_IND_NFM_AM_E!D44+FC_IND_NFM_PA_E!D44+FC_IND_NFM_SA_E!D44+FC_IND_NFM_OM_E!D44</f>
        <v>675.42336</v>
      </c>
      <c r="E44" s="8">
        <f>FC_IND_NFM_AM_E!E44+FC_IND_NFM_PA_E!E44+FC_IND_NFM_SA_E!E44+FC_IND_NFM_OM_E!E44</f>
        <v>709.81979616000001</v>
      </c>
      <c r="F44" s="8">
        <f>FC_IND_NFM_AM_E!F44+FC_IND_NFM_PA_E!F44+FC_IND_NFM_SA_E!F44+FC_IND_NFM_OM_E!F44</f>
        <v>700.43910191999998</v>
      </c>
      <c r="G44" s="8">
        <f>FC_IND_NFM_AM_E!G44+FC_IND_NFM_PA_E!G44+FC_IND_NFM_SA_E!G44+FC_IND_NFM_OM_E!G44</f>
        <v>734.83553807999999</v>
      </c>
      <c r="H44" s="8">
        <f>FC_IND_NFM_AM_E!H44+FC_IND_NFM_PA_E!H44+FC_IND_NFM_SA_E!H44+FC_IND_NFM_OM_E!H44</f>
        <v>553.47182712000006</v>
      </c>
      <c r="I44" s="8">
        <f>FC_IND_NFM_AM_E!I44+FC_IND_NFM_PA_E!I44+FC_IND_NFM_SA_E!I44+FC_IND_NFM_OM_E!I44</f>
        <v>619.13807999999995</v>
      </c>
      <c r="J44" s="8">
        <f>FC_IND_NFM_AM_E!J44+FC_IND_NFM_PA_E!J44+FC_IND_NFM_SA_E!J44+FC_IND_NFM_OM_E!J44</f>
        <v>603.50331096000014</v>
      </c>
      <c r="K44" s="8">
        <f>FC_IND_NFM_AM_E!K44+FC_IND_NFM_PA_E!K44+FC_IND_NFM_SA_E!K44+FC_IND_NFM_OM_E!K44</f>
        <v>519.07539096000005</v>
      </c>
      <c r="L44" s="8">
        <f>FC_IND_NFM_AM_E!L44+FC_IND_NFM_PA_E!L44+FC_IND_NFM_SA_E!L44+FC_IND_NFM_OM_E!L44</f>
        <v>309.59996904000002</v>
      </c>
      <c r="M44" s="8">
        <f>FC_IND_NFM_AM_E!M44+FC_IND_NFM_PA_E!M44+FC_IND_NFM_SA_E!M44+FC_IND_NFM_OM_E!M44</f>
        <v>275.54403096000004</v>
      </c>
      <c r="N44" s="8">
        <f>FC_IND_NFM_AM_E!N44+FC_IND_NFM_PA_E!N44+FC_IND_NFM_SA_E!N44+FC_IND_NFM_OM_E!N44</f>
        <v>250.77600000000004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18.576092880000001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9.2879071199999998</v>
      </c>
      <c r="U44" s="8">
        <f>FC_IND_NFM_AM_E!U44+FC_IND_NFM_PA_E!U44+FC_IND_NFM_SA_E!U44+FC_IND_NFM_OM_E!U44</f>
        <v>3.0929040000000001E-2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6.2400779999999987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100.04588100000002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92.397709800000001</v>
      </c>
      <c r="D51" s="27">
        <f>FC_IND_NFM_AM_E!D51+FC_IND_NFM_PA_E!D51+FC_IND_NFM_SA_E!D51+FC_IND_NFM_OM_E!D51</f>
        <v>83.359191960000004</v>
      </c>
      <c r="E51" s="27">
        <f>FC_IND_NFM_AM_E!E51+FC_IND_NFM_PA_E!E51+FC_IND_NFM_SA_E!E51+FC_IND_NFM_OM_E!E51</f>
        <v>93.811025879999988</v>
      </c>
      <c r="F51" s="27">
        <f>FC_IND_NFM_AM_E!F51+FC_IND_NFM_PA_E!F51+FC_IND_NFM_SA_E!F51+FC_IND_NFM_OM_E!F51</f>
        <v>121.52942999999999</v>
      </c>
      <c r="G51" s="27">
        <f>FC_IND_NFM_AM_E!G51+FC_IND_NFM_PA_E!G51+FC_IND_NFM_SA_E!G51+FC_IND_NFM_OM_E!G51</f>
        <v>126.73070784000001</v>
      </c>
      <c r="H51" s="27">
        <f>FC_IND_NFM_AM_E!H51+FC_IND_NFM_PA_E!H51+FC_IND_NFM_SA_E!H51+FC_IND_NFM_OM_E!H51</f>
        <v>148.74515567999998</v>
      </c>
      <c r="I51" s="27">
        <f>FC_IND_NFM_AM_E!I51+FC_IND_NFM_PA_E!I51+FC_IND_NFM_SA_E!I51+FC_IND_NFM_OM_E!I51</f>
        <v>119.7632898</v>
      </c>
      <c r="J51" s="27">
        <f>FC_IND_NFM_AM_E!J51+FC_IND_NFM_PA_E!J51+FC_IND_NFM_SA_E!J51+FC_IND_NFM_OM_E!J51</f>
        <v>133.74720216000003</v>
      </c>
      <c r="K51" s="27">
        <f>FC_IND_NFM_AM_E!K51+FC_IND_NFM_PA_E!K51+FC_IND_NFM_SA_E!K51+FC_IND_NFM_OM_E!K51</f>
        <v>139.95908784000002</v>
      </c>
      <c r="L51" s="27">
        <f>FC_IND_NFM_AM_E!L51+FC_IND_NFM_PA_E!L51+FC_IND_NFM_SA_E!L51+FC_IND_NFM_OM_E!L51</f>
        <v>131.62662215999998</v>
      </c>
      <c r="M51" s="27">
        <f>FC_IND_NFM_AM_E!M51+FC_IND_NFM_PA_E!M51+FC_IND_NFM_SA_E!M51+FC_IND_NFM_OM_E!M51</f>
        <v>150.10515432</v>
      </c>
      <c r="N51" s="27">
        <f>FC_IND_NFM_AM_E!N51+FC_IND_NFM_PA_E!N51+FC_IND_NFM_SA_E!N51+FC_IND_NFM_OM_E!N51</f>
        <v>453.30043175999987</v>
      </c>
      <c r="O51" s="27">
        <f>FC_IND_NFM_AM_E!O51+FC_IND_NFM_PA_E!O51+FC_IND_NFM_SA_E!O51+FC_IND_NFM_OM_E!O51</f>
        <v>508.78348884000008</v>
      </c>
      <c r="P51" s="27">
        <f>FC_IND_NFM_AM_E!P51+FC_IND_NFM_PA_E!P51+FC_IND_NFM_SA_E!P51+FC_IND_NFM_OM_E!P51</f>
        <v>760.78776311999968</v>
      </c>
      <c r="Q51" s="27">
        <f>FC_IND_NFM_AM_E!Q51+FC_IND_NFM_PA_E!Q51+FC_IND_NFM_SA_E!Q51+FC_IND_NFM_OM_E!Q51</f>
        <v>599.26742568000009</v>
      </c>
      <c r="R51" s="27">
        <f>FC_IND_NFM_AM_E!R51+FC_IND_NFM_PA_E!R51+FC_IND_NFM_SA_E!R51+FC_IND_NFM_OM_E!R51</f>
        <v>581.84352863999993</v>
      </c>
      <c r="S51" s="27">
        <f>FC_IND_NFM_AM_E!S51+FC_IND_NFM_PA_E!S51+FC_IND_NFM_SA_E!S51+FC_IND_NFM_OM_E!S51</f>
        <v>553.11795000000006</v>
      </c>
      <c r="T51" s="27">
        <f>FC_IND_NFM_AM_E!T51+FC_IND_NFM_PA_E!T51+FC_IND_NFM_SA_E!T51+FC_IND_NFM_OM_E!T51</f>
        <v>300.63947364000001</v>
      </c>
      <c r="U51" s="27">
        <f>FC_IND_NFM_AM_E!U51+FC_IND_NFM_PA_E!U51+FC_IND_NFM_SA_E!U51+FC_IND_NFM_OM_E!U51</f>
        <v>306.15076008000005</v>
      </c>
      <c r="V51" s="27">
        <f>FC_IND_NFM_AM_E!V51+FC_IND_NFM_PA_E!V51+FC_IND_NFM_SA_E!V51+FC_IND_NFM_OM_E!V51</f>
        <v>337.49838539999996</v>
      </c>
      <c r="W51" s="27">
        <f>FC_IND_NFM_AM_E!W51+FC_IND_NFM_PA_E!W51+FC_IND_NFM_SA_E!W51+FC_IND_NFM_OM_E!W51</f>
        <v>593.69878260000007</v>
      </c>
      <c r="X51" s="27">
        <f>FC_IND_NFM_AM_E!X51+FC_IND_NFM_PA_E!X51+FC_IND_NFM_SA_E!X51+FC_IND_NFM_OM_E!X51</f>
        <v>659.89541376000022</v>
      </c>
      <c r="Y51" s="27">
        <f>FC_IND_NFM_AM_E!Y51+FC_IND_NFM_PA_E!Y51+FC_IND_NFM_SA_E!Y51+FC_IND_NFM_OM_E!Y51</f>
        <v>544.75054524000006</v>
      </c>
      <c r="Z51" s="27">
        <f>FC_IND_NFM_AM_E!Z51+FC_IND_NFM_PA_E!Z51+FC_IND_NFM_SA_E!Z51+FC_IND_NFM_OM_E!Z51</f>
        <v>607.95897623999997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1.0450079999999999E-2</v>
      </c>
      <c r="V61" s="49">
        <f t="shared" si="32"/>
        <v>3.3899040000000012E-2</v>
      </c>
      <c r="W61" s="49">
        <f t="shared" si="32"/>
        <v>3.6447839999999995E-2</v>
      </c>
      <c r="X61" s="49">
        <f t="shared" si="32"/>
        <v>2.8546559999999999E-2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1.0450079999999999E-2</v>
      </c>
      <c r="V69" s="52">
        <f>FC_IND_NFM_AM_E!V69+FC_IND_NFM_PA_E!V69+FC_IND_NFM_SA_E!V69+FC_IND_NFM_OM_E!V69</f>
        <v>3.3899040000000012E-2</v>
      </c>
      <c r="W69" s="52">
        <f>FC_IND_NFM_AM_E!W69+FC_IND_NFM_PA_E!W69+FC_IND_NFM_SA_E!W69+FC_IND_NFM_OM_E!W69</f>
        <v>3.6447839999999995E-2</v>
      </c>
      <c r="X69" s="52">
        <f>FC_IND_NFM_AM_E!X69+FC_IND_NFM_PA_E!X69+FC_IND_NFM_SA_E!X69+FC_IND_NFM_OM_E!X69</f>
        <v>2.8546559999999999E-2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1014.2878108887577</v>
      </c>
      <c r="D2" s="21">
        <f t="shared" ref="D2:X2" si="0">SUM(D3,D17,D22,D25,D26,D51,D52)</f>
        <v>961.09857698298595</v>
      </c>
      <c r="E2" s="21">
        <f t="shared" si="0"/>
        <v>989.06354007083178</v>
      </c>
      <c r="F2" s="21">
        <f t="shared" si="0"/>
        <v>1043.3327883373827</v>
      </c>
      <c r="G2" s="21">
        <f t="shared" si="0"/>
        <v>1020.1635803003694</v>
      </c>
      <c r="H2" s="21">
        <f t="shared" si="0"/>
        <v>933.67168591048426</v>
      </c>
      <c r="I2" s="21">
        <f t="shared" si="0"/>
        <v>957.75765931317073</v>
      </c>
      <c r="J2" s="21">
        <f t="shared" si="0"/>
        <v>963.58319223125181</v>
      </c>
      <c r="K2" s="21">
        <f t="shared" si="0"/>
        <v>867.96491043985895</v>
      </c>
      <c r="L2" s="21">
        <f t="shared" si="0"/>
        <v>639.88947932739848</v>
      </c>
      <c r="M2" s="21">
        <f t="shared" si="0"/>
        <v>689.51979425529328</v>
      </c>
      <c r="N2" s="21">
        <f t="shared" si="0"/>
        <v>839.94189798495813</v>
      </c>
      <c r="O2" s="21">
        <f t="shared" si="0"/>
        <v>786.19110861516401</v>
      </c>
      <c r="P2" s="21">
        <f t="shared" si="0"/>
        <v>793.68922170256133</v>
      </c>
      <c r="Q2" s="21">
        <f t="shared" si="0"/>
        <v>722.52733636768903</v>
      </c>
      <c r="R2" s="21">
        <f t="shared" si="0"/>
        <v>718.90414623534662</v>
      </c>
      <c r="S2" s="21">
        <f t="shared" si="0"/>
        <v>720.37107667151906</v>
      </c>
      <c r="T2" s="21">
        <f t="shared" si="0"/>
        <v>296.61237353302556</v>
      </c>
      <c r="U2" s="21">
        <f t="shared" si="0"/>
        <v>296.60612379832259</v>
      </c>
      <c r="V2" s="21">
        <f t="shared" si="0"/>
        <v>325.41293757679011</v>
      </c>
      <c r="W2" s="21">
        <f t="shared" si="0"/>
        <v>466.64162744066829</v>
      </c>
      <c r="X2" s="21">
        <f t="shared" si="0"/>
        <v>509.76696383728972</v>
      </c>
      <c r="Y2" s="21">
        <f t="shared" ref="Y2:Z2" si="1">SUM(Y3,Y17,Y22,Y25,Y26,Y51,Y52)</f>
        <v>507.21826730702259</v>
      </c>
      <c r="Z2" s="21">
        <f t="shared" si="1"/>
        <v>439.95336531083564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481.22503158145469</v>
      </c>
      <c r="D3" s="24">
        <f t="shared" si="2"/>
        <v>422.09618102753575</v>
      </c>
      <c r="E3" s="24">
        <f t="shared" si="2"/>
        <v>440.63019275520992</v>
      </c>
      <c r="F3" s="24">
        <f t="shared" si="2"/>
        <v>474.24145621791052</v>
      </c>
      <c r="G3" s="24">
        <f t="shared" si="2"/>
        <v>448.23718049500621</v>
      </c>
      <c r="H3" s="24">
        <f t="shared" si="2"/>
        <v>456.67893262701796</v>
      </c>
      <c r="I3" s="24">
        <f t="shared" si="2"/>
        <v>461.34928403278639</v>
      </c>
      <c r="J3" s="24">
        <f t="shared" si="2"/>
        <v>480.40234976047157</v>
      </c>
      <c r="K3" s="24">
        <f t="shared" si="2"/>
        <v>420.89891513528892</v>
      </c>
      <c r="L3" s="24">
        <f t="shared" si="2"/>
        <v>239.53654589867364</v>
      </c>
      <c r="M3" s="24">
        <f t="shared" si="2"/>
        <v>354.32461897840892</v>
      </c>
      <c r="N3" s="24">
        <f t="shared" si="2"/>
        <v>374.8120431194252</v>
      </c>
      <c r="O3" s="24">
        <f t="shared" si="2"/>
        <v>453.53162957611374</v>
      </c>
      <c r="P3" s="24">
        <f t="shared" si="2"/>
        <v>330.94193780055178</v>
      </c>
      <c r="Q3" s="24">
        <f t="shared" si="2"/>
        <v>314.49781033483441</v>
      </c>
      <c r="R3" s="24">
        <f t="shared" si="2"/>
        <v>338.01749691341792</v>
      </c>
      <c r="S3" s="24">
        <f t="shared" si="2"/>
        <v>391.05076245901012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108.25977116154844</v>
      </c>
      <c r="D4" s="19">
        <f t="shared" si="4"/>
        <v>223.44348412607999</v>
      </c>
      <c r="E4" s="19">
        <f t="shared" si="4"/>
        <v>248.36524929723996</v>
      </c>
      <c r="F4" s="19">
        <f t="shared" si="4"/>
        <v>250.89585223160378</v>
      </c>
      <c r="G4" s="19">
        <f t="shared" si="4"/>
        <v>222.85805995775542</v>
      </c>
      <c r="H4" s="19">
        <f t="shared" si="4"/>
        <v>198.25678611013583</v>
      </c>
      <c r="I4" s="19">
        <f t="shared" si="4"/>
        <v>138.99366016347119</v>
      </c>
      <c r="J4" s="19">
        <f t="shared" si="4"/>
        <v>206.47156114445676</v>
      </c>
      <c r="K4" s="19">
        <f t="shared" si="4"/>
        <v>214.90481378430778</v>
      </c>
      <c r="L4" s="19">
        <f t="shared" si="4"/>
        <v>216.43504354068747</v>
      </c>
      <c r="M4" s="19">
        <f t="shared" si="4"/>
        <v>336.03827532050639</v>
      </c>
      <c r="N4" s="19">
        <f t="shared" si="4"/>
        <v>340.26652199020782</v>
      </c>
      <c r="O4" s="19">
        <f t="shared" si="4"/>
        <v>453.53162957611374</v>
      </c>
      <c r="P4" s="19">
        <f t="shared" si="4"/>
        <v>330.94193780055178</v>
      </c>
      <c r="Q4" s="19">
        <f t="shared" si="4"/>
        <v>314.49781033483441</v>
      </c>
      <c r="R4" s="19">
        <f t="shared" si="4"/>
        <v>338.01749691341792</v>
      </c>
      <c r="S4" s="19">
        <f t="shared" si="4"/>
        <v>391.05076245901012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108.25977116154844</v>
      </c>
      <c r="D7" s="8">
        <v>223.44348412607999</v>
      </c>
      <c r="E7" s="8">
        <v>248.36524929723996</v>
      </c>
      <c r="F7" s="8">
        <v>250.89585223160378</v>
      </c>
      <c r="G7" s="8">
        <v>222.85805995775542</v>
      </c>
      <c r="H7" s="8">
        <v>198.25678611013583</v>
      </c>
      <c r="I7" s="8">
        <v>138.99366016347119</v>
      </c>
      <c r="J7" s="8">
        <v>206.47156114445676</v>
      </c>
      <c r="K7" s="8">
        <v>214.90481378430778</v>
      </c>
      <c r="L7" s="8">
        <v>216.43504354068747</v>
      </c>
      <c r="M7" s="8">
        <v>336.03827532050639</v>
      </c>
      <c r="N7" s="8">
        <v>340.26652199020782</v>
      </c>
      <c r="O7" s="8">
        <v>453.53162957611374</v>
      </c>
      <c r="P7" s="8">
        <v>330.94193780055178</v>
      </c>
      <c r="Q7" s="8">
        <v>314.49781033483441</v>
      </c>
      <c r="R7" s="8">
        <v>338.01749691341792</v>
      </c>
      <c r="S7" s="8">
        <v>391.05076245901012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301.18572600294834</v>
      </c>
      <c r="D8" s="19">
        <f t="shared" si="6"/>
        <v>125.23613679225829</v>
      </c>
      <c r="E8" s="19">
        <f t="shared" si="6"/>
        <v>96.978091294263692</v>
      </c>
      <c r="F8" s="19">
        <f t="shared" si="6"/>
        <v>126.17981498360996</v>
      </c>
      <c r="G8" s="19">
        <f t="shared" si="6"/>
        <v>142.92371809604634</v>
      </c>
      <c r="H8" s="19">
        <f t="shared" si="6"/>
        <v>158.12226662428631</v>
      </c>
      <c r="I8" s="19">
        <f t="shared" si="6"/>
        <v>243.43501099269997</v>
      </c>
      <c r="J8" s="19">
        <f t="shared" si="6"/>
        <v>195.00509662366028</v>
      </c>
      <c r="K8" s="19">
        <f t="shared" si="6"/>
        <v>183.86793319080016</v>
      </c>
      <c r="L8" s="19">
        <f t="shared" si="6"/>
        <v>20.522118717955369</v>
      </c>
      <c r="M8" s="19">
        <f t="shared" si="6"/>
        <v>16.003045466219792</v>
      </c>
      <c r="N8" s="19">
        <f t="shared" si="6"/>
        <v>34.545521129217391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301.18572600294834</v>
      </c>
      <c r="D10" s="8">
        <v>125.23613679225829</v>
      </c>
      <c r="E10" s="8">
        <v>96.978091294263692</v>
      </c>
      <c r="F10" s="8">
        <v>126.17981498360996</v>
      </c>
      <c r="G10" s="8">
        <v>142.92371809604634</v>
      </c>
      <c r="H10" s="8">
        <v>158.12226662428631</v>
      </c>
      <c r="I10" s="8">
        <v>243.43501099269997</v>
      </c>
      <c r="J10" s="8">
        <v>195.00509662366028</v>
      </c>
      <c r="K10" s="8">
        <v>183.86793319080016</v>
      </c>
      <c r="L10" s="8">
        <v>20.522118717955369</v>
      </c>
      <c r="M10" s="8">
        <v>16.003045466219792</v>
      </c>
      <c r="N10" s="8">
        <v>34.545521129217391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71.779534416957944</v>
      </c>
      <c r="D11" s="19">
        <f t="shared" si="8"/>
        <v>73.416560109197491</v>
      </c>
      <c r="E11" s="19">
        <f t="shared" si="8"/>
        <v>95.286852163706243</v>
      </c>
      <c r="F11" s="19">
        <f t="shared" si="8"/>
        <v>97.165789002696783</v>
      </c>
      <c r="G11" s="19">
        <f t="shared" si="8"/>
        <v>82.455402441204484</v>
      </c>
      <c r="H11" s="19">
        <f t="shared" si="8"/>
        <v>100.2998798925958</v>
      </c>
      <c r="I11" s="19">
        <f t="shared" si="8"/>
        <v>78.920612876615223</v>
      </c>
      <c r="J11" s="19">
        <f t="shared" si="8"/>
        <v>78.925691992354515</v>
      </c>
      <c r="K11" s="19">
        <f t="shared" si="8"/>
        <v>22.126168160181031</v>
      </c>
      <c r="L11" s="19">
        <f t="shared" si="8"/>
        <v>2.5793836400307737</v>
      </c>
      <c r="M11" s="19">
        <f t="shared" si="8"/>
        <v>2.2832981916827455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2.0472314958688407</v>
      </c>
      <c r="L13" s="8">
        <v>2.5793836400307737</v>
      </c>
      <c r="M13" s="8">
        <v>2.2832981916827455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71.779534416957944</v>
      </c>
      <c r="D16" s="8">
        <v>73.416560109197491</v>
      </c>
      <c r="E16" s="8">
        <v>95.286852163706243</v>
      </c>
      <c r="F16" s="8">
        <v>97.165789002696783</v>
      </c>
      <c r="G16" s="8">
        <v>82.455402441204484</v>
      </c>
      <c r="H16" s="8">
        <v>100.2998798925958</v>
      </c>
      <c r="I16" s="8">
        <v>78.920612876615223</v>
      </c>
      <c r="J16" s="8">
        <v>78.925691992354515</v>
      </c>
      <c r="K16" s="8">
        <v>20.078936664312192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482.98987632101006</v>
      </c>
      <c r="D26" s="27">
        <f t="shared" si="14"/>
        <v>492.7783754598388</v>
      </c>
      <c r="E26" s="27">
        <f t="shared" si="14"/>
        <v>497.02781053156218</v>
      </c>
      <c r="F26" s="27">
        <f t="shared" si="14"/>
        <v>502.30859032655582</v>
      </c>
      <c r="G26" s="27">
        <f t="shared" si="14"/>
        <v>499.8227325908706</v>
      </c>
      <c r="H26" s="27">
        <f t="shared" si="14"/>
        <v>391.44700593723803</v>
      </c>
      <c r="I26" s="27">
        <f t="shared" si="14"/>
        <v>428.13856360129824</v>
      </c>
      <c r="J26" s="27">
        <f t="shared" si="14"/>
        <v>408.09067676521704</v>
      </c>
      <c r="K26" s="27">
        <f t="shared" si="14"/>
        <v>366.25379497133235</v>
      </c>
      <c r="L26" s="27">
        <f t="shared" si="14"/>
        <v>302.47164613785617</v>
      </c>
      <c r="M26" s="27">
        <f t="shared" si="14"/>
        <v>236.76438318078587</v>
      </c>
      <c r="N26" s="27">
        <f t="shared" si="14"/>
        <v>192.71300185529435</v>
      </c>
      <c r="O26" s="27">
        <f t="shared" si="14"/>
        <v>17.004772820271942</v>
      </c>
      <c r="P26" s="27">
        <f t="shared" si="14"/>
        <v>10.950063996936905</v>
      </c>
      <c r="Q26" s="27">
        <f t="shared" si="14"/>
        <v>23.324471739454179</v>
      </c>
      <c r="R26" s="27">
        <f t="shared" si="14"/>
        <v>5.622914088031262</v>
      </c>
      <c r="S26" s="27">
        <f t="shared" si="14"/>
        <v>6.7795179044544556</v>
      </c>
      <c r="T26" s="27">
        <f t="shared" si="14"/>
        <v>20.733189542656305</v>
      </c>
      <c r="U26" s="27">
        <f t="shared" si="14"/>
        <v>15.570210340641797</v>
      </c>
      <c r="V26" s="27">
        <f t="shared" si="14"/>
        <v>19.767578092483074</v>
      </c>
      <c r="W26" s="27">
        <f t="shared" si="14"/>
        <v>15.132221809721765</v>
      </c>
      <c r="X26" s="27">
        <f t="shared" si="14"/>
        <v>14.299621247380152</v>
      </c>
      <c r="Y26" s="27">
        <f t="shared" ref="Y26:Z26" si="15">SUM(Y27,Y33)</f>
        <v>103.26689302478611</v>
      </c>
      <c r="Z26" s="27">
        <f t="shared" si="15"/>
        <v>10.880021857068174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482.98987632101006</v>
      </c>
      <c r="D33" s="19">
        <f t="shared" si="18"/>
        <v>492.7783754598388</v>
      </c>
      <c r="E33" s="19">
        <f t="shared" si="18"/>
        <v>497.02781053156218</v>
      </c>
      <c r="F33" s="19">
        <f t="shared" si="18"/>
        <v>502.30859032655582</v>
      </c>
      <c r="G33" s="19">
        <f t="shared" si="18"/>
        <v>499.8227325908706</v>
      </c>
      <c r="H33" s="19">
        <f t="shared" si="18"/>
        <v>391.44700593723803</v>
      </c>
      <c r="I33" s="19">
        <f t="shared" si="18"/>
        <v>428.13856360129824</v>
      </c>
      <c r="J33" s="19">
        <f t="shared" si="18"/>
        <v>408.09067676521704</v>
      </c>
      <c r="K33" s="19">
        <f t="shared" si="18"/>
        <v>366.25379497133235</v>
      </c>
      <c r="L33" s="19">
        <f t="shared" si="18"/>
        <v>302.47164613785617</v>
      </c>
      <c r="M33" s="19">
        <f t="shared" si="18"/>
        <v>236.76438318078587</v>
      </c>
      <c r="N33" s="19">
        <f t="shared" si="18"/>
        <v>192.71300185529435</v>
      </c>
      <c r="O33" s="19">
        <f t="shared" si="18"/>
        <v>17.004772820271942</v>
      </c>
      <c r="P33" s="19">
        <f t="shared" si="18"/>
        <v>10.950063996936905</v>
      </c>
      <c r="Q33" s="19">
        <f t="shared" si="18"/>
        <v>23.324471739454179</v>
      </c>
      <c r="R33" s="19">
        <f t="shared" si="18"/>
        <v>5.622914088031262</v>
      </c>
      <c r="S33" s="19">
        <f t="shared" si="18"/>
        <v>6.7795179044544556</v>
      </c>
      <c r="T33" s="19">
        <f t="shared" si="18"/>
        <v>20.733189542656305</v>
      </c>
      <c r="U33" s="19">
        <f t="shared" si="18"/>
        <v>15.570210340641797</v>
      </c>
      <c r="V33" s="19">
        <f t="shared" si="18"/>
        <v>19.767578092483074</v>
      </c>
      <c r="W33" s="19">
        <f t="shared" si="18"/>
        <v>15.132221809721765</v>
      </c>
      <c r="X33" s="19">
        <f t="shared" si="18"/>
        <v>14.299621247380152</v>
      </c>
      <c r="Y33" s="19">
        <f t="shared" ref="Y33:Z33" si="19">SUM(Y34:Y50)</f>
        <v>103.26689302478611</v>
      </c>
      <c r="Z33" s="19">
        <f t="shared" si="19"/>
        <v>10.880021857068174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56.797870904771244</v>
      </c>
      <c r="D36" s="8">
        <v>54.772566120709477</v>
      </c>
      <c r="E36" s="8">
        <v>49.195808706216077</v>
      </c>
      <c r="F36" s="8">
        <v>52.639969704147681</v>
      </c>
      <c r="G36" s="8">
        <v>56.178251651971557</v>
      </c>
      <c r="H36" s="8">
        <v>55.032527809383886</v>
      </c>
      <c r="I36" s="8">
        <v>52.863670352576641</v>
      </c>
      <c r="J36" s="8">
        <v>48.696453420114416</v>
      </c>
      <c r="K36" s="8">
        <v>48.355876429909017</v>
      </c>
      <c r="L36" s="8">
        <v>62.663267265078154</v>
      </c>
      <c r="M36" s="8">
        <v>47.632057953323418</v>
      </c>
      <c r="N36" s="8">
        <v>34.940482675215158</v>
      </c>
      <c r="O36" s="8">
        <v>7.212589893820744</v>
      </c>
      <c r="P36" s="8">
        <v>3.4517300969033502</v>
      </c>
      <c r="Q36" s="8">
        <v>5.5967643599916528</v>
      </c>
      <c r="R36" s="8">
        <v>5.622914088031262</v>
      </c>
      <c r="S36" s="8">
        <v>6.7795179044544556</v>
      </c>
      <c r="T36" s="8">
        <v>11.387830579336937</v>
      </c>
      <c r="U36" s="8">
        <v>15.379324808168038</v>
      </c>
      <c r="V36" s="8">
        <v>19.295766009391688</v>
      </c>
      <c r="W36" s="8">
        <v>14.683266857899628</v>
      </c>
      <c r="X36" s="8">
        <v>13.953519038339028</v>
      </c>
      <c r="Y36" s="8">
        <v>11.732686307198543</v>
      </c>
      <c r="Z36" s="8">
        <v>10.614939622445824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39.715104710728305</v>
      </c>
      <c r="D43" s="8">
        <v>40.63762975394971</v>
      </c>
      <c r="E43" s="8">
        <v>34.919890599549397</v>
      </c>
      <c r="F43" s="8">
        <v>40.271418989941417</v>
      </c>
      <c r="G43" s="8">
        <v>1.8127837376620513</v>
      </c>
      <c r="H43" s="8">
        <v>3.6650024844326818</v>
      </c>
      <c r="I43" s="8">
        <v>3.632650924585429</v>
      </c>
      <c r="J43" s="8">
        <v>3.5778080432316925</v>
      </c>
      <c r="K43" s="8">
        <v>3.6795482956129035</v>
      </c>
      <c r="L43" s="8">
        <v>4.6948298310966301</v>
      </c>
      <c r="M43" s="8">
        <v>4.1399900199121547</v>
      </c>
      <c r="N43" s="8">
        <v>1.8969828830253701</v>
      </c>
      <c r="O43" s="8">
        <v>9.7921829264511988</v>
      </c>
      <c r="P43" s="8">
        <v>7.498333900033554</v>
      </c>
      <c r="Q43" s="8">
        <v>0</v>
      </c>
      <c r="R43" s="8">
        <v>0</v>
      </c>
      <c r="S43" s="8">
        <v>0</v>
      </c>
      <c r="T43" s="8">
        <v>0.7791665103814851</v>
      </c>
      <c r="U43" s="8">
        <v>0.16235314911076648</v>
      </c>
      <c r="V43" s="8">
        <v>0.47181208309138745</v>
      </c>
      <c r="W43" s="8">
        <v>0.44895495182213696</v>
      </c>
      <c r="X43" s="8">
        <v>0.34610220904112499</v>
      </c>
      <c r="Y43" s="8">
        <v>0.27396929901214812</v>
      </c>
      <c r="Z43" s="8">
        <v>0.26508223462235031</v>
      </c>
    </row>
    <row r="44" spans="1:26" ht="11.25" customHeight="1" x14ac:dyDescent="0.2">
      <c r="A44" s="28" t="s">
        <v>74</v>
      </c>
      <c r="B44" s="7" t="s">
        <v>75</v>
      </c>
      <c r="C44" s="8">
        <v>386.4769007055105</v>
      </c>
      <c r="D44" s="8">
        <v>397.36817958517958</v>
      </c>
      <c r="E44" s="8">
        <v>412.91211122579671</v>
      </c>
      <c r="F44" s="8">
        <v>409.3972016324667</v>
      </c>
      <c r="G44" s="8">
        <v>441.83169720123698</v>
      </c>
      <c r="H44" s="8">
        <v>332.74947564342148</v>
      </c>
      <c r="I44" s="8">
        <v>371.64224232413619</v>
      </c>
      <c r="J44" s="8">
        <v>355.81641530187096</v>
      </c>
      <c r="K44" s="8">
        <v>314.21837024581043</v>
      </c>
      <c r="L44" s="8">
        <v>235.11354904168135</v>
      </c>
      <c r="M44" s="8">
        <v>184.9923352075503</v>
      </c>
      <c r="N44" s="8">
        <v>155.87553629705383</v>
      </c>
      <c r="O44" s="8">
        <v>0</v>
      </c>
      <c r="P44" s="8">
        <v>0</v>
      </c>
      <c r="Q44" s="8">
        <v>12.237341311984057</v>
      </c>
      <c r="R44" s="8">
        <v>0</v>
      </c>
      <c r="S44" s="8">
        <v>0</v>
      </c>
      <c r="T44" s="8">
        <v>8.5661924529378837</v>
      </c>
      <c r="U44" s="8">
        <v>2.8532383362993675E-2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5.4903660674784698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91.260237418575429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50.072902986292874</v>
      </c>
      <c r="D51" s="27">
        <v>46.224020495611448</v>
      </c>
      <c r="E51" s="27">
        <v>51.405536784059656</v>
      </c>
      <c r="F51" s="27">
        <v>66.782741792916283</v>
      </c>
      <c r="G51" s="27">
        <v>72.10366721449256</v>
      </c>
      <c r="H51" s="27">
        <v>85.545747346228325</v>
      </c>
      <c r="I51" s="27">
        <v>68.269811679086203</v>
      </c>
      <c r="J51" s="27">
        <v>75.090165705563152</v>
      </c>
      <c r="K51" s="27">
        <v>80.812200333237726</v>
      </c>
      <c r="L51" s="27">
        <v>97.881287290868599</v>
      </c>
      <c r="M51" s="27">
        <v>98.4307920960985</v>
      </c>
      <c r="N51" s="27">
        <v>272.41685301023864</v>
      </c>
      <c r="O51" s="27">
        <v>315.65470621877836</v>
      </c>
      <c r="P51" s="27">
        <v>451.79721990507267</v>
      </c>
      <c r="Q51" s="27">
        <v>384.70505429340039</v>
      </c>
      <c r="R51" s="27">
        <v>375.26373523389742</v>
      </c>
      <c r="S51" s="27">
        <v>322.5407963080545</v>
      </c>
      <c r="T51" s="27">
        <v>275.87918399036926</v>
      </c>
      <c r="U51" s="27">
        <v>281.03591345768081</v>
      </c>
      <c r="V51" s="27">
        <v>305.64535948430705</v>
      </c>
      <c r="W51" s="27">
        <v>451.5094056309465</v>
      </c>
      <c r="X51" s="27">
        <v>495.46734258990955</v>
      </c>
      <c r="Y51" s="27">
        <v>403.95137428223649</v>
      </c>
      <c r="Z51" s="27">
        <v>429.07334345376745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9.5928155714472673E-3</v>
      </c>
      <c r="V61" s="49">
        <f t="shared" si="22"/>
        <v>3.0699655806332365E-2</v>
      </c>
      <c r="W61" s="49">
        <f t="shared" si="22"/>
        <v>2.7718673268729441E-2</v>
      </c>
      <c r="X61" s="49">
        <f t="shared" si="22"/>
        <v>2.1433530114557592E-2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9.5928155714472673E-3</v>
      </c>
      <c r="V69" s="52">
        <v>3.0699655806332365E-2</v>
      </c>
      <c r="W69" s="52">
        <v>2.7718673268729441E-2</v>
      </c>
      <c r="X69" s="52">
        <v>2.1433530114557592E-2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163.64234069261275</v>
      </c>
      <c r="D2" s="21">
        <f t="shared" ref="D2:X2" si="0">SUM(D3,D17,D22,D25,D26,D51,D52)</f>
        <v>138.92823554594375</v>
      </c>
      <c r="E2" s="21">
        <f t="shared" si="0"/>
        <v>131.87554511038093</v>
      </c>
      <c r="F2" s="21">
        <f t="shared" si="0"/>
        <v>153.19582735858847</v>
      </c>
      <c r="G2" s="21">
        <f t="shared" si="0"/>
        <v>125.9127438062052</v>
      </c>
      <c r="H2" s="21">
        <f t="shared" si="0"/>
        <v>95.174611274094076</v>
      </c>
      <c r="I2" s="21">
        <f t="shared" si="0"/>
        <v>109.93273740621143</v>
      </c>
      <c r="J2" s="21">
        <f t="shared" si="0"/>
        <v>106.00514943478868</v>
      </c>
      <c r="K2" s="21">
        <f t="shared" si="0"/>
        <v>97.949055599236758</v>
      </c>
      <c r="L2" s="21">
        <f t="shared" si="0"/>
        <v>42.588824439881051</v>
      </c>
      <c r="M2" s="21">
        <f t="shared" si="0"/>
        <v>38.900341795386389</v>
      </c>
      <c r="N2" s="21">
        <f t="shared" si="0"/>
        <v>94.119613113981131</v>
      </c>
      <c r="O2" s="21">
        <f t="shared" si="0"/>
        <v>77.536980864281546</v>
      </c>
      <c r="P2" s="21">
        <f t="shared" si="0"/>
        <v>90.810359945665581</v>
      </c>
      <c r="Q2" s="21">
        <f t="shared" si="0"/>
        <v>75.476754475342986</v>
      </c>
      <c r="R2" s="21">
        <f t="shared" si="0"/>
        <v>73.886664931105656</v>
      </c>
      <c r="S2" s="21">
        <f t="shared" si="0"/>
        <v>79.590439738795297</v>
      </c>
      <c r="T2" s="21">
        <f t="shared" si="0"/>
        <v>14.974538996342394</v>
      </c>
      <c r="U2" s="21">
        <f t="shared" si="0"/>
        <v>15.426123501981603</v>
      </c>
      <c r="V2" s="21">
        <f t="shared" si="0"/>
        <v>20.744107788374535</v>
      </c>
      <c r="W2" s="21">
        <f t="shared" si="0"/>
        <v>56.581509506577646</v>
      </c>
      <c r="X2" s="21">
        <f t="shared" si="0"/>
        <v>62.53212347328104</v>
      </c>
      <c r="Y2" s="21">
        <f t="shared" ref="Y2:Z2" si="1">SUM(Y3,Y17,Y22,Y25,Y26,Y51,Y52)</f>
        <v>60.513937088200272</v>
      </c>
      <c r="Z2" s="21">
        <f t="shared" si="1"/>
        <v>72.486968147864886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35.249173610910283</v>
      </c>
      <c r="D3" s="24">
        <f t="shared" si="2"/>
        <v>27.298920887699797</v>
      </c>
      <c r="E3" s="24">
        <f t="shared" si="2"/>
        <v>26.324311457471055</v>
      </c>
      <c r="F3" s="24">
        <f t="shared" si="2"/>
        <v>30.632611929591185</v>
      </c>
      <c r="G3" s="24">
        <f t="shared" si="2"/>
        <v>25.310827012454688</v>
      </c>
      <c r="H3" s="24">
        <f t="shared" si="2"/>
        <v>22.97255428931966</v>
      </c>
      <c r="I3" s="24">
        <f t="shared" si="2"/>
        <v>25.316768063230523</v>
      </c>
      <c r="J3" s="24">
        <f t="shared" si="2"/>
        <v>26.043194142816372</v>
      </c>
      <c r="K3" s="24">
        <f t="shared" si="2"/>
        <v>22.944356016093462</v>
      </c>
      <c r="L3" s="24">
        <f t="shared" si="2"/>
        <v>8.3736783217568824</v>
      </c>
      <c r="M3" s="24">
        <f t="shared" si="2"/>
        <v>11.935590506125063</v>
      </c>
      <c r="N3" s="24">
        <f t="shared" si="2"/>
        <v>19.310091512501291</v>
      </c>
      <c r="O3" s="24">
        <f t="shared" si="2"/>
        <v>23.283357532346894</v>
      </c>
      <c r="P3" s="24">
        <f t="shared" si="2"/>
        <v>16.986308713209901</v>
      </c>
      <c r="Q3" s="24">
        <f t="shared" si="2"/>
        <v>15.690347848517035</v>
      </c>
      <c r="R3" s="24">
        <f t="shared" si="2"/>
        <v>16.995947304960563</v>
      </c>
      <c r="S3" s="24">
        <f t="shared" si="2"/>
        <v>21.387894935258711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7.9299022667421468</v>
      </c>
      <c r="D4" s="19">
        <f t="shared" si="4"/>
        <v>14.451128131936212</v>
      </c>
      <c r="E4" s="19">
        <f t="shared" si="4"/>
        <v>14.837939581106212</v>
      </c>
      <c r="F4" s="19">
        <f t="shared" si="4"/>
        <v>16.206080627045178</v>
      </c>
      <c r="G4" s="19">
        <f t="shared" si="4"/>
        <v>12.584234528899918</v>
      </c>
      <c r="H4" s="19">
        <f t="shared" si="4"/>
        <v>9.9730126720360133</v>
      </c>
      <c r="I4" s="19">
        <f t="shared" si="4"/>
        <v>7.6273452206506747</v>
      </c>
      <c r="J4" s="19">
        <f t="shared" si="4"/>
        <v>11.193073794365345</v>
      </c>
      <c r="K4" s="19">
        <f t="shared" si="4"/>
        <v>11.715051713674553</v>
      </c>
      <c r="L4" s="19">
        <f t="shared" si="4"/>
        <v>7.566099884114581</v>
      </c>
      <c r="M4" s="19">
        <f t="shared" si="4"/>
        <v>11.319606467577911</v>
      </c>
      <c r="N4" s="19">
        <f t="shared" si="4"/>
        <v>17.530326996931322</v>
      </c>
      <c r="O4" s="19">
        <f t="shared" si="4"/>
        <v>23.283357532346894</v>
      </c>
      <c r="P4" s="19">
        <f t="shared" si="4"/>
        <v>16.986308713209901</v>
      </c>
      <c r="Q4" s="19">
        <f t="shared" si="4"/>
        <v>15.690347848517035</v>
      </c>
      <c r="R4" s="19">
        <f t="shared" si="4"/>
        <v>16.995947304960563</v>
      </c>
      <c r="S4" s="19">
        <f t="shared" si="4"/>
        <v>21.387894935258711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7.9299022667421468</v>
      </c>
      <c r="D7" s="8">
        <v>14.451128131936212</v>
      </c>
      <c r="E7" s="8">
        <v>14.837939581106212</v>
      </c>
      <c r="F7" s="8">
        <v>16.206080627045178</v>
      </c>
      <c r="G7" s="8">
        <v>12.584234528899918</v>
      </c>
      <c r="H7" s="8">
        <v>9.9730126720360133</v>
      </c>
      <c r="I7" s="8">
        <v>7.6273452206506747</v>
      </c>
      <c r="J7" s="8">
        <v>11.193073794365345</v>
      </c>
      <c r="K7" s="8">
        <v>11.715051713674553</v>
      </c>
      <c r="L7" s="8">
        <v>7.566099884114581</v>
      </c>
      <c r="M7" s="8">
        <v>11.319606467577911</v>
      </c>
      <c r="N7" s="8">
        <v>17.530326996931322</v>
      </c>
      <c r="O7" s="8">
        <v>23.283357532346894</v>
      </c>
      <c r="P7" s="8">
        <v>16.986308713209901</v>
      </c>
      <c r="Q7" s="8">
        <v>15.690347848517035</v>
      </c>
      <c r="R7" s="8">
        <v>16.995947304960563</v>
      </c>
      <c r="S7" s="8">
        <v>21.387894935258711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22.061503970640747</v>
      </c>
      <c r="D8" s="19">
        <f t="shared" si="6"/>
        <v>8.0996027546384752</v>
      </c>
      <c r="E8" s="19">
        <f t="shared" si="6"/>
        <v>5.7937052924548489</v>
      </c>
      <c r="F8" s="19">
        <f t="shared" si="6"/>
        <v>8.1503151086068257</v>
      </c>
      <c r="G8" s="19">
        <f t="shared" si="6"/>
        <v>8.0705431457312393</v>
      </c>
      <c r="H8" s="19">
        <f t="shared" si="6"/>
        <v>7.9541053787638463</v>
      </c>
      <c r="I8" s="19">
        <f t="shared" si="6"/>
        <v>13.358615532898879</v>
      </c>
      <c r="J8" s="19">
        <f t="shared" si="6"/>
        <v>10.571462843053984</v>
      </c>
      <c r="K8" s="19">
        <f t="shared" si="6"/>
        <v>10.023146098433127</v>
      </c>
      <c r="L8" s="19">
        <f t="shared" si="6"/>
        <v>0.71740877777270962</v>
      </c>
      <c r="M8" s="19">
        <f t="shared" si="6"/>
        <v>0.53907007107327132</v>
      </c>
      <c r="N8" s="19">
        <f t="shared" si="6"/>
        <v>1.7797645155699706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22.061503970640747</v>
      </c>
      <c r="D10" s="8">
        <v>8.0996027546384752</v>
      </c>
      <c r="E10" s="8">
        <v>5.7937052924548489</v>
      </c>
      <c r="F10" s="8">
        <v>8.1503151086068257</v>
      </c>
      <c r="G10" s="8">
        <v>8.0705431457312393</v>
      </c>
      <c r="H10" s="8">
        <v>7.9541053787638463</v>
      </c>
      <c r="I10" s="8">
        <v>13.358615532898879</v>
      </c>
      <c r="J10" s="8">
        <v>10.571462843053984</v>
      </c>
      <c r="K10" s="8">
        <v>10.023146098433127</v>
      </c>
      <c r="L10" s="8">
        <v>0.71740877777270962</v>
      </c>
      <c r="M10" s="8">
        <v>0.53907007107327132</v>
      </c>
      <c r="N10" s="8">
        <v>1.7797645155699706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5.2577673735273898</v>
      </c>
      <c r="D11" s="19">
        <f t="shared" si="8"/>
        <v>4.748190001125109</v>
      </c>
      <c r="E11" s="19">
        <f t="shared" si="8"/>
        <v>5.6926665839099932</v>
      </c>
      <c r="F11" s="19">
        <f t="shared" si="8"/>
        <v>6.2762161939391827</v>
      </c>
      <c r="G11" s="19">
        <f t="shared" si="8"/>
        <v>4.6560493378235321</v>
      </c>
      <c r="H11" s="19">
        <f t="shared" si="8"/>
        <v>5.0454362385197999</v>
      </c>
      <c r="I11" s="19">
        <f t="shared" si="8"/>
        <v>4.3308073096809672</v>
      </c>
      <c r="J11" s="19">
        <f t="shared" si="8"/>
        <v>4.2786575053970415</v>
      </c>
      <c r="K11" s="19">
        <f t="shared" si="8"/>
        <v>1.2061582039857848</v>
      </c>
      <c r="L11" s="19">
        <f t="shared" si="8"/>
        <v>9.0169659869590871E-2</v>
      </c>
      <c r="M11" s="19">
        <f t="shared" si="8"/>
        <v>7.6913967473882364E-2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0.11160021230626356</v>
      </c>
      <c r="L13" s="8">
        <v>9.0169659869590871E-2</v>
      </c>
      <c r="M13" s="8">
        <v>7.6913967473882364E-2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5.2577673735273898</v>
      </c>
      <c r="D16" s="8">
        <v>4.748190001125109</v>
      </c>
      <c r="E16" s="8">
        <v>5.6926665839099932</v>
      </c>
      <c r="F16" s="8">
        <v>6.2762161939391827</v>
      </c>
      <c r="G16" s="8">
        <v>4.6560493378235321</v>
      </c>
      <c r="H16" s="8">
        <v>5.0454362385197999</v>
      </c>
      <c r="I16" s="8">
        <v>4.3308073096809672</v>
      </c>
      <c r="J16" s="8">
        <v>4.2786575053970415</v>
      </c>
      <c r="K16" s="8">
        <v>1.0945579916795212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114.15005071362017</v>
      </c>
      <c r="D26" s="27">
        <f t="shared" si="14"/>
        <v>100.28505417431002</v>
      </c>
      <c r="E26" s="27">
        <f t="shared" si="14"/>
        <v>93.739110594950375</v>
      </c>
      <c r="F26" s="27">
        <f t="shared" si="14"/>
        <v>105.59486628714322</v>
      </c>
      <c r="G26" s="27">
        <f t="shared" si="14"/>
        <v>85.41852221458538</v>
      </c>
      <c r="H26" s="27">
        <f t="shared" si="14"/>
        <v>57.317625811624694</v>
      </c>
      <c r="I26" s="27">
        <f t="shared" si="14"/>
        <v>70.889106157408378</v>
      </c>
      <c r="J26" s="27">
        <f t="shared" si="14"/>
        <v>65.457044429477023</v>
      </c>
      <c r="K26" s="27">
        <f t="shared" si="14"/>
        <v>59.336878179677747</v>
      </c>
      <c r="L26" s="27">
        <f t="shared" si="14"/>
        <v>25.034187672350477</v>
      </c>
      <c r="M26" s="27">
        <f t="shared" si="14"/>
        <v>18.375706961148026</v>
      </c>
      <c r="N26" s="27">
        <f t="shared" si="14"/>
        <v>28.698309061041009</v>
      </c>
      <c r="O26" s="27">
        <f t="shared" si="14"/>
        <v>2.7616533584279073</v>
      </c>
      <c r="P26" s="27">
        <f t="shared" si="14"/>
        <v>1.7413100881710826</v>
      </c>
      <c r="Q26" s="27">
        <f t="shared" si="14"/>
        <v>2.6814261364978691</v>
      </c>
      <c r="R26" s="27">
        <f t="shared" si="14"/>
        <v>0.83140563155904912</v>
      </c>
      <c r="S26" s="27">
        <f t="shared" si="14"/>
        <v>1.185813145908583</v>
      </c>
      <c r="T26" s="27">
        <f t="shared" si="14"/>
        <v>1.0096115421297824</v>
      </c>
      <c r="U26" s="27">
        <f t="shared" si="14"/>
        <v>0.80496511278543192</v>
      </c>
      <c r="V26" s="27">
        <f t="shared" si="14"/>
        <v>1.2514087413799186</v>
      </c>
      <c r="W26" s="27">
        <f t="shared" si="14"/>
        <v>1.8181893155704953</v>
      </c>
      <c r="X26" s="27">
        <f t="shared" si="14"/>
        <v>1.7378587911347121</v>
      </c>
      <c r="Y26" s="27">
        <f t="shared" ref="Y26:Z26" si="15">SUM(Y27,Y33)</f>
        <v>6.199356312210667</v>
      </c>
      <c r="Z26" s="27">
        <f t="shared" si="15"/>
        <v>1.7755770564856252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114.15005071362017</v>
      </c>
      <c r="D33" s="19">
        <f t="shared" si="18"/>
        <v>100.28505417431002</v>
      </c>
      <c r="E33" s="19">
        <f t="shared" si="18"/>
        <v>93.739110594950375</v>
      </c>
      <c r="F33" s="19">
        <f t="shared" si="18"/>
        <v>105.59486628714322</v>
      </c>
      <c r="G33" s="19">
        <f t="shared" si="18"/>
        <v>85.41852221458538</v>
      </c>
      <c r="H33" s="19">
        <f t="shared" si="18"/>
        <v>57.317625811624694</v>
      </c>
      <c r="I33" s="19">
        <f t="shared" si="18"/>
        <v>70.889106157408378</v>
      </c>
      <c r="J33" s="19">
        <f t="shared" si="18"/>
        <v>65.457044429477023</v>
      </c>
      <c r="K33" s="19">
        <f t="shared" si="18"/>
        <v>59.336878179677747</v>
      </c>
      <c r="L33" s="19">
        <f t="shared" si="18"/>
        <v>25.034187672350477</v>
      </c>
      <c r="M33" s="19">
        <f t="shared" si="18"/>
        <v>18.375706961148026</v>
      </c>
      <c r="N33" s="19">
        <f t="shared" si="18"/>
        <v>28.698309061041009</v>
      </c>
      <c r="O33" s="19">
        <f t="shared" si="18"/>
        <v>2.7616533584279073</v>
      </c>
      <c r="P33" s="19">
        <f t="shared" si="18"/>
        <v>1.7413100881710826</v>
      </c>
      <c r="Q33" s="19">
        <f t="shared" si="18"/>
        <v>2.6814261364978691</v>
      </c>
      <c r="R33" s="19">
        <f t="shared" si="18"/>
        <v>0.83140563155904912</v>
      </c>
      <c r="S33" s="19">
        <f t="shared" si="18"/>
        <v>1.185813145908583</v>
      </c>
      <c r="T33" s="19">
        <f t="shared" si="18"/>
        <v>1.0096115421297824</v>
      </c>
      <c r="U33" s="19">
        <f t="shared" si="18"/>
        <v>0.80496511278543192</v>
      </c>
      <c r="V33" s="19">
        <f t="shared" si="18"/>
        <v>1.2514087413799186</v>
      </c>
      <c r="W33" s="19">
        <f t="shared" si="18"/>
        <v>1.8181893155704953</v>
      </c>
      <c r="X33" s="19">
        <f t="shared" si="18"/>
        <v>1.7378587911347121</v>
      </c>
      <c r="Y33" s="19">
        <f t="shared" ref="Y33:Z33" si="19">SUM(Y34:Y50)</f>
        <v>6.199356312210667</v>
      </c>
      <c r="Z33" s="19">
        <f t="shared" si="19"/>
        <v>1.7755770564856252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15.845631882826462</v>
      </c>
      <c r="D36" s="8">
        <v>13.193152991183526</v>
      </c>
      <c r="E36" s="8">
        <v>11.096666145976023</v>
      </c>
      <c r="F36" s="8">
        <v>13.120808866147417</v>
      </c>
      <c r="G36" s="8">
        <v>11.617310219772525</v>
      </c>
      <c r="H36" s="8">
        <v>9.4297736194875572</v>
      </c>
      <c r="I36" s="8">
        <v>10.449380718286955</v>
      </c>
      <c r="J36" s="8">
        <v>9.2580188381698427</v>
      </c>
      <c r="K36" s="8">
        <v>9.2263881836141088</v>
      </c>
      <c r="L36" s="8">
        <v>5.8063486450635926</v>
      </c>
      <c r="M36" s="8">
        <v>4.1103196535086548</v>
      </c>
      <c r="N36" s="8">
        <v>5.8409079511892781</v>
      </c>
      <c r="O36" s="8">
        <v>1.1642788245141333</v>
      </c>
      <c r="P36" s="8">
        <v>0.54497589726327256</v>
      </c>
      <c r="Q36" s="8">
        <v>0.82220797587702965</v>
      </c>
      <c r="R36" s="8">
        <v>0.83140563155904912</v>
      </c>
      <c r="S36" s="8">
        <v>1.185813145908583</v>
      </c>
      <c r="T36" s="8">
        <v>0.5727483549137542</v>
      </c>
      <c r="U36" s="8">
        <v>0.79515348171164868</v>
      </c>
      <c r="V36" s="8">
        <v>1.2213186691538811</v>
      </c>
      <c r="W36" s="8">
        <v>1.7637358236357779</v>
      </c>
      <c r="X36" s="8">
        <v>1.6953917554799787</v>
      </c>
      <c r="Y36" s="8">
        <v>1.5619362984203224</v>
      </c>
      <c r="Z36" s="8">
        <v>1.7318914399127618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11.296865654470325</v>
      </c>
      <c r="D43" s="8">
        <v>9.9732531362614338</v>
      </c>
      <c r="E43" s="8">
        <v>8.024000345820065</v>
      </c>
      <c r="F43" s="8">
        <v>10.232276775610021</v>
      </c>
      <c r="G43" s="8">
        <v>0.38173108024780783</v>
      </c>
      <c r="H43" s="8">
        <v>0.63768777433406942</v>
      </c>
      <c r="I43" s="8">
        <v>0.73040925434401638</v>
      </c>
      <c r="J43" s="8">
        <v>0.6911129608327603</v>
      </c>
      <c r="K43" s="8">
        <v>0.71338863814326259</v>
      </c>
      <c r="L43" s="8">
        <v>0.44036034652047279</v>
      </c>
      <c r="M43" s="8">
        <v>0.36125441075650544</v>
      </c>
      <c r="N43" s="8">
        <v>0.32109680417411535</v>
      </c>
      <c r="O43" s="8">
        <v>1.5973745339137739</v>
      </c>
      <c r="P43" s="8">
        <v>1.19633419090781</v>
      </c>
      <c r="Q43" s="8">
        <v>0</v>
      </c>
      <c r="R43" s="8">
        <v>0</v>
      </c>
      <c r="S43" s="8">
        <v>0</v>
      </c>
      <c r="T43" s="8">
        <v>3.9441191737790836E-2</v>
      </c>
      <c r="U43" s="8">
        <v>8.4465756668880409E-3</v>
      </c>
      <c r="V43" s="8">
        <v>3.0090072226037622E-2</v>
      </c>
      <c r="W43" s="8">
        <v>5.4453491934717581E-2</v>
      </c>
      <c r="X43" s="8">
        <v>4.2467035654733379E-2</v>
      </c>
      <c r="Y43" s="8">
        <v>3.6837422939276096E-2</v>
      </c>
      <c r="Z43" s="8">
        <v>4.3685616572863316E-2</v>
      </c>
    </row>
    <row r="44" spans="1:26" ht="11.25" customHeight="1" x14ac:dyDescent="0.2">
      <c r="A44" s="28" t="s">
        <v>74</v>
      </c>
      <c r="B44" s="7" t="s">
        <v>75</v>
      </c>
      <c r="C44" s="8">
        <v>87.007553176323384</v>
      </c>
      <c r="D44" s="8">
        <v>77.118648046865061</v>
      </c>
      <c r="E44" s="8">
        <v>74.618444103154289</v>
      </c>
      <c r="F44" s="8">
        <v>82.241780645385788</v>
      </c>
      <c r="G44" s="8">
        <v>73.419480914565042</v>
      </c>
      <c r="H44" s="8">
        <v>47.250164417803063</v>
      </c>
      <c r="I44" s="8">
        <v>59.7093161847774</v>
      </c>
      <c r="J44" s="8">
        <v>55.507912630474422</v>
      </c>
      <c r="K44" s="8">
        <v>49.397101357920377</v>
      </c>
      <c r="L44" s="8">
        <v>18.787478680766412</v>
      </c>
      <c r="M44" s="8">
        <v>13.904132896882864</v>
      </c>
      <c r="N44" s="8">
        <v>22.536304305677614</v>
      </c>
      <c r="O44" s="8">
        <v>0</v>
      </c>
      <c r="P44" s="8">
        <v>0</v>
      </c>
      <c r="Q44" s="8">
        <v>1.5853028881338369</v>
      </c>
      <c r="R44" s="8">
        <v>0</v>
      </c>
      <c r="S44" s="8">
        <v>0</v>
      </c>
      <c r="T44" s="8">
        <v>0.39742199547823737</v>
      </c>
      <c r="U44" s="8">
        <v>1.3650554068952469E-3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0.2739152724870022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4.6005825908510687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14.243116368082299</v>
      </c>
      <c r="D51" s="27">
        <v>11.344260483933938</v>
      </c>
      <c r="E51" s="27">
        <v>11.812123057959507</v>
      </c>
      <c r="F51" s="27">
        <v>16.968349141854063</v>
      </c>
      <c r="G51" s="27">
        <v>15.18339457916513</v>
      </c>
      <c r="H51" s="27">
        <v>14.884431173149725</v>
      </c>
      <c r="I51" s="27">
        <v>13.726863185572531</v>
      </c>
      <c r="J51" s="27">
        <v>14.504910862495283</v>
      </c>
      <c r="K51" s="27">
        <v>15.667821403465547</v>
      </c>
      <c r="L51" s="27">
        <v>9.1809584457736904</v>
      </c>
      <c r="M51" s="27">
        <v>8.5890443281132978</v>
      </c>
      <c r="N51" s="27">
        <v>46.111212540438835</v>
      </c>
      <c r="O51" s="27">
        <v>51.491969973506741</v>
      </c>
      <c r="P51" s="27">
        <v>72.082741144284597</v>
      </c>
      <c r="Q51" s="27">
        <v>57.104980490328082</v>
      </c>
      <c r="R51" s="27">
        <v>56.059311994586047</v>
      </c>
      <c r="S51" s="27">
        <v>57.016731657628</v>
      </c>
      <c r="T51" s="27">
        <v>13.964927454212612</v>
      </c>
      <c r="U51" s="27">
        <v>14.621158389196172</v>
      </c>
      <c r="V51" s="27">
        <v>19.492699046994616</v>
      </c>
      <c r="W51" s="27">
        <v>54.763320191007153</v>
      </c>
      <c r="X51" s="27">
        <v>60.794264682146327</v>
      </c>
      <c r="Y51" s="27">
        <v>54.314580775989604</v>
      </c>
      <c r="Z51" s="27">
        <v>70.711391091379255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4.9907527526583657E-4</v>
      </c>
      <c r="V61" s="49">
        <f t="shared" si="22"/>
        <v>1.9578872471312059E-3</v>
      </c>
      <c r="W61" s="49">
        <f t="shared" si="22"/>
        <v>3.3619821880877779E-3</v>
      </c>
      <c r="X61" s="49">
        <f t="shared" si="22"/>
        <v>2.6299123894744161E-3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4.9907527526583657E-4</v>
      </c>
      <c r="V69" s="52">
        <v>1.9578872471312059E-3</v>
      </c>
      <c r="W69" s="52">
        <v>3.3619821880877779E-3</v>
      </c>
      <c r="X69" s="52">
        <v>2.6299123894744161E-3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1.4710720923348346</v>
      </c>
      <c r="D2" s="21">
        <f t="shared" ref="D2:X2" si="0">SUM(D3,D17,D22,D25,D26,D51,D52)</f>
        <v>1.3386245809162194</v>
      </c>
      <c r="E2" s="21">
        <f t="shared" si="0"/>
        <v>0.86219142655723946</v>
      </c>
      <c r="F2" s="21">
        <f t="shared" si="0"/>
        <v>1.3842275944553295</v>
      </c>
      <c r="G2" s="21">
        <f t="shared" si="0"/>
        <v>1.2660862000257838</v>
      </c>
      <c r="H2" s="21">
        <f t="shared" si="0"/>
        <v>1.0689818954337049</v>
      </c>
      <c r="I2" s="21">
        <f t="shared" si="0"/>
        <v>1.1547549018765595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0.29250761903874306</v>
      </c>
      <c r="D3" s="24">
        <f t="shared" ref="D3:W3" si="3">SUM(D4,D8,D11)</f>
        <v>0.24331032299155125</v>
      </c>
      <c r="E3" s="24">
        <f t="shared" si="3"/>
        <v>0.15933270436799965</v>
      </c>
      <c r="F3" s="24">
        <f t="shared" si="3"/>
        <v>0.25514653653942576</v>
      </c>
      <c r="G3" s="24">
        <f t="shared" si="3"/>
        <v>0.23618654821306198</v>
      </c>
      <c r="H3" s="24">
        <f t="shared" si="3"/>
        <v>0.24175840948977889</v>
      </c>
      <c r="I3" s="24">
        <f t="shared" si="3"/>
        <v>0.24784591785889828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6.5804573374075664E-2</v>
      </c>
      <c r="D4" s="19">
        <f t="shared" ref="D4:W4" si="6">SUM(D5:D7)</f>
        <v>0.12880027997582727</v>
      </c>
      <c r="E4" s="19">
        <f t="shared" si="6"/>
        <v>8.9809340104721566E-2</v>
      </c>
      <c r="F4" s="19">
        <f t="shared" si="6"/>
        <v>0.13498441962354876</v>
      </c>
      <c r="G4" s="19">
        <f t="shared" si="6"/>
        <v>0.11742907151243842</v>
      </c>
      <c r="H4" s="19">
        <f t="shared" si="6"/>
        <v>0.10495392245231434</v>
      </c>
      <c r="I4" s="19">
        <f t="shared" si="6"/>
        <v>7.4670130575807167E-2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6.5804573374075664E-2</v>
      </c>
      <c r="D7" s="8">
        <v>0.12880027997582727</v>
      </c>
      <c r="E7" s="8">
        <v>8.9809340104721566E-2</v>
      </c>
      <c r="F7" s="8">
        <v>0.13498441962354876</v>
      </c>
      <c r="G7" s="8">
        <v>0.11742907151243842</v>
      </c>
      <c r="H7" s="8">
        <v>0.10495392245231434</v>
      </c>
      <c r="I7" s="8">
        <v>7.4670130575807167E-2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0.18307260391683414</v>
      </c>
      <c r="D8" s="19">
        <f t="shared" si="8"/>
        <v>7.2190288049895066E-2</v>
      </c>
      <c r="E8" s="19">
        <f t="shared" si="8"/>
        <v>3.5067459752913407E-2</v>
      </c>
      <c r="F8" s="19">
        <f t="shared" si="8"/>
        <v>6.7885973172831501E-2</v>
      </c>
      <c r="G8" s="19">
        <f t="shared" si="8"/>
        <v>7.5309816105846236E-2</v>
      </c>
      <c r="H8" s="19">
        <f t="shared" si="8"/>
        <v>8.370735970697285E-2</v>
      </c>
      <c r="I8" s="19">
        <f t="shared" si="8"/>
        <v>0.13077808035394931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0.18307260391683414</v>
      </c>
      <c r="D10" s="8">
        <v>7.2190288049895066E-2</v>
      </c>
      <c r="E10" s="8">
        <v>3.5067459752913407E-2</v>
      </c>
      <c r="F10" s="8">
        <v>6.7885973172831501E-2</v>
      </c>
      <c r="G10" s="8">
        <v>7.5309816105846236E-2</v>
      </c>
      <c r="H10" s="8">
        <v>8.370735970697285E-2</v>
      </c>
      <c r="I10" s="8">
        <v>0.13077808035394931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4.3630441747833267E-2</v>
      </c>
      <c r="D11" s="19">
        <f t="shared" si="10"/>
        <v>4.2319754965828918E-2</v>
      </c>
      <c r="E11" s="19">
        <f t="shared" si="10"/>
        <v>3.4455904510364677E-2</v>
      </c>
      <c r="F11" s="19">
        <f t="shared" si="10"/>
        <v>5.227614374304549E-2</v>
      </c>
      <c r="G11" s="19">
        <f t="shared" si="10"/>
        <v>4.3447660594777317E-2</v>
      </c>
      <c r="H11" s="19">
        <f t="shared" si="10"/>
        <v>5.3097127330491711E-2</v>
      </c>
      <c r="I11" s="19">
        <f t="shared" si="10"/>
        <v>4.2397706929141833E-2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4.3630441747833267E-2</v>
      </c>
      <c r="D16" s="8">
        <v>4.2319754965828918E-2</v>
      </c>
      <c r="E16" s="8">
        <v>3.4455904510364677E-2</v>
      </c>
      <c r="F16" s="8">
        <v>5.227614374304549E-2</v>
      </c>
      <c r="G16" s="8">
        <v>4.3447660594777317E-2</v>
      </c>
      <c r="H16" s="8">
        <v>5.3097127330491711E-2</v>
      </c>
      <c r="I16" s="8">
        <v>4.2397706929141833E-2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1.0479357924534314</v>
      </c>
      <c r="D26" s="27">
        <f t="shared" si="16"/>
        <v>0.98492628074420729</v>
      </c>
      <c r="E26" s="27">
        <f t="shared" si="16"/>
        <v>0.62501906982034294</v>
      </c>
      <c r="F26" s="27">
        <f t="shared" si="16"/>
        <v>0.97296104512030412</v>
      </c>
      <c r="G26" s="27">
        <f t="shared" si="16"/>
        <v>0.87693766829569841</v>
      </c>
      <c r="H26" s="27">
        <f t="shared" si="16"/>
        <v>0.66047429247489764</v>
      </c>
      <c r="I26" s="27">
        <f t="shared" si="16"/>
        <v>0.7625463315122808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1.0479357924534314</v>
      </c>
      <c r="D33" s="19">
        <f t="shared" si="20"/>
        <v>0.98492628074420729</v>
      </c>
      <c r="E33" s="19">
        <f t="shared" si="20"/>
        <v>0.62501906982034294</v>
      </c>
      <c r="F33" s="19">
        <f t="shared" si="20"/>
        <v>0.97296104512030412</v>
      </c>
      <c r="G33" s="19">
        <f t="shared" si="20"/>
        <v>0.87693766829569841</v>
      </c>
      <c r="H33" s="19">
        <f t="shared" si="20"/>
        <v>0.66047429247489764</v>
      </c>
      <c r="I33" s="19">
        <f t="shared" si="20"/>
        <v>0.7625463315122808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0.14818850181433532</v>
      </c>
      <c r="D36" s="8">
        <v>0.13079245836511613</v>
      </c>
      <c r="E36" s="8">
        <v>7.4491817066839813E-2</v>
      </c>
      <c r="F36" s="8">
        <v>0.12307943787175497</v>
      </c>
      <c r="G36" s="8">
        <v>0.11915155393838124</v>
      </c>
      <c r="H36" s="8">
        <v>0.10721458813268084</v>
      </c>
      <c r="I36" s="8">
        <v>0.1117506600384512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0.10360756873454537</v>
      </c>
      <c r="D43" s="8">
        <v>9.7047069853495607E-2</v>
      </c>
      <c r="E43" s="8">
        <v>5.2876641604717341E-2</v>
      </c>
      <c r="F43" s="8">
        <v>9.4143700591123453E-2</v>
      </c>
      <c r="G43" s="8">
        <v>3.8456711969354156E-3</v>
      </c>
      <c r="H43" s="8">
        <v>7.1439694818222791E-3</v>
      </c>
      <c r="I43" s="8">
        <v>7.6815668624427551E-3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0.79613972190455062</v>
      </c>
      <c r="D44" s="8">
        <v>0.75708675252559554</v>
      </c>
      <c r="E44" s="8">
        <v>0.49765061114878578</v>
      </c>
      <c r="F44" s="8">
        <v>0.75573790665742568</v>
      </c>
      <c r="G44" s="8">
        <v>0.75394044316038178</v>
      </c>
      <c r="H44" s="8">
        <v>0.54611573486039455</v>
      </c>
      <c r="I44" s="8">
        <v>0.64311410461138685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0.1306286808426603</v>
      </c>
      <c r="D51" s="27">
        <v>0.11038797718046088</v>
      </c>
      <c r="E51" s="27">
        <v>7.7839652368896922E-2</v>
      </c>
      <c r="F51" s="27">
        <v>0.15612001279559976</v>
      </c>
      <c r="G51" s="27">
        <v>0.15296198351702331</v>
      </c>
      <c r="H51" s="27">
        <v>0.16674919346902828</v>
      </c>
      <c r="I51" s="27">
        <v>0.14436265250538055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549.17719139642259</v>
      </c>
      <c r="D2" s="21">
        <f t="shared" ref="D2:X2" si="0">SUM(D3,D17,D22,D25,D26,D51,D52)</f>
        <v>514.61179235208999</v>
      </c>
      <c r="E2" s="21">
        <f t="shared" si="0"/>
        <v>565.55289981887825</v>
      </c>
      <c r="F2" s="21">
        <f t="shared" si="0"/>
        <v>571.0966882404216</v>
      </c>
      <c r="G2" s="21">
        <f t="shared" si="0"/>
        <v>532.93405427812786</v>
      </c>
      <c r="H2" s="21">
        <f t="shared" si="0"/>
        <v>505.47431431500382</v>
      </c>
      <c r="I2" s="21">
        <f t="shared" si="0"/>
        <v>508.06960716277217</v>
      </c>
      <c r="J2" s="21">
        <f t="shared" si="0"/>
        <v>544.63498959717276</v>
      </c>
      <c r="K2" s="21">
        <f t="shared" si="0"/>
        <v>450.75539798741659</v>
      </c>
      <c r="L2" s="21">
        <f t="shared" si="0"/>
        <v>152.08748547896388</v>
      </c>
      <c r="M2" s="21">
        <f t="shared" si="0"/>
        <v>281.51745541001424</v>
      </c>
      <c r="N2" s="21">
        <f t="shared" si="0"/>
        <v>411.09372909369063</v>
      </c>
      <c r="O2" s="21">
        <f t="shared" si="0"/>
        <v>349.16016060246795</v>
      </c>
      <c r="P2" s="21">
        <f t="shared" si="0"/>
        <v>416.41378881959491</v>
      </c>
      <c r="Q2" s="21">
        <f t="shared" si="0"/>
        <v>290.16710737444464</v>
      </c>
      <c r="R2" s="21">
        <f t="shared" si="0"/>
        <v>284.01998697200582</v>
      </c>
      <c r="S2" s="21">
        <f t="shared" si="0"/>
        <v>386.85060929284157</v>
      </c>
      <c r="T2" s="21">
        <f t="shared" si="0"/>
        <v>11.595227230632053</v>
      </c>
      <c r="U2" s="21">
        <f t="shared" si="0"/>
        <v>11.074356179695833</v>
      </c>
      <c r="V2" s="21">
        <f t="shared" si="0"/>
        <v>13.158799474835286</v>
      </c>
      <c r="W2" s="21">
        <f t="shared" si="0"/>
        <v>90.353686812754106</v>
      </c>
      <c r="X2" s="21">
        <f t="shared" si="0"/>
        <v>106.62239304942941</v>
      </c>
      <c r="Y2" s="21">
        <f t="shared" ref="Y2:Z2" si="1">SUM(Y3,Y17,Y22,Y25,Y26,Y51,Y52)</f>
        <v>93.238341444777134</v>
      </c>
      <c r="Z2" s="21">
        <f t="shared" si="1"/>
        <v>110.91519586129942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272.49756313872422</v>
      </c>
      <c r="D3" s="24">
        <f t="shared" ref="D3:W3" si="3">SUM(D4,D8,D11)</f>
        <v>235.77871026370883</v>
      </c>
      <c r="E3" s="24">
        <f t="shared" si="3"/>
        <v>263.34451210959912</v>
      </c>
      <c r="F3" s="24">
        <f t="shared" si="3"/>
        <v>273.11888516680688</v>
      </c>
      <c r="G3" s="24">
        <f t="shared" si="3"/>
        <v>243.24712888905418</v>
      </c>
      <c r="H3" s="24">
        <f t="shared" si="3"/>
        <v>251.3986765891886</v>
      </c>
      <c r="I3" s="24">
        <f t="shared" si="3"/>
        <v>252.20323037015521</v>
      </c>
      <c r="J3" s="24">
        <f t="shared" si="3"/>
        <v>277.60032411992518</v>
      </c>
      <c r="K3" s="24">
        <f t="shared" si="3"/>
        <v>223.84931919512991</v>
      </c>
      <c r="L3" s="24">
        <f t="shared" si="3"/>
        <v>54.940063945812788</v>
      </c>
      <c r="M3" s="24">
        <f t="shared" si="3"/>
        <v>139.14988873615985</v>
      </c>
      <c r="N3" s="24">
        <f t="shared" si="3"/>
        <v>185.74800176070357</v>
      </c>
      <c r="O3" s="24">
        <f t="shared" si="3"/>
        <v>199.89601045345282</v>
      </c>
      <c r="P3" s="24">
        <f t="shared" si="3"/>
        <v>173.76550879406045</v>
      </c>
      <c r="Q3" s="24">
        <f t="shared" si="3"/>
        <v>125.19171919412514</v>
      </c>
      <c r="R3" s="24">
        <f t="shared" si="3"/>
        <v>131.24610100007968</v>
      </c>
      <c r="S3" s="24">
        <f t="shared" si="3"/>
        <v>209.64514354888701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61.302970318335291</v>
      </c>
      <c r="D4" s="19">
        <f t="shared" ref="D4:W4" si="6">SUM(D5:D7)</f>
        <v>124.81329818200797</v>
      </c>
      <c r="E4" s="19">
        <f t="shared" si="6"/>
        <v>148.43654946154905</v>
      </c>
      <c r="F4" s="19">
        <f t="shared" si="6"/>
        <v>144.49263040172741</v>
      </c>
      <c r="G4" s="19">
        <f t="shared" si="6"/>
        <v>120.93950612183238</v>
      </c>
      <c r="H4" s="19">
        <f t="shared" si="6"/>
        <v>109.13902545537583</v>
      </c>
      <c r="I4" s="19">
        <f t="shared" si="6"/>
        <v>75.982886085302312</v>
      </c>
      <c r="J4" s="19">
        <f t="shared" si="6"/>
        <v>119.30951695766305</v>
      </c>
      <c r="K4" s="19">
        <f t="shared" si="6"/>
        <v>114.29417973650685</v>
      </c>
      <c r="L4" s="19">
        <f t="shared" si="6"/>
        <v>49.64150705116262</v>
      </c>
      <c r="M4" s="19">
        <f t="shared" si="6"/>
        <v>131.96850040157344</v>
      </c>
      <c r="N4" s="19">
        <f t="shared" si="6"/>
        <v>168.62805687811681</v>
      </c>
      <c r="O4" s="19">
        <f t="shared" si="6"/>
        <v>199.89601045345282</v>
      </c>
      <c r="P4" s="19">
        <f t="shared" si="6"/>
        <v>173.76550879406045</v>
      </c>
      <c r="Q4" s="19">
        <f t="shared" si="6"/>
        <v>125.19171919412514</v>
      </c>
      <c r="R4" s="19">
        <f t="shared" si="6"/>
        <v>131.24610100007968</v>
      </c>
      <c r="S4" s="19">
        <f t="shared" si="6"/>
        <v>209.64514354888701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61.302970318335291</v>
      </c>
      <c r="D7" s="8">
        <v>124.81329818200797</v>
      </c>
      <c r="E7" s="8">
        <v>148.43654946154905</v>
      </c>
      <c r="F7" s="8">
        <v>144.49263040172741</v>
      </c>
      <c r="G7" s="8">
        <v>120.93950612183238</v>
      </c>
      <c r="H7" s="8">
        <v>109.13902545537583</v>
      </c>
      <c r="I7" s="8">
        <v>75.982886085302312</v>
      </c>
      <c r="J7" s="8">
        <v>119.30951695766305</v>
      </c>
      <c r="K7" s="8">
        <v>114.29417973650685</v>
      </c>
      <c r="L7" s="8">
        <v>49.64150705116262</v>
      </c>
      <c r="M7" s="8">
        <v>131.96850040157344</v>
      </c>
      <c r="N7" s="8">
        <v>168.62805687811681</v>
      </c>
      <c r="O7" s="8">
        <v>199.89601045345282</v>
      </c>
      <c r="P7" s="8">
        <v>173.76550879406045</v>
      </c>
      <c r="Q7" s="8">
        <v>125.19171919412514</v>
      </c>
      <c r="R7" s="8">
        <v>131.24610100007968</v>
      </c>
      <c r="S7" s="8">
        <v>209.64514354888701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170.54885137262212</v>
      </c>
      <c r="D8" s="19">
        <f t="shared" si="8"/>
        <v>69.955654986989302</v>
      </c>
      <c r="E8" s="19">
        <f t="shared" si="8"/>
        <v>57.959369460176575</v>
      </c>
      <c r="F8" s="19">
        <f t="shared" si="8"/>
        <v>72.667814985458421</v>
      </c>
      <c r="G8" s="19">
        <f t="shared" si="8"/>
        <v>77.561134126844593</v>
      </c>
      <c r="H8" s="19">
        <f t="shared" si="8"/>
        <v>87.045242792258875</v>
      </c>
      <c r="I8" s="19">
        <f t="shared" si="8"/>
        <v>133.07725465807823</v>
      </c>
      <c r="J8" s="19">
        <f t="shared" si="8"/>
        <v>112.68362458001373</v>
      </c>
      <c r="K8" s="19">
        <f t="shared" si="8"/>
        <v>97.787640182789872</v>
      </c>
      <c r="L8" s="19">
        <f t="shared" si="8"/>
        <v>4.7069498745505323</v>
      </c>
      <c r="M8" s="19">
        <f t="shared" si="8"/>
        <v>6.2846945337430391</v>
      </c>
      <c r="N8" s="19">
        <f t="shared" si="8"/>
        <v>17.119944882586768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170.54885137262212</v>
      </c>
      <c r="D10" s="8">
        <v>69.955654986989302</v>
      </c>
      <c r="E10" s="8">
        <v>57.959369460176575</v>
      </c>
      <c r="F10" s="8">
        <v>72.667814985458421</v>
      </c>
      <c r="G10" s="8">
        <v>77.561134126844593</v>
      </c>
      <c r="H10" s="8">
        <v>87.045242792258875</v>
      </c>
      <c r="I10" s="8">
        <v>133.07725465807823</v>
      </c>
      <c r="J10" s="8">
        <v>112.68362458001373</v>
      </c>
      <c r="K10" s="8">
        <v>97.787640182789872</v>
      </c>
      <c r="L10" s="8">
        <v>4.7069498745505323</v>
      </c>
      <c r="M10" s="8">
        <v>6.2846945337430391</v>
      </c>
      <c r="N10" s="8">
        <v>17.119944882586768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40.64574144776681</v>
      </c>
      <c r="D11" s="19">
        <f t="shared" si="10"/>
        <v>41.009757094711567</v>
      </c>
      <c r="E11" s="19">
        <f t="shared" si="10"/>
        <v>56.948593187873456</v>
      </c>
      <c r="F11" s="19">
        <f t="shared" si="10"/>
        <v>55.958439779621031</v>
      </c>
      <c r="G11" s="19">
        <f t="shared" si="10"/>
        <v>44.746488640377201</v>
      </c>
      <c r="H11" s="19">
        <f t="shared" si="10"/>
        <v>55.214408341553906</v>
      </c>
      <c r="I11" s="19">
        <f t="shared" si="10"/>
        <v>43.143089626774682</v>
      </c>
      <c r="J11" s="19">
        <f t="shared" si="10"/>
        <v>45.607182582248441</v>
      </c>
      <c r="K11" s="19">
        <f t="shared" si="10"/>
        <v>11.767499275833181</v>
      </c>
      <c r="L11" s="19">
        <f t="shared" si="10"/>
        <v>0.59160702009963628</v>
      </c>
      <c r="M11" s="19">
        <f t="shared" si="10"/>
        <v>0.89669380084337169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1.0887920118248959</v>
      </c>
      <c r="L13" s="8">
        <v>0.59160702009963628</v>
      </c>
      <c r="M13" s="8">
        <v>0.89669380084337169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40.64574144776681</v>
      </c>
      <c r="D16" s="8">
        <v>41.009757094711567</v>
      </c>
      <c r="E16" s="8">
        <v>56.948593187873456</v>
      </c>
      <c r="F16" s="8">
        <v>55.958439779621031</v>
      </c>
      <c r="G16" s="8">
        <v>44.746488640377201</v>
      </c>
      <c r="H16" s="8">
        <v>55.214408341553906</v>
      </c>
      <c r="I16" s="8">
        <v>43.143089626774682</v>
      </c>
      <c r="J16" s="8">
        <v>45.607182582248441</v>
      </c>
      <c r="K16" s="8">
        <v>10.678707264008285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248.72856649291623</v>
      </c>
      <c r="D26" s="27">
        <f t="shared" si="16"/>
        <v>253.15255908510704</v>
      </c>
      <c r="E26" s="27">
        <f t="shared" si="16"/>
        <v>271.69286132366716</v>
      </c>
      <c r="F26" s="27">
        <f t="shared" si="16"/>
        <v>260.35558402118062</v>
      </c>
      <c r="G26" s="27">
        <f t="shared" si="16"/>
        <v>250.39624132624834</v>
      </c>
      <c r="H26" s="27">
        <f t="shared" si="16"/>
        <v>205.92740975866235</v>
      </c>
      <c r="I26" s="27">
        <f t="shared" si="16"/>
        <v>218.24412450978105</v>
      </c>
      <c r="J26" s="27">
        <f t="shared" si="16"/>
        <v>222.88253988530602</v>
      </c>
      <c r="K26" s="27">
        <f t="shared" si="16"/>
        <v>183.42701268898992</v>
      </c>
      <c r="L26" s="27">
        <f t="shared" si="16"/>
        <v>72.583045109793417</v>
      </c>
      <c r="M26" s="27">
        <f t="shared" si="16"/>
        <v>99.282248778066176</v>
      </c>
      <c r="N26" s="27">
        <f t="shared" si="16"/>
        <v>90.573361123664682</v>
      </c>
      <c r="O26" s="27">
        <f t="shared" si="16"/>
        <v>7.6273375013001496</v>
      </c>
      <c r="P26" s="27">
        <f t="shared" si="16"/>
        <v>5.7404779548920111</v>
      </c>
      <c r="Q26" s="27">
        <f t="shared" si="16"/>
        <v>7.5179972840479499</v>
      </c>
      <c r="R26" s="27">
        <f t="shared" si="16"/>
        <v>2.2534045604096868</v>
      </c>
      <c r="S26" s="27">
        <f t="shared" si="16"/>
        <v>3.6450437096369623</v>
      </c>
      <c r="T26" s="27">
        <f t="shared" si="16"/>
        <v>0.7998650352139145</v>
      </c>
      <c r="U26" s="27">
        <f t="shared" si="16"/>
        <v>0.5806679465727701</v>
      </c>
      <c r="V26" s="27">
        <f t="shared" si="16"/>
        <v>0.79847260613700632</v>
      </c>
      <c r="W26" s="27">
        <f t="shared" si="16"/>
        <v>2.9276300347077382</v>
      </c>
      <c r="X26" s="27">
        <f t="shared" si="16"/>
        <v>2.9885865614851332</v>
      </c>
      <c r="Y26" s="27">
        <f t="shared" ref="Y26:Z26" si="17">SUM(Y27,Y33)</f>
        <v>6.7537512630032239</v>
      </c>
      <c r="Z26" s="27">
        <f t="shared" si="17"/>
        <v>2.7409541664462003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248.72856649291623</v>
      </c>
      <c r="D33" s="19">
        <f t="shared" si="20"/>
        <v>253.15255908510704</v>
      </c>
      <c r="E33" s="19">
        <f t="shared" si="20"/>
        <v>271.69286132366716</v>
      </c>
      <c r="F33" s="19">
        <f t="shared" si="20"/>
        <v>260.35558402118062</v>
      </c>
      <c r="G33" s="19">
        <f t="shared" si="20"/>
        <v>250.39624132624834</v>
      </c>
      <c r="H33" s="19">
        <f t="shared" si="20"/>
        <v>205.92740975866235</v>
      </c>
      <c r="I33" s="19">
        <f t="shared" si="20"/>
        <v>218.24412450978105</v>
      </c>
      <c r="J33" s="19">
        <f t="shared" si="20"/>
        <v>222.88253988530602</v>
      </c>
      <c r="K33" s="19">
        <f t="shared" si="20"/>
        <v>183.42701268898992</v>
      </c>
      <c r="L33" s="19">
        <f t="shared" si="20"/>
        <v>72.583045109793417</v>
      </c>
      <c r="M33" s="19">
        <f t="shared" si="20"/>
        <v>99.282248778066176</v>
      </c>
      <c r="N33" s="19">
        <f t="shared" si="20"/>
        <v>90.573361123664682</v>
      </c>
      <c r="O33" s="19">
        <f t="shared" si="20"/>
        <v>7.6273375013001496</v>
      </c>
      <c r="P33" s="19">
        <f t="shared" si="20"/>
        <v>5.7404779548920111</v>
      </c>
      <c r="Q33" s="19">
        <f t="shared" si="20"/>
        <v>7.5179972840479499</v>
      </c>
      <c r="R33" s="19">
        <f t="shared" si="20"/>
        <v>2.2534045604096868</v>
      </c>
      <c r="S33" s="19">
        <f t="shared" si="20"/>
        <v>3.6450437096369623</v>
      </c>
      <c r="T33" s="19">
        <f t="shared" si="20"/>
        <v>0.7998650352139145</v>
      </c>
      <c r="U33" s="19">
        <f t="shared" si="20"/>
        <v>0.5806679465727701</v>
      </c>
      <c r="V33" s="19">
        <f t="shared" si="20"/>
        <v>0.79847260613700632</v>
      </c>
      <c r="W33" s="19">
        <f t="shared" si="20"/>
        <v>2.9276300347077382</v>
      </c>
      <c r="X33" s="19">
        <f t="shared" si="20"/>
        <v>2.9885865614851332</v>
      </c>
      <c r="Y33" s="19">
        <f t="shared" ref="Y33:Z33" si="21">SUM(Y34:Y50)</f>
        <v>6.7537512630032239</v>
      </c>
      <c r="Z33" s="19">
        <f t="shared" si="21"/>
        <v>2.7409541664462003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31.67033347058797</v>
      </c>
      <c r="D36" s="8">
        <v>30.396202709741903</v>
      </c>
      <c r="E36" s="8">
        <v>29.172009050741075</v>
      </c>
      <c r="F36" s="8">
        <v>29.62420103183317</v>
      </c>
      <c r="G36" s="8">
        <v>30.578000854317569</v>
      </c>
      <c r="H36" s="8">
        <v>30.938543022995873</v>
      </c>
      <c r="I36" s="8">
        <v>29.09882922909798</v>
      </c>
      <c r="J36" s="8">
        <v>28.59984822171576</v>
      </c>
      <c r="K36" s="8">
        <v>25.987400626476884</v>
      </c>
      <c r="L36" s="8">
        <v>15.705885049858258</v>
      </c>
      <c r="M36" s="8">
        <v>20.822521433167935</v>
      </c>
      <c r="N36" s="8">
        <v>17.270710333595567</v>
      </c>
      <c r="O36" s="8">
        <v>3.2335060416651213</v>
      </c>
      <c r="P36" s="8">
        <v>1.8085949658333771</v>
      </c>
      <c r="Q36" s="8">
        <v>2.2887519441313162</v>
      </c>
      <c r="R36" s="8">
        <v>2.2534045604096868</v>
      </c>
      <c r="S36" s="8">
        <v>3.6450437096369623</v>
      </c>
      <c r="T36" s="8">
        <v>0.44508298574931165</v>
      </c>
      <c r="U36" s="8">
        <v>0.57357419012031352</v>
      </c>
      <c r="V36" s="8">
        <v>0.77939248145443152</v>
      </c>
      <c r="W36" s="8">
        <v>2.8406985984645927</v>
      </c>
      <c r="X36" s="8">
        <v>2.9161945261809916</v>
      </c>
      <c r="Y36" s="8">
        <v>2.5100343943811354</v>
      </c>
      <c r="Z36" s="8">
        <v>2.6741239376414141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22.169262786066845</v>
      </c>
      <c r="D43" s="8">
        <v>22.57691075993537</v>
      </c>
      <c r="E43" s="8">
        <v>20.729262053025838</v>
      </c>
      <c r="F43" s="8">
        <v>22.687001253857439</v>
      </c>
      <c r="G43" s="8">
        <v>0.98782095089320521</v>
      </c>
      <c r="H43" s="8">
        <v>2.0627954117514253</v>
      </c>
      <c r="I43" s="8">
        <v>2.0018878942081111</v>
      </c>
      <c r="J43" s="8">
        <v>2.1037086359355461</v>
      </c>
      <c r="K43" s="8">
        <v>1.9796927062438334</v>
      </c>
      <c r="L43" s="8">
        <v>1.1782187423828994</v>
      </c>
      <c r="M43" s="8">
        <v>1.8121644893313413</v>
      </c>
      <c r="N43" s="8">
        <v>0.93849139280051341</v>
      </c>
      <c r="O43" s="8">
        <v>4.3938314596350283</v>
      </c>
      <c r="P43" s="8">
        <v>3.9318829890586344</v>
      </c>
      <c r="Q43" s="8">
        <v>0</v>
      </c>
      <c r="R43" s="8">
        <v>0</v>
      </c>
      <c r="S43" s="8">
        <v>0</v>
      </c>
      <c r="T43" s="8">
        <v>3.048937788072402E-2</v>
      </c>
      <c r="U43" s="8">
        <v>6.0621552223455244E-3</v>
      </c>
      <c r="V43" s="8">
        <v>1.9080124682574823E-2</v>
      </c>
      <c r="W43" s="8">
        <v>8.6931436243145685E-2</v>
      </c>
      <c r="X43" s="8">
        <v>7.2392035304141664E-2</v>
      </c>
      <c r="Y43" s="8">
        <v>5.8655878048575902E-2</v>
      </c>
      <c r="Z43" s="8">
        <v>6.6830228804786271E-2</v>
      </c>
    </row>
    <row r="44" spans="1:26" ht="11.25" customHeight="1" x14ac:dyDescent="0.2">
      <c r="A44" s="28" t="s">
        <v>74</v>
      </c>
      <c r="B44" s="7" t="s">
        <v>75</v>
      </c>
      <c r="C44" s="8">
        <v>194.8889702362614</v>
      </c>
      <c r="D44" s="8">
        <v>200.17944561542976</v>
      </c>
      <c r="E44" s="8">
        <v>221.79159021990026</v>
      </c>
      <c r="F44" s="8">
        <v>208.04438173548999</v>
      </c>
      <c r="G44" s="8">
        <v>218.83041952103758</v>
      </c>
      <c r="H44" s="8">
        <v>172.92607132391507</v>
      </c>
      <c r="I44" s="8">
        <v>187.14340738647496</v>
      </c>
      <c r="J44" s="8">
        <v>192.17898302765471</v>
      </c>
      <c r="K44" s="8">
        <v>155.45991935626921</v>
      </c>
      <c r="L44" s="8">
        <v>55.698941317552261</v>
      </c>
      <c r="M44" s="8">
        <v>76.647562855566903</v>
      </c>
      <c r="N44" s="8">
        <v>72.364159397268594</v>
      </c>
      <c r="O44" s="8">
        <v>0</v>
      </c>
      <c r="P44" s="8">
        <v>0</v>
      </c>
      <c r="Q44" s="8">
        <v>4.7534486798821076</v>
      </c>
      <c r="R44" s="8">
        <v>0</v>
      </c>
      <c r="S44" s="8">
        <v>0</v>
      </c>
      <c r="T44" s="8">
        <v>0.32429267158387876</v>
      </c>
      <c r="U44" s="8">
        <v>1.0316012301110795E-3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0.47579666003452659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4.185060990573513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27.951061764782168</v>
      </c>
      <c r="D51" s="27">
        <v>25.680523003274153</v>
      </c>
      <c r="E51" s="27">
        <v>30.515526385611931</v>
      </c>
      <c r="F51" s="27">
        <v>37.622219052434055</v>
      </c>
      <c r="G51" s="27">
        <v>39.290684062825306</v>
      </c>
      <c r="H51" s="27">
        <v>48.148227967152899</v>
      </c>
      <c r="I51" s="27">
        <v>37.622252282835895</v>
      </c>
      <c r="J51" s="27">
        <v>44.152125591941584</v>
      </c>
      <c r="K51" s="27">
        <v>43.479066103296738</v>
      </c>
      <c r="L51" s="27">
        <v>24.56437642335769</v>
      </c>
      <c r="M51" s="27">
        <v>43.085317895788187</v>
      </c>
      <c r="N51" s="27">
        <v>134.7723662093224</v>
      </c>
      <c r="O51" s="27">
        <v>141.63681264771498</v>
      </c>
      <c r="P51" s="27">
        <v>236.90780207064245</v>
      </c>
      <c r="Q51" s="27">
        <v>157.45739089627156</v>
      </c>
      <c r="R51" s="27">
        <v>150.52048141151647</v>
      </c>
      <c r="S51" s="27">
        <v>173.56042203431758</v>
      </c>
      <c r="T51" s="27">
        <v>10.795362195418139</v>
      </c>
      <c r="U51" s="27">
        <v>10.493688233123063</v>
      </c>
      <c r="V51" s="27">
        <v>12.36032686869828</v>
      </c>
      <c r="W51" s="27">
        <v>87.426056778046373</v>
      </c>
      <c r="X51" s="27">
        <v>103.63380648794427</v>
      </c>
      <c r="Y51" s="27">
        <v>86.48459018177391</v>
      </c>
      <c r="Z51" s="27">
        <v>108.17424169485322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3.5818915328689546E-4</v>
      </c>
      <c r="V61" s="49">
        <f t="shared" si="24"/>
        <v>1.2414969465364381E-3</v>
      </c>
      <c r="W61" s="49">
        <f t="shared" si="24"/>
        <v>5.3671845431827753E-3</v>
      </c>
      <c r="X61" s="49">
        <f t="shared" si="24"/>
        <v>4.4831174959679889E-3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3.5818915328689546E-4</v>
      </c>
      <c r="V69" s="52">
        <v>1.2414969465364381E-3</v>
      </c>
      <c r="W69" s="52">
        <v>5.3671845431827753E-3</v>
      </c>
      <c r="X69" s="52">
        <v>4.4831174959679889E-3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492.86787480000004</v>
      </c>
      <c r="D2" s="21">
        <f t="shared" ref="D2:X2" si="0">SUM(D3,D17,D22,D25,D26,D51,D52)</f>
        <v>469.02320712</v>
      </c>
      <c r="E2" s="21">
        <f t="shared" si="0"/>
        <v>467.63109575999999</v>
      </c>
      <c r="F2" s="21">
        <f t="shared" si="0"/>
        <v>459.84350520000015</v>
      </c>
      <c r="G2" s="21">
        <f t="shared" si="0"/>
        <v>589.12665912</v>
      </c>
      <c r="H2" s="21">
        <f t="shared" si="0"/>
        <v>636.85995803999992</v>
      </c>
      <c r="I2" s="21">
        <f t="shared" si="0"/>
        <v>661.02493212000013</v>
      </c>
      <c r="J2" s="21">
        <f t="shared" si="0"/>
        <v>631.02035699999999</v>
      </c>
      <c r="K2" s="21">
        <f t="shared" si="0"/>
        <v>569.03534064000007</v>
      </c>
      <c r="L2" s="21">
        <f t="shared" si="0"/>
        <v>455.54322744000012</v>
      </c>
      <c r="M2" s="21">
        <f t="shared" si="0"/>
        <v>417.33646379999999</v>
      </c>
      <c r="N2" s="21">
        <f t="shared" si="0"/>
        <v>372.80678724000006</v>
      </c>
      <c r="O2" s="21">
        <f t="shared" si="0"/>
        <v>111.83368751999998</v>
      </c>
      <c r="P2" s="21">
        <f t="shared" si="0"/>
        <v>164.10078468</v>
      </c>
      <c r="Q2" s="21">
        <f t="shared" si="0"/>
        <v>292.94333640000002</v>
      </c>
      <c r="R2" s="21">
        <f t="shared" si="0"/>
        <v>667.66071276000014</v>
      </c>
      <c r="S2" s="21">
        <f t="shared" si="0"/>
        <v>454.80378420000005</v>
      </c>
      <c r="T2" s="21">
        <f t="shared" si="0"/>
        <v>161.40780252000002</v>
      </c>
      <c r="U2" s="21">
        <f t="shared" si="0"/>
        <v>127.72105128000001</v>
      </c>
      <c r="V2" s="21">
        <f t="shared" si="0"/>
        <v>122.94042516000002</v>
      </c>
      <c r="W2" s="21">
        <f t="shared" si="0"/>
        <v>126.39299364000001</v>
      </c>
      <c r="X2" s="21">
        <f t="shared" si="0"/>
        <v>146.88458172</v>
      </c>
      <c r="Y2" s="21">
        <f t="shared" ref="Y2:Z2" si="1">SUM(Y3,Y17,Y22,Y25,Y26,Y51,Y52)</f>
        <v>442.86926904000006</v>
      </c>
      <c r="Z2" s="21">
        <f t="shared" si="1"/>
        <v>346.49849556000004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475.34764284000005</v>
      </c>
      <c r="D26" s="27">
        <f t="shared" ref="D26:W26" si="21">SUM(D27,D33)</f>
        <v>448.57475712000002</v>
      </c>
      <c r="E26" s="27">
        <f t="shared" si="21"/>
        <v>428.34967380000001</v>
      </c>
      <c r="F26" s="27">
        <f t="shared" si="21"/>
        <v>409.30301520000012</v>
      </c>
      <c r="G26" s="27">
        <f t="shared" si="21"/>
        <v>521.8735752</v>
      </c>
      <c r="H26" s="27">
        <f t="shared" si="21"/>
        <v>512.55216431999997</v>
      </c>
      <c r="I26" s="27">
        <f t="shared" si="21"/>
        <v>559.74118428000008</v>
      </c>
      <c r="J26" s="27">
        <f t="shared" si="21"/>
        <v>538.22034287999998</v>
      </c>
      <c r="K26" s="27">
        <f t="shared" si="21"/>
        <v>469.56943476000009</v>
      </c>
      <c r="L26" s="27">
        <f t="shared" si="21"/>
        <v>348.65650332000007</v>
      </c>
      <c r="M26" s="27">
        <f t="shared" si="21"/>
        <v>312.21749555999997</v>
      </c>
      <c r="N26" s="27">
        <f t="shared" si="21"/>
        <v>266.82787332000004</v>
      </c>
      <c r="O26" s="27">
        <f t="shared" si="21"/>
        <v>11.864295359999998</v>
      </c>
      <c r="P26" s="27">
        <f t="shared" si="21"/>
        <v>85.033040760000006</v>
      </c>
      <c r="Q26" s="27">
        <f t="shared" si="21"/>
        <v>202.76799444</v>
      </c>
      <c r="R26" s="27">
        <f t="shared" si="21"/>
        <v>183.77889984000001</v>
      </c>
      <c r="S26" s="27">
        <f t="shared" si="21"/>
        <v>137.24290980000001</v>
      </c>
      <c r="T26" s="27">
        <f t="shared" si="21"/>
        <v>61.82960688</v>
      </c>
      <c r="U26" s="27">
        <f t="shared" si="21"/>
        <v>63.175443119999997</v>
      </c>
      <c r="V26" s="27">
        <f t="shared" si="21"/>
        <v>39.012917760000001</v>
      </c>
      <c r="W26" s="27">
        <f t="shared" si="21"/>
        <v>42.407523720000007</v>
      </c>
      <c r="X26" s="27">
        <f t="shared" ref="X26:Z26" si="22">SUM(X27,X33)</f>
        <v>75.564831240000004</v>
      </c>
      <c r="Y26" s="27">
        <f t="shared" si="22"/>
        <v>84.932935560000004</v>
      </c>
      <c r="Z26" s="27">
        <f t="shared" si="22"/>
        <v>95.095658159999971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475.34764284000005</v>
      </c>
      <c r="D33" s="19">
        <f t="shared" ref="D33:W33" si="27">SUM(D34:D50)</f>
        <v>448.57475712000002</v>
      </c>
      <c r="E33" s="19">
        <f t="shared" si="27"/>
        <v>428.34967380000001</v>
      </c>
      <c r="F33" s="19">
        <f t="shared" si="27"/>
        <v>409.30301520000012</v>
      </c>
      <c r="G33" s="19">
        <f t="shared" si="27"/>
        <v>521.8735752</v>
      </c>
      <c r="H33" s="19">
        <f t="shared" si="27"/>
        <v>512.55216431999997</v>
      </c>
      <c r="I33" s="19">
        <f t="shared" si="27"/>
        <v>559.74118428000008</v>
      </c>
      <c r="J33" s="19">
        <f t="shared" si="27"/>
        <v>538.22034287999998</v>
      </c>
      <c r="K33" s="19">
        <f t="shared" si="27"/>
        <v>469.56943476000009</v>
      </c>
      <c r="L33" s="19">
        <f t="shared" si="27"/>
        <v>348.65650332000007</v>
      </c>
      <c r="M33" s="19">
        <f t="shared" si="27"/>
        <v>312.21749555999997</v>
      </c>
      <c r="N33" s="19">
        <f t="shared" si="27"/>
        <v>266.82787332000004</v>
      </c>
      <c r="O33" s="19">
        <f t="shared" si="27"/>
        <v>11.864295359999998</v>
      </c>
      <c r="P33" s="19">
        <f t="shared" si="27"/>
        <v>85.033040760000006</v>
      </c>
      <c r="Q33" s="19">
        <f t="shared" si="27"/>
        <v>202.76799444</v>
      </c>
      <c r="R33" s="19">
        <f t="shared" si="27"/>
        <v>183.77889984000001</v>
      </c>
      <c r="S33" s="19">
        <f t="shared" si="27"/>
        <v>137.24290980000001</v>
      </c>
      <c r="T33" s="19">
        <f t="shared" si="27"/>
        <v>61.82960688</v>
      </c>
      <c r="U33" s="19">
        <f t="shared" si="27"/>
        <v>63.175443119999997</v>
      </c>
      <c r="V33" s="19">
        <f t="shared" si="27"/>
        <v>39.012917760000001</v>
      </c>
      <c r="W33" s="19">
        <f t="shared" si="27"/>
        <v>42.407523720000007</v>
      </c>
      <c r="X33" s="19">
        <f t="shared" ref="X33:Z33" si="28">SUM(X34:X50)</f>
        <v>75.564831240000004</v>
      </c>
      <c r="Y33" s="19">
        <f t="shared" si="28"/>
        <v>84.932935560000004</v>
      </c>
      <c r="Z33" s="19">
        <f t="shared" si="28"/>
        <v>95.095658159999971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31.363199999999996</v>
      </c>
      <c r="D34" s="8">
        <f>FC_IND_CPC_BC_E!D34+FC_IND_CPC_OC_E!D34+FC_IND_CPC_PH_E!D34</f>
        <v>14.256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143.26231571999998</v>
      </c>
      <c r="D36" s="8">
        <f>FC_IND_CPC_BC_E!D36+FC_IND_CPC_OC_E!D36+FC_IND_CPC_PH_E!D36</f>
        <v>149.23139903999999</v>
      </c>
      <c r="E36" s="8">
        <f>FC_IND_CPC_BC_E!E36+FC_IND_CPC_OC_E!E36+FC_IND_CPC_PH_E!E36</f>
        <v>143.26231571999998</v>
      </c>
      <c r="F36" s="8">
        <f>FC_IND_CPC_BC_E!F36+FC_IND_CPC_OC_E!F36+FC_IND_CPC_PH_E!F36</f>
        <v>149.23139904000004</v>
      </c>
      <c r="G36" s="8">
        <f>FC_IND_CPC_BC_E!G36+FC_IND_CPC_OC_E!G36+FC_IND_CPC_PH_E!G36</f>
        <v>149.23139904000001</v>
      </c>
      <c r="H36" s="8">
        <f>FC_IND_CPC_BC_E!H36+FC_IND_CPC_OC_E!H36+FC_IND_CPC_PH_E!H36</f>
        <v>149.23139904000001</v>
      </c>
      <c r="I36" s="8">
        <f>FC_IND_CPC_BC_E!I36+FC_IND_CPC_OC_E!I36+FC_IND_CPC_PH_E!I36</f>
        <v>143.26231572</v>
      </c>
      <c r="J36" s="8">
        <f>FC_IND_CPC_BC_E!J36+FC_IND_CPC_OC_E!J36+FC_IND_CPC_PH_E!J36</f>
        <v>134.30834999999999</v>
      </c>
      <c r="K36" s="8">
        <f>FC_IND_CPC_BC_E!K36+FC_IND_CPC_OC_E!K36+FC_IND_CPC_PH_E!K36</f>
        <v>131.32369476000002</v>
      </c>
      <c r="L36" s="8">
        <f>FC_IND_CPC_BC_E!L36+FC_IND_CPC_OC_E!L36+FC_IND_CPC_PH_E!L36</f>
        <v>119.00662524000005</v>
      </c>
      <c r="M36" s="8">
        <f>FC_IND_CPC_BC_E!M36+FC_IND_CPC_OC_E!M36+FC_IND_CPC_PH_E!M36</f>
        <v>107.39625047999999</v>
      </c>
      <c r="N36" s="8">
        <f>FC_IND_CPC_BC_E!N36+FC_IND_CPC_OC_E!N36+FC_IND_CPC_PH_E!N36</f>
        <v>87.077924280000005</v>
      </c>
      <c r="O36" s="8">
        <f>FC_IND_CPC_BC_E!O36+FC_IND_CPC_OC_E!O36+FC_IND_CPC_PH_E!O36</f>
        <v>8.707724279999999</v>
      </c>
      <c r="P36" s="8">
        <f>FC_IND_CPC_BC_E!P36+FC_IND_CPC_OC_E!P36+FC_IND_CPC_PH_E!P36</f>
        <v>11.610374759999999</v>
      </c>
      <c r="Q36" s="8">
        <f>FC_IND_CPC_BC_E!Q36+FC_IND_CPC_OC_E!Q36+FC_IND_CPC_PH_E!Q36</f>
        <v>17.415675719999999</v>
      </c>
      <c r="R36" s="8">
        <f>FC_IND_CPC_BC_E!R36+FC_IND_CPC_OC_E!R36+FC_IND_CPC_PH_E!R36</f>
        <v>23.220749519999998</v>
      </c>
      <c r="S36" s="8">
        <f>FC_IND_CPC_BC_E!S36+FC_IND_CPC_OC_E!S36+FC_IND_CPC_PH_E!S36</f>
        <v>17.415675720000003</v>
      </c>
      <c r="T36" s="8">
        <f>FC_IND_CPC_BC_E!T36+FC_IND_CPC_OC_E!T36+FC_IND_CPC_PH_E!T36</f>
        <v>21.23537112</v>
      </c>
      <c r="U36" s="8">
        <f>FC_IND_CPC_BC_E!U36+FC_IND_CPC_OC_E!U36+FC_IND_CPC_PH_E!U36</f>
        <v>23.412472560000001</v>
      </c>
      <c r="V36" s="8">
        <f>FC_IND_CPC_BC_E!V36+FC_IND_CPC_OC_E!V36+FC_IND_CPC_PH_E!V36</f>
        <v>24.582119400000003</v>
      </c>
      <c r="W36" s="8">
        <f>FC_IND_CPC_BC_E!W36+FC_IND_CPC_OC_E!W36+FC_IND_CPC_PH_E!W36</f>
        <v>20.231096760000003</v>
      </c>
      <c r="X36" s="8">
        <f>FC_IND_CPC_BC_E!X36+FC_IND_CPC_OC_E!X36+FC_IND_CPC_PH_E!X36</f>
        <v>24.18731532</v>
      </c>
      <c r="Y36" s="8">
        <f>FC_IND_CPC_BC_E!Y36+FC_IND_CPC_OC_E!Y36+FC_IND_CPC_PH_E!Y36</f>
        <v>26.825778720000002</v>
      </c>
      <c r="Z36" s="8">
        <f>FC_IND_CPC_BC_E!Z36+FC_IND_CPC_OC_E!Z36+FC_IND_CPC_PH_E!Z36</f>
        <v>33.690553919999985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3.0491445600000002</v>
      </c>
      <c r="Q37" s="8">
        <f>FC_IND_CPC_BC_E!Q37+FC_IND_CPC_OC_E!Q37+FC_IND_CPC_PH_E!Q37</f>
        <v>6.0982891199999969</v>
      </c>
      <c r="R37" s="8">
        <f>FC_IND_CPC_BC_E!R37+FC_IND_CPC_OC_E!R37+FC_IND_CPC_PH_E!R37</f>
        <v>12.196827719999998</v>
      </c>
      <c r="S37" s="8">
        <f>FC_IND_CPC_BC_E!S37+FC_IND_CPC_OC_E!S37+FC_IND_CPC_PH_E!S37</f>
        <v>15.24597228</v>
      </c>
      <c r="T37" s="8">
        <f>FC_IND_CPC_BC_E!T37+FC_IND_CPC_OC_E!T37+FC_IND_CPC_PH_E!T37</f>
        <v>16.163809199999999</v>
      </c>
      <c r="U37" s="8">
        <f>FC_IND_CPC_BC_E!U37+FC_IND_CPC_OC_E!U37+FC_IND_CPC_PH_E!U37</f>
        <v>16.206470280000005</v>
      </c>
      <c r="V37" s="8">
        <f>FC_IND_CPC_BC_E!V37+FC_IND_CPC_OC_E!V37+FC_IND_CPC_PH_E!V37</f>
        <v>7.8578715599999986</v>
      </c>
      <c r="W37" s="8">
        <f>FC_IND_CPC_BC_E!W37+FC_IND_CPC_OC_E!W37+FC_IND_CPC_PH_E!W37</f>
        <v>8.3243991600000005</v>
      </c>
      <c r="X37" s="8">
        <f>FC_IND_CPC_BC_E!X37+FC_IND_CPC_OC_E!X37+FC_IND_CPC_PH_E!X37</f>
        <v>25.491367439999994</v>
      </c>
      <c r="Y37" s="8">
        <f>FC_IND_CPC_BC_E!Y37+FC_IND_CPC_OC_E!Y37+FC_IND_CPC_PH_E!Y37</f>
        <v>35.419424039999988</v>
      </c>
      <c r="Z37" s="8">
        <f>FC_IND_CPC_BC_E!Z37+FC_IND_CPC_OC_E!Z37+FC_IND_CPC_PH_E!Z37</f>
        <v>29.687122079999995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6.8074920000000025E-2</v>
      </c>
      <c r="U41" s="8">
        <f>FC_IND_CPC_BC_E!U41+FC_IND_CPC_OC_E!U41+FC_IND_CPC_PH_E!U41</f>
        <v>3.0801959999999989E-2</v>
      </c>
      <c r="V41" s="8">
        <f>FC_IND_CPC_BC_E!V41+FC_IND_CPC_OC_E!V41+FC_IND_CPC_PH_E!V41</f>
        <v>6.496884E-2</v>
      </c>
      <c r="W41" s="8">
        <f>FC_IND_CPC_BC_E!W41+FC_IND_CPC_OC_E!W41+FC_IND_CPC_PH_E!W41</f>
        <v>9.5770800000000017E-2</v>
      </c>
      <c r="X41" s="8">
        <f>FC_IND_CPC_BC_E!X41+FC_IND_CPC_OC_E!X41+FC_IND_CPC_PH_E!X41</f>
        <v>2.4848639999999998E-2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28.6767</v>
      </c>
      <c r="D43" s="8">
        <f>FC_IND_CPC_BC_E!D43+FC_IND_CPC_OC_E!D43+FC_IND_CPC_PH_E!D43</f>
        <v>28.676700000000004</v>
      </c>
      <c r="E43" s="8">
        <f>FC_IND_CPC_BC_E!E43+FC_IND_CPC_OC_E!E43+FC_IND_CPC_PH_E!E43</f>
        <v>28.6767</v>
      </c>
      <c r="F43" s="8">
        <f>FC_IND_CPC_BC_E!F43+FC_IND_CPC_OC_E!F43+FC_IND_CPC_PH_E!F43</f>
        <v>28.676699999999997</v>
      </c>
      <c r="G43" s="8">
        <f>FC_IND_CPC_BC_E!G43+FC_IND_CPC_OC_E!G43+FC_IND_CPC_PH_E!G43</f>
        <v>28.676699999999997</v>
      </c>
      <c r="H43" s="8">
        <f>FC_IND_CPC_BC_E!H43+FC_IND_CPC_OC_E!H43+FC_IND_CPC_PH_E!H43</f>
        <v>31.862881439999992</v>
      </c>
      <c r="I43" s="8">
        <f>FC_IND_CPC_BC_E!I43+FC_IND_CPC_OC_E!I43+FC_IND_CPC_PH_E!I43</f>
        <v>31.862881439999985</v>
      </c>
      <c r="J43" s="8">
        <f>FC_IND_CPC_BC_E!J43+FC_IND_CPC_OC_E!J43+FC_IND_CPC_PH_E!J43</f>
        <v>28.6767</v>
      </c>
      <c r="K43" s="8">
        <f>FC_IND_CPC_BC_E!K43+FC_IND_CPC_OC_E!K43+FC_IND_CPC_PH_E!K43</f>
        <v>28.676699999999997</v>
      </c>
      <c r="L43" s="8">
        <f>FC_IND_CPC_BC_E!L43+FC_IND_CPC_OC_E!L43+FC_IND_CPC_PH_E!L43</f>
        <v>28.409940000000002</v>
      </c>
      <c r="M43" s="8">
        <f>FC_IND_CPC_BC_E!M43+FC_IND_CPC_OC_E!M43+FC_IND_CPC_PH_E!M43</f>
        <v>25.253368920000003</v>
      </c>
      <c r="N43" s="8">
        <f>FC_IND_CPC_BC_E!N43+FC_IND_CPC_OC_E!N43+FC_IND_CPC_PH_E!N43</f>
        <v>9.4699800000000014</v>
      </c>
      <c r="O43" s="8">
        <f>FC_IND_CPC_BC_E!O43+FC_IND_CPC_OC_E!O43+FC_IND_CPC_PH_E!O43</f>
        <v>3.1565710799999986</v>
      </c>
      <c r="P43" s="8">
        <f>FC_IND_CPC_BC_E!P43+FC_IND_CPC_OC_E!P43+FC_IND_CPC_PH_E!P43</f>
        <v>6.3134089200000014</v>
      </c>
      <c r="Q43" s="8">
        <f>FC_IND_CPC_BC_E!Q43+FC_IND_CPC_OC_E!Q43+FC_IND_CPC_PH_E!Q43</f>
        <v>28.409939999999995</v>
      </c>
      <c r="R43" s="8">
        <f>FC_IND_CPC_BC_E!R43+FC_IND_CPC_OC_E!R43+FC_IND_CPC_PH_E!R43</f>
        <v>6.3134089200000014</v>
      </c>
      <c r="S43" s="8">
        <f>FC_IND_CPC_BC_E!S43+FC_IND_CPC_OC_E!S43+FC_IND_CPC_PH_E!S43</f>
        <v>6.3134089200000023</v>
      </c>
      <c r="T43" s="8">
        <f>FC_IND_CPC_BC_E!T43+FC_IND_CPC_OC_E!T43+FC_IND_CPC_PH_E!T43</f>
        <v>6.9194876399999989</v>
      </c>
      <c r="U43" s="8">
        <f>FC_IND_CPC_BC_E!U43+FC_IND_CPC_OC_E!U43+FC_IND_CPC_PH_E!U43</f>
        <v>7.3801821599999995</v>
      </c>
      <c r="V43" s="8">
        <f>FC_IND_CPC_BC_E!V43+FC_IND_CPC_OC_E!V43+FC_IND_CPC_PH_E!V43</f>
        <v>1.3004550000000001</v>
      </c>
      <c r="W43" s="8">
        <f>FC_IND_CPC_BC_E!W43+FC_IND_CPC_OC_E!W43+FC_IND_CPC_PH_E!W43</f>
        <v>0.84589595999999989</v>
      </c>
      <c r="X43" s="8">
        <f>FC_IND_CPC_BC_E!X43+FC_IND_CPC_OC_E!X43+FC_IND_CPC_PH_E!X43</f>
        <v>0.98487792000000007</v>
      </c>
      <c r="Y43" s="8">
        <f>FC_IND_CPC_BC_E!Y43+FC_IND_CPC_OC_E!Y43+FC_IND_CPC_PH_E!Y43</f>
        <v>0.98167680000000002</v>
      </c>
      <c r="Z43" s="8">
        <f>FC_IND_CPC_BC_E!Z43+FC_IND_CPC_OC_E!Z43+FC_IND_CPC_PH_E!Z43</f>
        <v>1.1049199199999999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272.04542712000006</v>
      </c>
      <c r="D44" s="8">
        <f>FC_IND_CPC_BC_E!D44+FC_IND_CPC_OC_E!D44+FC_IND_CPC_PH_E!D44</f>
        <v>256.41065808000002</v>
      </c>
      <c r="E44" s="8">
        <f>FC_IND_CPC_BC_E!E44+FC_IND_CPC_OC_E!E44+FC_IND_CPC_PH_E!E44</f>
        <v>256.41065808000002</v>
      </c>
      <c r="F44" s="8">
        <f>FC_IND_CPC_BC_E!F44+FC_IND_CPC_OC_E!F44+FC_IND_CPC_PH_E!F44</f>
        <v>231.39491616000007</v>
      </c>
      <c r="G44" s="8">
        <f>FC_IND_CPC_BC_E!G44+FC_IND_CPC_OC_E!G44+FC_IND_CPC_PH_E!G44</f>
        <v>343.96547615999992</v>
      </c>
      <c r="H44" s="8">
        <f>FC_IND_CPC_BC_E!H44+FC_IND_CPC_OC_E!H44+FC_IND_CPC_PH_E!H44</f>
        <v>331.45788383999997</v>
      </c>
      <c r="I44" s="8">
        <f>FC_IND_CPC_BC_E!I44+FC_IND_CPC_OC_E!I44+FC_IND_CPC_PH_E!I44</f>
        <v>384.61598712000011</v>
      </c>
      <c r="J44" s="8">
        <f>FC_IND_CPC_BC_E!J44+FC_IND_CPC_OC_E!J44+FC_IND_CPC_PH_E!J44</f>
        <v>375.23529287999997</v>
      </c>
      <c r="K44" s="8">
        <f>FC_IND_CPC_BC_E!K44+FC_IND_CPC_OC_E!K44+FC_IND_CPC_PH_E!K44</f>
        <v>309.56904000000009</v>
      </c>
      <c r="L44" s="8">
        <f>FC_IND_CPC_BC_E!L44+FC_IND_CPC_OC_E!L44+FC_IND_CPC_PH_E!L44</f>
        <v>201.23993808000003</v>
      </c>
      <c r="M44" s="8">
        <f>FC_IND_CPC_BC_E!M44+FC_IND_CPC_OC_E!M44+FC_IND_CPC_PH_E!M44</f>
        <v>179.56787616</v>
      </c>
      <c r="N44" s="8">
        <f>FC_IND_CPC_BC_E!N44+FC_IND_CPC_OC_E!N44+FC_IND_CPC_PH_E!N44</f>
        <v>170.27996904000003</v>
      </c>
      <c r="O44" s="8">
        <f>FC_IND_CPC_BC_E!O44+FC_IND_CPC_OC_E!O44+FC_IND_CPC_PH_E!O44</f>
        <v>0</v>
      </c>
      <c r="P44" s="8">
        <f>FC_IND_CPC_BC_E!P44+FC_IND_CPC_OC_E!P44+FC_IND_CPC_PH_E!P44</f>
        <v>18.576092880000004</v>
      </c>
      <c r="Q44" s="8">
        <f>FC_IND_CPC_BC_E!Q44+FC_IND_CPC_OC_E!Q44+FC_IND_CPC_PH_E!Q44</f>
        <v>24.768030960000004</v>
      </c>
      <c r="R44" s="8">
        <f>FC_IND_CPC_BC_E!R44+FC_IND_CPC_OC_E!R44+FC_IND_CPC_PH_E!R44</f>
        <v>24.768030960000004</v>
      </c>
      <c r="S44" s="8">
        <f>FC_IND_CPC_BC_E!S44+FC_IND_CPC_OC_E!S44+FC_IND_CPC_PH_E!S44</f>
        <v>18.576092880000004</v>
      </c>
      <c r="T44" s="8">
        <f>FC_IND_CPC_BC_E!T44+FC_IND_CPC_OC_E!T44+FC_IND_CPC_PH_E!T44</f>
        <v>17.442864000000004</v>
      </c>
      <c r="U44" s="8">
        <f>FC_IND_CPC_BC_E!U44+FC_IND_CPC_OC_E!U44+FC_IND_CPC_PH_E!U44</f>
        <v>16.14551616</v>
      </c>
      <c r="V44" s="8">
        <f>FC_IND_CPC_BC_E!V44+FC_IND_CPC_OC_E!V44+FC_IND_CPC_PH_E!V44</f>
        <v>5.2075029600000011</v>
      </c>
      <c r="W44" s="8">
        <f>FC_IND_CPC_BC_E!W44+FC_IND_CPC_OC_E!W44+FC_IND_CPC_PH_E!W44</f>
        <v>6.8701478400000013</v>
      </c>
      <c r="X44" s="8">
        <f>FC_IND_CPC_BC_E!X44+FC_IND_CPC_OC_E!X44+FC_IND_CPC_PH_E!X44</f>
        <v>24.876421920000006</v>
      </c>
      <c r="Y44" s="8">
        <f>FC_IND_CPC_BC_E!Y44+FC_IND_CPC_OC_E!Y44+FC_IND_CPC_PH_E!Y44</f>
        <v>21.706056000000004</v>
      </c>
      <c r="Z44" s="8">
        <f>FC_IND_CPC_BC_E!Z44+FC_IND_CPC_OC_E!Z44+FC_IND_CPC_PH_E!Z44</f>
        <v>30.613062239999998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6.3917013599999999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6.0402132000000011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24.959961000000003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20.52405864</v>
      </c>
      <c r="Q50" s="8">
        <f>FC_IND_CPC_BC_E!Q50+FC_IND_CPC_OC_E!Q50+FC_IND_CPC_PH_E!Q50</f>
        <v>126.07605864</v>
      </c>
      <c r="R50" s="8">
        <f>FC_IND_CPC_BC_E!R50+FC_IND_CPC_OC_E!R50+FC_IND_CPC_PH_E!R50</f>
        <v>117.27988272</v>
      </c>
      <c r="S50" s="8">
        <f>FC_IND_CPC_BC_E!S50+FC_IND_CPC_OC_E!S50+FC_IND_CPC_PH_E!S50</f>
        <v>73.300058640000003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17.52023196</v>
      </c>
      <c r="D51" s="27">
        <f>FC_IND_CPC_BC_E!D51+FC_IND_CPC_OC_E!D51+FC_IND_CPC_PH_E!D51</f>
        <v>20.448450000000005</v>
      </c>
      <c r="E51" s="27">
        <f>FC_IND_CPC_BC_E!E51+FC_IND_CPC_OC_E!E51+FC_IND_CPC_PH_E!E51</f>
        <v>39.281421960000003</v>
      </c>
      <c r="F51" s="27">
        <f>FC_IND_CPC_BC_E!F51+FC_IND_CPC_OC_E!F51+FC_IND_CPC_PH_E!F51</f>
        <v>50.54049000000002</v>
      </c>
      <c r="G51" s="27">
        <f>FC_IND_CPC_BC_E!G51+FC_IND_CPC_OC_E!G51+FC_IND_CPC_PH_E!G51</f>
        <v>67.253083919999995</v>
      </c>
      <c r="H51" s="27">
        <f>FC_IND_CPC_BC_E!H51+FC_IND_CPC_OC_E!H51+FC_IND_CPC_PH_E!H51</f>
        <v>124.30779371999999</v>
      </c>
      <c r="I51" s="27">
        <f>FC_IND_CPC_BC_E!I51+FC_IND_CPC_OC_E!I51+FC_IND_CPC_PH_E!I51</f>
        <v>101.28374784000003</v>
      </c>
      <c r="J51" s="27">
        <f>FC_IND_CPC_BC_E!J51+FC_IND_CPC_OC_E!J51+FC_IND_CPC_PH_E!J51</f>
        <v>92.800014120000014</v>
      </c>
      <c r="K51" s="27">
        <f>FC_IND_CPC_BC_E!K51+FC_IND_CPC_OC_E!K51+FC_IND_CPC_PH_E!K51</f>
        <v>99.465905879999994</v>
      </c>
      <c r="L51" s="27">
        <f>FC_IND_CPC_BC_E!L51+FC_IND_CPC_OC_E!L51+FC_IND_CPC_PH_E!L51</f>
        <v>106.88672412000003</v>
      </c>
      <c r="M51" s="27">
        <f>FC_IND_CPC_BC_E!M51+FC_IND_CPC_OC_E!M51+FC_IND_CPC_PH_E!M51</f>
        <v>105.11896824000002</v>
      </c>
      <c r="N51" s="27">
        <f>FC_IND_CPC_BC_E!N51+FC_IND_CPC_OC_E!N51+FC_IND_CPC_PH_E!N51</f>
        <v>105.97891392</v>
      </c>
      <c r="O51" s="27">
        <f>FC_IND_CPC_BC_E!O51+FC_IND_CPC_OC_E!O51+FC_IND_CPC_PH_E!O51</f>
        <v>99.969392159999984</v>
      </c>
      <c r="P51" s="27">
        <f>FC_IND_CPC_BC_E!P51+FC_IND_CPC_OC_E!P51+FC_IND_CPC_PH_E!P51</f>
        <v>79.067743920000012</v>
      </c>
      <c r="Q51" s="27">
        <f>FC_IND_CPC_BC_E!Q51+FC_IND_CPC_OC_E!Q51+FC_IND_CPC_PH_E!Q51</f>
        <v>90.175341959999997</v>
      </c>
      <c r="R51" s="27">
        <f>FC_IND_CPC_BC_E!R51+FC_IND_CPC_OC_E!R51+FC_IND_CPC_PH_E!R51</f>
        <v>97.495584120000004</v>
      </c>
      <c r="S51" s="27">
        <f>FC_IND_CPC_BC_E!S51+FC_IND_CPC_OC_E!S51+FC_IND_CPC_PH_E!S51</f>
        <v>152.68176000000003</v>
      </c>
      <c r="T51" s="27">
        <f>FC_IND_CPC_BC_E!T51+FC_IND_CPC_OC_E!T51+FC_IND_CPC_PH_E!T51</f>
        <v>99.578195640000018</v>
      </c>
      <c r="U51" s="27">
        <f>FC_IND_CPC_BC_E!U51+FC_IND_CPC_OC_E!U51+FC_IND_CPC_PH_E!U51</f>
        <v>64.545608160000015</v>
      </c>
      <c r="V51" s="27">
        <f>FC_IND_CPC_BC_E!V51+FC_IND_CPC_OC_E!V51+FC_IND_CPC_PH_E!V51</f>
        <v>83.92750740000001</v>
      </c>
      <c r="W51" s="27">
        <f>FC_IND_CPC_BC_E!W51+FC_IND_CPC_OC_E!W51+FC_IND_CPC_PH_E!W51</f>
        <v>83.985469920000014</v>
      </c>
      <c r="X51" s="27">
        <f>FC_IND_CPC_BC_E!X51+FC_IND_CPC_OC_E!X51+FC_IND_CPC_PH_E!X51</f>
        <v>71.319750479999996</v>
      </c>
      <c r="Y51" s="27">
        <f>FC_IND_CPC_BC_E!Y51+FC_IND_CPC_OC_E!Y51+FC_IND_CPC_PH_E!Y51</f>
        <v>357.93633348000003</v>
      </c>
      <c r="Z51" s="27">
        <f>FC_IND_CPC_BC_E!Z51+FC_IND_CPC_OC_E!Z51+FC_IND_CPC_PH_E!Z51</f>
        <v>251.40283740000004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386.38622880000014</v>
      </c>
      <c r="S52" s="27">
        <f t="shared" si="30"/>
        <v>164.87911439999999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386.38622880000014</v>
      </c>
      <c r="S53" s="8">
        <f>FC_IND_CPC_BC_E!S53+FC_IND_CPC_OC_E!S53+FC_IND_CPC_PH_E!S53</f>
        <v>164.87911439999999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0.45598032000000011</v>
      </c>
      <c r="V61" s="49">
        <f t="shared" si="32"/>
        <v>8.3345759999999991E-2</v>
      </c>
      <c r="W61" s="49">
        <f t="shared" si="32"/>
        <v>5.199551999999999E-2</v>
      </c>
      <c r="X61" s="49">
        <f t="shared" si="32"/>
        <v>5.9896799999999986E-2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  <c r="Y62" s="52">
        <f>FC_IND_CPC_BC_E!Y62+FC_IND_CPC_OC_E!Y62+FC_IND_CPC_PH_E!Y62</f>
        <v>0</v>
      </c>
      <c r="Z62" s="52">
        <f>FC_IND_CPC_BC_E!Z62+FC_IND_CPC_OC_E!Z62+FC_IND_CPC_PH_E!Z62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  <c r="Y64" s="52">
        <f>FC_IND_CPC_BC_E!Y64+FC_IND_CPC_OC_E!Y64+FC_IND_CPC_PH_E!Y64</f>
        <v>0</v>
      </c>
      <c r="Z64" s="52">
        <f>FC_IND_CPC_BC_E!Z64+FC_IND_CPC_OC_E!Z64+FC_IND_CPC_PH_E!Z64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0.45598032000000011</v>
      </c>
      <c r="V69" s="52">
        <f>FC_IND_CPC_BC_E!V69+FC_IND_CPC_OC_E!V69+FC_IND_CPC_PH_E!V69</f>
        <v>8.3345759999999991E-2</v>
      </c>
      <c r="W69" s="52">
        <f>FC_IND_CPC_BC_E!W69+FC_IND_CPC_OC_E!W69+FC_IND_CPC_PH_E!W69</f>
        <v>5.199551999999999E-2</v>
      </c>
      <c r="X69" s="52">
        <f>FC_IND_CPC_BC_E!X69+FC_IND_CPC_OC_E!X69+FC_IND_CPC_PH_E!X69</f>
        <v>5.9896799999999986E-2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161.98912542868808</v>
      </c>
      <c r="D2" s="21">
        <f t="shared" ref="D2:X2" si="0">SUM(D3,D17,D22,D25,D26,D51,D52)</f>
        <v>159.45345978273073</v>
      </c>
      <c r="E2" s="21">
        <f t="shared" si="0"/>
        <v>178.57986135576797</v>
      </c>
      <c r="F2" s="21">
        <f t="shared" si="0"/>
        <v>181.40833724977557</v>
      </c>
      <c r="G2" s="21">
        <f t="shared" si="0"/>
        <v>219.5783969013074</v>
      </c>
      <c r="H2" s="21">
        <f t="shared" si="0"/>
        <v>222.2336961036626</v>
      </c>
      <c r="I2" s="21">
        <f t="shared" si="0"/>
        <v>227.9822953014307</v>
      </c>
      <c r="J2" s="21">
        <f t="shared" si="0"/>
        <v>244.73382190777093</v>
      </c>
      <c r="K2" s="21">
        <f t="shared" si="0"/>
        <v>329.14928501875426</v>
      </c>
      <c r="L2" s="21">
        <f t="shared" si="0"/>
        <v>244.32248268509804</v>
      </c>
      <c r="M2" s="21">
        <f t="shared" si="0"/>
        <v>175.63739898421818</v>
      </c>
      <c r="N2" s="21">
        <f t="shared" si="0"/>
        <v>190.20526142334745</v>
      </c>
      <c r="O2" s="21">
        <f t="shared" si="0"/>
        <v>66.051676360649168</v>
      </c>
      <c r="P2" s="21">
        <f t="shared" si="0"/>
        <v>96.036111878162032</v>
      </c>
      <c r="Q2" s="21">
        <f t="shared" si="0"/>
        <v>165.29471233516671</v>
      </c>
      <c r="R2" s="21">
        <f t="shared" si="0"/>
        <v>296.78727456952504</v>
      </c>
      <c r="S2" s="21">
        <f t="shared" si="0"/>
        <v>207.09696133749173</v>
      </c>
      <c r="T2" s="21">
        <f t="shared" si="0"/>
        <v>98.23877775115713</v>
      </c>
      <c r="U2" s="21">
        <f t="shared" si="0"/>
        <v>87.537911043084506</v>
      </c>
      <c r="V2" s="21">
        <f t="shared" si="0"/>
        <v>76.223976717104293</v>
      </c>
      <c r="W2" s="21">
        <f t="shared" si="0"/>
        <v>86.669348365775761</v>
      </c>
      <c r="X2" s="21">
        <f t="shared" si="0"/>
        <v>109.3135460803511</v>
      </c>
      <c r="Y2" s="21">
        <f t="shared" ref="Y2:Z2" si="1">SUM(Y3,Y17,Y22,Y25,Y26,Y51,Y52)</f>
        <v>258.58146930328496</v>
      </c>
      <c r="Z2" s="21">
        <f t="shared" si="1"/>
        <v>188.59151753959651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156.41233256094304</v>
      </c>
      <c r="D26" s="27">
        <f t="shared" si="14"/>
        <v>152.78426014697374</v>
      </c>
      <c r="E26" s="27">
        <f t="shared" si="14"/>
        <v>164.04286816129479</v>
      </c>
      <c r="F26" s="27">
        <f t="shared" si="14"/>
        <v>162.6114385680749</v>
      </c>
      <c r="G26" s="27">
        <f t="shared" si="14"/>
        <v>196.140567758119</v>
      </c>
      <c r="H26" s="27">
        <f t="shared" si="14"/>
        <v>180.74932582084131</v>
      </c>
      <c r="I26" s="27">
        <f t="shared" si="14"/>
        <v>194.91267003961852</v>
      </c>
      <c r="J26" s="27">
        <f t="shared" si="14"/>
        <v>210.94637867620867</v>
      </c>
      <c r="K26" s="27">
        <f t="shared" si="14"/>
        <v>273.26058091811547</v>
      </c>
      <c r="L26" s="27">
        <f t="shared" si="14"/>
        <v>188.60429189941965</v>
      </c>
      <c r="M26" s="27">
        <f t="shared" si="14"/>
        <v>132.92298336667707</v>
      </c>
      <c r="N26" s="27">
        <f t="shared" si="14"/>
        <v>137.66497445515927</v>
      </c>
      <c r="O26" s="27">
        <f t="shared" si="14"/>
        <v>7.0873596458070764</v>
      </c>
      <c r="P26" s="27">
        <f t="shared" si="14"/>
        <v>50.110074138734177</v>
      </c>
      <c r="Q26" s="27">
        <f t="shared" si="14"/>
        <v>114.80357223544817</v>
      </c>
      <c r="R26" s="27">
        <f t="shared" si="14"/>
        <v>82.285995975961612</v>
      </c>
      <c r="S26" s="27">
        <f t="shared" si="14"/>
        <v>63.070687445533018</v>
      </c>
      <c r="T26" s="27">
        <f t="shared" si="14"/>
        <v>38.014317162015317</v>
      </c>
      <c r="U26" s="27">
        <f t="shared" si="14"/>
        <v>43.483002580797077</v>
      </c>
      <c r="V26" s="27">
        <f t="shared" si="14"/>
        <v>24.650069126422725</v>
      </c>
      <c r="W26" s="27">
        <f t="shared" si="14"/>
        <v>29.58379450966963</v>
      </c>
      <c r="X26" s="27">
        <f t="shared" si="14"/>
        <v>56.888526604858171</v>
      </c>
      <c r="Y26" s="27">
        <f t="shared" ref="Y26:Z26" si="15">SUM(Y27,Y33)</f>
        <v>50.112153506611314</v>
      </c>
      <c r="Z26" s="27">
        <f t="shared" si="15"/>
        <v>52.416505179524513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156.41233256094304</v>
      </c>
      <c r="D33" s="19">
        <f t="shared" si="18"/>
        <v>152.78426014697374</v>
      </c>
      <c r="E33" s="19">
        <f t="shared" si="18"/>
        <v>164.04286816129479</v>
      </c>
      <c r="F33" s="19">
        <f t="shared" si="18"/>
        <v>162.6114385680749</v>
      </c>
      <c r="G33" s="19">
        <f t="shared" si="18"/>
        <v>196.140567758119</v>
      </c>
      <c r="H33" s="19">
        <f t="shared" si="18"/>
        <v>180.74932582084131</v>
      </c>
      <c r="I33" s="19">
        <f t="shared" si="18"/>
        <v>194.91267003961852</v>
      </c>
      <c r="J33" s="19">
        <f t="shared" si="18"/>
        <v>210.94637867620867</v>
      </c>
      <c r="K33" s="19">
        <f t="shared" si="18"/>
        <v>273.26058091811547</v>
      </c>
      <c r="L33" s="19">
        <f t="shared" si="18"/>
        <v>188.60429189941965</v>
      </c>
      <c r="M33" s="19">
        <f t="shared" si="18"/>
        <v>132.92298336667707</v>
      </c>
      <c r="N33" s="19">
        <f t="shared" si="18"/>
        <v>137.66497445515927</v>
      </c>
      <c r="O33" s="19">
        <f t="shared" si="18"/>
        <v>7.0873596458070764</v>
      </c>
      <c r="P33" s="19">
        <f t="shared" si="18"/>
        <v>50.110074138734177</v>
      </c>
      <c r="Q33" s="19">
        <f t="shared" si="18"/>
        <v>114.80357223544817</v>
      </c>
      <c r="R33" s="19">
        <f t="shared" si="18"/>
        <v>82.285995975961612</v>
      </c>
      <c r="S33" s="19">
        <f t="shared" si="18"/>
        <v>63.070687445533018</v>
      </c>
      <c r="T33" s="19">
        <f t="shared" si="18"/>
        <v>38.014317162015317</v>
      </c>
      <c r="U33" s="19">
        <f t="shared" si="18"/>
        <v>43.483002580797077</v>
      </c>
      <c r="V33" s="19">
        <f t="shared" si="18"/>
        <v>24.650069126422725</v>
      </c>
      <c r="W33" s="19">
        <f t="shared" si="18"/>
        <v>29.58379450966963</v>
      </c>
      <c r="X33" s="19">
        <f t="shared" si="18"/>
        <v>56.888526604858171</v>
      </c>
      <c r="Y33" s="19">
        <f t="shared" ref="Y33:Z33" si="19">SUM(Y34:Y50)</f>
        <v>50.112153506611314</v>
      </c>
      <c r="Z33" s="19">
        <f t="shared" si="19"/>
        <v>52.416505179524513</v>
      </c>
    </row>
    <row r="34" spans="1:26" ht="11.25" customHeight="1" x14ac:dyDescent="0.2">
      <c r="A34" s="28" t="s">
        <v>54</v>
      </c>
      <c r="B34" s="7" t="s">
        <v>55</v>
      </c>
      <c r="C34" s="8">
        <v>10.121549812868128</v>
      </c>
      <c r="D34" s="8">
        <v>4.7655325602738605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47.237078819838928</v>
      </c>
      <c r="D36" s="8">
        <v>50.903116780533296</v>
      </c>
      <c r="E36" s="8">
        <v>54.902076668091645</v>
      </c>
      <c r="F36" s="8">
        <v>59.368150501737368</v>
      </c>
      <c r="G36" s="8">
        <v>56.158415626608516</v>
      </c>
      <c r="H36" s="8">
        <v>52.681866228208939</v>
      </c>
      <c r="I36" s="8">
        <v>49.94389004412151</v>
      </c>
      <c r="J36" s="8">
        <v>52.706778754759164</v>
      </c>
      <c r="K36" s="8">
        <v>76.471673805181481</v>
      </c>
      <c r="L36" s="8">
        <v>64.432314834171294</v>
      </c>
      <c r="M36" s="8">
        <v>45.77358309992254</v>
      </c>
      <c r="N36" s="8">
        <v>44.945509866733872</v>
      </c>
      <c r="O36" s="8">
        <v>5.2067520664239417</v>
      </c>
      <c r="P36" s="8">
        <v>6.896442737566205</v>
      </c>
      <c r="Q36" s="8">
        <v>9.9902196584723928</v>
      </c>
      <c r="R36" s="8">
        <v>10.645388036033491</v>
      </c>
      <c r="S36" s="8">
        <v>8.1481884403973055</v>
      </c>
      <c r="T36" s="8">
        <v>13.099896019264724</v>
      </c>
      <c r="U36" s="8">
        <v>16.148785434215583</v>
      </c>
      <c r="V36" s="8">
        <v>15.564440523295575</v>
      </c>
      <c r="W36" s="8">
        <v>14.149735887626246</v>
      </c>
      <c r="X36" s="8">
        <v>18.250586051168188</v>
      </c>
      <c r="Y36" s="8">
        <v>15.914666088745934</v>
      </c>
      <c r="Z36" s="8">
        <v>18.653722218666381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1.7875185641356273</v>
      </c>
      <c r="Q37" s="8">
        <v>3.4334700430189531</v>
      </c>
      <c r="R37" s="8">
        <v>5.4093865625996731</v>
      </c>
      <c r="S37" s="8">
        <v>6.9553794294647622</v>
      </c>
      <c r="T37" s="8">
        <v>9.8662188758865952</v>
      </c>
      <c r="U37" s="8">
        <v>11.099879471219493</v>
      </c>
      <c r="V37" s="8">
        <v>4.9306679699487859</v>
      </c>
      <c r="W37" s="8">
        <v>5.7807366744031254</v>
      </c>
      <c r="X37" s="8">
        <v>19.110669412483599</v>
      </c>
      <c r="Y37" s="8">
        <v>20.740939935443997</v>
      </c>
      <c r="Z37" s="8">
        <v>16.205166917908141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4.1552214107951124E-2</v>
      </c>
      <c r="U41" s="8">
        <v>2.1096391599795278E-2</v>
      </c>
      <c r="V41" s="8">
        <v>4.076673638487513E-2</v>
      </c>
      <c r="W41" s="8">
        <v>6.6506394666558374E-2</v>
      </c>
      <c r="X41" s="8">
        <v>1.8628821914224328E-2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9.3536930156650513</v>
      </c>
      <c r="D43" s="8">
        <v>9.653442951523953</v>
      </c>
      <c r="E43" s="8">
        <v>10.877144576188243</v>
      </c>
      <c r="F43" s="8">
        <v>11.188343220302917</v>
      </c>
      <c r="G43" s="8">
        <v>10.541858093792847</v>
      </c>
      <c r="H43" s="8">
        <v>11.055758241071453</v>
      </c>
      <c r="I43" s="8">
        <v>10.884541070613798</v>
      </c>
      <c r="J43" s="8">
        <v>10.985586579736786</v>
      </c>
      <c r="K43" s="8">
        <v>16.522408440876831</v>
      </c>
      <c r="L43" s="8">
        <v>15.217076265141532</v>
      </c>
      <c r="M43" s="8">
        <v>10.615395916043603</v>
      </c>
      <c r="N43" s="8">
        <v>4.8289907183188365</v>
      </c>
      <c r="O43" s="8">
        <v>1.8806075793831347</v>
      </c>
      <c r="P43" s="8">
        <v>3.7277319283877861</v>
      </c>
      <c r="Q43" s="8">
        <v>16.188527439829102</v>
      </c>
      <c r="R43" s="8">
        <v>2.8619663865495619</v>
      </c>
      <c r="S43" s="8">
        <v>2.9197591585419276</v>
      </c>
      <c r="T43" s="8">
        <v>4.2463151668274719</v>
      </c>
      <c r="U43" s="8">
        <v>5.0768491097055435</v>
      </c>
      <c r="V43" s="8">
        <v>0.81700585629419775</v>
      </c>
      <c r="W43" s="8">
        <v>0.58727509429708225</v>
      </c>
      <c r="X43" s="8">
        <v>0.73808953616804363</v>
      </c>
      <c r="Y43" s="8">
        <v>0.57920897347165579</v>
      </c>
      <c r="Z43" s="8">
        <v>0.60783360115080198</v>
      </c>
    </row>
    <row r="44" spans="1:26" ht="11.25" customHeight="1" x14ac:dyDescent="0.2">
      <c r="A44" s="28" t="s">
        <v>74</v>
      </c>
      <c r="B44" s="7" t="s">
        <v>75</v>
      </c>
      <c r="C44" s="8">
        <v>89.700010912570946</v>
      </c>
      <c r="D44" s="8">
        <v>87.462167854642615</v>
      </c>
      <c r="E44" s="8">
        <v>98.26364691701491</v>
      </c>
      <c r="F44" s="8">
        <v>92.054944846034616</v>
      </c>
      <c r="G44" s="8">
        <v>129.44029403771765</v>
      </c>
      <c r="H44" s="8">
        <v>117.01170135156092</v>
      </c>
      <c r="I44" s="8">
        <v>134.08423892488321</v>
      </c>
      <c r="J44" s="8">
        <v>147.25401334171272</v>
      </c>
      <c r="K44" s="8">
        <v>180.26649867205714</v>
      </c>
      <c r="L44" s="8">
        <v>108.95490080010684</v>
      </c>
      <c r="M44" s="8">
        <v>76.53400435071093</v>
      </c>
      <c r="N44" s="8">
        <v>87.890473870106561</v>
      </c>
      <c r="O44" s="8">
        <v>0</v>
      </c>
      <c r="P44" s="8">
        <v>11.034007384153663</v>
      </c>
      <c r="Q44" s="8">
        <v>14.207778887045386</v>
      </c>
      <c r="R44" s="8">
        <v>11.354728245554547</v>
      </c>
      <c r="S44" s="8">
        <v>8.691107236151657</v>
      </c>
      <c r="T44" s="8">
        <v>10.760334885928568</v>
      </c>
      <c r="U44" s="8">
        <v>11.136392174056661</v>
      </c>
      <c r="V44" s="8">
        <v>3.2971880404992939</v>
      </c>
      <c r="W44" s="8">
        <v>4.8050176714663655</v>
      </c>
      <c r="X44" s="8">
        <v>18.770552783124121</v>
      </c>
      <c r="Y44" s="8">
        <v>12.877338508949729</v>
      </c>
      <c r="Z44" s="8">
        <v>16.949782441799194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2.9159641210252771</v>
      </c>
      <c r="T45" s="8">
        <v>0</v>
      </c>
      <c r="U45" s="8">
        <v>0</v>
      </c>
      <c r="V45" s="8">
        <v>0</v>
      </c>
      <c r="W45" s="8">
        <v>4.1945227872102508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14.632429774861594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12.03194374962931</v>
      </c>
      <c r="Q50" s="8">
        <v>70.983576207082336</v>
      </c>
      <c r="R50" s="8">
        <v>52.014526745224344</v>
      </c>
      <c r="S50" s="8">
        <v>33.440289059952086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5.5767928677450387</v>
      </c>
      <c r="D51" s="27">
        <v>6.6691996357569945</v>
      </c>
      <c r="E51" s="27">
        <v>14.536993194473183</v>
      </c>
      <c r="F51" s="27">
        <v>18.796898681700664</v>
      </c>
      <c r="G51" s="27">
        <v>23.437829143188402</v>
      </c>
      <c r="H51" s="27">
        <v>41.484370282821288</v>
      </c>
      <c r="I51" s="27">
        <v>33.069625261812178</v>
      </c>
      <c r="J51" s="27">
        <v>33.787443231562271</v>
      </c>
      <c r="K51" s="27">
        <v>55.888704100638783</v>
      </c>
      <c r="L51" s="27">
        <v>55.718190785678395</v>
      </c>
      <c r="M51" s="27">
        <v>42.714415617541093</v>
      </c>
      <c r="N51" s="27">
        <v>52.540286968188177</v>
      </c>
      <c r="O51" s="27">
        <v>58.964316714842084</v>
      </c>
      <c r="P51" s="27">
        <v>45.926037739427855</v>
      </c>
      <c r="Q51" s="27">
        <v>50.49114009971855</v>
      </c>
      <c r="R51" s="27">
        <v>43.136025100888524</v>
      </c>
      <c r="S51" s="27">
        <v>68.806617212501109</v>
      </c>
      <c r="T51" s="27">
        <v>60.224460589141806</v>
      </c>
      <c r="U51" s="27">
        <v>44.054908462287429</v>
      </c>
      <c r="V51" s="27">
        <v>51.573907590681571</v>
      </c>
      <c r="W51" s="27">
        <v>57.085553856106131</v>
      </c>
      <c r="X51" s="27">
        <v>52.425019475492924</v>
      </c>
      <c r="Y51" s="27">
        <v>208.46931579667367</v>
      </c>
      <c r="Z51" s="27">
        <v>136.175012360072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171.36525349267487</v>
      </c>
      <c r="S52" s="27">
        <f t="shared" si="20"/>
        <v>75.219656679457614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171.36525349267487</v>
      </c>
      <c r="S53" s="8">
        <v>75.219656679457614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0.31367020914226995</v>
      </c>
      <c r="V61" s="49">
        <f t="shared" si="22"/>
        <v>5.2361653434598407E-2</v>
      </c>
      <c r="W61" s="49">
        <f t="shared" si="22"/>
        <v>3.6098616561575522E-2</v>
      </c>
      <c r="X61" s="49">
        <f t="shared" si="22"/>
        <v>4.4888001276290224E-2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0.31367020914226995</v>
      </c>
      <c r="V69" s="52">
        <v>5.2361653434598407E-2</v>
      </c>
      <c r="W69" s="52">
        <v>3.6098616561575522E-2</v>
      </c>
      <c r="X69" s="52">
        <v>4.4888001276290224E-2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306.91739358812617</v>
      </c>
      <c r="D2" s="21">
        <f t="shared" ref="D2:X2" si="0">SUM(D3,D17,D22,D25,D26,D51,D52)</f>
        <v>275.33747973115288</v>
      </c>
      <c r="E2" s="21">
        <f t="shared" si="0"/>
        <v>258.78708710282359</v>
      </c>
      <c r="F2" s="21">
        <f t="shared" si="0"/>
        <v>241.64034597343843</v>
      </c>
      <c r="G2" s="21">
        <f t="shared" si="0"/>
        <v>329.94031826771396</v>
      </c>
      <c r="H2" s="21">
        <f t="shared" si="0"/>
        <v>375.81357821565837</v>
      </c>
      <c r="I2" s="21">
        <f t="shared" si="0"/>
        <v>393.94910645422055</v>
      </c>
      <c r="J2" s="21">
        <f t="shared" si="0"/>
        <v>355.74737038014666</v>
      </c>
      <c r="K2" s="21">
        <f t="shared" si="0"/>
        <v>212.25252664478361</v>
      </c>
      <c r="L2" s="21">
        <f t="shared" si="0"/>
        <v>176.85835603422544</v>
      </c>
      <c r="M2" s="21">
        <f t="shared" si="0"/>
        <v>207.91634395003558</v>
      </c>
      <c r="N2" s="21">
        <f t="shared" si="0"/>
        <v>155.24513152677775</v>
      </c>
      <c r="O2" s="21">
        <f t="shared" si="0"/>
        <v>29.968570258381934</v>
      </c>
      <c r="P2" s="21">
        <f t="shared" si="0"/>
        <v>43.159596172108969</v>
      </c>
      <c r="Q2" s="21">
        <f t="shared" si="0"/>
        <v>103.92306148584942</v>
      </c>
      <c r="R2" s="21">
        <f t="shared" si="0"/>
        <v>323.88585946095259</v>
      </c>
      <c r="S2" s="21">
        <f t="shared" si="0"/>
        <v>212.29570140953163</v>
      </c>
      <c r="T2" s="21">
        <f t="shared" si="0"/>
        <v>37.772574493145548</v>
      </c>
      <c r="U2" s="21">
        <f t="shared" si="0"/>
        <v>18.958521373371596</v>
      </c>
      <c r="V2" s="21">
        <f t="shared" si="0"/>
        <v>16.520541510111624</v>
      </c>
      <c r="W2" s="21">
        <f t="shared" si="0"/>
        <v>8.4682158014014437</v>
      </c>
      <c r="X2" s="21">
        <f t="shared" si="0"/>
        <v>10.849437355151368</v>
      </c>
      <c r="Y2" s="21">
        <f t="shared" ref="Y2:Z2" si="1">SUM(Y3,Y17,Y22,Y25,Y26,Y51,Y52)</f>
        <v>155.16376486305231</v>
      </c>
      <c r="Z2" s="21">
        <f t="shared" si="1"/>
        <v>130.26988677689309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296.07039235370576</v>
      </c>
      <c r="D26" s="27">
        <f t="shared" si="16"/>
        <v>263.48651488612722</v>
      </c>
      <c r="E26" s="27">
        <f t="shared" si="16"/>
        <v>237.20300047935075</v>
      </c>
      <c r="F26" s="27">
        <f t="shared" si="16"/>
        <v>215.53366023876197</v>
      </c>
      <c r="G26" s="27">
        <f t="shared" si="16"/>
        <v>292.84275316777405</v>
      </c>
      <c r="H26" s="27">
        <f t="shared" si="16"/>
        <v>303.09286736921456</v>
      </c>
      <c r="I26" s="27">
        <f t="shared" si="16"/>
        <v>334.20702340260522</v>
      </c>
      <c r="J26" s="27">
        <f t="shared" si="16"/>
        <v>303.66776017052467</v>
      </c>
      <c r="K26" s="27">
        <f t="shared" si="16"/>
        <v>175.04045604178251</v>
      </c>
      <c r="L26" s="27">
        <f t="shared" si="16"/>
        <v>135.56553847996659</v>
      </c>
      <c r="M26" s="27">
        <f t="shared" si="16"/>
        <v>156.03517369974494</v>
      </c>
      <c r="N26" s="27">
        <f t="shared" si="16"/>
        <v>111.31718994948019</v>
      </c>
      <c r="O26" s="27">
        <f t="shared" si="16"/>
        <v>3.1961712999041603</v>
      </c>
      <c r="P26" s="27">
        <f t="shared" si="16"/>
        <v>22.619602054810496</v>
      </c>
      <c r="Q26" s="27">
        <f t="shared" si="16"/>
        <v>72.40978514748376</v>
      </c>
      <c r="R26" s="27">
        <f t="shared" si="16"/>
        <v>89.032739098777768</v>
      </c>
      <c r="S26" s="27">
        <f t="shared" si="16"/>
        <v>64.388094208624267</v>
      </c>
      <c r="T26" s="27">
        <f t="shared" si="16"/>
        <v>14.603375609938006</v>
      </c>
      <c r="U26" s="27">
        <f t="shared" si="16"/>
        <v>9.4276595884544125</v>
      </c>
      <c r="V26" s="27">
        <f t="shared" si="16"/>
        <v>5.3272191003325506</v>
      </c>
      <c r="W26" s="27">
        <f t="shared" si="16"/>
        <v>2.8916936300086795</v>
      </c>
      <c r="X26" s="27">
        <f t="shared" si="16"/>
        <v>5.6428547927127441</v>
      </c>
      <c r="Y26" s="27">
        <f t="shared" ref="Y26:Z26" si="17">SUM(Y27,Y33)</f>
        <v>29.964436843466043</v>
      </c>
      <c r="Z26" s="27">
        <f t="shared" si="17"/>
        <v>35.995417815635356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296.07039235370576</v>
      </c>
      <c r="D33" s="19">
        <f t="shared" si="20"/>
        <v>263.48651488612722</v>
      </c>
      <c r="E33" s="19">
        <f t="shared" si="20"/>
        <v>237.20300047935075</v>
      </c>
      <c r="F33" s="19">
        <f t="shared" si="20"/>
        <v>215.53366023876197</v>
      </c>
      <c r="G33" s="19">
        <f t="shared" si="20"/>
        <v>292.84275316777405</v>
      </c>
      <c r="H33" s="19">
        <f t="shared" si="20"/>
        <v>303.09286736921456</v>
      </c>
      <c r="I33" s="19">
        <f t="shared" si="20"/>
        <v>334.20702340260522</v>
      </c>
      <c r="J33" s="19">
        <f t="shared" si="20"/>
        <v>303.66776017052467</v>
      </c>
      <c r="K33" s="19">
        <f t="shared" si="20"/>
        <v>175.04045604178251</v>
      </c>
      <c r="L33" s="19">
        <f t="shared" si="20"/>
        <v>135.56553847996659</v>
      </c>
      <c r="M33" s="19">
        <f t="shared" si="20"/>
        <v>156.03517369974494</v>
      </c>
      <c r="N33" s="19">
        <f t="shared" si="20"/>
        <v>111.31718994948019</v>
      </c>
      <c r="O33" s="19">
        <f t="shared" si="20"/>
        <v>3.1961712999041603</v>
      </c>
      <c r="P33" s="19">
        <f t="shared" si="20"/>
        <v>22.619602054810496</v>
      </c>
      <c r="Q33" s="19">
        <f t="shared" si="20"/>
        <v>72.40978514748376</v>
      </c>
      <c r="R33" s="19">
        <f t="shared" si="20"/>
        <v>89.032739098777768</v>
      </c>
      <c r="S33" s="19">
        <f t="shared" si="20"/>
        <v>64.388094208624267</v>
      </c>
      <c r="T33" s="19">
        <f t="shared" si="20"/>
        <v>14.603375609938006</v>
      </c>
      <c r="U33" s="19">
        <f t="shared" si="20"/>
        <v>9.4276595884544125</v>
      </c>
      <c r="V33" s="19">
        <f t="shared" si="20"/>
        <v>5.3272191003325506</v>
      </c>
      <c r="W33" s="19">
        <f t="shared" si="20"/>
        <v>2.8916936300086795</v>
      </c>
      <c r="X33" s="19">
        <f t="shared" si="20"/>
        <v>5.6428547927127441</v>
      </c>
      <c r="Y33" s="19">
        <f t="shared" ref="Y33:Z33" si="21">SUM(Y34:Y50)</f>
        <v>29.964436843466043</v>
      </c>
      <c r="Z33" s="19">
        <f t="shared" si="21"/>
        <v>35.995417815635356</v>
      </c>
    </row>
    <row r="34" spans="1:26" ht="11.25" customHeight="1" x14ac:dyDescent="0.2">
      <c r="A34" s="28" t="s">
        <v>54</v>
      </c>
      <c r="B34" s="7" t="s">
        <v>55</v>
      </c>
      <c r="C34" s="8">
        <v>19.739825885408401</v>
      </c>
      <c r="D34" s="8">
        <v>8.4682763265497734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89.165652498359023</v>
      </c>
      <c r="D36" s="8">
        <v>87.635461403697491</v>
      </c>
      <c r="E36" s="8">
        <v>79.336880817709783</v>
      </c>
      <c r="F36" s="8">
        <v>78.597313108963505</v>
      </c>
      <c r="G36" s="8">
        <v>83.747021255767791</v>
      </c>
      <c r="H36" s="8">
        <v>88.251154613698588</v>
      </c>
      <c r="I36" s="8">
        <v>85.542535431799053</v>
      </c>
      <c r="J36" s="8">
        <v>75.769682185571483</v>
      </c>
      <c r="K36" s="8">
        <v>48.942477111948421</v>
      </c>
      <c r="L36" s="8">
        <v>46.271089640154464</v>
      </c>
      <c r="M36" s="8">
        <v>53.678829659219339</v>
      </c>
      <c r="N36" s="8">
        <v>36.327302267253792</v>
      </c>
      <c r="O36" s="8">
        <v>2.3464435635180916</v>
      </c>
      <c r="P36" s="8">
        <v>3.0478826598245896</v>
      </c>
      <c r="Q36" s="8">
        <v>6.108324656572595</v>
      </c>
      <c r="R36" s="8">
        <v>11.01386927660189</v>
      </c>
      <c r="S36" s="8">
        <v>8.0362183027049277</v>
      </c>
      <c r="T36" s="8">
        <v>4.988698002351434</v>
      </c>
      <c r="U36" s="8">
        <v>3.4758531343771963</v>
      </c>
      <c r="V36" s="8">
        <v>3.3420489146432377</v>
      </c>
      <c r="W36" s="8">
        <v>1.3679006203504753</v>
      </c>
      <c r="X36" s="8">
        <v>1.7892712379056654</v>
      </c>
      <c r="Y36" s="8">
        <v>9.3838471101024421</v>
      </c>
      <c r="Z36" s="8">
        <v>12.676014434336924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0.81929854380399469</v>
      </c>
      <c r="Q37" s="8">
        <v>2.1982165917841177</v>
      </c>
      <c r="R37" s="8">
        <v>5.9604856130627111</v>
      </c>
      <c r="S37" s="8">
        <v>7.205056517943718</v>
      </c>
      <c r="T37" s="8">
        <v>3.8777115819076049</v>
      </c>
      <c r="U37" s="8">
        <v>2.4554869799723429</v>
      </c>
      <c r="V37" s="8">
        <v>1.0920582776982202</v>
      </c>
      <c r="W37" s="8">
        <v>0.57698823849910164</v>
      </c>
      <c r="X37" s="8">
        <v>1.9387457329421323</v>
      </c>
      <c r="Y37" s="8">
        <v>12.643833247686871</v>
      </c>
      <c r="Z37" s="8">
        <v>11.385419372541252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1.6331231237339386E-2</v>
      </c>
      <c r="U41" s="8">
        <v>4.6668898551565953E-3</v>
      </c>
      <c r="V41" s="8">
        <v>9.0291319949306007E-3</v>
      </c>
      <c r="W41" s="8">
        <v>6.6381517908434594E-3</v>
      </c>
      <c r="X41" s="8">
        <v>1.8898631029820969E-3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17.845383593512938</v>
      </c>
      <c r="D43" s="8">
        <v>16.806782598303727</v>
      </c>
      <c r="E43" s="8">
        <v>15.869100290247708</v>
      </c>
      <c r="F43" s="8">
        <v>15.065086830382359</v>
      </c>
      <c r="G43" s="8">
        <v>16.066086485304748</v>
      </c>
      <c r="H43" s="8">
        <v>18.827059385868264</v>
      </c>
      <c r="I43" s="8">
        <v>19.008653214144719</v>
      </c>
      <c r="J43" s="8">
        <v>16.210130911465743</v>
      </c>
      <c r="K43" s="8">
        <v>10.725991548142447</v>
      </c>
      <c r="L43" s="8">
        <v>11.050139371325146</v>
      </c>
      <c r="M43" s="8">
        <v>12.604668413307454</v>
      </c>
      <c r="N43" s="8">
        <v>3.9522285220912341</v>
      </c>
      <c r="O43" s="8">
        <v>0.8497277363860688</v>
      </c>
      <c r="P43" s="8">
        <v>1.6544839874598318</v>
      </c>
      <c r="Q43" s="8">
        <v>9.9702346334971939</v>
      </c>
      <c r="R43" s="8">
        <v>2.9969437411250053</v>
      </c>
      <c r="S43" s="8">
        <v>2.9138101994848444</v>
      </c>
      <c r="T43" s="8">
        <v>1.6228876771269294</v>
      </c>
      <c r="U43" s="8">
        <v>1.0946634235767321</v>
      </c>
      <c r="V43" s="8">
        <v>0.17609949220048451</v>
      </c>
      <c r="W43" s="8">
        <v>5.6985370689336047E-2</v>
      </c>
      <c r="X43" s="8">
        <v>7.2699644528550017E-2</v>
      </c>
      <c r="Y43" s="8">
        <v>0.34382459007948052</v>
      </c>
      <c r="Z43" s="8">
        <v>0.41587065998458589</v>
      </c>
    </row>
    <row r="44" spans="1:26" ht="11.25" customHeight="1" x14ac:dyDescent="0.2">
      <c r="A44" s="28" t="s">
        <v>74</v>
      </c>
      <c r="B44" s="7" t="s">
        <v>75</v>
      </c>
      <c r="C44" s="8">
        <v>169.3195303764254</v>
      </c>
      <c r="D44" s="8">
        <v>150.57599455757622</v>
      </c>
      <c r="E44" s="8">
        <v>141.99701937139326</v>
      </c>
      <c r="F44" s="8">
        <v>121.87126029941612</v>
      </c>
      <c r="G44" s="8">
        <v>193.02964542670148</v>
      </c>
      <c r="H44" s="8">
        <v>196.0146533696477</v>
      </c>
      <c r="I44" s="8">
        <v>229.65583475666145</v>
      </c>
      <c r="J44" s="8">
        <v>211.68794707348746</v>
      </c>
      <c r="K44" s="8">
        <v>115.37198738169164</v>
      </c>
      <c r="L44" s="8">
        <v>78.244309468486989</v>
      </c>
      <c r="M44" s="8">
        <v>89.751675627218148</v>
      </c>
      <c r="N44" s="8">
        <v>71.037659160135178</v>
      </c>
      <c r="O44" s="8">
        <v>0</v>
      </c>
      <c r="P44" s="8">
        <v>4.8764792305673232</v>
      </c>
      <c r="Q44" s="8">
        <v>8.6870688591186855</v>
      </c>
      <c r="R44" s="8">
        <v>11.747762706682366</v>
      </c>
      <c r="S44" s="8">
        <v>8.571676459476631</v>
      </c>
      <c r="T44" s="8">
        <v>4.0977471173146984</v>
      </c>
      <c r="U44" s="8">
        <v>2.3969891606729834</v>
      </c>
      <c r="V44" s="8">
        <v>0.70798328379567821</v>
      </c>
      <c r="W44" s="8">
        <v>0.46451656100108929</v>
      </c>
      <c r="X44" s="8">
        <v>1.8402483142334138</v>
      </c>
      <c r="Y44" s="8">
        <v>7.5929318955972454</v>
      </c>
      <c r="Z44" s="8">
        <v>11.518113348772594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3.0206384151065588</v>
      </c>
      <c r="T45" s="8">
        <v>0</v>
      </c>
      <c r="U45" s="8">
        <v>0</v>
      </c>
      <c r="V45" s="8">
        <v>0</v>
      </c>
      <c r="W45" s="8">
        <v>0.41866468767783394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6.7066874981829336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5.5147701349718217</v>
      </c>
      <c r="Q50" s="8">
        <v>45.44594040651117</v>
      </c>
      <c r="R50" s="8">
        <v>57.31367776130579</v>
      </c>
      <c r="S50" s="8">
        <v>34.640694313907588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10.8470012344204</v>
      </c>
      <c r="D51" s="27">
        <v>11.850964845025665</v>
      </c>
      <c r="E51" s="27">
        <v>21.584086623472853</v>
      </c>
      <c r="F51" s="27">
        <v>26.106685734676464</v>
      </c>
      <c r="G51" s="27">
        <v>37.097565099939935</v>
      </c>
      <c r="H51" s="27">
        <v>72.720710846443836</v>
      </c>
      <c r="I51" s="27">
        <v>59.742083051615317</v>
      </c>
      <c r="J51" s="27">
        <v>52.079610209621976</v>
      </c>
      <c r="K51" s="27">
        <v>37.212070603001109</v>
      </c>
      <c r="L51" s="27">
        <v>41.292817554258832</v>
      </c>
      <c r="M51" s="27">
        <v>51.881170250290623</v>
      </c>
      <c r="N51" s="27">
        <v>43.927941577297574</v>
      </c>
      <c r="O51" s="27">
        <v>26.772398958477773</v>
      </c>
      <c r="P51" s="27">
        <v>20.539994117298473</v>
      </c>
      <c r="Q51" s="27">
        <v>31.513276338365657</v>
      </c>
      <c r="R51" s="27">
        <v>46.029467956928123</v>
      </c>
      <c r="S51" s="27">
        <v>69.987792310590137</v>
      </c>
      <c r="T51" s="27">
        <v>23.169198883207542</v>
      </c>
      <c r="U51" s="27">
        <v>9.5308617849171835</v>
      </c>
      <c r="V51" s="27">
        <v>11.193322409779073</v>
      </c>
      <c r="W51" s="27">
        <v>5.5765221713927646</v>
      </c>
      <c r="X51" s="27">
        <v>5.2065825624386237</v>
      </c>
      <c r="Y51" s="27">
        <v>125.19932801958628</v>
      </c>
      <c r="Z51" s="27">
        <v>94.274468961257725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188.82365240524669</v>
      </c>
      <c r="S52" s="27">
        <f t="shared" si="22"/>
        <v>77.919814890317213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188.82365240524669</v>
      </c>
      <c r="S53" s="8">
        <v>77.919814890317213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6.7633151506766326E-2</v>
      </c>
      <c r="V61" s="49">
        <f t="shared" si="24"/>
        <v>1.1286162160984775E-2</v>
      </c>
      <c r="W61" s="49">
        <f t="shared" si="24"/>
        <v>3.5027758985688795E-3</v>
      </c>
      <c r="X61" s="49">
        <f t="shared" si="24"/>
        <v>4.4213358630251888E-3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6.7633151506766326E-2</v>
      </c>
      <c r="V69" s="52">
        <v>1.1286162160984775E-2</v>
      </c>
      <c r="W69" s="52">
        <v>3.5027758985688795E-3</v>
      </c>
      <c r="X69" s="52">
        <v>4.4213358630251888E-3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23.961355783185741</v>
      </c>
      <c r="D2" s="21">
        <f t="shared" ref="D2:X2" si="0">SUM(D3,D17,D22,D25,D26,D51,D52)</f>
        <v>34.232267606116423</v>
      </c>
      <c r="E2" s="21">
        <f t="shared" si="0"/>
        <v>30.264147301408393</v>
      </c>
      <c r="F2" s="21">
        <f t="shared" si="0"/>
        <v>36.794821976786075</v>
      </c>
      <c r="G2" s="21">
        <f t="shared" si="0"/>
        <v>39.60794395097858</v>
      </c>
      <c r="H2" s="21">
        <f t="shared" si="0"/>
        <v>38.812683720678955</v>
      </c>
      <c r="I2" s="21">
        <f t="shared" si="0"/>
        <v>39.093530364348915</v>
      </c>
      <c r="J2" s="21">
        <f t="shared" si="0"/>
        <v>30.539164712082382</v>
      </c>
      <c r="K2" s="21">
        <f t="shared" si="0"/>
        <v>27.63352897646222</v>
      </c>
      <c r="L2" s="21">
        <f t="shared" si="0"/>
        <v>34.362388720676577</v>
      </c>
      <c r="M2" s="21">
        <f t="shared" si="0"/>
        <v>33.782720865746271</v>
      </c>
      <c r="N2" s="21">
        <f t="shared" si="0"/>
        <v>27.356394289874828</v>
      </c>
      <c r="O2" s="21">
        <f t="shared" si="0"/>
        <v>15.813440900968896</v>
      </c>
      <c r="P2" s="21">
        <f t="shared" si="0"/>
        <v>24.905076629729013</v>
      </c>
      <c r="Q2" s="21">
        <f t="shared" si="0"/>
        <v>23.725562578983858</v>
      </c>
      <c r="R2" s="21">
        <f t="shared" si="0"/>
        <v>46.987578729522511</v>
      </c>
      <c r="S2" s="21">
        <f t="shared" si="0"/>
        <v>35.411121452976673</v>
      </c>
      <c r="T2" s="21">
        <f t="shared" si="0"/>
        <v>25.396450275697354</v>
      </c>
      <c r="U2" s="21">
        <f t="shared" si="0"/>
        <v>21.224618863543917</v>
      </c>
      <c r="V2" s="21">
        <f t="shared" si="0"/>
        <v>30.195906932784091</v>
      </c>
      <c r="W2" s="21">
        <f t="shared" si="0"/>
        <v>31.255429472822819</v>
      </c>
      <c r="X2" s="21">
        <f t="shared" si="0"/>
        <v>26.721598284497524</v>
      </c>
      <c r="Y2" s="21">
        <f t="shared" ref="Y2:Z2" si="1">SUM(Y3,Y17,Y22,Y25,Y26,Y51,Y52)</f>
        <v>29.124034873662733</v>
      </c>
      <c r="Z2" s="21">
        <f t="shared" si="1"/>
        <v>27.637091243510419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22.864917925351179</v>
      </c>
      <c r="D26" s="27">
        <f t="shared" si="16"/>
        <v>32.303982086899083</v>
      </c>
      <c r="E26" s="27">
        <f t="shared" si="16"/>
        <v>27.10380515935443</v>
      </c>
      <c r="F26" s="27">
        <f t="shared" si="16"/>
        <v>31.157916393163184</v>
      </c>
      <c r="G26" s="27">
        <f t="shared" si="16"/>
        <v>32.890254274106923</v>
      </c>
      <c r="H26" s="27">
        <f t="shared" si="16"/>
        <v>28.709971129944091</v>
      </c>
      <c r="I26" s="27">
        <f t="shared" si="16"/>
        <v>30.621490837776367</v>
      </c>
      <c r="J26" s="27">
        <f t="shared" si="16"/>
        <v>23.606204033266621</v>
      </c>
      <c r="K26" s="27">
        <f t="shared" si="16"/>
        <v>21.268397800102129</v>
      </c>
      <c r="L26" s="27">
        <f t="shared" si="16"/>
        <v>24.48667294061379</v>
      </c>
      <c r="M26" s="27">
        <f t="shared" si="16"/>
        <v>23.259338493577971</v>
      </c>
      <c r="N26" s="27">
        <f t="shared" si="16"/>
        <v>17.845708915360582</v>
      </c>
      <c r="O26" s="27">
        <f t="shared" si="16"/>
        <v>1.5807644142887609</v>
      </c>
      <c r="P26" s="27">
        <f t="shared" si="16"/>
        <v>12.303364566455329</v>
      </c>
      <c r="Q26" s="27">
        <f t="shared" si="16"/>
        <v>15.554637057068064</v>
      </c>
      <c r="R26" s="27">
        <f t="shared" si="16"/>
        <v>12.460164765260615</v>
      </c>
      <c r="S26" s="27">
        <f t="shared" si="16"/>
        <v>9.7841281458427201</v>
      </c>
      <c r="T26" s="27">
        <f t="shared" si="16"/>
        <v>9.2119141080466829</v>
      </c>
      <c r="U26" s="27">
        <f t="shared" si="16"/>
        <v>10.264780950748516</v>
      </c>
      <c r="V26" s="27">
        <f t="shared" si="16"/>
        <v>9.035629533244725</v>
      </c>
      <c r="W26" s="27">
        <f t="shared" si="16"/>
        <v>9.9320355803216991</v>
      </c>
      <c r="X26" s="27">
        <f t="shared" si="16"/>
        <v>13.033449842429082</v>
      </c>
      <c r="Y26" s="27">
        <f t="shared" ref="Y26:Z26" si="17">SUM(Y27,Y33)</f>
        <v>4.8563452099226403</v>
      </c>
      <c r="Z26" s="27">
        <f t="shared" si="17"/>
        <v>6.6837351648401047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22.864917925351179</v>
      </c>
      <c r="D33" s="19">
        <f t="shared" si="20"/>
        <v>32.303982086899083</v>
      </c>
      <c r="E33" s="19">
        <f t="shared" si="20"/>
        <v>27.10380515935443</v>
      </c>
      <c r="F33" s="19">
        <f t="shared" si="20"/>
        <v>31.157916393163184</v>
      </c>
      <c r="G33" s="19">
        <f t="shared" si="20"/>
        <v>32.890254274106923</v>
      </c>
      <c r="H33" s="19">
        <f t="shared" si="20"/>
        <v>28.709971129944091</v>
      </c>
      <c r="I33" s="19">
        <f t="shared" si="20"/>
        <v>30.621490837776367</v>
      </c>
      <c r="J33" s="19">
        <f t="shared" si="20"/>
        <v>23.606204033266621</v>
      </c>
      <c r="K33" s="19">
        <f t="shared" si="20"/>
        <v>21.268397800102129</v>
      </c>
      <c r="L33" s="19">
        <f t="shared" si="20"/>
        <v>24.48667294061379</v>
      </c>
      <c r="M33" s="19">
        <f t="shared" si="20"/>
        <v>23.259338493577971</v>
      </c>
      <c r="N33" s="19">
        <f t="shared" si="20"/>
        <v>17.845708915360582</v>
      </c>
      <c r="O33" s="19">
        <f t="shared" si="20"/>
        <v>1.5807644142887609</v>
      </c>
      <c r="P33" s="19">
        <f t="shared" si="20"/>
        <v>12.303364566455329</v>
      </c>
      <c r="Q33" s="19">
        <f t="shared" si="20"/>
        <v>15.554637057068064</v>
      </c>
      <c r="R33" s="19">
        <f t="shared" si="20"/>
        <v>12.460164765260615</v>
      </c>
      <c r="S33" s="19">
        <f t="shared" si="20"/>
        <v>9.7841281458427201</v>
      </c>
      <c r="T33" s="19">
        <f t="shared" si="20"/>
        <v>9.2119141080466829</v>
      </c>
      <c r="U33" s="19">
        <f t="shared" si="20"/>
        <v>10.264780950748516</v>
      </c>
      <c r="V33" s="19">
        <f t="shared" si="20"/>
        <v>9.035629533244725</v>
      </c>
      <c r="W33" s="19">
        <f t="shared" si="20"/>
        <v>9.9320355803216991</v>
      </c>
      <c r="X33" s="19">
        <f t="shared" si="20"/>
        <v>13.033449842429082</v>
      </c>
      <c r="Y33" s="19">
        <f t="shared" ref="Y33:Z33" si="21">SUM(Y34:Y50)</f>
        <v>4.8563452099226403</v>
      </c>
      <c r="Z33" s="19">
        <f t="shared" si="21"/>
        <v>6.6837351648401047</v>
      </c>
    </row>
    <row r="34" spans="1:26" ht="11.25" customHeight="1" x14ac:dyDescent="0.2">
      <c r="A34" s="28" t="s">
        <v>54</v>
      </c>
      <c r="B34" s="7" t="s">
        <v>55</v>
      </c>
      <c r="C34" s="8">
        <v>1.501824301723466</v>
      </c>
      <c r="D34" s="8">
        <v>1.0221911131763655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6.8595844018020271</v>
      </c>
      <c r="D36" s="8">
        <v>10.692820855769192</v>
      </c>
      <c r="E36" s="8">
        <v>9.0233582341985503</v>
      </c>
      <c r="F36" s="8">
        <v>11.265935429299153</v>
      </c>
      <c r="G36" s="8">
        <v>9.3259621576237173</v>
      </c>
      <c r="H36" s="8">
        <v>8.2983781980924896</v>
      </c>
      <c r="I36" s="8">
        <v>7.7758902440794477</v>
      </c>
      <c r="J36" s="8">
        <v>5.8318890596693445</v>
      </c>
      <c r="K36" s="8">
        <v>5.9095438428701303</v>
      </c>
      <c r="L36" s="8">
        <v>8.3032207656742791</v>
      </c>
      <c r="M36" s="8">
        <v>7.9438377208581192</v>
      </c>
      <c r="N36" s="8">
        <v>5.8051121460123492</v>
      </c>
      <c r="O36" s="8">
        <v>1.1545286500579657</v>
      </c>
      <c r="P36" s="8">
        <v>1.6660493626092041</v>
      </c>
      <c r="Q36" s="8">
        <v>1.3171314049550114</v>
      </c>
      <c r="R36" s="8">
        <v>1.5614922073646171</v>
      </c>
      <c r="S36" s="8">
        <v>1.2312689768977692</v>
      </c>
      <c r="T36" s="8">
        <v>3.1467770983838395</v>
      </c>
      <c r="U36" s="8">
        <v>3.7878339914072217</v>
      </c>
      <c r="V36" s="8">
        <v>5.6756299620611914</v>
      </c>
      <c r="W36" s="8">
        <v>4.7134602520232818</v>
      </c>
      <c r="X36" s="8">
        <v>4.1474580309261455</v>
      </c>
      <c r="Y36" s="8">
        <v>1.5272655211516277</v>
      </c>
      <c r="Z36" s="8">
        <v>2.3608172669966816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0.44232745206037821</v>
      </c>
      <c r="Q37" s="8">
        <v>0.46660248519692649</v>
      </c>
      <c r="R37" s="8">
        <v>0.82695554433761498</v>
      </c>
      <c r="S37" s="8">
        <v>1.0855363325915197</v>
      </c>
      <c r="T37" s="8">
        <v>2.4198787422058001</v>
      </c>
      <c r="U37" s="8">
        <v>2.6511038288081665</v>
      </c>
      <c r="V37" s="8">
        <v>1.8351453123529933</v>
      </c>
      <c r="W37" s="8">
        <v>1.9666742470977729</v>
      </c>
      <c r="X37" s="8">
        <v>4.4419522945742651</v>
      </c>
      <c r="Y37" s="8">
        <v>2.0346508568691197</v>
      </c>
      <c r="Z37" s="8">
        <v>2.0965357895506007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1.0191474654709516E-2</v>
      </c>
      <c r="U41" s="8">
        <v>5.0386785450481173E-3</v>
      </c>
      <c r="V41" s="8">
        <v>1.5172971620194264E-2</v>
      </c>
      <c r="W41" s="8">
        <v>2.2626253542598194E-2</v>
      </c>
      <c r="X41" s="8">
        <v>4.3299549827935744E-3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1.4776233908220118</v>
      </c>
      <c r="D43" s="8">
        <v>2.2164744501723233</v>
      </c>
      <c r="E43" s="8">
        <v>1.9304551335640479</v>
      </c>
      <c r="F43" s="8">
        <v>2.4232699493147214</v>
      </c>
      <c r="G43" s="8">
        <v>2.0687554209024022</v>
      </c>
      <c r="H43" s="8">
        <v>1.9800638130602719</v>
      </c>
      <c r="I43" s="8">
        <v>1.9696871552414708</v>
      </c>
      <c r="J43" s="8">
        <v>1.4809825087974713</v>
      </c>
      <c r="K43" s="8">
        <v>1.4283000109807187</v>
      </c>
      <c r="L43" s="8">
        <v>2.1427243635333211</v>
      </c>
      <c r="M43" s="8">
        <v>2.0333045906489455</v>
      </c>
      <c r="N43" s="8">
        <v>0.68876075958993066</v>
      </c>
      <c r="O43" s="8">
        <v>0.42623576423079534</v>
      </c>
      <c r="P43" s="8">
        <v>0.93119300415238404</v>
      </c>
      <c r="Q43" s="8">
        <v>2.2511779266737002</v>
      </c>
      <c r="R43" s="8">
        <v>0.45449879232543378</v>
      </c>
      <c r="S43" s="8">
        <v>0.47983956197323041</v>
      </c>
      <c r="T43" s="8">
        <v>1.0502847960455977</v>
      </c>
      <c r="U43" s="8">
        <v>1.2086696267177242</v>
      </c>
      <c r="V43" s="8">
        <v>0.3073496515053179</v>
      </c>
      <c r="W43" s="8">
        <v>0.20163549501358158</v>
      </c>
      <c r="X43" s="8">
        <v>0.17408873930340643</v>
      </c>
      <c r="Y43" s="8">
        <v>5.8643236448863691E-2</v>
      </c>
      <c r="Z43" s="8">
        <v>8.1215658864612128E-2</v>
      </c>
    </row>
    <row r="44" spans="1:26" ht="11.25" customHeight="1" x14ac:dyDescent="0.2">
      <c r="A44" s="28" t="s">
        <v>74</v>
      </c>
      <c r="B44" s="7" t="s">
        <v>75</v>
      </c>
      <c r="C44" s="8">
        <v>13.025885831003674</v>
      </c>
      <c r="D44" s="8">
        <v>18.372495667781198</v>
      </c>
      <c r="E44" s="8">
        <v>16.14999179159183</v>
      </c>
      <c r="F44" s="8">
        <v>17.46871101454931</v>
      </c>
      <c r="G44" s="8">
        <v>21.495536695580807</v>
      </c>
      <c r="H44" s="8">
        <v>18.431529118791328</v>
      </c>
      <c r="I44" s="8">
        <v>20.875913438455449</v>
      </c>
      <c r="J44" s="8">
        <v>16.293332464799807</v>
      </c>
      <c r="K44" s="8">
        <v>13.93055394625128</v>
      </c>
      <c r="L44" s="8">
        <v>14.040727811406189</v>
      </c>
      <c r="M44" s="8">
        <v>13.282196182070908</v>
      </c>
      <c r="N44" s="8">
        <v>11.351836009758301</v>
      </c>
      <c r="O44" s="8">
        <v>0</v>
      </c>
      <c r="P44" s="8">
        <v>2.6656062652790187</v>
      </c>
      <c r="Q44" s="8">
        <v>1.8731832138359326</v>
      </c>
      <c r="R44" s="8">
        <v>1.6655400077630904</v>
      </c>
      <c r="S44" s="8">
        <v>1.3133091843717186</v>
      </c>
      <c r="T44" s="8">
        <v>2.5847819967567367</v>
      </c>
      <c r="U44" s="8">
        <v>2.6121348252703553</v>
      </c>
      <c r="V44" s="8">
        <v>1.2023316357050295</v>
      </c>
      <c r="W44" s="8">
        <v>1.6006136075325461</v>
      </c>
      <c r="X44" s="8">
        <v>4.2656208226424708</v>
      </c>
      <c r="Y44" s="8">
        <v>1.2357855954530299</v>
      </c>
      <c r="Z44" s="8">
        <v>2.1451664494282112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0.45509882386816386</v>
      </c>
      <c r="T45" s="8">
        <v>0</v>
      </c>
      <c r="U45" s="8">
        <v>0</v>
      </c>
      <c r="V45" s="8">
        <v>0</v>
      </c>
      <c r="W45" s="8">
        <v>1.4270257251119169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3.6208437269554747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2.9773447553988683</v>
      </c>
      <c r="Q50" s="8">
        <v>9.6465420264064932</v>
      </c>
      <c r="R50" s="8">
        <v>7.9516782134698571</v>
      </c>
      <c r="S50" s="8">
        <v>5.2190752661403188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1.0964378578345624</v>
      </c>
      <c r="D51" s="27">
        <v>1.928285519217342</v>
      </c>
      <c r="E51" s="27">
        <v>3.1603421420539637</v>
      </c>
      <c r="F51" s="27">
        <v>5.6369055836228883</v>
      </c>
      <c r="G51" s="27">
        <v>6.7176896768716592</v>
      </c>
      <c r="H51" s="27">
        <v>10.102712590734862</v>
      </c>
      <c r="I51" s="27">
        <v>8.4720395265725461</v>
      </c>
      <c r="J51" s="27">
        <v>6.9329606788157623</v>
      </c>
      <c r="K51" s="27">
        <v>6.36513117636009</v>
      </c>
      <c r="L51" s="27">
        <v>9.8757157800627873</v>
      </c>
      <c r="M51" s="27">
        <v>10.523382372168296</v>
      </c>
      <c r="N51" s="27">
        <v>9.5106853745142477</v>
      </c>
      <c r="O51" s="27">
        <v>14.232676486680136</v>
      </c>
      <c r="P51" s="27">
        <v>12.601712063273684</v>
      </c>
      <c r="Q51" s="27">
        <v>8.1709255219157946</v>
      </c>
      <c r="R51" s="27">
        <v>8.3300910621833584</v>
      </c>
      <c r="S51" s="27">
        <v>13.887350476908781</v>
      </c>
      <c r="T51" s="27">
        <v>16.18453616765067</v>
      </c>
      <c r="U51" s="27">
        <v>10.959837912795399</v>
      </c>
      <c r="V51" s="27">
        <v>21.160277399539364</v>
      </c>
      <c r="W51" s="27">
        <v>21.323393892501119</v>
      </c>
      <c r="X51" s="27">
        <v>13.688148442068441</v>
      </c>
      <c r="Y51" s="27">
        <v>24.267689663740093</v>
      </c>
      <c r="Z51" s="27">
        <v>20.953356078670314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26.19732290207854</v>
      </c>
      <c r="S52" s="27">
        <f t="shared" si="22"/>
        <v>11.739642830225169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26.19732290207854</v>
      </c>
      <c r="S53" s="8">
        <v>11.739642830225169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7.4676959350963829E-2</v>
      </c>
      <c r="V61" s="49">
        <f t="shared" si="24"/>
        <v>1.9697944404416814E-2</v>
      </c>
      <c r="W61" s="49">
        <f t="shared" si="24"/>
        <v>1.2394127539855589E-2</v>
      </c>
      <c r="X61" s="49">
        <f t="shared" si="24"/>
        <v>1.0587462860684571E-2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7.4676959350963829E-2</v>
      </c>
      <c r="V69" s="52">
        <v>1.9697944404416814E-2</v>
      </c>
      <c r="W69" s="52">
        <v>1.2394127539855589E-2</v>
      </c>
      <c r="X69" s="52">
        <v>1.0587462860684571E-2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4254.0288041743916</v>
      </c>
      <c r="D2" s="21">
        <f t="shared" ref="D2:X2" si="0">SUM(D3,D17,D22,D25,D26,D51,D52)</f>
        <v>4543.6262070137036</v>
      </c>
      <c r="E2" s="21">
        <f t="shared" si="0"/>
        <v>3997.9741438800002</v>
      </c>
      <c r="F2" s="21">
        <f t="shared" si="0"/>
        <v>3561.9745705199998</v>
      </c>
      <c r="G2" s="21">
        <f t="shared" si="0"/>
        <v>3871.53028296</v>
      </c>
      <c r="H2" s="21">
        <f t="shared" si="0"/>
        <v>3474.3601605599997</v>
      </c>
      <c r="I2" s="21">
        <f t="shared" si="0"/>
        <v>3373.5635406000001</v>
      </c>
      <c r="J2" s="21">
        <f t="shared" si="0"/>
        <v>4870.2864087309281</v>
      </c>
      <c r="K2" s="21">
        <f t="shared" si="0"/>
        <v>3543.9133291664307</v>
      </c>
      <c r="L2" s="21">
        <f t="shared" si="0"/>
        <v>2629.0079720163162</v>
      </c>
      <c r="M2" s="21">
        <f t="shared" si="0"/>
        <v>3165.8709400402686</v>
      </c>
      <c r="N2" s="21">
        <f t="shared" si="0"/>
        <v>2356.0232619916851</v>
      </c>
      <c r="O2" s="21">
        <f t="shared" si="0"/>
        <v>2340.5626704898955</v>
      </c>
      <c r="P2" s="21">
        <f t="shared" si="0"/>
        <v>2448.4486259942696</v>
      </c>
      <c r="Q2" s="21">
        <f t="shared" si="0"/>
        <v>2531.2659603152229</v>
      </c>
      <c r="R2" s="21">
        <f t="shared" si="0"/>
        <v>2551.4955387069499</v>
      </c>
      <c r="S2" s="21">
        <f t="shared" si="0"/>
        <v>2751.8912019158865</v>
      </c>
      <c r="T2" s="21">
        <f t="shared" si="0"/>
        <v>2359.7213233019784</v>
      </c>
      <c r="U2" s="21">
        <f t="shared" si="0"/>
        <v>2167.4525762176204</v>
      </c>
      <c r="V2" s="21">
        <f t="shared" si="0"/>
        <v>2126.691037629862</v>
      </c>
      <c r="W2" s="21">
        <f t="shared" si="0"/>
        <v>1754.5858700237291</v>
      </c>
      <c r="X2" s="21">
        <f t="shared" si="0"/>
        <v>1995.2138493450866</v>
      </c>
      <c r="Y2" s="21">
        <f t="shared" ref="Y2:Z2" si="1">SUM(Y3,Y17,Y22,Y25,Y26,Y51,Y52)</f>
        <v>1819.3414443517213</v>
      </c>
      <c r="Z2" s="21">
        <f t="shared" si="1"/>
        <v>1754.9306635142457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2694.2882418943918</v>
      </c>
      <c r="D3" s="24">
        <f t="shared" ref="D3:W3" si="3">SUM(D4,D8,D11)</f>
        <v>2794.4331916937044</v>
      </c>
      <c r="E3" s="24">
        <f t="shared" si="3"/>
        <v>2038.0608864000001</v>
      </c>
      <c r="F3" s="24">
        <f t="shared" si="3"/>
        <v>1623.75806736</v>
      </c>
      <c r="G3" s="24">
        <f t="shared" si="3"/>
        <v>1515.7283486400001</v>
      </c>
      <c r="H3" s="24">
        <f t="shared" si="3"/>
        <v>1039.6656547199998</v>
      </c>
      <c r="I3" s="24">
        <f t="shared" si="3"/>
        <v>905.39680968000005</v>
      </c>
      <c r="J3" s="24">
        <f t="shared" si="3"/>
        <v>1425.275177250928</v>
      </c>
      <c r="K3" s="24">
        <f t="shared" si="3"/>
        <v>967.18569520643098</v>
      </c>
      <c r="L3" s="24">
        <f t="shared" si="3"/>
        <v>326.36292489631637</v>
      </c>
      <c r="M3" s="24">
        <f t="shared" si="3"/>
        <v>700.55394320026903</v>
      </c>
      <c r="N3" s="24">
        <f t="shared" si="3"/>
        <v>265.5012179116855</v>
      </c>
      <c r="O3" s="24">
        <f t="shared" si="3"/>
        <v>256.77571448989602</v>
      </c>
      <c r="P3" s="24">
        <f t="shared" si="3"/>
        <v>245.50294367426909</v>
      </c>
      <c r="Q3" s="24">
        <f t="shared" si="3"/>
        <v>271.23703819522262</v>
      </c>
      <c r="R3" s="24">
        <f t="shared" si="3"/>
        <v>196.93522386695014</v>
      </c>
      <c r="S3" s="24">
        <f t="shared" si="3"/>
        <v>129.20202019588618</v>
      </c>
      <c r="T3" s="24">
        <f t="shared" si="3"/>
        <v>146.19297370197819</v>
      </c>
      <c r="U3" s="24">
        <f t="shared" si="3"/>
        <v>457.14942093762028</v>
      </c>
      <c r="V3" s="24">
        <f t="shared" si="3"/>
        <v>263.14740990986149</v>
      </c>
      <c r="W3" s="24">
        <f t="shared" si="3"/>
        <v>376.60688890372893</v>
      </c>
      <c r="X3" s="24">
        <f t="shared" ref="X3:Z3" si="4">SUM(X4,X8,X11)</f>
        <v>510.75499162508618</v>
      </c>
      <c r="Y3" s="24">
        <f t="shared" si="4"/>
        <v>183.06278435172152</v>
      </c>
      <c r="Z3" s="24">
        <f t="shared" si="4"/>
        <v>193.45287875424586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2691.6813475199997</v>
      </c>
      <c r="D4" s="19">
        <f t="shared" ref="D4:W4" si="6">SUM(D5:D7)</f>
        <v>2792.0406333600004</v>
      </c>
      <c r="E4" s="19">
        <f t="shared" si="6"/>
        <v>2038.0608864000001</v>
      </c>
      <c r="F4" s="19">
        <f t="shared" si="6"/>
        <v>1623.75806736</v>
      </c>
      <c r="G4" s="19">
        <f t="shared" si="6"/>
        <v>1515.7283486400001</v>
      </c>
      <c r="H4" s="19">
        <f t="shared" si="6"/>
        <v>1039.6656547199998</v>
      </c>
      <c r="I4" s="19">
        <f t="shared" si="6"/>
        <v>905.39680968000005</v>
      </c>
      <c r="J4" s="19">
        <f t="shared" si="6"/>
        <v>1425.275177250928</v>
      </c>
      <c r="K4" s="19">
        <f t="shared" si="6"/>
        <v>967.18569520643098</v>
      </c>
      <c r="L4" s="19">
        <f t="shared" si="6"/>
        <v>326.36292489631637</v>
      </c>
      <c r="M4" s="19">
        <f t="shared" si="6"/>
        <v>700.55394320026903</v>
      </c>
      <c r="N4" s="19">
        <f t="shared" si="6"/>
        <v>265.5012179116855</v>
      </c>
      <c r="O4" s="19">
        <f t="shared" si="6"/>
        <v>256.77571448989602</v>
      </c>
      <c r="P4" s="19">
        <f t="shared" si="6"/>
        <v>245.50294367426909</v>
      </c>
      <c r="Q4" s="19">
        <f t="shared" si="6"/>
        <v>271.23703819522262</v>
      </c>
      <c r="R4" s="19">
        <f t="shared" si="6"/>
        <v>196.93522386695014</v>
      </c>
      <c r="S4" s="19">
        <f t="shared" si="6"/>
        <v>129.20202019588618</v>
      </c>
      <c r="T4" s="19">
        <f t="shared" si="6"/>
        <v>146.19297370197819</v>
      </c>
      <c r="U4" s="19">
        <f t="shared" si="6"/>
        <v>457.14942093762028</v>
      </c>
      <c r="V4" s="19">
        <f t="shared" si="6"/>
        <v>263.14740990986149</v>
      </c>
      <c r="W4" s="19">
        <f t="shared" si="6"/>
        <v>376.60688890372893</v>
      </c>
      <c r="X4" s="19">
        <f t="shared" ref="X4:Z4" si="7">SUM(X5:X7)</f>
        <v>510.75499162508618</v>
      </c>
      <c r="Y4" s="19">
        <f t="shared" si="7"/>
        <v>183.06278435172152</v>
      </c>
      <c r="Z4" s="19">
        <f t="shared" si="7"/>
        <v>193.45287875424586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2691.6813475199997</v>
      </c>
      <c r="D7" s="8">
        <f>FC_IND_NMM_CM_E!D7+FC_IND_NMM_CR_E!D7+FC_IND_NMM_GL_E!D7</f>
        <v>2792.0406333600004</v>
      </c>
      <c r="E7" s="8">
        <f>FC_IND_NMM_CM_E!E7+FC_IND_NMM_CR_E!E7+FC_IND_NMM_GL_E!E7</f>
        <v>2038.0608864000001</v>
      </c>
      <c r="F7" s="8">
        <f>FC_IND_NMM_CM_E!F7+FC_IND_NMM_CR_E!F7+FC_IND_NMM_GL_E!F7</f>
        <v>1623.75806736</v>
      </c>
      <c r="G7" s="8">
        <f>FC_IND_NMM_CM_E!G7+FC_IND_NMM_CR_E!G7+FC_IND_NMM_GL_E!G7</f>
        <v>1515.7283486400001</v>
      </c>
      <c r="H7" s="8">
        <f>FC_IND_NMM_CM_E!H7+FC_IND_NMM_CR_E!H7+FC_IND_NMM_GL_E!H7</f>
        <v>1039.6656547199998</v>
      </c>
      <c r="I7" s="8">
        <f>FC_IND_NMM_CM_E!I7+FC_IND_NMM_CR_E!I7+FC_IND_NMM_GL_E!I7</f>
        <v>905.39680968000005</v>
      </c>
      <c r="J7" s="8">
        <f>FC_IND_NMM_CM_E!J7+FC_IND_NMM_CR_E!J7+FC_IND_NMM_GL_E!J7</f>
        <v>1425.275177250928</v>
      </c>
      <c r="K7" s="8">
        <f>FC_IND_NMM_CM_E!K7+FC_IND_NMM_CR_E!K7+FC_IND_NMM_GL_E!K7</f>
        <v>967.18569520643098</v>
      </c>
      <c r="L7" s="8">
        <f>FC_IND_NMM_CM_E!L7+FC_IND_NMM_CR_E!L7+FC_IND_NMM_GL_E!L7</f>
        <v>326.36292489631637</v>
      </c>
      <c r="M7" s="8">
        <f>FC_IND_NMM_CM_E!M7+FC_IND_NMM_CR_E!M7+FC_IND_NMM_GL_E!M7</f>
        <v>700.55394320026903</v>
      </c>
      <c r="N7" s="8">
        <f>FC_IND_NMM_CM_E!N7+FC_IND_NMM_CR_E!N7+FC_IND_NMM_GL_E!N7</f>
        <v>265.5012179116855</v>
      </c>
      <c r="O7" s="8">
        <f>FC_IND_NMM_CM_E!O7+FC_IND_NMM_CR_E!O7+FC_IND_NMM_GL_E!O7</f>
        <v>256.77571448989602</v>
      </c>
      <c r="P7" s="8">
        <f>FC_IND_NMM_CM_E!P7+FC_IND_NMM_CR_E!P7+FC_IND_NMM_GL_E!P7</f>
        <v>245.50294367426909</v>
      </c>
      <c r="Q7" s="8">
        <f>FC_IND_NMM_CM_E!Q7+FC_IND_NMM_CR_E!Q7+FC_IND_NMM_GL_E!Q7</f>
        <v>271.23703819522262</v>
      </c>
      <c r="R7" s="8">
        <f>FC_IND_NMM_CM_E!R7+FC_IND_NMM_CR_E!R7+FC_IND_NMM_GL_E!R7</f>
        <v>196.93522386695014</v>
      </c>
      <c r="S7" s="8">
        <f>FC_IND_NMM_CM_E!S7+FC_IND_NMM_CR_E!S7+FC_IND_NMM_GL_E!S7</f>
        <v>129.20202019588618</v>
      </c>
      <c r="T7" s="8">
        <f>FC_IND_NMM_CM_E!T7+FC_IND_NMM_CR_E!T7+FC_IND_NMM_GL_E!T7</f>
        <v>146.19297370197819</v>
      </c>
      <c r="U7" s="8">
        <f>FC_IND_NMM_CM_E!U7+FC_IND_NMM_CR_E!U7+FC_IND_NMM_GL_E!U7</f>
        <v>457.14942093762028</v>
      </c>
      <c r="V7" s="8">
        <f>FC_IND_NMM_CM_E!V7+FC_IND_NMM_CR_E!V7+FC_IND_NMM_GL_E!V7</f>
        <v>263.14740990986149</v>
      </c>
      <c r="W7" s="8">
        <f>FC_IND_NMM_CM_E!W7+FC_IND_NMM_CR_E!W7+FC_IND_NMM_GL_E!W7</f>
        <v>376.60688890372893</v>
      </c>
      <c r="X7" s="8">
        <f>FC_IND_NMM_CM_E!X7+FC_IND_NMM_CR_E!X7+FC_IND_NMM_GL_E!X7</f>
        <v>510.75499162508618</v>
      </c>
      <c r="Y7" s="8">
        <f>FC_IND_NMM_CM_E!Y7+FC_IND_NMM_CR_E!Y7+FC_IND_NMM_GL_E!Y7</f>
        <v>183.06278435172152</v>
      </c>
      <c r="Z7" s="8">
        <f>FC_IND_NMM_CM_E!Z7+FC_IND_NMM_CR_E!Z7+FC_IND_NMM_GL_E!Z7</f>
        <v>193.45287875424586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2.6068943743920001</v>
      </c>
      <c r="D8" s="19">
        <f t="shared" ref="D8:W8" si="9">SUM(D9:D10)</f>
        <v>2.3925583337039993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2.6068943743920001</v>
      </c>
      <c r="D10" s="8">
        <f>FC_IND_NMM_CM_E!D10+FC_IND_NMM_CR_E!D10+FC_IND_NMM_GL_E!D10</f>
        <v>2.3925583337039993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  <c r="Y13" s="8">
        <f>FC_IND_NMM_CM_E!Y13+FC_IND_NMM_CR_E!Y13+FC_IND_NMM_GL_E!Y13</f>
        <v>0</v>
      </c>
      <c r="Z13" s="8">
        <f>FC_IND_NMM_CM_E!Z13+FC_IND_NMM_CR_E!Z13+FC_IND_NMM_GL_E!Z13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1467.8477524800003</v>
      </c>
      <c r="D26" s="27">
        <f t="shared" ref="D26:W26" si="21">SUM(D27,D33)</f>
        <v>1597.8740813999998</v>
      </c>
      <c r="E26" s="27">
        <f t="shared" si="21"/>
        <v>1801.12119768</v>
      </c>
      <c r="F26" s="27">
        <f t="shared" si="21"/>
        <v>1798.2077331599999</v>
      </c>
      <c r="G26" s="27">
        <f t="shared" si="21"/>
        <v>2200.39290648</v>
      </c>
      <c r="H26" s="27">
        <f t="shared" si="21"/>
        <v>2273.2256682000002</v>
      </c>
      <c r="I26" s="27">
        <f t="shared" si="21"/>
        <v>2250.2500732800004</v>
      </c>
      <c r="J26" s="27">
        <f t="shared" si="21"/>
        <v>3248.7578132399999</v>
      </c>
      <c r="K26" s="27">
        <f t="shared" si="21"/>
        <v>2381.4815921999998</v>
      </c>
      <c r="L26" s="27">
        <f t="shared" si="21"/>
        <v>2122.9521469199999</v>
      </c>
      <c r="M26" s="27">
        <f t="shared" si="21"/>
        <v>2323.9466125199997</v>
      </c>
      <c r="N26" s="27">
        <f t="shared" si="21"/>
        <v>1968.9417201599997</v>
      </c>
      <c r="O26" s="27">
        <f t="shared" si="21"/>
        <v>2002.8520918799998</v>
      </c>
      <c r="P26" s="27">
        <f t="shared" si="21"/>
        <v>2146.1440284000005</v>
      </c>
      <c r="Q26" s="27">
        <f t="shared" si="21"/>
        <v>2198.7338601599999</v>
      </c>
      <c r="R26" s="27">
        <f t="shared" si="21"/>
        <v>2339.2113548399998</v>
      </c>
      <c r="S26" s="27">
        <f t="shared" si="21"/>
        <v>2576.2888717200003</v>
      </c>
      <c r="T26" s="27">
        <f t="shared" si="21"/>
        <v>2174.91844464</v>
      </c>
      <c r="U26" s="27">
        <f t="shared" si="21"/>
        <v>1668.61356228</v>
      </c>
      <c r="V26" s="27">
        <f t="shared" si="21"/>
        <v>1823.6785413600003</v>
      </c>
      <c r="W26" s="27">
        <f t="shared" si="21"/>
        <v>1294.3406804400001</v>
      </c>
      <c r="X26" s="27">
        <f t="shared" ref="X26:Z26" si="22">SUM(X27,X33)</f>
        <v>1398.0910676400003</v>
      </c>
      <c r="Y26" s="27">
        <f t="shared" si="22"/>
        <v>1554.5686733999996</v>
      </c>
      <c r="Z26" s="27">
        <f t="shared" si="22"/>
        <v>1484.6225126399997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1467.8477524800003</v>
      </c>
      <c r="D33" s="19">
        <f t="shared" ref="D33:W33" si="27">SUM(D34:D50)</f>
        <v>1597.8740813999998</v>
      </c>
      <c r="E33" s="19">
        <f t="shared" si="27"/>
        <v>1801.12119768</v>
      </c>
      <c r="F33" s="19">
        <f t="shared" si="27"/>
        <v>1798.2077331599999</v>
      </c>
      <c r="G33" s="19">
        <f t="shared" si="27"/>
        <v>2200.39290648</v>
      </c>
      <c r="H33" s="19">
        <f t="shared" si="27"/>
        <v>2273.2256682000002</v>
      </c>
      <c r="I33" s="19">
        <f t="shared" si="27"/>
        <v>2250.2500732800004</v>
      </c>
      <c r="J33" s="19">
        <f t="shared" si="27"/>
        <v>3248.7578132399999</v>
      </c>
      <c r="K33" s="19">
        <f t="shared" si="27"/>
        <v>2381.4815921999998</v>
      </c>
      <c r="L33" s="19">
        <f t="shared" si="27"/>
        <v>2122.9521469199999</v>
      </c>
      <c r="M33" s="19">
        <f t="shared" si="27"/>
        <v>2323.9466125199997</v>
      </c>
      <c r="N33" s="19">
        <f t="shared" si="27"/>
        <v>1968.9417201599997</v>
      </c>
      <c r="O33" s="19">
        <f t="shared" si="27"/>
        <v>2002.8520918799998</v>
      </c>
      <c r="P33" s="19">
        <f t="shared" si="27"/>
        <v>2146.1440284000005</v>
      </c>
      <c r="Q33" s="19">
        <f t="shared" si="27"/>
        <v>2198.7338601599999</v>
      </c>
      <c r="R33" s="19">
        <f t="shared" si="27"/>
        <v>2339.2113548399998</v>
      </c>
      <c r="S33" s="19">
        <f t="shared" si="27"/>
        <v>2576.2888717200003</v>
      </c>
      <c r="T33" s="19">
        <f t="shared" si="27"/>
        <v>2174.91844464</v>
      </c>
      <c r="U33" s="19">
        <f t="shared" si="27"/>
        <v>1668.61356228</v>
      </c>
      <c r="V33" s="19">
        <f t="shared" si="27"/>
        <v>1823.6785413600003</v>
      </c>
      <c r="W33" s="19">
        <f t="shared" si="27"/>
        <v>1294.3406804400001</v>
      </c>
      <c r="X33" s="19">
        <f t="shared" ref="X33:Z33" si="28">SUM(X34:X50)</f>
        <v>1398.0910676400003</v>
      </c>
      <c r="Y33" s="19">
        <f t="shared" si="28"/>
        <v>1554.5686733999996</v>
      </c>
      <c r="Z33" s="19">
        <f t="shared" si="28"/>
        <v>1484.6225126399997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44.769374280000015</v>
      </c>
      <c r="D36" s="8">
        <f>FC_IND_NMM_CM_E!D36+FC_IND_NMM_CR_E!D36+FC_IND_NMM_GL_E!D36</f>
        <v>44.769374280000008</v>
      </c>
      <c r="E36" s="8">
        <f>FC_IND_NMM_CM_E!E36+FC_IND_NMM_CR_E!E36+FC_IND_NMM_GL_E!E36</f>
        <v>35.815635719999996</v>
      </c>
      <c r="F36" s="8">
        <f>FC_IND_NMM_CM_E!F36+FC_IND_NMM_CR_E!F36+FC_IND_NMM_GL_E!F36</f>
        <v>38.800290960000012</v>
      </c>
      <c r="G36" s="8">
        <f>FC_IND_NMM_CM_E!G36+FC_IND_NMM_CR_E!G36+FC_IND_NMM_GL_E!G36</f>
        <v>44.769374280000001</v>
      </c>
      <c r="H36" s="8">
        <f>FC_IND_NMM_CM_E!H36+FC_IND_NMM_CR_E!H36+FC_IND_NMM_GL_E!H36</f>
        <v>41.784719039999999</v>
      </c>
      <c r="I36" s="8">
        <f>FC_IND_NMM_CM_E!I36+FC_IND_NMM_CR_E!I36+FC_IND_NMM_GL_E!I36</f>
        <v>41.784719040000006</v>
      </c>
      <c r="J36" s="8">
        <f>FC_IND_NMM_CM_E!J36+FC_IND_NMM_CR_E!J36+FC_IND_NMM_GL_E!J36</f>
        <v>38.800290960000012</v>
      </c>
      <c r="K36" s="8">
        <f>FC_IND_NMM_CM_E!K36+FC_IND_NMM_CR_E!K36+FC_IND_NMM_GL_E!K36</f>
        <v>38.800290960000012</v>
      </c>
      <c r="L36" s="8">
        <f>FC_IND_NMM_CM_E!L36+FC_IND_NMM_CR_E!L36+FC_IND_NMM_GL_E!L36</f>
        <v>37.733774760000003</v>
      </c>
      <c r="M36" s="8">
        <f>FC_IND_NMM_CM_E!M36+FC_IND_NMM_CR_E!M36+FC_IND_NMM_GL_E!M36</f>
        <v>23.220749519999998</v>
      </c>
      <c r="N36" s="8">
        <f>FC_IND_NMM_CM_E!N36+FC_IND_NMM_CR_E!N36+FC_IND_NMM_GL_E!N36</f>
        <v>14.513025240000001</v>
      </c>
      <c r="O36" s="8">
        <f>FC_IND_NMM_CM_E!O36+FC_IND_NMM_CR_E!O36+FC_IND_NMM_GL_E!O36</f>
        <v>5.8053009600000003</v>
      </c>
      <c r="P36" s="8">
        <f>FC_IND_NMM_CM_E!P36+FC_IND_NMM_CR_E!P36+FC_IND_NMM_GL_E!P36</f>
        <v>8.7077242800000008</v>
      </c>
      <c r="Q36" s="8">
        <f>FC_IND_NMM_CM_E!Q36+FC_IND_NMM_CR_E!Q36+FC_IND_NMM_GL_E!Q36</f>
        <v>8.7077242799999972</v>
      </c>
      <c r="R36" s="8">
        <f>FC_IND_NMM_CM_E!R36+FC_IND_NMM_CR_E!R36+FC_IND_NMM_GL_E!R36</f>
        <v>5.8053009600000003</v>
      </c>
      <c r="S36" s="8">
        <f>FC_IND_NMM_CM_E!S36+FC_IND_NMM_CR_E!S36+FC_IND_NMM_GL_E!S36</f>
        <v>8.707724279999999</v>
      </c>
      <c r="T36" s="8">
        <f>FC_IND_NMM_CM_E!T36+FC_IND_NMM_CR_E!T36+FC_IND_NMM_GL_E!T36</f>
        <v>6.6412497600000009</v>
      </c>
      <c r="U36" s="8">
        <f>FC_IND_NMM_CM_E!U36+FC_IND_NMM_CR_E!U36+FC_IND_NMM_GL_E!U36</f>
        <v>7.7616028799999999</v>
      </c>
      <c r="V36" s="8">
        <f>FC_IND_NMM_CM_E!V36+FC_IND_NMM_CR_E!V36+FC_IND_NMM_GL_E!V36</f>
        <v>8.8006327200000012</v>
      </c>
      <c r="W36" s="8">
        <f>FC_IND_NMM_CM_E!W36+FC_IND_NMM_CR_E!W36+FC_IND_NMM_GL_E!W36</f>
        <v>9.8137663199999992</v>
      </c>
      <c r="X36" s="8">
        <f>FC_IND_NMM_CM_E!X36+FC_IND_NMM_CR_E!X36+FC_IND_NMM_GL_E!X36</f>
        <v>11.720774519999999</v>
      </c>
      <c r="Y36" s="8">
        <f>FC_IND_NMM_CM_E!Y36+FC_IND_NMM_CR_E!Y36+FC_IND_NMM_GL_E!Y36</f>
        <v>17.087656679999998</v>
      </c>
      <c r="Z36" s="8">
        <f>FC_IND_NMM_CM_E!Z36+FC_IND_NMM_CR_E!Z36+FC_IND_NMM_GL_E!Z36</f>
        <v>22.90431564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0.15542603999999996</v>
      </c>
      <c r="U37" s="8">
        <f>FC_IND_NMM_CM_E!U37+FC_IND_NMM_CR_E!U37+FC_IND_NMM_GL_E!U37</f>
        <v>0.12798324</v>
      </c>
      <c r="V37" s="8">
        <f>FC_IND_NMM_CM_E!V37+FC_IND_NMM_CR_E!V37+FC_IND_NMM_GL_E!V37</f>
        <v>0.11575872000000002</v>
      </c>
      <c r="W37" s="8">
        <f>FC_IND_NMM_CM_E!W37+FC_IND_NMM_CR_E!W37+FC_IND_NMM_GL_E!W37</f>
        <v>9.1559160000000014E-2</v>
      </c>
      <c r="X37" s="8">
        <f>FC_IND_NMM_CM_E!X37+FC_IND_NMM_CR_E!X37+FC_IND_NMM_GL_E!X37</f>
        <v>0.10677744</v>
      </c>
      <c r="Y37" s="8">
        <f>FC_IND_NMM_CM_E!Y37+FC_IND_NMM_CR_E!Y37+FC_IND_NMM_GL_E!Y37</f>
        <v>9.7546680000000011E-2</v>
      </c>
      <c r="Z37" s="8">
        <f>FC_IND_NMM_CM_E!Z37+FC_IND_NMM_CR_E!Z37+FC_IND_NMM_GL_E!Z37</f>
        <v>0.13122648000000001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156.12875928000003</v>
      </c>
      <c r="D43" s="8">
        <f>FC_IND_NMM_CM_E!D43+FC_IND_NMM_CR_E!D43+FC_IND_NMM_GL_E!D43</f>
        <v>152.94231107999997</v>
      </c>
      <c r="E43" s="8">
        <f>FC_IND_NMM_CM_E!E43+FC_IND_NMM_CR_E!E43+FC_IND_NMM_GL_E!E43</f>
        <v>133.82468892</v>
      </c>
      <c r="F43" s="8">
        <f>FC_IND_NMM_CM_E!F43+FC_IND_NMM_CR_E!F43+FC_IND_NMM_GL_E!F43</f>
        <v>152.94231107999994</v>
      </c>
      <c r="G43" s="8">
        <f>FC_IND_NMM_CM_E!G43+FC_IND_NMM_CR_E!G43+FC_IND_NMM_GL_E!G43</f>
        <v>9.5588110799999999</v>
      </c>
      <c r="H43" s="8">
        <f>FC_IND_NMM_CM_E!H43+FC_IND_NMM_CR_E!H43+FC_IND_NMM_GL_E!H43</f>
        <v>12.745259279999997</v>
      </c>
      <c r="I43" s="8">
        <f>FC_IND_NMM_CM_E!I43+FC_IND_NMM_CR_E!I43+FC_IND_NMM_GL_E!I43</f>
        <v>12.745259279999997</v>
      </c>
      <c r="J43" s="8">
        <f>FC_IND_NMM_CM_E!J43+FC_IND_NMM_CR_E!J43+FC_IND_NMM_GL_E!J43</f>
        <v>12.745259280000001</v>
      </c>
      <c r="K43" s="8">
        <f>FC_IND_NMM_CM_E!K43+FC_IND_NMM_CR_E!K43+FC_IND_NMM_GL_E!K43</f>
        <v>12.745259280000001</v>
      </c>
      <c r="L43" s="8">
        <f>FC_IND_NMM_CM_E!L43+FC_IND_NMM_CR_E!L43+FC_IND_NMM_GL_E!L43</f>
        <v>12.626551079999999</v>
      </c>
      <c r="M43" s="8">
        <f>FC_IND_NMM_CM_E!M43+FC_IND_NMM_CR_E!M43+FC_IND_NMM_GL_E!M43</f>
        <v>9.4699800000000014</v>
      </c>
      <c r="N43" s="8">
        <f>FC_IND_NMM_CM_E!N43+FC_IND_NMM_CR_E!N43+FC_IND_NMM_GL_E!N43</f>
        <v>3.1565710799999986</v>
      </c>
      <c r="O43" s="8">
        <f>FC_IND_NMM_CM_E!O43+FC_IND_NMM_CR_E!O43+FC_IND_NMM_GL_E!O43</f>
        <v>31.566511079999998</v>
      </c>
      <c r="P43" s="8">
        <f>FC_IND_NMM_CM_E!P43+FC_IND_NMM_CR_E!P43+FC_IND_NMM_GL_E!P43</f>
        <v>41.036491080000005</v>
      </c>
      <c r="Q43" s="8">
        <f>FC_IND_NMM_CM_E!Q43+FC_IND_NMM_CR_E!Q43+FC_IND_NMM_GL_E!Q43</f>
        <v>50.506471080000011</v>
      </c>
      <c r="R43" s="8">
        <f>FC_IND_NMM_CM_E!R43+FC_IND_NMM_CR_E!R43+FC_IND_NMM_GL_E!R43</f>
        <v>28.409939999999999</v>
      </c>
      <c r="S43" s="8">
        <f>FC_IND_NMM_CM_E!S43+FC_IND_NMM_CR_E!S43+FC_IND_NMM_GL_E!S43</f>
        <v>25.25336892</v>
      </c>
      <c r="T43" s="8">
        <f>FC_IND_NMM_CM_E!T43+FC_IND_NMM_CR_E!T43+FC_IND_NMM_GL_E!T43</f>
        <v>22.648991040000002</v>
      </c>
      <c r="U43" s="8">
        <f>FC_IND_NMM_CM_E!U43+FC_IND_NMM_CR_E!U43+FC_IND_NMM_GL_E!U43</f>
        <v>20.10783528</v>
      </c>
      <c r="V43" s="8">
        <f>FC_IND_NMM_CM_E!V43+FC_IND_NMM_CR_E!V43+FC_IND_NMM_GL_E!V43</f>
        <v>18.501139800000001</v>
      </c>
      <c r="W43" s="8">
        <f>FC_IND_NMM_CM_E!W43+FC_IND_NMM_CR_E!W43+FC_IND_NMM_GL_E!W43</f>
        <v>18.043379639999998</v>
      </c>
      <c r="X43" s="8">
        <f>FC_IND_NMM_CM_E!X43+FC_IND_NMM_CR_E!X43+FC_IND_NMM_GL_E!X43</f>
        <v>19.451338919999998</v>
      </c>
      <c r="Y43" s="8">
        <f>FC_IND_NMM_CM_E!Y43+FC_IND_NMM_CR_E!Y43+FC_IND_NMM_GL_E!Y43</f>
        <v>19.751177160000001</v>
      </c>
      <c r="Z43" s="8">
        <f>FC_IND_NMM_CM_E!Z43+FC_IND_NMM_CR_E!Z43+FC_IND_NMM_GL_E!Z43</f>
        <v>15.903164159999998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278.29950192000001</v>
      </c>
      <c r="D44" s="8">
        <f>FC_IND_NMM_CM_E!D44+FC_IND_NMM_CR_E!D44+FC_IND_NMM_GL_E!D44</f>
        <v>268.91852904000007</v>
      </c>
      <c r="E44" s="8">
        <f>FC_IND_NMM_CM_E!E44+FC_IND_NMM_CR_E!E44+FC_IND_NMM_GL_E!E44</f>
        <v>268.91852904000001</v>
      </c>
      <c r="F44" s="8">
        <f>FC_IND_NMM_CM_E!F44+FC_IND_NMM_CR_E!F44+FC_IND_NMM_GL_E!F44</f>
        <v>243.90278712</v>
      </c>
      <c r="G44" s="8">
        <f>FC_IND_NMM_CM_E!G44+FC_IND_NMM_CR_E!G44+FC_IND_NMM_GL_E!G44</f>
        <v>412.75862711999991</v>
      </c>
      <c r="H44" s="8">
        <f>FC_IND_NMM_CM_E!H44+FC_IND_NMM_CR_E!H44+FC_IND_NMM_GL_E!H44</f>
        <v>431.52057287999992</v>
      </c>
      <c r="I44" s="8">
        <f>FC_IND_NMM_CM_E!I44+FC_IND_NMM_CR_E!I44+FC_IND_NMM_GL_E!I44</f>
        <v>490.93275096000013</v>
      </c>
      <c r="J44" s="8">
        <f>FC_IND_NMM_CM_E!J44+FC_IND_NMM_CR_E!J44+FC_IND_NMM_GL_E!J44</f>
        <v>478.42488000000003</v>
      </c>
      <c r="K44" s="8">
        <f>FC_IND_NMM_CM_E!K44+FC_IND_NMM_CR_E!K44+FC_IND_NMM_GL_E!K44</f>
        <v>406.50483095999994</v>
      </c>
      <c r="L44" s="8">
        <f>FC_IND_NMM_CM_E!L44+FC_IND_NMM_CR_E!L44+FC_IND_NMM_GL_E!L44</f>
        <v>284.83193808000004</v>
      </c>
      <c r="M44" s="8">
        <f>FC_IND_NMM_CM_E!M44+FC_IND_NMM_CR_E!M44+FC_IND_NMM_GL_E!M44</f>
        <v>250.77599999999998</v>
      </c>
      <c r="N44" s="8">
        <f>FC_IND_NMM_CM_E!N44+FC_IND_NMM_CR_E!N44+FC_IND_NMM_GL_E!N44</f>
        <v>238.39212384000001</v>
      </c>
      <c r="O44" s="8">
        <f>FC_IND_NMM_CM_E!O44+FC_IND_NMM_CR_E!O44+FC_IND_NMM_GL_E!O44</f>
        <v>15.480123840000001</v>
      </c>
      <c r="P44" s="8">
        <f>FC_IND_NMM_CM_E!P44+FC_IND_NMM_CR_E!P44+FC_IND_NMM_GL_E!P44</f>
        <v>30.959969040000004</v>
      </c>
      <c r="Q44" s="8">
        <f>FC_IND_NMM_CM_E!Q44+FC_IND_NMM_CR_E!Q44+FC_IND_NMM_GL_E!Q44</f>
        <v>6.1919380799999999</v>
      </c>
      <c r="R44" s="8">
        <f>FC_IND_NMM_CM_E!R44+FC_IND_NMM_CR_E!R44+FC_IND_NMM_GL_E!R44</f>
        <v>15.480123840000001</v>
      </c>
      <c r="S44" s="8">
        <f>FC_IND_NMM_CM_E!S44+FC_IND_NMM_CR_E!S44+FC_IND_NMM_GL_E!S44</f>
        <v>12.383876160000003</v>
      </c>
      <c r="T44" s="8">
        <f>FC_IND_NMM_CM_E!T44+FC_IND_NMM_CR_E!T44+FC_IND_NMM_GL_E!T44</f>
        <v>15.582106080000003</v>
      </c>
      <c r="U44" s="8">
        <f>FC_IND_NMM_CM_E!U44+FC_IND_NMM_CR_E!U44+FC_IND_NMM_GL_E!U44</f>
        <v>14.257172880000002</v>
      </c>
      <c r="V44" s="8">
        <f>FC_IND_NMM_CM_E!V44+FC_IND_NMM_CR_E!V44+FC_IND_NMM_GL_E!V44</f>
        <v>17.340603120000001</v>
      </c>
      <c r="W44" s="8">
        <f>FC_IND_NMM_CM_E!W44+FC_IND_NMM_CR_E!W44+FC_IND_NMM_GL_E!W44</f>
        <v>15.715296000000002</v>
      </c>
      <c r="X44" s="8">
        <f>FC_IND_NMM_CM_E!X44+FC_IND_NMM_CR_E!X44+FC_IND_NMM_GL_E!X44</f>
        <v>29.065217040000007</v>
      </c>
      <c r="Y44" s="8">
        <f>FC_IND_NMM_CM_E!Y44+FC_IND_NMM_CR_E!Y44+FC_IND_NMM_GL_E!Y44</f>
        <v>21.501812880000006</v>
      </c>
      <c r="Z44" s="8">
        <f>FC_IND_NMM_CM_E!Z44+FC_IND_NMM_CR_E!Z44+FC_IND_NMM_GL_E!Z44</f>
        <v>21.322647360000001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988.65011700000025</v>
      </c>
      <c r="D48" s="8">
        <f>FC_IND_NMM_CM_E!D48+FC_IND_NMM_CR_E!D48+FC_IND_NMM_GL_E!D48</f>
        <v>1131.2438669999997</v>
      </c>
      <c r="E48" s="8">
        <f>FC_IND_NMM_CM_E!E48+FC_IND_NMM_CR_E!E48+FC_IND_NMM_GL_E!E48</f>
        <v>1362.5623439999999</v>
      </c>
      <c r="F48" s="8">
        <f>FC_IND_NMM_CM_E!F48+FC_IND_NMM_CR_E!F48+FC_IND_NMM_GL_E!F48</f>
        <v>1362.5623439999999</v>
      </c>
      <c r="G48" s="8">
        <f>FC_IND_NMM_CM_E!G48+FC_IND_NMM_CR_E!G48+FC_IND_NMM_GL_E!G48</f>
        <v>1733.306094</v>
      </c>
      <c r="H48" s="8">
        <f>FC_IND_NMM_CM_E!H48+FC_IND_NMM_CR_E!H48+FC_IND_NMM_GL_E!H48</f>
        <v>1787.1751170000005</v>
      </c>
      <c r="I48" s="8">
        <f>FC_IND_NMM_CM_E!I48+FC_IND_NMM_CR_E!I48+FC_IND_NMM_GL_E!I48</f>
        <v>1704.7873440000001</v>
      </c>
      <c r="J48" s="8">
        <f>FC_IND_NMM_CM_E!J48+FC_IND_NMM_CR_E!J48+FC_IND_NMM_GL_E!J48</f>
        <v>2718.7873829999999</v>
      </c>
      <c r="K48" s="8">
        <f>FC_IND_NMM_CM_E!K48+FC_IND_NMM_CR_E!K48+FC_IND_NMM_GL_E!K48</f>
        <v>1923.4312109999996</v>
      </c>
      <c r="L48" s="8">
        <f>FC_IND_NMM_CM_E!L48+FC_IND_NMM_CR_E!L48+FC_IND_NMM_GL_E!L48</f>
        <v>1787.7598829999999</v>
      </c>
      <c r="M48" s="8">
        <f>FC_IND_NMM_CM_E!M48+FC_IND_NMM_CR_E!M48+FC_IND_NMM_GL_E!M48</f>
        <v>2040.4798829999997</v>
      </c>
      <c r="N48" s="8">
        <f>FC_IND_NMM_CM_E!N48+FC_IND_NMM_CR_E!N48+FC_IND_NMM_GL_E!N48</f>
        <v>1712.8799999999997</v>
      </c>
      <c r="O48" s="8">
        <f>FC_IND_NMM_CM_E!O48+FC_IND_NMM_CR_E!O48+FC_IND_NMM_GL_E!O48</f>
        <v>1950.0001559999998</v>
      </c>
      <c r="P48" s="8">
        <f>FC_IND_NMM_CM_E!P48+FC_IND_NMM_CR_E!P48+FC_IND_NMM_GL_E!P48</f>
        <v>2065.4398440000004</v>
      </c>
      <c r="Q48" s="8">
        <f>FC_IND_NMM_CM_E!Q48+FC_IND_NMM_CR_E!Q48+FC_IND_NMM_GL_E!Q48</f>
        <v>2121.5998440000003</v>
      </c>
      <c r="R48" s="8">
        <f>FC_IND_NMM_CM_E!R48+FC_IND_NMM_CR_E!R48+FC_IND_NMM_GL_E!R48</f>
        <v>2280.7200779999998</v>
      </c>
      <c r="S48" s="8">
        <f>FC_IND_NMM_CM_E!S48+FC_IND_NMM_CR_E!S48+FC_IND_NMM_GL_E!S48</f>
        <v>2524.0799610000004</v>
      </c>
      <c r="T48" s="8">
        <f>FC_IND_NMM_CM_E!T48+FC_IND_NMM_CR_E!T48+FC_IND_NMM_GL_E!T48</f>
        <v>2123.3348369999999</v>
      </c>
      <c r="U48" s="8">
        <f>FC_IND_NMM_CM_E!U48+FC_IND_NMM_CR_E!U48+FC_IND_NMM_GL_E!U48</f>
        <v>1618.8119999999999</v>
      </c>
      <c r="V48" s="8">
        <f>FC_IND_NMM_CM_E!V48+FC_IND_NMM_CR_E!V48+FC_IND_NMM_GL_E!V48</f>
        <v>1770.0540390000003</v>
      </c>
      <c r="W48" s="8">
        <f>FC_IND_NMM_CM_E!W48+FC_IND_NMM_CR_E!W48+FC_IND_NMM_GL_E!W48</f>
        <v>1243.0798380000001</v>
      </c>
      <c r="X48" s="8">
        <f>FC_IND_NMM_CM_E!X48+FC_IND_NMM_CR_E!X48+FC_IND_NMM_GL_E!X48</f>
        <v>1329.5286810000005</v>
      </c>
      <c r="Y48" s="8">
        <f>FC_IND_NMM_CM_E!Y48+FC_IND_NMM_CR_E!Y48+FC_IND_NMM_GL_E!Y48</f>
        <v>1496.1304799999996</v>
      </c>
      <c r="Z48" s="8">
        <f>FC_IND_NMM_CM_E!Z48+FC_IND_NMM_CR_E!Z48+FC_IND_NMM_GL_E!Z48</f>
        <v>1424.3611589999998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11.727882720000002</v>
      </c>
      <c r="R50" s="8">
        <f>FC_IND_NMM_CM_E!R50+FC_IND_NMM_CR_E!R50+FC_IND_NMM_GL_E!R50</f>
        <v>8.7959120399999993</v>
      </c>
      <c r="S50" s="8">
        <f>FC_IND_NMM_CM_E!S50+FC_IND_NMM_CR_E!S50+FC_IND_NMM_GL_E!S50</f>
        <v>5.8639413600000001</v>
      </c>
      <c r="T50" s="8">
        <f>FC_IND_NMM_CM_E!T50+FC_IND_NMM_CR_E!T50+FC_IND_NMM_GL_E!T50</f>
        <v>6.5558347199999991</v>
      </c>
      <c r="U50" s="8">
        <f>FC_IND_NMM_CM_E!U50+FC_IND_NMM_CR_E!U50+FC_IND_NMM_GL_E!U50</f>
        <v>7.5469679999999988</v>
      </c>
      <c r="V50" s="8">
        <f>FC_IND_NMM_CM_E!V50+FC_IND_NMM_CR_E!V50+FC_IND_NMM_GL_E!V50</f>
        <v>8.8663680000000014</v>
      </c>
      <c r="W50" s="8">
        <f>FC_IND_NMM_CM_E!W50+FC_IND_NMM_CR_E!W50+FC_IND_NMM_GL_E!W50</f>
        <v>7.5968413200000011</v>
      </c>
      <c r="X50" s="8">
        <f>FC_IND_NMM_CM_E!X50+FC_IND_NMM_CR_E!X50+FC_IND_NMM_GL_E!X50</f>
        <v>8.2182787199999989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91.892809799999995</v>
      </c>
      <c r="D51" s="27">
        <f>FC_IND_NMM_CM_E!D51+FC_IND_NMM_CR_E!D51+FC_IND_NMM_GL_E!D51</f>
        <v>151.31893392000001</v>
      </c>
      <c r="E51" s="27">
        <f>FC_IND_NMM_CM_E!E51+FC_IND_NMM_CR_E!E51+FC_IND_NMM_GL_E!E51</f>
        <v>158.79205980000003</v>
      </c>
      <c r="F51" s="27">
        <f>FC_IND_NMM_CM_E!F51+FC_IND_NMM_CR_E!F51+FC_IND_NMM_GL_E!F51</f>
        <v>140.00877</v>
      </c>
      <c r="G51" s="27">
        <f>FC_IND_NMM_CM_E!G51+FC_IND_NMM_CR_E!G51+FC_IND_NMM_GL_E!G51</f>
        <v>155.40902784000002</v>
      </c>
      <c r="H51" s="27">
        <f>FC_IND_NMM_CM_E!H51+FC_IND_NMM_CR_E!H51+FC_IND_NMM_GL_E!H51</f>
        <v>161.46883764000003</v>
      </c>
      <c r="I51" s="27">
        <f>FC_IND_NMM_CM_E!I51+FC_IND_NMM_CR_E!I51+FC_IND_NMM_GL_E!I51</f>
        <v>217.91665763999998</v>
      </c>
      <c r="J51" s="27">
        <f>FC_IND_NMM_CM_E!J51+FC_IND_NMM_CR_E!J51+FC_IND_NMM_GL_E!J51</f>
        <v>196.25341824000003</v>
      </c>
      <c r="K51" s="27">
        <f>FC_IND_NMM_CM_E!K51+FC_IND_NMM_CR_E!K51+FC_IND_NMM_GL_E!K51</f>
        <v>195.24604176000003</v>
      </c>
      <c r="L51" s="27">
        <f>FC_IND_NMM_CM_E!L51+FC_IND_NMM_CR_E!L51+FC_IND_NMM_GL_E!L51</f>
        <v>179.69290020000003</v>
      </c>
      <c r="M51" s="27">
        <f>FC_IND_NMM_CM_E!M51+FC_IND_NMM_CR_E!M51+FC_IND_NMM_GL_E!M51</f>
        <v>141.37038432</v>
      </c>
      <c r="N51" s="27">
        <f>FC_IND_NMM_CM_E!N51+FC_IND_NMM_CR_E!N51+FC_IND_NMM_GL_E!N51</f>
        <v>121.58032392000001</v>
      </c>
      <c r="O51" s="27">
        <f>FC_IND_NMM_CM_E!O51+FC_IND_NMM_CR_E!O51+FC_IND_NMM_GL_E!O51</f>
        <v>80.934864120000015</v>
      </c>
      <c r="P51" s="27">
        <f>FC_IND_NMM_CM_E!P51+FC_IND_NMM_CR_E!P51+FC_IND_NMM_GL_E!P51</f>
        <v>56.801653919999993</v>
      </c>
      <c r="Q51" s="27">
        <f>FC_IND_NMM_CM_E!Q51+FC_IND_NMM_CR_E!Q51+FC_IND_NMM_GL_E!Q51</f>
        <v>61.295061959999998</v>
      </c>
      <c r="R51" s="27">
        <f>FC_IND_NMM_CM_E!R51+FC_IND_NMM_CR_E!R51+FC_IND_NMM_GL_E!R51</f>
        <v>15.348960000000002</v>
      </c>
      <c r="S51" s="27">
        <f>FC_IND_NMM_CM_E!S51+FC_IND_NMM_CR_E!S51+FC_IND_NMM_GL_E!S51</f>
        <v>46.400310000000019</v>
      </c>
      <c r="T51" s="27">
        <f>FC_IND_NMM_CM_E!T51+FC_IND_NMM_CR_E!T51+FC_IND_NMM_GL_E!T51</f>
        <v>38.609904960000009</v>
      </c>
      <c r="U51" s="27">
        <f>FC_IND_NMM_CM_E!U51+FC_IND_NMM_CR_E!U51+FC_IND_NMM_GL_E!U51</f>
        <v>41.689592999999995</v>
      </c>
      <c r="V51" s="27">
        <f>FC_IND_NMM_CM_E!V51+FC_IND_NMM_CR_E!V51+FC_IND_NMM_GL_E!V51</f>
        <v>39.865086360000006</v>
      </c>
      <c r="W51" s="27">
        <f>FC_IND_NMM_CM_E!W51+FC_IND_NMM_CR_E!W51+FC_IND_NMM_GL_E!W51</f>
        <v>83.63830068</v>
      </c>
      <c r="X51" s="27">
        <f>FC_IND_NMM_CM_E!X51+FC_IND_NMM_CR_E!X51+FC_IND_NMM_GL_E!X51</f>
        <v>86.367790080000034</v>
      </c>
      <c r="Y51" s="27">
        <f>FC_IND_NMM_CM_E!Y51+FC_IND_NMM_CR_E!Y51+FC_IND_NMM_GL_E!Y51</f>
        <v>81.709986600000008</v>
      </c>
      <c r="Z51" s="27">
        <f>FC_IND_NMM_CM_E!Z51+FC_IND_NMM_CR_E!Z51+FC_IND_NMM_GL_E!Z51</f>
        <v>76.855272120000024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  <c r="Y53" s="8">
        <f>FC_IND_NMM_CM_E!Y53+FC_IND_NMM_CR_E!Y53+FC_IND_NMM_GL_E!Y53</f>
        <v>0</v>
      </c>
      <c r="Z53" s="8">
        <f>FC_IND_NMM_CM_E!Z53+FC_IND_NMM_CR_E!Z53+FC_IND_NMM_GL_E!Z53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17.471865600000001</v>
      </c>
      <c r="E61" s="49">
        <f t="shared" si="32"/>
        <v>17.023910399999998</v>
      </c>
      <c r="F61" s="49">
        <f t="shared" si="32"/>
        <v>9.6320447999999974</v>
      </c>
      <c r="G61" s="49">
        <f t="shared" si="32"/>
        <v>7.0559999999999983</v>
      </c>
      <c r="H61" s="49">
        <f t="shared" si="32"/>
        <v>3.5840447999999991</v>
      </c>
      <c r="I61" s="49">
        <f t="shared" si="32"/>
        <v>7.1680895999999992</v>
      </c>
      <c r="J61" s="49">
        <f t="shared" si="32"/>
        <v>7.0559999999999983</v>
      </c>
      <c r="K61" s="49">
        <f t="shared" si="32"/>
        <v>13.776134399999998</v>
      </c>
      <c r="L61" s="49">
        <f t="shared" si="32"/>
        <v>7.0559999999999983</v>
      </c>
      <c r="M61" s="49">
        <f t="shared" si="32"/>
        <v>7.0559999999999983</v>
      </c>
      <c r="N61" s="49">
        <f t="shared" si="32"/>
        <v>82.20804480000001</v>
      </c>
      <c r="O61" s="49">
        <f t="shared" si="32"/>
        <v>54.251835839999984</v>
      </c>
      <c r="P61" s="49">
        <f t="shared" si="32"/>
        <v>67.005293760000029</v>
      </c>
      <c r="Q61" s="49">
        <f t="shared" si="32"/>
        <v>118.07742816000003</v>
      </c>
      <c r="R61" s="49">
        <f t="shared" si="32"/>
        <v>76.637338559999975</v>
      </c>
      <c r="S61" s="49">
        <f t="shared" si="32"/>
        <v>49.533428159999978</v>
      </c>
      <c r="T61" s="49">
        <f t="shared" si="32"/>
        <v>15.344179199999997</v>
      </c>
      <c r="U61" s="49">
        <f t="shared" si="32"/>
        <v>18.435385439999997</v>
      </c>
      <c r="V61" s="49">
        <f t="shared" si="32"/>
        <v>34.881523199999997</v>
      </c>
      <c r="W61" s="49">
        <f t="shared" si="32"/>
        <v>21.934222560000002</v>
      </c>
      <c r="X61" s="49">
        <f t="shared" si="32"/>
        <v>83.08635120000001</v>
      </c>
      <c r="Y61" s="49">
        <f t="shared" ref="Y61:Z61" si="33">SUM(Y62:Y72)</f>
        <v>31.883040000000001</v>
      </c>
      <c r="Z61" s="49">
        <f t="shared" si="33"/>
        <v>59.530060799999987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17.471865600000001</v>
      </c>
      <c r="E62" s="52">
        <f>FC_IND_NMM_CM_E!E62+FC_IND_NMM_CR_E!E62+FC_IND_NMM_GL_E!E62</f>
        <v>17.023910399999998</v>
      </c>
      <c r="F62" s="52">
        <f>FC_IND_NMM_CM_E!F62+FC_IND_NMM_CR_E!F62+FC_IND_NMM_GL_E!F62</f>
        <v>9.6320447999999974</v>
      </c>
      <c r="G62" s="52">
        <f>FC_IND_NMM_CM_E!G62+FC_IND_NMM_CR_E!G62+FC_IND_NMM_GL_E!G62</f>
        <v>7.0559999999999983</v>
      </c>
      <c r="H62" s="52">
        <f>FC_IND_NMM_CM_E!H62+FC_IND_NMM_CR_E!H62+FC_IND_NMM_GL_E!H62</f>
        <v>3.5840447999999991</v>
      </c>
      <c r="I62" s="52">
        <f>FC_IND_NMM_CM_E!I62+FC_IND_NMM_CR_E!I62+FC_IND_NMM_GL_E!I62</f>
        <v>7.1680895999999992</v>
      </c>
      <c r="J62" s="52">
        <f>FC_IND_NMM_CM_E!J62+FC_IND_NMM_CR_E!J62+FC_IND_NMM_GL_E!J62</f>
        <v>7.0559999999999983</v>
      </c>
      <c r="K62" s="52">
        <f>FC_IND_NMM_CM_E!K62+FC_IND_NMM_CR_E!K62+FC_IND_NMM_GL_E!K62</f>
        <v>13.776134399999998</v>
      </c>
      <c r="L62" s="52">
        <f>FC_IND_NMM_CM_E!L62+FC_IND_NMM_CR_E!L62+FC_IND_NMM_GL_E!L62</f>
        <v>7.0559999999999983</v>
      </c>
      <c r="M62" s="52">
        <f>FC_IND_NMM_CM_E!M62+FC_IND_NMM_CR_E!M62+FC_IND_NMM_GL_E!M62</f>
        <v>7.0559999999999983</v>
      </c>
      <c r="N62" s="52">
        <f>FC_IND_NMM_CM_E!N62+FC_IND_NMM_CR_E!N62+FC_IND_NMM_GL_E!N62</f>
        <v>82.20804480000001</v>
      </c>
      <c r="O62" s="52">
        <f>FC_IND_NMM_CM_E!O62+FC_IND_NMM_CR_E!O62+FC_IND_NMM_GL_E!O62</f>
        <v>51.632179199999982</v>
      </c>
      <c r="P62" s="52">
        <f>FC_IND_NMM_CM_E!P62+FC_IND_NMM_CR_E!P62+FC_IND_NMM_GL_E!P62</f>
        <v>64.399910400000024</v>
      </c>
      <c r="Q62" s="52">
        <f>FC_IND_NMM_CM_E!Q62+FC_IND_NMM_CR_E!Q62+FC_IND_NMM_GL_E!Q62</f>
        <v>115.47204480000002</v>
      </c>
      <c r="R62" s="52">
        <f>FC_IND_NMM_CM_E!R62+FC_IND_NMM_CR_E!R62+FC_IND_NMM_GL_E!R62</f>
        <v>74.03195519999997</v>
      </c>
      <c r="S62" s="52">
        <f>FC_IND_NMM_CM_E!S62+FC_IND_NMM_CR_E!S62+FC_IND_NMM_GL_E!S62</f>
        <v>46.928044799999981</v>
      </c>
      <c r="T62" s="52">
        <f>FC_IND_NMM_CM_E!T62+FC_IND_NMM_CR_E!T62+FC_IND_NMM_GL_E!T62</f>
        <v>15.344179199999997</v>
      </c>
      <c r="U62" s="52">
        <f>FC_IND_NMM_CM_E!U62+FC_IND_NMM_CR_E!U62+FC_IND_NMM_GL_E!U62</f>
        <v>17.460979199999997</v>
      </c>
      <c r="V62" s="52">
        <f>FC_IND_NMM_CM_E!V62+FC_IND_NMM_CR_E!V62+FC_IND_NMM_GL_E!V62</f>
        <v>33.678489599999999</v>
      </c>
      <c r="W62" s="52">
        <f>FC_IND_NMM_CM_E!W62+FC_IND_NMM_CR_E!W62+FC_IND_NMM_GL_E!W62</f>
        <v>20.846649600000003</v>
      </c>
      <c r="X62" s="52">
        <f>FC_IND_NMM_CM_E!X62+FC_IND_NMM_CR_E!X62+FC_IND_NMM_GL_E!X62</f>
        <v>81.910080000000008</v>
      </c>
      <c r="Y62" s="52">
        <f>FC_IND_NMM_CM_E!Y62+FC_IND_NMM_CR_E!Y62+FC_IND_NMM_GL_E!Y62</f>
        <v>31.883040000000001</v>
      </c>
      <c r="Z62" s="52">
        <f>FC_IND_NMM_CM_E!Z62+FC_IND_NMM_CR_E!Z62+FC_IND_NMM_GL_E!Z62</f>
        <v>59.530060799999987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2.0390400000000002E-3</v>
      </c>
      <c r="W67" s="52">
        <f>FC_IND_NMM_CM_E!W67+FC_IND_NMM_CR_E!W67+FC_IND_NMM_GL_E!W67</f>
        <v>3.8232000000000006E-3</v>
      </c>
      <c r="X67" s="52">
        <f>FC_IND_NMM_CM_E!X67+FC_IND_NMM_CR_E!X67+FC_IND_NMM_GL_E!X67</f>
        <v>3.8231999999999997E-3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2.6196566400000005</v>
      </c>
      <c r="P69" s="52">
        <f>FC_IND_NMM_CM_E!P69+FC_IND_NMM_CR_E!P69+FC_IND_NMM_GL_E!P69</f>
        <v>2.6053833600000003</v>
      </c>
      <c r="Q69" s="52">
        <f>FC_IND_NMM_CM_E!Q69+FC_IND_NMM_CR_E!Q69+FC_IND_NMM_GL_E!Q69</f>
        <v>2.6053833600000003</v>
      </c>
      <c r="R69" s="52">
        <f>FC_IND_NMM_CM_E!R69+FC_IND_NMM_CR_E!R69+FC_IND_NMM_GL_E!R69</f>
        <v>2.6053833600000003</v>
      </c>
      <c r="S69" s="52">
        <f>FC_IND_NMM_CM_E!S69+FC_IND_NMM_CR_E!S69+FC_IND_NMM_GL_E!S69</f>
        <v>2.6053833600000003</v>
      </c>
      <c r="T69" s="52">
        <f>FC_IND_NMM_CM_E!T69+FC_IND_NMM_CR_E!T69+FC_IND_NMM_GL_E!T69</f>
        <v>0</v>
      </c>
      <c r="U69" s="52">
        <f>FC_IND_NMM_CM_E!U69+FC_IND_NMM_CR_E!U69+FC_IND_NMM_GL_E!U69</f>
        <v>0.9744062400000002</v>
      </c>
      <c r="V69" s="52">
        <f>FC_IND_NMM_CM_E!V69+FC_IND_NMM_CR_E!V69+FC_IND_NMM_GL_E!V69</f>
        <v>1.2009945599999996</v>
      </c>
      <c r="W69" s="52">
        <f>FC_IND_NMM_CM_E!W69+FC_IND_NMM_CR_E!W69+FC_IND_NMM_GL_E!W69</f>
        <v>1.0837497600000001</v>
      </c>
      <c r="X69" s="52">
        <f>FC_IND_NMM_CM_E!X69+FC_IND_NMM_CR_E!X69+FC_IND_NMM_GL_E!X69</f>
        <v>1.1724479999999999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3934.2973627525803</v>
      </c>
      <c r="D2" s="21">
        <f t="shared" ref="D2:X2" si="0">SUM(D3,D17,D22,D25,D26,D51,D52)</f>
        <v>4175.3063554688551</v>
      </c>
      <c r="E2" s="21">
        <f t="shared" si="0"/>
        <v>3679.2467612759265</v>
      </c>
      <c r="F2" s="21">
        <f t="shared" si="0"/>
        <v>3292.2133304258946</v>
      </c>
      <c r="G2" s="21">
        <f t="shared" si="0"/>
        <v>3592.1784925577736</v>
      </c>
      <c r="H2" s="21">
        <f t="shared" si="0"/>
        <v>3153.6415684430335</v>
      </c>
      <c r="I2" s="21">
        <f t="shared" si="0"/>
        <v>3136.5595451196355</v>
      </c>
      <c r="J2" s="21">
        <f t="shared" si="0"/>
        <v>4547.2953480126798</v>
      </c>
      <c r="K2" s="21">
        <f t="shared" si="0"/>
        <v>3283.9393192214925</v>
      </c>
      <c r="L2" s="21">
        <f t="shared" si="0"/>
        <v>2368.5511366369888</v>
      </c>
      <c r="M2" s="21">
        <f t="shared" si="0"/>
        <v>2774.77844393344</v>
      </c>
      <c r="N2" s="21">
        <f t="shared" si="0"/>
        <v>1841.4487813851554</v>
      </c>
      <c r="O2" s="21">
        <f t="shared" si="0"/>
        <v>1849.9713949019674</v>
      </c>
      <c r="P2" s="21">
        <f t="shared" si="0"/>
        <v>2035.2359330572792</v>
      </c>
      <c r="Q2" s="21">
        <f t="shared" si="0"/>
        <v>2164.8482576367865</v>
      </c>
      <c r="R2" s="21">
        <f t="shared" si="0"/>
        <v>2191.5913385814538</v>
      </c>
      <c r="S2" s="21">
        <f t="shared" si="0"/>
        <v>2452.7306000716603</v>
      </c>
      <c r="T2" s="21">
        <f t="shared" si="0"/>
        <v>2060.7843895947476</v>
      </c>
      <c r="U2" s="21">
        <f t="shared" si="0"/>
        <v>1841.8698833544413</v>
      </c>
      <c r="V2" s="21">
        <f t="shared" si="0"/>
        <v>1854.650543440491</v>
      </c>
      <c r="W2" s="21">
        <f t="shared" si="0"/>
        <v>1590.2384426691219</v>
      </c>
      <c r="X2" s="21">
        <f t="shared" si="0"/>
        <v>1807.9494651125665</v>
      </c>
      <c r="Y2" s="21">
        <f t="shared" ref="Y2:Z2" si="1">SUM(Y3,Y17,Y22,Y25,Y26,Y51,Y52)</f>
        <v>1672.7241551897141</v>
      </c>
      <c r="Z2" s="21">
        <f t="shared" si="1"/>
        <v>1629.3154868452823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2457.2533894563589</v>
      </c>
      <c r="D3" s="24">
        <f t="shared" ref="D3:W3" si="3">SUM(D4,D8,D11)</f>
        <v>2526.0601552752141</v>
      </c>
      <c r="E3" s="24">
        <f t="shared" si="3"/>
        <v>1829.7174822283121</v>
      </c>
      <c r="F3" s="24">
        <f t="shared" si="3"/>
        <v>1463.9244056317841</v>
      </c>
      <c r="G3" s="24">
        <f t="shared" si="3"/>
        <v>1365.2946064047142</v>
      </c>
      <c r="H3" s="24">
        <f t="shared" si="3"/>
        <v>906.99868758264063</v>
      </c>
      <c r="I3" s="24">
        <f t="shared" si="3"/>
        <v>816.01190894513854</v>
      </c>
      <c r="J3" s="24">
        <f t="shared" si="3"/>
        <v>1277.7043951256535</v>
      </c>
      <c r="K3" s="24">
        <f t="shared" si="3"/>
        <v>859.35924513663372</v>
      </c>
      <c r="L3" s="24">
        <f t="shared" si="3"/>
        <v>267.99231827243932</v>
      </c>
      <c r="M3" s="24">
        <f t="shared" si="3"/>
        <v>554.61066540208355</v>
      </c>
      <c r="N3" s="24">
        <f t="shared" si="3"/>
        <v>155.49524373463666</v>
      </c>
      <c r="O3" s="24">
        <f t="shared" si="3"/>
        <v>104.12960674847076</v>
      </c>
      <c r="P3" s="24">
        <f t="shared" si="3"/>
        <v>109.1871526524455</v>
      </c>
      <c r="Q3" s="24">
        <f t="shared" si="3"/>
        <v>131.79824367728062</v>
      </c>
      <c r="R3" s="24">
        <f t="shared" si="3"/>
        <v>54.502927824051156</v>
      </c>
      <c r="S3" s="24">
        <f t="shared" si="3"/>
        <v>40.928821074689822</v>
      </c>
      <c r="T3" s="24">
        <f t="shared" si="3"/>
        <v>49.309648679603299</v>
      </c>
      <c r="U3" s="24">
        <f t="shared" si="3"/>
        <v>304.30480728115083</v>
      </c>
      <c r="V3" s="24">
        <f t="shared" si="3"/>
        <v>155.18691072953632</v>
      </c>
      <c r="W3" s="24">
        <f t="shared" si="3"/>
        <v>300.25162776102087</v>
      </c>
      <c r="X3" s="24">
        <f t="shared" ref="X3:Z3" si="4">SUM(X4,X8,X11)</f>
        <v>407.72066236371978</v>
      </c>
      <c r="Y3" s="24">
        <f t="shared" si="4"/>
        <v>129.55960564740244</v>
      </c>
      <c r="Z3" s="24">
        <f t="shared" si="4"/>
        <v>138.1849795149181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2454.8758413017763</v>
      </c>
      <c r="D4" s="19">
        <f t="shared" ref="D4:W4" si="6">SUM(D5:D7)</f>
        <v>2523.8973745388894</v>
      </c>
      <c r="E4" s="19">
        <f t="shared" si="6"/>
        <v>1829.7174822283121</v>
      </c>
      <c r="F4" s="19">
        <f t="shared" si="6"/>
        <v>1463.9244056317841</v>
      </c>
      <c r="G4" s="19">
        <f t="shared" si="6"/>
        <v>1365.2946064047142</v>
      </c>
      <c r="H4" s="19">
        <f t="shared" si="6"/>
        <v>906.99868758264063</v>
      </c>
      <c r="I4" s="19">
        <f t="shared" si="6"/>
        <v>816.01190894513854</v>
      </c>
      <c r="J4" s="19">
        <f t="shared" si="6"/>
        <v>1277.7043951256535</v>
      </c>
      <c r="K4" s="19">
        <f t="shared" si="6"/>
        <v>859.35924513663372</v>
      </c>
      <c r="L4" s="19">
        <f t="shared" si="6"/>
        <v>267.99231827243932</v>
      </c>
      <c r="M4" s="19">
        <f t="shared" si="6"/>
        <v>554.61066540208355</v>
      </c>
      <c r="N4" s="19">
        <f t="shared" si="6"/>
        <v>155.49524373463666</v>
      </c>
      <c r="O4" s="19">
        <f t="shared" si="6"/>
        <v>104.12960674847076</v>
      </c>
      <c r="P4" s="19">
        <f t="shared" si="6"/>
        <v>109.1871526524455</v>
      </c>
      <c r="Q4" s="19">
        <f t="shared" si="6"/>
        <v>131.79824367728062</v>
      </c>
      <c r="R4" s="19">
        <f t="shared" si="6"/>
        <v>54.502927824051156</v>
      </c>
      <c r="S4" s="19">
        <f t="shared" si="6"/>
        <v>40.928821074689822</v>
      </c>
      <c r="T4" s="19">
        <f t="shared" si="6"/>
        <v>49.309648679603299</v>
      </c>
      <c r="U4" s="19">
        <f t="shared" si="6"/>
        <v>304.30480728115083</v>
      </c>
      <c r="V4" s="19">
        <f t="shared" si="6"/>
        <v>155.18691072953632</v>
      </c>
      <c r="W4" s="19">
        <f t="shared" si="6"/>
        <v>300.25162776102087</v>
      </c>
      <c r="X4" s="19">
        <f t="shared" ref="X4:Z4" si="7">SUM(X5:X7)</f>
        <v>407.72066236371978</v>
      </c>
      <c r="Y4" s="19">
        <f t="shared" si="7"/>
        <v>129.55960564740244</v>
      </c>
      <c r="Z4" s="19">
        <f t="shared" si="7"/>
        <v>138.1849795149181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2454.8758413017763</v>
      </c>
      <c r="D7" s="8">
        <v>2523.8973745388894</v>
      </c>
      <c r="E7" s="8">
        <v>1829.7174822283121</v>
      </c>
      <c r="F7" s="8">
        <v>1463.9244056317841</v>
      </c>
      <c r="G7" s="8">
        <v>1365.2946064047142</v>
      </c>
      <c r="H7" s="8">
        <v>906.99868758264063</v>
      </c>
      <c r="I7" s="8">
        <v>816.01190894513854</v>
      </c>
      <c r="J7" s="8">
        <v>1277.7043951256535</v>
      </c>
      <c r="K7" s="8">
        <v>859.35924513663372</v>
      </c>
      <c r="L7" s="8">
        <v>267.99231827243932</v>
      </c>
      <c r="M7" s="8">
        <v>554.61066540208355</v>
      </c>
      <c r="N7" s="8">
        <v>155.49524373463666</v>
      </c>
      <c r="O7" s="8">
        <v>104.12960674847076</v>
      </c>
      <c r="P7" s="8">
        <v>109.1871526524455</v>
      </c>
      <c r="Q7" s="8">
        <v>131.79824367728062</v>
      </c>
      <c r="R7" s="8">
        <v>54.502927824051156</v>
      </c>
      <c r="S7" s="8">
        <v>40.928821074689822</v>
      </c>
      <c r="T7" s="8">
        <v>49.309648679603299</v>
      </c>
      <c r="U7" s="8">
        <v>304.30480728115083</v>
      </c>
      <c r="V7" s="8">
        <v>155.18691072953632</v>
      </c>
      <c r="W7" s="8">
        <v>300.25162776102087</v>
      </c>
      <c r="X7" s="8">
        <v>407.72066236371978</v>
      </c>
      <c r="Y7" s="8">
        <v>129.55960564740244</v>
      </c>
      <c r="Z7" s="8">
        <v>138.1849795149181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2.3775481545825432</v>
      </c>
      <c r="D8" s="19">
        <f t="shared" si="8"/>
        <v>2.1627807363246432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2.3775481545825432</v>
      </c>
      <c r="D10" s="8">
        <v>2.1627807363246432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1393.3389575804492</v>
      </c>
      <c r="D26" s="27">
        <f t="shared" si="16"/>
        <v>1512.651328085685</v>
      </c>
      <c r="E26" s="27">
        <f t="shared" si="16"/>
        <v>1707.1160957049042</v>
      </c>
      <c r="F26" s="27">
        <f t="shared" si="16"/>
        <v>1702.1556599879932</v>
      </c>
      <c r="G26" s="27">
        <f t="shared" si="16"/>
        <v>2087.0014250792988</v>
      </c>
      <c r="H26" s="27">
        <f t="shared" si="16"/>
        <v>2105.8682966693955</v>
      </c>
      <c r="I26" s="27">
        <f t="shared" si="16"/>
        <v>2124.2396614632098</v>
      </c>
      <c r="J26" s="27">
        <f t="shared" si="16"/>
        <v>3093.7601554862958</v>
      </c>
      <c r="K26" s="27">
        <f t="shared" si="16"/>
        <v>2251.1880134663434</v>
      </c>
      <c r="L26" s="27">
        <f t="shared" si="16"/>
        <v>1953.0549471492452</v>
      </c>
      <c r="M26" s="27">
        <f t="shared" si="16"/>
        <v>2108.3298908959396</v>
      </c>
      <c r="N26" s="27">
        <f t="shared" si="16"/>
        <v>1614.7448294788164</v>
      </c>
      <c r="O26" s="27">
        <f t="shared" si="16"/>
        <v>1712.7761079252853</v>
      </c>
      <c r="P26" s="27">
        <f t="shared" si="16"/>
        <v>1900.6165916936345</v>
      </c>
      <c r="Q26" s="27">
        <f t="shared" si="16"/>
        <v>2003.0737317568114</v>
      </c>
      <c r="R26" s="27">
        <f t="shared" si="16"/>
        <v>2132.7550272638391</v>
      </c>
      <c r="S26" s="27">
        <f t="shared" si="16"/>
        <v>2396.77460133452</v>
      </c>
      <c r="T26" s="27">
        <f t="shared" si="16"/>
        <v>1998.2858198578581</v>
      </c>
      <c r="U26" s="27">
        <f t="shared" si="16"/>
        <v>1509.7952544085133</v>
      </c>
      <c r="V26" s="27">
        <f t="shared" si="16"/>
        <v>1675.8903087359365</v>
      </c>
      <c r="W26" s="27">
        <f t="shared" si="16"/>
        <v>1223.306712611459</v>
      </c>
      <c r="X26" s="27">
        <f t="shared" si="16"/>
        <v>1331.2868811616661</v>
      </c>
      <c r="Y26" s="27">
        <f t="shared" ref="Y26:Z26" si="17">SUM(Y27,Y33)</f>
        <v>1485.2692307914749</v>
      </c>
      <c r="Z26" s="27">
        <f t="shared" si="17"/>
        <v>1436.1697346398378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1393.3389575804492</v>
      </c>
      <c r="D33" s="19">
        <f t="shared" si="20"/>
        <v>1512.651328085685</v>
      </c>
      <c r="E33" s="19">
        <f t="shared" si="20"/>
        <v>1707.1160957049042</v>
      </c>
      <c r="F33" s="19">
        <f t="shared" si="20"/>
        <v>1702.1556599879932</v>
      </c>
      <c r="G33" s="19">
        <f t="shared" si="20"/>
        <v>2087.0014250792988</v>
      </c>
      <c r="H33" s="19">
        <f t="shared" si="20"/>
        <v>2105.8682966693955</v>
      </c>
      <c r="I33" s="19">
        <f t="shared" si="20"/>
        <v>2124.2396614632098</v>
      </c>
      <c r="J33" s="19">
        <f t="shared" si="20"/>
        <v>3093.7601554862958</v>
      </c>
      <c r="K33" s="19">
        <f t="shared" si="20"/>
        <v>2251.1880134663434</v>
      </c>
      <c r="L33" s="19">
        <f t="shared" si="20"/>
        <v>1953.0549471492452</v>
      </c>
      <c r="M33" s="19">
        <f t="shared" si="20"/>
        <v>2108.3298908959396</v>
      </c>
      <c r="N33" s="19">
        <f t="shared" si="20"/>
        <v>1614.7448294788164</v>
      </c>
      <c r="O33" s="19">
        <f t="shared" si="20"/>
        <v>1712.7761079252853</v>
      </c>
      <c r="P33" s="19">
        <f t="shared" si="20"/>
        <v>1900.6165916936345</v>
      </c>
      <c r="Q33" s="19">
        <f t="shared" si="20"/>
        <v>2003.0737317568114</v>
      </c>
      <c r="R33" s="19">
        <f t="shared" si="20"/>
        <v>2132.7550272638391</v>
      </c>
      <c r="S33" s="19">
        <f t="shared" si="20"/>
        <v>2396.77460133452</v>
      </c>
      <c r="T33" s="19">
        <f t="shared" si="20"/>
        <v>1998.2858198578581</v>
      </c>
      <c r="U33" s="19">
        <f t="shared" si="20"/>
        <v>1509.7952544085133</v>
      </c>
      <c r="V33" s="19">
        <f t="shared" si="20"/>
        <v>1675.8903087359365</v>
      </c>
      <c r="W33" s="19">
        <f t="shared" si="20"/>
        <v>1223.306712611459</v>
      </c>
      <c r="X33" s="19">
        <f t="shared" si="20"/>
        <v>1331.2868811616661</v>
      </c>
      <c r="Y33" s="19">
        <f t="shared" ref="Y33:Z33" si="21">SUM(Y34:Y50)</f>
        <v>1485.2692307914749</v>
      </c>
      <c r="Z33" s="19">
        <f t="shared" si="21"/>
        <v>1436.1697346398378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40.830708081931498</v>
      </c>
      <c r="D36" s="8">
        <v>40.469792901639252</v>
      </c>
      <c r="E36" s="8">
        <v>32.154336139466565</v>
      </c>
      <c r="F36" s="8">
        <v>34.981007345699076</v>
      </c>
      <c r="G36" s="8">
        <v>40.326081709457632</v>
      </c>
      <c r="H36" s="8">
        <v>36.452762634056768</v>
      </c>
      <c r="I36" s="8">
        <v>37.659541080797197</v>
      </c>
      <c r="J36" s="8">
        <v>34.782968989445997</v>
      </c>
      <c r="K36" s="8">
        <v>34.474650437577786</v>
      </c>
      <c r="L36" s="8">
        <v>30.985020061071872</v>
      </c>
      <c r="M36" s="8">
        <v>18.383274360844919</v>
      </c>
      <c r="N36" s="8">
        <v>8.4997967797322485</v>
      </c>
      <c r="O36" s="8">
        <v>2.3542090311079895</v>
      </c>
      <c r="P36" s="8">
        <v>3.8727503873731162</v>
      </c>
      <c r="Q36" s="8">
        <v>4.2312169981150713</v>
      </c>
      <c r="R36" s="8">
        <v>1.606649602884344</v>
      </c>
      <c r="S36" s="8">
        <v>2.7584467215257997</v>
      </c>
      <c r="T36" s="8">
        <v>2.24003715203632</v>
      </c>
      <c r="U36" s="8">
        <v>5.1665669044203266</v>
      </c>
      <c r="V36" s="8">
        <v>5.1900301992328126</v>
      </c>
      <c r="W36" s="8">
        <v>7.8240717280121643</v>
      </c>
      <c r="X36" s="8">
        <v>9.3563489913340572</v>
      </c>
      <c r="Y36" s="8">
        <v>12.093501520469921</v>
      </c>
      <c r="Z36" s="8">
        <v>16.360740702842353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0.14470021224145999</v>
      </c>
      <c r="U37" s="8">
        <v>0.11659388604378661</v>
      </c>
      <c r="V37" s="8">
        <v>0.10733222519986378</v>
      </c>
      <c r="W37" s="8">
        <v>8.7005999338364753E-2</v>
      </c>
      <c r="X37" s="8">
        <v>0.10241553729637784</v>
      </c>
      <c r="Y37" s="8">
        <v>9.413929462494848E-2</v>
      </c>
      <c r="Z37" s="8">
        <v>0.12834427134656531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142.2174409255735</v>
      </c>
      <c r="D43" s="8">
        <v>138.06028684363153</v>
      </c>
      <c r="E43" s="8">
        <v>120.02111429846883</v>
      </c>
      <c r="F43" s="8">
        <v>137.78503320551445</v>
      </c>
      <c r="G43" s="8">
        <v>8.6038117437176371</v>
      </c>
      <c r="H43" s="8">
        <v>11.111794707711327</v>
      </c>
      <c r="I43" s="8">
        <v>11.481435441986042</v>
      </c>
      <c r="J43" s="8">
        <v>11.4189557684081</v>
      </c>
      <c r="K43" s="8">
        <v>11.318676423632381</v>
      </c>
      <c r="L43" s="8">
        <v>10.364712029940179</v>
      </c>
      <c r="M43" s="8">
        <v>7.4916862130918949</v>
      </c>
      <c r="N43" s="8">
        <v>1.8487806382787493</v>
      </c>
      <c r="O43" s="8">
        <v>12.896397277494705</v>
      </c>
      <c r="P43" s="8">
        <v>18.373545718613872</v>
      </c>
      <c r="Q43" s="8">
        <v>24.700133774957596</v>
      </c>
      <c r="R43" s="8">
        <v>8.0208147685004771</v>
      </c>
      <c r="S43" s="8">
        <v>8.1785415083701594</v>
      </c>
      <c r="T43" s="8">
        <v>7.7367648318019597</v>
      </c>
      <c r="U43" s="8">
        <v>13.39401417975745</v>
      </c>
      <c r="V43" s="8">
        <v>10.940233729184</v>
      </c>
      <c r="W43" s="8">
        <v>14.384969450485819</v>
      </c>
      <c r="X43" s="8">
        <v>15.52676850184743</v>
      </c>
      <c r="Y43" s="8">
        <v>13.994625932082215</v>
      </c>
      <c r="Z43" s="8">
        <v>11.372677063626377</v>
      </c>
    </row>
    <row r="44" spans="1:26" ht="11.25" customHeight="1" x14ac:dyDescent="0.2">
      <c r="A44" s="28" t="s">
        <v>74</v>
      </c>
      <c r="B44" s="7" t="s">
        <v>75</v>
      </c>
      <c r="C44" s="8">
        <v>253.81560285328277</v>
      </c>
      <c r="D44" s="8">
        <v>243.09200994404117</v>
      </c>
      <c r="E44" s="8">
        <v>241.42798537719392</v>
      </c>
      <c r="F44" s="8">
        <v>219.89436101592565</v>
      </c>
      <c r="G44" s="8">
        <v>371.79295871822211</v>
      </c>
      <c r="H44" s="8">
        <v>376.45621117731059</v>
      </c>
      <c r="I44" s="8">
        <v>442.46563163409752</v>
      </c>
      <c r="J44" s="8">
        <v>428.88950966823927</v>
      </c>
      <c r="K44" s="8">
        <v>361.18574376104732</v>
      </c>
      <c r="L44" s="8">
        <v>233.88922448326986</v>
      </c>
      <c r="M44" s="8">
        <v>198.53295463803119</v>
      </c>
      <c r="N44" s="8">
        <v>139.61834786478761</v>
      </c>
      <c r="O44" s="8">
        <v>6.2776155100145044</v>
      </c>
      <c r="P44" s="8">
        <v>13.76941072515444</v>
      </c>
      <c r="Q44" s="8">
        <v>3.0087578353332987</v>
      </c>
      <c r="R44" s="8">
        <v>4.2842111014579451</v>
      </c>
      <c r="S44" s="8">
        <v>3.9229839502145465</v>
      </c>
      <c r="T44" s="8">
        <v>5.2557120703996878</v>
      </c>
      <c r="U44" s="8">
        <v>9.4903898964239506</v>
      </c>
      <c r="V44" s="8">
        <v>10.226339029145477</v>
      </c>
      <c r="W44" s="8">
        <v>12.529094245943151</v>
      </c>
      <c r="X44" s="8">
        <v>23.201906467108586</v>
      </c>
      <c r="Y44" s="8">
        <v>15.217546304139567</v>
      </c>
      <c r="Z44" s="8">
        <v>15.230942065165593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956.4752057196614</v>
      </c>
      <c r="D48" s="8">
        <v>1091.0292383963731</v>
      </c>
      <c r="E48" s="8">
        <v>1313.5126598897748</v>
      </c>
      <c r="F48" s="8">
        <v>1309.495258420854</v>
      </c>
      <c r="G48" s="8">
        <v>1666.2785729079014</v>
      </c>
      <c r="H48" s="8">
        <v>1681.8475281503167</v>
      </c>
      <c r="I48" s="8">
        <v>1632.6330533063292</v>
      </c>
      <c r="J48" s="8">
        <v>2618.6687210602026</v>
      </c>
      <c r="K48" s="8">
        <v>1844.2089428440856</v>
      </c>
      <c r="L48" s="8">
        <v>1677.8159905749633</v>
      </c>
      <c r="M48" s="8">
        <v>1883.9219756839714</v>
      </c>
      <c r="N48" s="8">
        <v>1464.7779041960177</v>
      </c>
      <c r="O48" s="8">
        <v>1691.2478861066681</v>
      </c>
      <c r="P48" s="8">
        <v>1864.6008848624931</v>
      </c>
      <c r="Q48" s="8">
        <v>1960.2973959395292</v>
      </c>
      <c r="R48" s="8">
        <v>2110.7031335833185</v>
      </c>
      <c r="S48" s="8">
        <v>2376.3937922311643</v>
      </c>
      <c r="T48" s="8">
        <v>1976.805183826249</v>
      </c>
      <c r="U48" s="8">
        <v>1474.7523336205136</v>
      </c>
      <c r="V48" s="8">
        <v>1641.2054204631536</v>
      </c>
      <c r="W48" s="8">
        <v>1181.262514450357</v>
      </c>
      <c r="X48" s="8">
        <v>1275.2168830378362</v>
      </c>
      <c r="Y48" s="8">
        <v>1443.8694177401583</v>
      </c>
      <c r="Z48" s="8">
        <v>1393.0770305368569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10.836227208876153</v>
      </c>
      <c r="R50" s="8">
        <v>8.1402182076774974</v>
      </c>
      <c r="S50" s="8">
        <v>5.5208369232449881</v>
      </c>
      <c r="T50" s="8">
        <v>6.1034217651297844</v>
      </c>
      <c r="U50" s="8">
        <v>6.8753559213542648</v>
      </c>
      <c r="V50" s="8">
        <v>8.2209530900209149</v>
      </c>
      <c r="W50" s="8">
        <v>7.2190567373224264</v>
      </c>
      <c r="X50" s="8">
        <v>7.8825586262434113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83.70501571577249</v>
      </c>
      <c r="D51" s="27">
        <v>136.59487210795541</v>
      </c>
      <c r="E51" s="27">
        <v>142.41318334271008</v>
      </c>
      <c r="F51" s="27">
        <v>126.13326480611751</v>
      </c>
      <c r="G51" s="27">
        <v>139.88246107376082</v>
      </c>
      <c r="H51" s="27">
        <v>140.7745841909975</v>
      </c>
      <c r="I51" s="27">
        <v>196.3079747112869</v>
      </c>
      <c r="J51" s="27">
        <v>175.83079740073015</v>
      </c>
      <c r="K51" s="27">
        <v>173.39206061851533</v>
      </c>
      <c r="L51" s="27">
        <v>147.50387121530423</v>
      </c>
      <c r="M51" s="27">
        <v>111.83788763541702</v>
      </c>
      <c r="N51" s="27">
        <v>71.208708171702199</v>
      </c>
      <c r="O51" s="27">
        <v>33.065680228211406</v>
      </c>
      <c r="P51" s="27">
        <v>25.432188711199199</v>
      </c>
      <c r="Q51" s="27">
        <v>29.976282202694609</v>
      </c>
      <c r="R51" s="27">
        <v>4.333383493563276</v>
      </c>
      <c r="S51" s="27">
        <v>15.027177662450399</v>
      </c>
      <c r="T51" s="27">
        <v>13.188921057286265</v>
      </c>
      <c r="U51" s="27">
        <v>27.769821664777279</v>
      </c>
      <c r="V51" s="27">
        <v>23.573323975018283</v>
      </c>
      <c r="W51" s="27">
        <v>66.680102296642005</v>
      </c>
      <c r="X51" s="27">
        <v>68.941921587180673</v>
      </c>
      <c r="Y51" s="27">
        <v>57.895318750836928</v>
      </c>
      <c r="Z51" s="27">
        <v>54.960772690526525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16.850757626190777</v>
      </c>
      <c r="E61" s="49">
        <f t="shared" si="24"/>
        <v>16.411081613766655</v>
      </c>
      <c r="F61" s="49">
        <f t="shared" si="24"/>
        <v>9.2569100049173532</v>
      </c>
      <c r="G61" s="49">
        <f t="shared" si="24"/>
        <v>6.7831421415623021</v>
      </c>
      <c r="H61" s="49">
        <f t="shared" si="24"/>
        <v>3.372818270757064</v>
      </c>
      <c r="I61" s="49">
        <f t="shared" si="24"/>
        <v>6.8647037128763086</v>
      </c>
      <c r="J61" s="49">
        <f t="shared" si="24"/>
        <v>6.7961645737123781</v>
      </c>
      <c r="K61" s="49">
        <f t="shared" si="24"/>
        <v>13.208723094959721</v>
      </c>
      <c r="L61" s="49">
        <f t="shared" si="24"/>
        <v>6.6220691839391375</v>
      </c>
      <c r="M61" s="49">
        <f t="shared" si="24"/>
        <v>6.5146211786622654</v>
      </c>
      <c r="N61" s="49">
        <f t="shared" si="24"/>
        <v>70.300620925106458</v>
      </c>
      <c r="O61" s="49">
        <f t="shared" si="24"/>
        <v>45.85117898956365</v>
      </c>
      <c r="P61" s="49">
        <f t="shared" si="24"/>
        <v>59.304326570111272</v>
      </c>
      <c r="Q61" s="49">
        <f t="shared" si="24"/>
        <v>107.96701682852105</v>
      </c>
      <c r="R61" s="49">
        <f t="shared" si="24"/>
        <v>69.248784356322489</v>
      </c>
      <c r="S61" s="49">
        <f t="shared" si="24"/>
        <v>45.026021015621978</v>
      </c>
      <c r="T61" s="49">
        <f t="shared" si="24"/>
        <v>14.285289562231631</v>
      </c>
      <c r="U61" s="49">
        <f t="shared" si="24"/>
        <v>16.556170514763753</v>
      </c>
      <c r="V61" s="49">
        <f t="shared" si="24"/>
        <v>31.938297770177531</v>
      </c>
      <c r="W61" s="49">
        <f t="shared" si="24"/>
        <v>20.677023715237521</v>
      </c>
      <c r="X61" s="49">
        <f t="shared" si="24"/>
        <v>79.502961858410515</v>
      </c>
      <c r="Y61" s="49">
        <f t="shared" ref="Y61:Z61" si="25">SUM(Y62:Y72)</f>
        <v>30.769339316304944</v>
      </c>
      <c r="Z61" s="49">
        <f t="shared" si="25"/>
        <v>58.222565114851278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16.850757626190777</v>
      </c>
      <c r="E62" s="52">
        <v>16.411081613766655</v>
      </c>
      <c r="F62" s="52">
        <v>9.2569100049173532</v>
      </c>
      <c r="G62" s="52">
        <v>6.7831421415623021</v>
      </c>
      <c r="H62" s="52">
        <v>3.372818270757064</v>
      </c>
      <c r="I62" s="52">
        <v>6.8647037128763086</v>
      </c>
      <c r="J62" s="52">
        <v>6.7961645737123781</v>
      </c>
      <c r="K62" s="52">
        <v>13.208723094959721</v>
      </c>
      <c r="L62" s="52">
        <v>6.6220691839391375</v>
      </c>
      <c r="M62" s="52">
        <v>6.5146211786622654</v>
      </c>
      <c r="N62" s="52">
        <v>70.300620925106458</v>
      </c>
      <c r="O62" s="52">
        <v>44.780926636541587</v>
      </c>
      <c r="P62" s="52">
        <v>58.13780065574511</v>
      </c>
      <c r="Q62" s="52">
        <v>106.69285698026883</v>
      </c>
      <c r="R62" s="52">
        <v>68.51322147475733</v>
      </c>
      <c r="S62" s="52">
        <v>44.182243061778308</v>
      </c>
      <c r="T62" s="52">
        <v>14.285289562231631</v>
      </c>
      <c r="U62" s="52">
        <v>15.90710954854501</v>
      </c>
      <c r="V62" s="52">
        <v>31.226910855082622</v>
      </c>
      <c r="W62" s="52">
        <v>19.809963102596416</v>
      </c>
      <c r="X62" s="52">
        <v>78.564019264643292</v>
      </c>
      <c r="Y62" s="52">
        <v>30.769339316304944</v>
      </c>
      <c r="Z62" s="52">
        <v>58.222565114851278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1.2057405340591689E-3</v>
      </c>
      <c r="W67" s="52">
        <v>3.048021839610165E-3</v>
      </c>
      <c r="X67" s="52">
        <v>3.0518177478891565E-3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1.0702523530220602</v>
      </c>
      <c r="P69" s="52">
        <v>1.1665259143661617</v>
      </c>
      <c r="Q69" s="52">
        <v>1.2741598482522312</v>
      </c>
      <c r="R69" s="52">
        <v>0.73556288156516336</v>
      </c>
      <c r="S69" s="52">
        <v>0.84377795384366927</v>
      </c>
      <c r="T69" s="52">
        <v>0</v>
      </c>
      <c r="U69" s="52">
        <v>0.64906096621874365</v>
      </c>
      <c r="V69" s="52">
        <v>0.71018117456085017</v>
      </c>
      <c r="W69" s="52">
        <v>0.86401259080149473</v>
      </c>
      <c r="X69" s="52">
        <v>0.93589077601934134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172.29345407280709</v>
      </c>
      <c r="D2" s="21">
        <f t="shared" ref="D2:X2" si="0">SUM(D3,D17,D22,D25,D26,D51,D52)</f>
        <v>200.32861519147338</v>
      </c>
      <c r="E2" s="21">
        <f t="shared" si="0"/>
        <v>178.07792356904577</v>
      </c>
      <c r="F2" s="21">
        <f t="shared" si="0"/>
        <v>172.52400682071612</v>
      </c>
      <c r="G2" s="21">
        <f t="shared" si="0"/>
        <v>186.19018606420732</v>
      </c>
      <c r="H2" s="21">
        <f t="shared" si="0"/>
        <v>252.85771288283857</v>
      </c>
      <c r="I2" s="21">
        <f t="shared" si="0"/>
        <v>177.25272031741764</v>
      </c>
      <c r="J2" s="21">
        <f t="shared" si="0"/>
        <v>222.97704084985526</v>
      </c>
      <c r="K2" s="21">
        <f t="shared" si="0"/>
        <v>180.48348440477571</v>
      </c>
      <c r="L2" s="21">
        <f t="shared" si="0"/>
        <v>194.24197211979998</v>
      </c>
      <c r="M2" s="21">
        <f t="shared" si="0"/>
        <v>292.31581528759818</v>
      </c>
      <c r="N2" s="21">
        <f t="shared" si="0"/>
        <v>384.72134074536206</v>
      </c>
      <c r="O2" s="21">
        <f t="shared" si="0"/>
        <v>337.75133534731356</v>
      </c>
      <c r="P2" s="21">
        <f t="shared" si="0"/>
        <v>262.26462633900627</v>
      </c>
      <c r="Q2" s="21">
        <f t="shared" si="0"/>
        <v>214.94819950912813</v>
      </c>
      <c r="R2" s="21">
        <f t="shared" si="0"/>
        <v>204.5260868652978</v>
      </c>
      <c r="S2" s="21">
        <f t="shared" si="0"/>
        <v>175.32302196899798</v>
      </c>
      <c r="T2" s="21">
        <f t="shared" si="0"/>
        <v>177.60200895176692</v>
      </c>
      <c r="U2" s="21">
        <f t="shared" si="0"/>
        <v>225.83724050974374</v>
      </c>
      <c r="V2" s="21">
        <f t="shared" si="0"/>
        <v>178.88447094361351</v>
      </c>
      <c r="W2" s="21">
        <f t="shared" si="0"/>
        <v>104.74287793955673</v>
      </c>
      <c r="X2" s="21">
        <f t="shared" si="0"/>
        <v>97.789519013294466</v>
      </c>
      <c r="Y2" s="21">
        <f t="shared" ref="Y2:Z2" si="1">SUM(Y3,Y17,Y22,Y25,Y26,Y51,Y52)</f>
        <v>74.339112035874422</v>
      </c>
      <c r="Z2" s="21">
        <f t="shared" si="1"/>
        <v>45.12144886095313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115.49217240680063</v>
      </c>
      <c r="D3" s="24">
        <f t="shared" ref="D3:W3" si="3">SUM(D4,D8,D11)</f>
        <v>130.94998615000236</v>
      </c>
      <c r="E3" s="24">
        <f t="shared" si="3"/>
        <v>99.660544681049615</v>
      </c>
      <c r="F3" s="24">
        <f t="shared" si="3"/>
        <v>88.09258737019627</v>
      </c>
      <c r="G3" s="24">
        <f t="shared" si="3"/>
        <v>84.413505996534028</v>
      </c>
      <c r="H3" s="24">
        <f t="shared" si="3"/>
        <v>90.856444428242781</v>
      </c>
      <c r="I3" s="24">
        <f t="shared" si="3"/>
        <v>56.975202542289544</v>
      </c>
      <c r="J3" s="24">
        <f t="shared" si="3"/>
        <v>81.322590541599624</v>
      </c>
      <c r="K3" s="24">
        <f t="shared" si="3"/>
        <v>60.389554696654983</v>
      </c>
      <c r="L3" s="24">
        <f t="shared" si="3"/>
        <v>32.674124336335481</v>
      </c>
      <c r="M3" s="24">
        <f t="shared" si="3"/>
        <v>84.438262918691294</v>
      </c>
      <c r="N3" s="24">
        <f t="shared" si="3"/>
        <v>56.327798373457206</v>
      </c>
      <c r="O3" s="24">
        <f t="shared" si="3"/>
        <v>51.878925329411587</v>
      </c>
      <c r="P3" s="24">
        <f t="shared" si="3"/>
        <v>39.341843142701521</v>
      </c>
      <c r="Q3" s="24">
        <f t="shared" si="3"/>
        <v>35.927656020814318</v>
      </c>
      <c r="R3" s="24">
        <f t="shared" si="3"/>
        <v>25.4402747539283</v>
      </c>
      <c r="S3" s="24">
        <f t="shared" si="3"/>
        <v>15.888836019532347</v>
      </c>
      <c r="T3" s="24">
        <f t="shared" si="3"/>
        <v>19.479581855066037</v>
      </c>
      <c r="U3" s="24">
        <f t="shared" si="3"/>
        <v>68.498718363543929</v>
      </c>
      <c r="V3" s="24">
        <f t="shared" si="3"/>
        <v>37.368996890174166</v>
      </c>
      <c r="W3" s="24">
        <f t="shared" si="3"/>
        <v>31.776401807406078</v>
      </c>
      <c r="X3" s="24">
        <f t="shared" ref="X3:Z3" si="4">SUM(X4,X8,X11)</f>
        <v>33.489425939132744</v>
      </c>
      <c r="Y3" s="24">
        <f t="shared" si="4"/>
        <v>12.499969043250713</v>
      </c>
      <c r="Z3" s="24">
        <f t="shared" si="4"/>
        <v>8.0950920870479877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115.3804264214038</v>
      </c>
      <c r="D4" s="19">
        <f t="shared" ref="D4:W4" si="6">SUM(D5:D7)</f>
        <v>130.83786842910177</v>
      </c>
      <c r="E4" s="19">
        <f t="shared" si="6"/>
        <v>99.660544681049615</v>
      </c>
      <c r="F4" s="19">
        <f t="shared" si="6"/>
        <v>88.09258737019627</v>
      </c>
      <c r="G4" s="19">
        <f t="shared" si="6"/>
        <v>84.413505996534028</v>
      </c>
      <c r="H4" s="19">
        <f t="shared" si="6"/>
        <v>90.856444428242781</v>
      </c>
      <c r="I4" s="19">
        <f t="shared" si="6"/>
        <v>56.975202542289544</v>
      </c>
      <c r="J4" s="19">
        <f t="shared" si="6"/>
        <v>81.322590541599624</v>
      </c>
      <c r="K4" s="19">
        <f t="shared" si="6"/>
        <v>60.389554696654983</v>
      </c>
      <c r="L4" s="19">
        <f t="shared" si="6"/>
        <v>32.674124336335481</v>
      </c>
      <c r="M4" s="19">
        <f t="shared" si="6"/>
        <v>84.438262918691294</v>
      </c>
      <c r="N4" s="19">
        <f t="shared" si="6"/>
        <v>56.327798373457206</v>
      </c>
      <c r="O4" s="19">
        <f t="shared" si="6"/>
        <v>51.878925329411587</v>
      </c>
      <c r="P4" s="19">
        <f t="shared" si="6"/>
        <v>39.341843142701521</v>
      </c>
      <c r="Q4" s="19">
        <f t="shared" si="6"/>
        <v>35.927656020814318</v>
      </c>
      <c r="R4" s="19">
        <f t="shared" si="6"/>
        <v>25.4402747539283</v>
      </c>
      <c r="S4" s="19">
        <f t="shared" si="6"/>
        <v>15.888836019532347</v>
      </c>
      <c r="T4" s="19">
        <f t="shared" si="6"/>
        <v>19.479581855066037</v>
      </c>
      <c r="U4" s="19">
        <f t="shared" si="6"/>
        <v>68.498718363543929</v>
      </c>
      <c r="V4" s="19">
        <f t="shared" si="6"/>
        <v>37.368996890174166</v>
      </c>
      <c r="W4" s="19">
        <f t="shared" si="6"/>
        <v>31.776401807406078</v>
      </c>
      <c r="X4" s="19">
        <f t="shared" ref="X4:Z4" si="7">SUM(X5:X7)</f>
        <v>33.489425939132744</v>
      </c>
      <c r="Y4" s="19">
        <f t="shared" si="7"/>
        <v>12.499969043250713</v>
      </c>
      <c r="Z4" s="19">
        <f t="shared" si="7"/>
        <v>8.0950920870479877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115.3804264214038</v>
      </c>
      <c r="D7" s="8">
        <v>130.83786842910177</v>
      </c>
      <c r="E7" s="8">
        <v>99.660544681049615</v>
      </c>
      <c r="F7" s="8">
        <v>88.09258737019627</v>
      </c>
      <c r="G7" s="8">
        <v>84.413505996534028</v>
      </c>
      <c r="H7" s="8">
        <v>90.856444428242781</v>
      </c>
      <c r="I7" s="8">
        <v>56.975202542289544</v>
      </c>
      <c r="J7" s="8">
        <v>81.322590541599624</v>
      </c>
      <c r="K7" s="8">
        <v>60.389554696654983</v>
      </c>
      <c r="L7" s="8">
        <v>32.674124336335481</v>
      </c>
      <c r="M7" s="8">
        <v>84.438262918691294</v>
      </c>
      <c r="N7" s="8">
        <v>56.327798373457206</v>
      </c>
      <c r="O7" s="8">
        <v>51.878925329411587</v>
      </c>
      <c r="P7" s="8">
        <v>39.341843142701521</v>
      </c>
      <c r="Q7" s="8">
        <v>35.927656020814318</v>
      </c>
      <c r="R7" s="8">
        <v>25.4402747539283</v>
      </c>
      <c r="S7" s="8">
        <v>15.888836019532347</v>
      </c>
      <c r="T7" s="8">
        <v>19.479581855066037</v>
      </c>
      <c r="U7" s="8">
        <v>68.498718363543929</v>
      </c>
      <c r="V7" s="8">
        <v>37.368996890174166</v>
      </c>
      <c r="W7" s="8">
        <v>31.776401807406078</v>
      </c>
      <c r="X7" s="8">
        <v>33.489425939132744</v>
      </c>
      <c r="Y7" s="8">
        <v>12.499969043250713</v>
      </c>
      <c r="Z7" s="8">
        <v>8.0950920870479877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0.11174598539683671</v>
      </c>
      <c r="D8" s="19">
        <f t="shared" si="8"/>
        <v>0.11211772090057276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0.11174598539683671</v>
      </c>
      <c r="D10" s="8">
        <v>0.11211772090057276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52.808055522224898</v>
      </c>
      <c r="D26" s="27">
        <f t="shared" si="16"/>
        <v>62.185083017565681</v>
      </c>
      <c r="E26" s="27">
        <f t="shared" si="16"/>
        <v>70.567070273634499</v>
      </c>
      <c r="F26" s="27">
        <f t="shared" si="16"/>
        <v>76.771686879589652</v>
      </c>
      <c r="G26" s="27">
        <f t="shared" si="16"/>
        <v>93.045095942515658</v>
      </c>
      <c r="H26" s="27">
        <f t="shared" si="16"/>
        <v>147.80993493075053</v>
      </c>
      <c r="I26" s="27">
        <f t="shared" si="16"/>
        <v>106.48409993743192</v>
      </c>
      <c r="J26" s="27">
        <f t="shared" si="16"/>
        <v>130.36348724659945</v>
      </c>
      <c r="K26" s="27">
        <f t="shared" si="16"/>
        <v>107.82716895387489</v>
      </c>
      <c r="L26" s="27">
        <f t="shared" si="16"/>
        <v>143.50694769312042</v>
      </c>
      <c r="M26" s="27">
        <f t="shared" si="16"/>
        <v>190.73149291987772</v>
      </c>
      <c r="N26" s="27">
        <f t="shared" si="16"/>
        <v>302.43160262329917</v>
      </c>
      <c r="O26" s="27">
        <f t="shared" si="16"/>
        <v>269.45568486123665</v>
      </c>
      <c r="P26" s="27">
        <f t="shared" si="16"/>
        <v>213.79215247354239</v>
      </c>
      <c r="Q26" s="27">
        <f t="shared" si="16"/>
        <v>170.8774840561365</v>
      </c>
      <c r="R26" s="27">
        <f t="shared" si="16"/>
        <v>177.09927039395916</v>
      </c>
      <c r="S26" s="27">
        <f t="shared" si="16"/>
        <v>153.72841445196255</v>
      </c>
      <c r="T26" s="27">
        <f t="shared" si="16"/>
        <v>152.97405137430678</v>
      </c>
      <c r="U26" s="27">
        <f t="shared" si="16"/>
        <v>151.06688657419559</v>
      </c>
      <c r="V26" s="27">
        <f t="shared" si="16"/>
        <v>135.84592374116821</v>
      </c>
      <c r="W26" s="27">
        <f t="shared" si="16"/>
        <v>65.882025301590545</v>
      </c>
      <c r="X26" s="27">
        <f t="shared" si="16"/>
        <v>58.608082513596322</v>
      </c>
      <c r="Y26" s="27">
        <f t="shared" ref="Y26:Z26" si="17">SUM(Y27,Y33)</f>
        <v>56.25038320369562</v>
      </c>
      <c r="Z26" s="27">
        <f t="shared" si="17"/>
        <v>33.804399580980395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52.808055522224898</v>
      </c>
      <c r="D33" s="19">
        <f t="shared" si="20"/>
        <v>62.185083017565681</v>
      </c>
      <c r="E33" s="19">
        <f t="shared" si="20"/>
        <v>70.567070273634499</v>
      </c>
      <c r="F33" s="19">
        <f t="shared" si="20"/>
        <v>76.771686879589652</v>
      </c>
      <c r="G33" s="19">
        <f t="shared" si="20"/>
        <v>93.045095942515658</v>
      </c>
      <c r="H33" s="19">
        <f t="shared" si="20"/>
        <v>147.80993493075053</v>
      </c>
      <c r="I33" s="19">
        <f t="shared" si="20"/>
        <v>106.48409993743192</v>
      </c>
      <c r="J33" s="19">
        <f t="shared" si="20"/>
        <v>130.36348724659945</v>
      </c>
      <c r="K33" s="19">
        <f t="shared" si="20"/>
        <v>107.82716895387489</v>
      </c>
      <c r="L33" s="19">
        <f t="shared" si="20"/>
        <v>143.50694769312042</v>
      </c>
      <c r="M33" s="19">
        <f t="shared" si="20"/>
        <v>190.73149291987772</v>
      </c>
      <c r="N33" s="19">
        <f t="shared" si="20"/>
        <v>302.43160262329917</v>
      </c>
      <c r="O33" s="19">
        <f t="shared" si="20"/>
        <v>269.45568486123665</v>
      </c>
      <c r="P33" s="19">
        <f t="shared" si="20"/>
        <v>213.79215247354239</v>
      </c>
      <c r="Q33" s="19">
        <f t="shared" si="20"/>
        <v>170.8774840561365</v>
      </c>
      <c r="R33" s="19">
        <f t="shared" si="20"/>
        <v>177.09927039395916</v>
      </c>
      <c r="S33" s="19">
        <f t="shared" si="20"/>
        <v>153.72841445196255</v>
      </c>
      <c r="T33" s="19">
        <f t="shared" si="20"/>
        <v>152.97405137430678</v>
      </c>
      <c r="U33" s="19">
        <f t="shared" si="20"/>
        <v>151.06688657419559</v>
      </c>
      <c r="V33" s="19">
        <f t="shared" si="20"/>
        <v>135.84592374116821</v>
      </c>
      <c r="W33" s="19">
        <f t="shared" si="20"/>
        <v>65.882025301590545</v>
      </c>
      <c r="X33" s="19">
        <f t="shared" si="20"/>
        <v>58.608082513596322</v>
      </c>
      <c r="Y33" s="19">
        <f t="shared" ref="Y33:Z33" si="21">SUM(Y34:Y50)</f>
        <v>56.25038320369562</v>
      </c>
      <c r="Z33" s="19">
        <f t="shared" si="21"/>
        <v>33.804399580980395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1.9190642680661694</v>
      </c>
      <c r="D36" s="8">
        <v>2.0979384868947193</v>
      </c>
      <c r="E36" s="8">
        <v>1.7513734686593205</v>
      </c>
      <c r="F36" s="8">
        <v>2.1050044893326074</v>
      </c>
      <c r="G36" s="8">
        <v>2.493283079145892</v>
      </c>
      <c r="H36" s="8">
        <v>3.6515691233735517</v>
      </c>
      <c r="I36" s="8">
        <v>2.6294468955750863</v>
      </c>
      <c r="J36" s="8">
        <v>2.2138462978924762</v>
      </c>
      <c r="K36" s="8">
        <v>2.4226291856756044</v>
      </c>
      <c r="L36" s="8">
        <v>3.7777515585730477</v>
      </c>
      <c r="M36" s="8">
        <v>2.7988133849934216</v>
      </c>
      <c r="N36" s="8">
        <v>3.0790320509171392</v>
      </c>
      <c r="O36" s="8">
        <v>1.1729021010297001</v>
      </c>
      <c r="P36" s="8">
        <v>1.3954126888522467</v>
      </c>
      <c r="Q36" s="8">
        <v>1.1534122505450779</v>
      </c>
      <c r="R36" s="8">
        <v>0.74993415881468917</v>
      </c>
      <c r="S36" s="8">
        <v>1.0708470577972096</v>
      </c>
      <c r="T36" s="8">
        <v>0.88491782500835181</v>
      </c>
      <c r="U36" s="8">
        <v>1.1629892227279852</v>
      </c>
      <c r="V36" s="8">
        <v>1.249758896953979</v>
      </c>
      <c r="W36" s="8">
        <v>0.8280416291270376</v>
      </c>
      <c r="X36" s="8">
        <v>0.76851331200486872</v>
      </c>
      <c r="Y36" s="8">
        <v>1.1667864677034105</v>
      </c>
      <c r="Z36" s="8">
        <v>0.958437762676841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1.0725827758539972E-2</v>
      </c>
      <c r="U37" s="8">
        <v>1.1389353956213396E-2</v>
      </c>
      <c r="V37" s="8">
        <v>8.4264948001362416E-3</v>
      </c>
      <c r="W37" s="8">
        <v>4.5531606616352619E-3</v>
      </c>
      <c r="X37" s="8">
        <v>4.3619027036221631E-3</v>
      </c>
      <c r="Y37" s="8">
        <v>3.4073853750515304E-3</v>
      </c>
      <c r="Z37" s="8">
        <v>2.8822086534346933E-3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6.7846161708407315</v>
      </c>
      <c r="D43" s="8">
        <v>7.2707196994797885</v>
      </c>
      <c r="E43" s="8">
        <v>6.6159801035778552</v>
      </c>
      <c r="F43" s="8">
        <v>8.3673130022698814</v>
      </c>
      <c r="G43" s="8">
        <v>0.53705736559550576</v>
      </c>
      <c r="H43" s="8">
        <v>1.1201680022842813</v>
      </c>
      <c r="I43" s="8">
        <v>0.80673358614575907</v>
      </c>
      <c r="J43" s="8">
        <v>0.73326749175765416</v>
      </c>
      <c r="K43" s="8">
        <v>0.80074886501807396</v>
      </c>
      <c r="L43" s="8">
        <v>1.2690923085313208</v>
      </c>
      <c r="M43" s="8">
        <v>1.1485633348324014</v>
      </c>
      <c r="N43" s="8">
        <v>0.67404581225720983</v>
      </c>
      <c r="O43" s="8">
        <v>6.4029110592789982</v>
      </c>
      <c r="P43" s="8">
        <v>6.596446060129308</v>
      </c>
      <c r="Q43" s="8">
        <v>6.7097932943175342</v>
      </c>
      <c r="R43" s="8">
        <v>3.6769612403136458</v>
      </c>
      <c r="S43" s="8">
        <v>3.1053661624171531</v>
      </c>
      <c r="T43" s="8">
        <v>3.020093308384495</v>
      </c>
      <c r="U43" s="8">
        <v>3.0249519350800456</v>
      </c>
      <c r="V43" s="8">
        <v>2.6312032033049872</v>
      </c>
      <c r="W43" s="8">
        <v>1.5283361191875133</v>
      </c>
      <c r="X43" s="8">
        <v>1.2819272838545772</v>
      </c>
      <c r="Y43" s="8">
        <v>1.3509313767994506</v>
      </c>
      <c r="Z43" s="8">
        <v>0.6666987539328616</v>
      </c>
    </row>
    <row r="44" spans="1:26" ht="11.25" customHeight="1" x14ac:dyDescent="0.2">
      <c r="A44" s="28" t="s">
        <v>74</v>
      </c>
      <c r="B44" s="7" t="s">
        <v>75</v>
      </c>
      <c r="C44" s="8">
        <v>11.929463802979114</v>
      </c>
      <c r="D44" s="8">
        <v>12.601796227564593</v>
      </c>
      <c r="E44" s="8">
        <v>13.150032591172083</v>
      </c>
      <c r="F44" s="8">
        <v>13.232283808841181</v>
      </c>
      <c r="G44" s="8">
        <v>22.98723440567559</v>
      </c>
      <c r="H44" s="8">
        <v>37.710608955409008</v>
      </c>
      <c r="I44" s="8">
        <v>30.893628762040105</v>
      </c>
      <c r="J44" s="8">
        <v>27.297711517152301</v>
      </c>
      <c r="K44" s="8">
        <v>25.381522747267141</v>
      </c>
      <c r="L44" s="8">
        <v>28.516211400979419</v>
      </c>
      <c r="M44" s="8">
        <v>30.226208884023595</v>
      </c>
      <c r="N44" s="8">
        <v>50.576428956142834</v>
      </c>
      <c r="O44" s="8">
        <v>3.1276018075961978</v>
      </c>
      <c r="P44" s="8">
        <v>4.9613345870534058</v>
      </c>
      <c r="Q44" s="8">
        <v>0.82017493967879396</v>
      </c>
      <c r="R44" s="8">
        <v>1.9997367458271476</v>
      </c>
      <c r="S44" s="8">
        <v>1.5229280261571405</v>
      </c>
      <c r="T44" s="8">
        <v>2.0762482845341772</v>
      </c>
      <c r="U44" s="8">
        <v>2.1362776042993987</v>
      </c>
      <c r="V44" s="8">
        <v>2.4625016992832682</v>
      </c>
      <c r="W44" s="8">
        <v>1.3259862602937558</v>
      </c>
      <c r="X44" s="8">
        <v>1.9057619591124728</v>
      </c>
      <c r="Y44" s="8">
        <v>1.4681957139763238</v>
      </c>
      <c r="Z44" s="8">
        <v>0.89225239257424238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32.174911280338883</v>
      </c>
      <c r="D48" s="8">
        <v>40.214628603626579</v>
      </c>
      <c r="E48" s="8">
        <v>49.049684110225236</v>
      </c>
      <c r="F48" s="8">
        <v>53.067085579145974</v>
      </c>
      <c r="G48" s="8">
        <v>67.027521092098667</v>
      </c>
      <c r="H48" s="8">
        <v>105.32758884968369</v>
      </c>
      <c r="I48" s="8">
        <v>72.154290693670973</v>
      </c>
      <c r="J48" s="8">
        <v>100.11866193979702</v>
      </c>
      <c r="K48" s="8">
        <v>79.222268155914065</v>
      </c>
      <c r="L48" s="8">
        <v>109.94389242503665</v>
      </c>
      <c r="M48" s="8">
        <v>156.55790731602832</v>
      </c>
      <c r="N48" s="8">
        <v>248.102095803982</v>
      </c>
      <c r="O48" s="8">
        <v>258.75226989333174</v>
      </c>
      <c r="P48" s="8">
        <v>200.83895913750743</v>
      </c>
      <c r="Q48" s="8">
        <v>161.30244806047125</v>
      </c>
      <c r="R48" s="8">
        <v>170.01694441668118</v>
      </c>
      <c r="S48" s="8">
        <v>147.68616876883604</v>
      </c>
      <c r="T48" s="8">
        <v>146.529653173751</v>
      </c>
      <c r="U48" s="8">
        <v>144.05966637948623</v>
      </c>
      <c r="V48" s="8">
        <v>128.84861853684674</v>
      </c>
      <c r="W48" s="8">
        <v>61.817323549643028</v>
      </c>
      <c r="X48" s="8">
        <v>54.311797962164199</v>
      </c>
      <c r="Y48" s="8">
        <v>52.261062259841381</v>
      </c>
      <c r="Z48" s="8">
        <v>31.284128463143013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0.89165551112384889</v>
      </c>
      <c r="R50" s="8">
        <v>0.65569383232250256</v>
      </c>
      <c r="S50" s="8">
        <v>0.34310443675501212</v>
      </c>
      <c r="T50" s="8">
        <v>0.45241295487021432</v>
      </c>
      <c r="U50" s="8">
        <v>0.67161207864573425</v>
      </c>
      <c r="V50" s="8">
        <v>0.64541490997908724</v>
      </c>
      <c r="W50" s="8">
        <v>0.37778458267757481</v>
      </c>
      <c r="X50" s="8">
        <v>0.3357200937565884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3.9932261437815431</v>
      </c>
      <c r="D51" s="27">
        <v>7.1935460239053191</v>
      </c>
      <c r="E51" s="27">
        <v>7.8503086143616576</v>
      </c>
      <c r="F51" s="27">
        <v>7.6597325709301911</v>
      </c>
      <c r="G51" s="27">
        <v>8.7315841251576511</v>
      </c>
      <c r="H51" s="27">
        <v>14.191333523845257</v>
      </c>
      <c r="I51" s="27">
        <v>13.793417837696184</v>
      </c>
      <c r="J51" s="27">
        <v>11.290963061656187</v>
      </c>
      <c r="K51" s="27">
        <v>12.266760754245833</v>
      </c>
      <c r="L51" s="27">
        <v>18.060900090344095</v>
      </c>
      <c r="M51" s="27">
        <v>17.146059449029188</v>
      </c>
      <c r="N51" s="27">
        <v>25.961939748605676</v>
      </c>
      <c r="O51" s="27">
        <v>16.416725156665333</v>
      </c>
      <c r="P51" s="27">
        <v>9.1306307227623851</v>
      </c>
      <c r="Q51" s="27">
        <v>8.1430594321773349</v>
      </c>
      <c r="R51" s="27">
        <v>1.986541717410333</v>
      </c>
      <c r="S51" s="27">
        <v>5.7057714975030844</v>
      </c>
      <c r="T51" s="27">
        <v>5.1483757223940936</v>
      </c>
      <c r="U51" s="27">
        <v>6.2716355720042252</v>
      </c>
      <c r="V51" s="27">
        <v>5.6695503122711388</v>
      </c>
      <c r="W51" s="27">
        <v>7.0844508305601179</v>
      </c>
      <c r="X51" s="27">
        <v>5.6920105605653966</v>
      </c>
      <c r="Y51" s="27">
        <v>5.5887597889280798</v>
      </c>
      <c r="Z51" s="27">
        <v>3.2219571929247448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0.62110797380922222</v>
      </c>
      <c r="E61" s="49">
        <f t="shared" si="24"/>
        <v>0.61282878623334225</v>
      </c>
      <c r="F61" s="49">
        <f t="shared" si="24"/>
        <v>0.37513479508264458</v>
      </c>
      <c r="G61" s="49">
        <f t="shared" si="24"/>
        <v>0.27285785843769594</v>
      </c>
      <c r="H61" s="49">
        <f t="shared" si="24"/>
        <v>0.21122652924293514</v>
      </c>
      <c r="I61" s="49">
        <f t="shared" si="24"/>
        <v>0.30338588712369025</v>
      </c>
      <c r="J61" s="49">
        <f t="shared" si="24"/>
        <v>0.2598354262876198</v>
      </c>
      <c r="K61" s="49">
        <f t="shared" si="24"/>
        <v>0.56741130504027792</v>
      </c>
      <c r="L61" s="49">
        <f t="shared" si="24"/>
        <v>0.43393081606086048</v>
      </c>
      <c r="M61" s="49">
        <f t="shared" si="24"/>
        <v>0.54137882133773296</v>
      </c>
      <c r="N61" s="49">
        <f t="shared" si="24"/>
        <v>11.907423874893546</v>
      </c>
      <c r="O61" s="49">
        <f t="shared" si="24"/>
        <v>7.3826203927779019</v>
      </c>
      <c r="P61" s="49">
        <f t="shared" si="24"/>
        <v>6.6809143337285635</v>
      </c>
      <c r="Q61" s="49">
        <f t="shared" si="24"/>
        <v>9.1253134433243464</v>
      </c>
      <c r="R61" s="49">
        <f t="shared" si="24"/>
        <v>5.8559359027508675</v>
      </c>
      <c r="S61" s="49">
        <f t="shared" si="24"/>
        <v>3.0661815398987931</v>
      </c>
      <c r="T61" s="49">
        <f t="shared" si="24"/>
        <v>1.0588896377683668</v>
      </c>
      <c r="U61" s="49">
        <f t="shared" si="24"/>
        <v>1.7004558950857853</v>
      </c>
      <c r="V61" s="49">
        <f t="shared" si="24"/>
        <v>2.6226723043532982</v>
      </c>
      <c r="W61" s="49">
        <f t="shared" si="24"/>
        <v>1.1288076559771614</v>
      </c>
      <c r="X61" s="49">
        <f t="shared" si="24"/>
        <v>3.4235820900919407</v>
      </c>
      <c r="Y61" s="49">
        <f t="shared" ref="Y61:Z61" si="25">SUM(Y62:Y72)</f>
        <v>1.1137006836950571</v>
      </c>
      <c r="Z61" s="49">
        <f t="shared" si="25"/>
        <v>1.3074956851487094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0.62110797380922222</v>
      </c>
      <c r="E62" s="52">
        <v>0.61282878623334225</v>
      </c>
      <c r="F62" s="52">
        <v>0.37513479508264458</v>
      </c>
      <c r="G62" s="52">
        <v>0.27285785843769594</v>
      </c>
      <c r="H62" s="52">
        <v>0.21122652924293514</v>
      </c>
      <c r="I62" s="52">
        <v>0.30338588712369025</v>
      </c>
      <c r="J62" s="52">
        <v>0.2598354262876198</v>
      </c>
      <c r="K62" s="52">
        <v>0.56741130504027792</v>
      </c>
      <c r="L62" s="52">
        <v>0.43393081606086048</v>
      </c>
      <c r="M62" s="52">
        <v>0.54137882133773296</v>
      </c>
      <c r="N62" s="52">
        <v>11.907423874893546</v>
      </c>
      <c r="O62" s="52">
        <v>6.8512525634583978</v>
      </c>
      <c r="P62" s="52">
        <v>6.2621097442549143</v>
      </c>
      <c r="Q62" s="52">
        <v>8.7791878197311952</v>
      </c>
      <c r="R62" s="52">
        <v>5.5187337252426385</v>
      </c>
      <c r="S62" s="52">
        <v>2.7458017382216746</v>
      </c>
      <c r="T62" s="52">
        <v>1.0588896377683668</v>
      </c>
      <c r="U62" s="52">
        <v>1.5538696514549855</v>
      </c>
      <c r="V62" s="52">
        <v>2.4515787449173803</v>
      </c>
      <c r="W62" s="52">
        <v>1.0366864974035852</v>
      </c>
      <c r="X62" s="52">
        <v>3.3460607353567178</v>
      </c>
      <c r="Y62" s="52">
        <v>1.1137006836950571</v>
      </c>
      <c r="Z62" s="52">
        <v>1.3074956851487094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2.8998908378969181E-4</v>
      </c>
      <c r="W67" s="52">
        <v>3.2383814825489649E-4</v>
      </c>
      <c r="X67" s="52">
        <v>2.5196540000614105E-4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0.53136782931950366</v>
      </c>
      <c r="P69" s="52">
        <v>0.41880458947364907</v>
      </c>
      <c r="Q69" s="52">
        <v>0.34612562359315185</v>
      </c>
      <c r="R69" s="52">
        <v>0.33720217750822878</v>
      </c>
      <c r="S69" s="52">
        <v>0.32037980167711855</v>
      </c>
      <c r="T69" s="52">
        <v>0</v>
      </c>
      <c r="U69" s="52">
        <v>0.14658624363079981</v>
      </c>
      <c r="V69" s="52">
        <v>0.1708035703521284</v>
      </c>
      <c r="W69" s="52">
        <v>9.1797320425321322E-2</v>
      </c>
      <c r="X69" s="52">
        <v>7.7269389335216584E-2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147.4379873490048</v>
      </c>
      <c r="D2" s="21">
        <f t="shared" ref="D2:X2" si="0">SUM(D3,D17,D22,D25,D26,D51,D52)</f>
        <v>167.99123635337617</v>
      </c>
      <c r="E2" s="21">
        <f t="shared" si="0"/>
        <v>140.64945903502792</v>
      </c>
      <c r="F2" s="21">
        <f t="shared" si="0"/>
        <v>97.237233273389137</v>
      </c>
      <c r="G2" s="21">
        <f t="shared" si="0"/>
        <v>93.161604338019089</v>
      </c>
      <c r="H2" s="21">
        <f t="shared" si="0"/>
        <v>67.860879234128163</v>
      </c>
      <c r="I2" s="21">
        <f t="shared" si="0"/>
        <v>59.751275162947152</v>
      </c>
      <c r="J2" s="21">
        <f t="shared" si="0"/>
        <v>100.01401986839296</v>
      </c>
      <c r="K2" s="21">
        <f t="shared" si="0"/>
        <v>79.490525540162821</v>
      </c>
      <c r="L2" s="21">
        <f t="shared" si="0"/>
        <v>66.214863259527633</v>
      </c>
      <c r="M2" s="21">
        <f t="shared" si="0"/>
        <v>98.776680819230478</v>
      </c>
      <c r="N2" s="21">
        <f t="shared" si="0"/>
        <v>129.85313986116802</v>
      </c>
      <c r="O2" s="21">
        <f t="shared" si="0"/>
        <v>152.83994024061479</v>
      </c>
      <c r="P2" s="21">
        <f t="shared" si="0"/>
        <v>150.94806659798411</v>
      </c>
      <c r="Q2" s="21">
        <f t="shared" si="0"/>
        <v>151.46950316930841</v>
      </c>
      <c r="R2" s="21">
        <f t="shared" si="0"/>
        <v>155.3781132601988</v>
      </c>
      <c r="S2" s="21">
        <f t="shared" si="0"/>
        <v>123.83757987522853</v>
      </c>
      <c r="T2" s="21">
        <f t="shared" si="0"/>
        <v>121.3349247554635</v>
      </c>
      <c r="U2" s="21">
        <f t="shared" si="0"/>
        <v>99.745452353434828</v>
      </c>
      <c r="V2" s="21">
        <f t="shared" si="0"/>
        <v>93.156023245757055</v>
      </c>
      <c r="W2" s="21">
        <f t="shared" si="0"/>
        <v>59.6045494150504</v>
      </c>
      <c r="X2" s="21">
        <f t="shared" si="0"/>
        <v>89.474865219225663</v>
      </c>
      <c r="Y2" s="21">
        <f t="shared" ref="Y2:Z2" si="1">SUM(Y3,Y17,Y22,Y25,Y26,Y51,Y52)</f>
        <v>72.278177126132491</v>
      </c>
      <c r="Z2" s="21">
        <f t="shared" si="1"/>
        <v>80.493727808010249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121.54268003123259</v>
      </c>
      <c r="D3" s="24">
        <f t="shared" ref="D3:W3" si="3">SUM(D4,D8,D11)</f>
        <v>137.42305026848794</v>
      </c>
      <c r="E3" s="24">
        <f t="shared" si="3"/>
        <v>108.68285949063819</v>
      </c>
      <c r="F3" s="24">
        <f t="shared" si="3"/>
        <v>71.741074358019702</v>
      </c>
      <c r="G3" s="24">
        <f t="shared" si="3"/>
        <v>66.020236238751934</v>
      </c>
      <c r="H3" s="24">
        <f t="shared" si="3"/>
        <v>41.810522709116491</v>
      </c>
      <c r="I3" s="24">
        <f t="shared" si="3"/>
        <v>32.409698192571867</v>
      </c>
      <c r="J3" s="24">
        <f t="shared" si="3"/>
        <v>66.248191583675037</v>
      </c>
      <c r="K3" s="24">
        <f t="shared" si="3"/>
        <v>47.436895373142335</v>
      </c>
      <c r="L3" s="24">
        <f t="shared" si="3"/>
        <v>25.696482287541606</v>
      </c>
      <c r="M3" s="24">
        <f t="shared" si="3"/>
        <v>61.505014879494141</v>
      </c>
      <c r="N3" s="24">
        <f t="shared" si="3"/>
        <v>53.678175803591628</v>
      </c>
      <c r="O3" s="24">
        <f t="shared" si="3"/>
        <v>100.76718241201364</v>
      </c>
      <c r="P3" s="24">
        <f t="shared" si="3"/>
        <v>96.973947879122093</v>
      </c>
      <c r="Q3" s="24">
        <f t="shared" si="3"/>
        <v>103.5111384971277</v>
      </c>
      <c r="R3" s="24">
        <f t="shared" si="3"/>
        <v>116.99202128897066</v>
      </c>
      <c r="S3" s="24">
        <f t="shared" si="3"/>
        <v>72.384363101664007</v>
      </c>
      <c r="T3" s="24">
        <f t="shared" si="3"/>
        <v>77.403743167308832</v>
      </c>
      <c r="U3" s="24">
        <f t="shared" si="3"/>
        <v>84.345895292925491</v>
      </c>
      <c r="V3" s="24">
        <f t="shared" si="3"/>
        <v>70.591502290150984</v>
      </c>
      <c r="W3" s="24">
        <f t="shared" si="3"/>
        <v>44.578859335301956</v>
      </c>
      <c r="X3" s="24">
        <f t="shared" ref="X3:Z3" si="4">SUM(X4,X8,X11)</f>
        <v>69.544903322233679</v>
      </c>
      <c r="Y3" s="24">
        <f t="shared" si="4"/>
        <v>41.003209661068375</v>
      </c>
      <c r="Z3" s="24">
        <f t="shared" si="4"/>
        <v>47.17280715227978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121.42507979681997</v>
      </c>
      <c r="D4" s="19">
        <f t="shared" ref="D4:W4" si="6">SUM(D5:D7)</f>
        <v>137.30539039200914</v>
      </c>
      <c r="E4" s="19">
        <f t="shared" si="6"/>
        <v>108.68285949063819</v>
      </c>
      <c r="F4" s="19">
        <f t="shared" si="6"/>
        <v>71.741074358019702</v>
      </c>
      <c r="G4" s="19">
        <f t="shared" si="6"/>
        <v>66.020236238751934</v>
      </c>
      <c r="H4" s="19">
        <f t="shared" si="6"/>
        <v>41.810522709116491</v>
      </c>
      <c r="I4" s="19">
        <f t="shared" si="6"/>
        <v>32.409698192571867</v>
      </c>
      <c r="J4" s="19">
        <f t="shared" si="6"/>
        <v>66.248191583675037</v>
      </c>
      <c r="K4" s="19">
        <f t="shared" si="6"/>
        <v>47.436895373142335</v>
      </c>
      <c r="L4" s="19">
        <f t="shared" si="6"/>
        <v>25.696482287541606</v>
      </c>
      <c r="M4" s="19">
        <f t="shared" si="6"/>
        <v>61.505014879494141</v>
      </c>
      <c r="N4" s="19">
        <f t="shared" si="6"/>
        <v>53.678175803591628</v>
      </c>
      <c r="O4" s="19">
        <f t="shared" si="6"/>
        <v>100.76718241201364</v>
      </c>
      <c r="P4" s="19">
        <f t="shared" si="6"/>
        <v>96.973947879122093</v>
      </c>
      <c r="Q4" s="19">
        <f t="shared" si="6"/>
        <v>103.5111384971277</v>
      </c>
      <c r="R4" s="19">
        <f t="shared" si="6"/>
        <v>116.99202128897066</v>
      </c>
      <c r="S4" s="19">
        <f t="shared" si="6"/>
        <v>72.384363101664007</v>
      </c>
      <c r="T4" s="19">
        <f t="shared" si="6"/>
        <v>77.403743167308832</v>
      </c>
      <c r="U4" s="19">
        <f t="shared" si="6"/>
        <v>84.345895292925491</v>
      </c>
      <c r="V4" s="19">
        <f t="shared" si="6"/>
        <v>70.591502290150984</v>
      </c>
      <c r="W4" s="19">
        <f t="shared" si="6"/>
        <v>44.578859335301956</v>
      </c>
      <c r="X4" s="19">
        <f t="shared" ref="X4:Z4" si="7">SUM(X5:X7)</f>
        <v>69.544903322233679</v>
      </c>
      <c r="Y4" s="19">
        <f t="shared" si="7"/>
        <v>41.003209661068375</v>
      </c>
      <c r="Z4" s="19">
        <f t="shared" si="7"/>
        <v>47.17280715227978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121.42507979681997</v>
      </c>
      <c r="D7" s="8">
        <v>137.30539039200914</v>
      </c>
      <c r="E7" s="8">
        <v>108.68285949063819</v>
      </c>
      <c r="F7" s="8">
        <v>71.741074358019702</v>
      </c>
      <c r="G7" s="8">
        <v>66.020236238751934</v>
      </c>
      <c r="H7" s="8">
        <v>41.810522709116491</v>
      </c>
      <c r="I7" s="8">
        <v>32.409698192571867</v>
      </c>
      <c r="J7" s="8">
        <v>66.248191583675037</v>
      </c>
      <c r="K7" s="8">
        <v>47.436895373142335</v>
      </c>
      <c r="L7" s="8">
        <v>25.696482287541606</v>
      </c>
      <c r="M7" s="8">
        <v>61.505014879494141</v>
      </c>
      <c r="N7" s="8">
        <v>53.678175803591628</v>
      </c>
      <c r="O7" s="8">
        <v>100.76718241201364</v>
      </c>
      <c r="P7" s="8">
        <v>96.973947879122093</v>
      </c>
      <c r="Q7" s="8">
        <v>103.5111384971277</v>
      </c>
      <c r="R7" s="8">
        <v>116.99202128897066</v>
      </c>
      <c r="S7" s="8">
        <v>72.384363101664007</v>
      </c>
      <c r="T7" s="8">
        <v>77.403743167308832</v>
      </c>
      <c r="U7" s="8">
        <v>84.345895292925491</v>
      </c>
      <c r="V7" s="8">
        <v>70.591502290150984</v>
      </c>
      <c r="W7" s="8">
        <v>44.578859335301956</v>
      </c>
      <c r="X7" s="8">
        <v>69.544903322233679</v>
      </c>
      <c r="Y7" s="8">
        <v>41.003209661068375</v>
      </c>
      <c r="Z7" s="8">
        <v>47.17280715227978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0.11760023441262031</v>
      </c>
      <c r="D8" s="19">
        <f t="shared" si="8"/>
        <v>0.1176598764787837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0.11760023441262031</v>
      </c>
      <c r="D10" s="8">
        <v>0.1176598764787837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21.700739377326251</v>
      </c>
      <c r="D26" s="27">
        <f t="shared" si="16"/>
        <v>23.037670296748956</v>
      </c>
      <c r="E26" s="27">
        <f t="shared" si="16"/>
        <v>23.43803170146143</v>
      </c>
      <c r="F26" s="27">
        <f t="shared" si="16"/>
        <v>19.280386292417127</v>
      </c>
      <c r="G26" s="27">
        <f t="shared" si="16"/>
        <v>20.346385458185591</v>
      </c>
      <c r="H26" s="27">
        <f t="shared" si="16"/>
        <v>19.5474365998544</v>
      </c>
      <c r="I26" s="27">
        <f t="shared" si="16"/>
        <v>19.526311879358381</v>
      </c>
      <c r="J26" s="27">
        <f t="shared" si="16"/>
        <v>24.634170507104233</v>
      </c>
      <c r="K26" s="27">
        <f t="shared" si="16"/>
        <v>22.466409779781646</v>
      </c>
      <c r="L26" s="27">
        <f t="shared" si="16"/>
        <v>26.390252077634312</v>
      </c>
      <c r="M26" s="27">
        <f t="shared" si="16"/>
        <v>24.885228704182548</v>
      </c>
      <c r="N26" s="27">
        <f t="shared" si="16"/>
        <v>51.765288057884234</v>
      </c>
      <c r="O26" s="27">
        <f t="shared" si="16"/>
        <v>20.620299093477904</v>
      </c>
      <c r="P26" s="27">
        <f t="shared" si="16"/>
        <v>31.73528423282362</v>
      </c>
      <c r="Q26" s="27">
        <f t="shared" si="16"/>
        <v>24.782644347052642</v>
      </c>
      <c r="R26" s="27">
        <f t="shared" si="16"/>
        <v>29.35705718220175</v>
      </c>
      <c r="S26" s="27">
        <f t="shared" si="16"/>
        <v>25.785855933517993</v>
      </c>
      <c r="T26" s="27">
        <f t="shared" si="16"/>
        <v>23.658573407835014</v>
      </c>
      <c r="U26" s="27">
        <f t="shared" si="16"/>
        <v>7.7514212972908467</v>
      </c>
      <c r="V26" s="27">
        <f t="shared" si="16"/>
        <v>11.942308882895482</v>
      </c>
      <c r="W26" s="27">
        <f t="shared" si="16"/>
        <v>5.1519425269505605</v>
      </c>
      <c r="X26" s="27">
        <f t="shared" si="16"/>
        <v>8.1961039647380147</v>
      </c>
      <c r="Y26" s="27">
        <f t="shared" ref="Y26:Z26" si="17">SUM(Y27,Y33)</f>
        <v>13.049059404829116</v>
      </c>
      <c r="Z26" s="27">
        <f t="shared" si="17"/>
        <v>14.648378419181732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21.700739377326251</v>
      </c>
      <c r="D33" s="19">
        <f t="shared" si="20"/>
        <v>23.037670296748956</v>
      </c>
      <c r="E33" s="19">
        <f t="shared" si="20"/>
        <v>23.43803170146143</v>
      </c>
      <c r="F33" s="19">
        <f t="shared" si="20"/>
        <v>19.280386292417127</v>
      </c>
      <c r="G33" s="19">
        <f t="shared" si="20"/>
        <v>20.346385458185591</v>
      </c>
      <c r="H33" s="19">
        <f t="shared" si="20"/>
        <v>19.5474365998544</v>
      </c>
      <c r="I33" s="19">
        <f t="shared" si="20"/>
        <v>19.526311879358381</v>
      </c>
      <c r="J33" s="19">
        <f t="shared" si="20"/>
        <v>24.634170507104233</v>
      </c>
      <c r="K33" s="19">
        <f t="shared" si="20"/>
        <v>22.466409779781646</v>
      </c>
      <c r="L33" s="19">
        <f t="shared" si="20"/>
        <v>26.390252077634312</v>
      </c>
      <c r="M33" s="19">
        <f t="shared" si="20"/>
        <v>24.885228704182548</v>
      </c>
      <c r="N33" s="19">
        <f t="shared" si="20"/>
        <v>51.765288057884234</v>
      </c>
      <c r="O33" s="19">
        <f t="shared" si="20"/>
        <v>20.620299093477904</v>
      </c>
      <c r="P33" s="19">
        <f t="shared" si="20"/>
        <v>31.73528423282362</v>
      </c>
      <c r="Q33" s="19">
        <f t="shared" si="20"/>
        <v>24.782644347052642</v>
      </c>
      <c r="R33" s="19">
        <f t="shared" si="20"/>
        <v>29.35705718220175</v>
      </c>
      <c r="S33" s="19">
        <f t="shared" si="20"/>
        <v>25.785855933517993</v>
      </c>
      <c r="T33" s="19">
        <f t="shared" si="20"/>
        <v>23.658573407835014</v>
      </c>
      <c r="U33" s="19">
        <f t="shared" si="20"/>
        <v>7.7514212972908467</v>
      </c>
      <c r="V33" s="19">
        <f t="shared" si="20"/>
        <v>11.942308882895482</v>
      </c>
      <c r="W33" s="19">
        <f t="shared" si="20"/>
        <v>5.1519425269505605</v>
      </c>
      <c r="X33" s="19">
        <f t="shared" si="20"/>
        <v>8.1961039647380147</v>
      </c>
      <c r="Y33" s="19">
        <f t="shared" ref="Y33:Z33" si="21">SUM(Y34:Y50)</f>
        <v>13.049059404829116</v>
      </c>
      <c r="Z33" s="19">
        <f t="shared" si="21"/>
        <v>14.648378419181732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2.0196019300023433</v>
      </c>
      <c r="D36" s="8">
        <v>2.2016428914660362</v>
      </c>
      <c r="E36" s="8">
        <v>1.9099261118741051</v>
      </c>
      <c r="F36" s="8">
        <v>1.7142791249683262</v>
      </c>
      <c r="G36" s="8">
        <v>1.9500094913964765</v>
      </c>
      <c r="H36" s="8">
        <v>1.6803872825696855</v>
      </c>
      <c r="I36" s="8">
        <v>1.4957310636277215</v>
      </c>
      <c r="J36" s="8">
        <v>1.8034756726615404</v>
      </c>
      <c r="K36" s="8">
        <v>1.9030113367466222</v>
      </c>
      <c r="L36" s="8">
        <v>2.9710031403550792</v>
      </c>
      <c r="M36" s="8">
        <v>2.0386617741616586</v>
      </c>
      <c r="N36" s="8">
        <v>2.9341964093506143</v>
      </c>
      <c r="O36" s="8">
        <v>2.2781898278623105</v>
      </c>
      <c r="P36" s="8">
        <v>3.4395612037746375</v>
      </c>
      <c r="Q36" s="8">
        <v>3.3230950313398493</v>
      </c>
      <c r="R36" s="8">
        <v>3.4487171983009666</v>
      </c>
      <c r="S36" s="8">
        <v>4.8784305006769895</v>
      </c>
      <c r="T36" s="8">
        <v>3.5162947829553297</v>
      </c>
      <c r="U36" s="8">
        <v>1.4320467528516883</v>
      </c>
      <c r="V36" s="8">
        <v>2.3608436238132104</v>
      </c>
      <c r="W36" s="8">
        <v>1.1616529628607983</v>
      </c>
      <c r="X36" s="8">
        <v>1.5959122166610742</v>
      </c>
      <c r="Y36" s="8">
        <v>3.8273686918266678</v>
      </c>
      <c r="Z36" s="8">
        <v>5.5851371744808045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7.1267021835857811</v>
      </c>
      <c r="D43" s="8">
        <v>7.6113045368886416</v>
      </c>
      <c r="E43" s="8">
        <v>7.1875945179533094</v>
      </c>
      <c r="F43" s="8">
        <v>6.7899648722156325</v>
      </c>
      <c r="G43" s="8">
        <v>0.41794197068685618</v>
      </c>
      <c r="H43" s="8">
        <v>0.51329657000438866</v>
      </c>
      <c r="I43" s="8">
        <v>0.45709025186819707</v>
      </c>
      <c r="J43" s="8">
        <v>0.59303601983424548</v>
      </c>
      <c r="K43" s="8">
        <v>0.62583399134954676</v>
      </c>
      <c r="L43" s="8">
        <v>0.99274674152849918</v>
      </c>
      <c r="M43" s="8">
        <v>0.82973045207570384</v>
      </c>
      <c r="N43" s="8">
        <v>0.63374462946403953</v>
      </c>
      <c r="O43" s="8">
        <v>12.267202743226294</v>
      </c>
      <c r="P43" s="8">
        <v>16.066499301256822</v>
      </c>
      <c r="Q43" s="8">
        <v>19.096544010724884</v>
      </c>
      <c r="R43" s="8">
        <v>16.712163991185875</v>
      </c>
      <c r="S43" s="8">
        <v>13.969461249212689</v>
      </c>
      <c r="T43" s="8">
        <v>11.892132899813546</v>
      </c>
      <c r="U43" s="8">
        <v>3.6888691651625054</v>
      </c>
      <c r="V43" s="8">
        <v>4.9297028675110139</v>
      </c>
      <c r="W43" s="8">
        <v>2.1300740703266663</v>
      </c>
      <c r="X43" s="8">
        <v>2.642643134297991</v>
      </c>
      <c r="Y43" s="8">
        <v>4.4056198511183355</v>
      </c>
      <c r="Z43" s="8">
        <v>3.8637883424407597</v>
      </c>
    </row>
    <row r="44" spans="1:26" ht="11.25" customHeight="1" x14ac:dyDescent="0.2">
      <c r="A44" s="28" t="s">
        <v>74</v>
      </c>
      <c r="B44" s="7" t="s">
        <v>75</v>
      </c>
      <c r="C44" s="8">
        <v>12.554435263738126</v>
      </c>
      <c r="D44" s="8">
        <v>13.224722868394281</v>
      </c>
      <c r="E44" s="8">
        <v>14.340511071634015</v>
      </c>
      <c r="F44" s="8">
        <v>10.77614229523317</v>
      </c>
      <c r="G44" s="8">
        <v>17.978433996102257</v>
      </c>
      <c r="H44" s="8">
        <v>17.353752747280325</v>
      </c>
      <c r="I44" s="8">
        <v>17.573490563862464</v>
      </c>
      <c r="J44" s="8">
        <v>22.237658814608448</v>
      </c>
      <c r="K44" s="8">
        <v>19.937564451685478</v>
      </c>
      <c r="L44" s="8">
        <v>22.426502195750732</v>
      </c>
      <c r="M44" s="8">
        <v>22.016836477945187</v>
      </c>
      <c r="N44" s="8">
        <v>48.197347019069582</v>
      </c>
      <c r="O44" s="8">
        <v>6.0749065223892984</v>
      </c>
      <c r="P44" s="8">
        <v>12.22922372779216</v>
      </c>
      <c r="Q44" s="8">
        <v>2.3630053049879076</v>
      </c>
      <c r="R44" s="8">
        <v>9.1961759927149078</v>
      </c>
      <c r="S44" s="8">
        <v>6.937964183628317</v>
      </c>
      <c r="T44" s="8">
        <v>8.2501457250661367</v>
      </c>
      <c r="U44" s="8">
        <v>2.6305053792766531</v>
      </c>
      <c r="V44" s="8">
        <v>4.6517623915712578</v>
      </c>
      <c r="W44" s="8">
        <v>1.8602154937630959</v>
      </c>
      <c r="X44" s="8">
        <v>3.9575486137789504</v>
      </c>
      <c r="Y44" s="8">
        <v>4.8160708618841133</v>
      </c>
      <c r="Z44" s="8">
        <v>5.199452902260167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4.1945679404459586</v>
      </c>
      <c r="D51" s="27">
        <v>7.5305157881392804</v>
      </c>
      <c r="E51" s="27">
        <v>8.5285678429282914</v>
      </c>
      <c r="F51" s="27">
        <v>6.2157726229523025</v>
      </c>
      <c r="G51" s="27">
        <v>6.7949826410815675</v>
      </c>
      <c r="H51" s="27">
        <v>6.5029199251572676</v>
      </c>
      <c r="I51" s="27">
        <v>7.815265091016907</v>
      </c>
      <c r="J51" s="27">
        <v>9.1316577776136949</v>
      </c>
      <c r="K51" s="27">
        <v>9.587220387238844</v>
      </c>
      <c r="L51" s="27">
        <v>14.128128894351716</v>
      </c>
      <c r="M51" s="27">
        <v>12.386437235553782</v>
      </c>
      <c r="N51" s="27">
        <v>24.409675999692144</v>
      </c>
      <c r="O51" s="27">
        <v>31.452458735123265</v>
      </c>
      <c r="P51" s="27">
        <v>22.238834486038407</v>
      </c>
      <c r="Q51" s="27">
        <v>23.175720325128054</v>
      </c>
      <c r="R51" s="27">
        <v>9.029034789026392</v>
      </c>
      <c r="S51" s="27">
        <v>25.667360840046531</v>
      </c>
      <c r="T51" s="27">
        <v>20.272608180319654</v>
      </c>
      <c r="U51" s="27">
        <v>7.6481357632184936</v>
      </c>
      <c r="V51" s="27">
        <v>10.622212072710582</v>
      </c>
      <c r="W51" s="27">
        <v>9.8737475527978837</v>
      </c>
      <c r="X51" s="27">
        <v>11.733857932253963</v>
      </c>
      <c r="Y51" s="27">
        <v>18.225908060234996</v>
      </c>
      <c r="Z51" s="27">
        <v>18.672542236548743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1.0180364576584364</v>
      </c>
      <c r="P61" s="49">
        <f t="shared" si="24"/>
        <v>1.0200528561601896</v>
      </c>
      <c r="Q61" s="49">
        <f t="shared" si="24"/>
        <v>0.98509788815461741</v>
      </c>
      <c r="R61" s="49">
        <f t="shared" si="24"/>
        <v>1.5326183009266081</v>
      </c>
      <c r="S61" s="49">
        <f t="shared" si="24"/>
        <v>1.4412256044792124</v>
      </c>
      <c r="T61" s="49">
        <f t="shared" si="24"/>
        <v>0</v>
      </c>
      <c r="U61" s="49">
        <f t="shared" si="24"/>
        <v>0.17875903015045666</v>
      </c>
      <c r="V61" s="49">
        <f t="shared" si="24"/>
        <v>0.3205531254691722</v>
      </c>
      <c r="W61" s="49">
        <f t="shared" si="24"/>
        <v>0.12839118878531897</v>
      </c>
      <c r="X61" s="49">
        <f t="shared" si="24"/>
        <v>0.15980725149754671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5.4331038215113948E-4</v>
      </c>
      <c r="W67" s="52">
        <v>4.5134001213493899E-4</v>
      </c>
      <c r="X67" s="52">
        <v>5.194168521047022E-4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1.0180364576584364</v>
      </c>
      <c r="P69" s="52">
        <v>1.0200528561601896</v>
      </c>
      <c r="Q69" s="52">
        <v>0.98509788815461741</v>
      </c>
      <c r="R69" s="52">
        <v>1.5326183009266081</v>
      </c>
      <c r="S69" s="52">
        <v>1.4412256044792124</v>
      </c>
      <c r="T69" s="52">
        <v>0</v>
      </c>
      <c r="U69" s="52">
        <v>0.17875903015045666</v>
      </c>
      <c r="V69" s="52">
        <v>0.32000981508702103</v>
      </c>
      <c r="W69" s="52">
        <v>0.12793984877318404</v>
      </c>
      <c r="X69" s="52">
        <v>0.15928783464544199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379.13389632000002</v>
      </c>
      <c r="D2" s="21">
        <f t="shared" ref="D2:X2" si="0">SUM(D3,D17,D22,D25,D26,D51,D52)</f>
        <v>348.89108724000005</v>
      </c>
      <c r="E2" s="21">
        <f t="shared" si="0"/>
        <v>359.17627679999998</v>
      </c>
      <c r="F2" s="21">
        <f t="shared" si="0"/>
        <v>369.50777928000008</v>
      </c>
      <c r="G2" s="21">
        <f t="shared" si="0"/>
        <v>256.14440496000003</v>
      </c>
      <c r="H2" s="21">
        <f t="shared" si="0"/>
        <v>233.59822128000005</v>
      </c>
      <c r="I2" s="21">
        <f t="shared" si="0"/>
        <v>273.93963408000002</v>
      </c>
      <c r="J2" s="21">
        <f t="shared" si="0"/>
        <v>259.54671095999998</v>
      </c>
      <c r="K2" s="21">
        <f t="shared" si="0"/>
        <v>243.56948688</v>
      </c>
      <c r="L2" s="21">
        <f t="shared" si="0"/>
        <v>198.42948324</v>
      </c>
      <c r="M2" s="21">
        <f t="shared" si="0"/>
        <v>179.57379023999999</v>
      </c>
      <c r="N2" s="21">
        <f t="shared" si="0"/>
        <v>152.09435304000002</v>
      </c>
      <c r="O2" s="21">
        <f t="shared" si="0"/>
        <v>134.60568084000002</v>
      </c>
      <c r="P2" s="21">
        <f t="shared" si="0"/>
        <v>136.13873832000002</v>
      </c>
      <c r="Q2" s="21">
        <f t="shared" si="0"/>
        <v>131.44479768000002</v>
      </c>
      <c r="R2" s="21">
        <f t="shared" si="0"/>
        <v>102.58244568000001</v>
      </c>
      <c r="S2" s="21">
        <f t="shared" si="0"/>
        <v>77.802169679999992</v>
      </c>
      <c r="T2" s="21">
        <f t="shared" si="0"/>
        <v>75.429409320000019</v>
      </c>
      <c r="U2" s="21">
        <f t="shared" si="0"/>
        <v>89.993279880000017</v>
      </c>
      <c r="V2" s="21">
        <f t="shared" si="0"/>
        <v>91.583195039999993</v>
      </c>
      <c r="W2" s="21">
        <f t="shared" si="0"/>
        <v>83.181060360000004</v>
      </c>
      <c r="X2" s="21">
        <f t="shared" si="0"/>
        <v>85.288141800000034</v>
      </c>
      <c r="Y2" s="21">
        <f t="shared" ref="Y2:Z2" si="1">SUM(Y3,Y17,Y22,Y25,Y26,Y51,Y52)</f>
        <v>83.392171560000008</v>
      </c>
      <c r="Z2" s="21">
        <f t="shared" si="1"/>
        <v>98.5479354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350.80860240000004</v>
      </c>
      <c r="D26" s="27">
        <f t="shared" ref="D26:W26" si="21">SUM(D27,D33)</f>
        <v>303.90429528000004</v>
      </c>
      <c r="E26" s="27">
        <f t="shared" si="21"/>
        <v>301.06188287999998</v>
      </c>
      <c r="F26" s="27">
        <f t="shared" si="21"/>
        <v>304.42616928000007</v>
      </c>
      <c r="G26" s="27">
        <f t="shared" si="21"/>
        <v>183.18595104000002</v>
      </c>
      <c r="H26" s="27">
        <f t="shared" si="21"/>
        <v>170.73736344000002</v>
      </c>
      <c r="I26" s="27">
        <f t="shared" si="21"/>
        <v>195.32609820000002</v>
      </c>
      <c r="J26" s="27">
        <f t="shared" si="21"/>
        <v>189.21454488000001</v>
      </c>
      <c r="K26" s="27">
        <f t="shared" si="21"/>
        <v>164.19880295999999</v>
      </c>
      <c r="L26" s="27">
        <f t="shared" si="21"/>
        <v>118.60519716</v>
      </c>
      <c r="M26" s="27">
        <f t="shared" si="21"/>
        <v>106.41458807999999</v>
      </c>
      <c r="N26" s="27">
        <f t="shared" si="21"/>
        <v>76.106701080000008</v>
      </c>
      <c r="O26" s="27">
        <f t="shared" si="21"/>
        <v>76.239644760000019</v>
      </c>
      <c r="P26" s="27">
        <f t="shared" si="21"/>
        <v>79.589534399999991</v>
      </c>
      <c r="Q26" s="27">
        <f t="shared" si="21"/>
        <v>64.242405720000008</v>
      </c>
      <c r="R26" s="27">
        <f t="shared" si="21"/>
        <v>58.050467640000001</v>
      </c>
      <c r="S26" s="27">
        <f t="shared" si="21"/>
        <v>58.111069679999993</v>
      </c>
      <c r="T26" s="27">
        <f t="shared" si="21"/>
        <v>48.473202239999999</v>
      </c>
      <c r="U26" s="27">
        <f t="shared" si="21"/>
        <v>46.907941320000013</v>
      </c>
      <c r="V26" s="27">
        <f t="shared" si="21"/>
        <v>47.773425959999983</v>
      </c>
      <c r="W26" s="27">
        <f t="shared" si="21"/>
        <v>49.254607799999995</v>
      </c>
      <c r="X26" s="27">
        <f t="shared" ref="X26:Z26" si="22">SUM(X27,X33)</f>
        <v>48.62169792000001</v>
      </c>
      <c r="Y26" s="27">
        <f t="shared" si="22"/>
        <v>33.882081480000004</v>
      </c>
      <c r="Z26" s="27">
        <f t="shared" si="22"/>
        <v>40.497764760000003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350.80860240000004</v>
      </c>
      <c r="D33" s="19">
        <f t="shared" ref="D33:W33" si="27">SUM(D34:D50)</f>
        <v>303.90429528000004</v>
      </c>
      <c r="E33" s="19">
        <f t="shared" si="27"/>
        <v>301.06188287999998</v>
      </c>
      <c r="F33" s="19">
        <f t="shared" si="27"/>
        <v>304.42616928000007</v>
      </c>
      <c r="G33" s="19">
        <f t="shared" si="27"/>
        <v>183.18595104000002</v>
      </c>
      <c r="H33" s="19">
        <f t="shared" si="27"/>
        <v>170.73736344000002</v>
      </c>
      <c r="I33" s="19">
        <f t="shared" si="27"/>
        <v>195.32609820000002</v>
      </c>
      <c r="J33" s="19">
        <f t="shared" si="27"/>
        <v>189.21454488000001</v>
      </c>
      <c r="K33" s="19">
        <f t="shared" si="27"/>
        <v>164.19880295999999</v>
      </c>
      <c r="L33" s="19">
        <f t="shared" si="27"/>
        <v>118.60519716</v>
      </c>
      <c r="M33" s="19">
        <f t="shared" si="27"/>
        <v>106.41458807999999</v>
      </c>
      <c r="N33" s="19">
        <f t="shared" si="27"/>
        <v>76.106701080000008</v>
      </c>
      <c r="O33" s="19">
        <f t="shared" si="27"/>
        <v>76.239644760000019</v>
      </c>
      <c r="P33" s="19">
        <f t="shared" si="27"/>
        <v>79.589534399999991</v>
      </c>
      <c r="Q33" s="19">
        <f t="shared" si="27"/>
        <v>64.242405720000008</v>
      </c>
      <c r="R33" s="19">
        <f t="shared" si="27"/>
        <v>58.050467640000001</v>
      </c>
      <c r="S33" s="19">
        <f t="shared" si="27"/>
        <v>58.111069679999993</v>
      </c>
      <c r="T33" s="19">
        <f t="shared" si="27"/>
        <v>48.473202239999999</v>
      </c>
      <c r="U33" s="19">
        <f t="shared" si="27"/>
        <v>46.907941320000013</v>
      </c>
      <c r="V33" s="19">
        <f t="shared" si="27"/>
        <v>47.773425959999983</v>
      </c>
      <c r="W33" s="19">
        <f t="shared" si="27"/>
        <v>49.254607799999995</v>
      </c>
      <c r="X33" s="19">
        <f t="shared" ref="X33:Z33" si="28">SUM(X34:X50)</f>
        <v>48.62169792000001</v>
      </c>
      <c r="Y33" s="19">
        <f t="shared" si="28"/>
        <v>33.882081480000004</v>
      </c>
      <c r="Z33" s="19">
        <f t="shared" si="28"/>
        <v>40.497764760000003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65.661960960000002</v>
      </c>
      <c r="D36" s="8">
        <f>FC_IND_PPP_PU_E!D36+FC_IND_PPP_PA_E!D36+FC_IND_PPP_PR_E!D36</f>
        <v>65.661960960000016</v>
      </c>
      <c r="E36" s="8">
        <f>FC_IND_PPP_PU_E!E36+FC_IND_PPP_PA_E!E36+FC_IND_PPP_PR_E!E36</f>
        <v>59.692650479999998</v>
      </c>
      <c r="F36" s="8">
        <f>FC_IND_PPP_PU_E!F36+FC_IND_PPP_PA_E!F36+FC_IND_PPP_PR_E!F36</f>
        <v>59.692650480000005</v>
      </c>
      <c r="G36" s="8">
        <f>FC_IND_PPP_PU_E!G36+FC_IND_PPP_PA_E!G36+FC_IND_PPP_PR_E!G36</f>
        <v>29.846325239999999</v>
      </c>
      <c r="H36" s="8">
        <f>FC_IND_PPP_PU_E!H36+FC_IND_PPP_PA_E!H36+FC_IND_PPP_PR_E!H36</f>
        <v>29.846325239999999</v>
      </c>
      <c r="I36" s="8">
        <f>FC_IND_PPP_PU_E!I36+FC_IND_PPP_PA_E!I36+FC_IND_PPP_PR_E!I36</f>
        <v>38.800290960000019</v>
      </c>
      <c r="J36" s="8">
        <f>FC_IND_PPP_PU_E!J36+FC_IND_PPP_PA_E!J36+FC_IND_PPP_PR_E!J36</f>
        <v>35.815635719999996</v>
      </c>
      <c r="K36" s="8">
        <f>FC_IND_PPP_PU_E!K36+FC_IND_PPP_PA_E!K36+FC_IND_PPP_PR_E!K36</f>
        <v>35.815635719999996</v>
      </c>
      <c r="L36" s="8">
        <f>FC_IND_PPP_PU_E!L36+FC_IND_PPP_PA_E!L36+FC_IND_PPP_PR_E!L36</f>
        <v>34.831124280000004</v>
      </c>
      <c r="M36" s="8">
        <f>FC_IND_PPP_PU_E!M36+FC_IND_PPP_PA_E!M36+FC_IND_PPP_PR_E!M36</f>
        <v>31.92870095999999</v>
      </c>
      <c r="N36" s="8">
        <f>FC_IND_PPP_PU_E!N36+FC_IND_PPP_PA_E!N36+FC_IND_PPP_PR_E!N36</f>
        <v>20.318099040000003</v>
      </c>
      <c r="O36" s="8">
        <f>FC_IND_PPP_PU_E!O36+FC_IND_PPP_PA_E!O36+FC_IND_PPP_PR_E!O36</f>
        <v>17.415675720000003</v>
      </c>
      <c r="P36" s="8">
        <f>FC_IND_PPP_PU_E!P36+FC_IND_PPP_PA_E!P36+FC_IND_PPP_PR_E!P36</f>
        <v>14.513025240000001</v>
      </c>
      <c r="Q36" s="8">
        <f>FC_IND_PPP_PU_E!Q36+FC_IND_PPP_PA_E!Q36+FC_IND_PPP_PR_E!Q36</f>
        <v>11.610374759999999</v>
      </c>
      <c r="R36" s="8">
        <f>FC_IND_PPP_PU_E!R36+FC_IND_PPP_PA_E!R36+FC_IND_PPP_PR_E!R36</f>
        <v>11.610374759999999</v>
      </c>
      <c r="S36" s="8">
        <f>FC_IND_PPP_PU_E!S36+FC_IND_PPP_PA_E!S36+FC_IND_PPP_PR_E!S36</f>
        <v>11.610374759999999</v>
      </c>
      <c r="T36" s="8">
        <f>FC_IND_PPP_PU_E!T36+FC_IND_PPP_PA_E!T36+FC_IND_PPP_PR_E!T36</f>
        <v>11.639451240000001</v>
      </c>
      <c r="U36" s="8">
        <f>FC_IND_PPP_PU_E!U36+FC_IND_PPP_PA_E!U36+FC_IND_PPP_PR_E!U36</f>
        <v>11.868655680000002</v>
      </c>
      <c r="V36" s="8">
        <f>FC_IND_PPP_PU_E!V36+FC_IND_PPP_PA_E!V36+FC_IND_PPP_PR_E!V36</f>
        <v>11.584251360000003</v>
      </c>
      <c r="W36" s="8">
        <f>FC_IND_PPP_PU_E!W36+FC_IND_PPP_PA_E!W36+FC_IND_PPP_PR_E!W36</f>
        <v>11.343461760000002</v>
      </c>
      <c r="X36" s="8">
        <f>FC_IND_PPP_PU_E!X36+FC_IND_PPP_PA_E!X36+FC_IND_PPP_PR_E!X36</f>
        <v>9.2215602000000008</v>
      </c>
      <c r="Y36" s="8">
        <f>FC_IND_PPP_PU_E!Y36+FC_IND_PPP_PA_E!Y36+FC_IND_PPP_PR_E!Y36</f>
        <v>11.784606480000001</v>
      </c>
      <c r="Z36" s="8">
        <f>FC_IND_PPP_PU_E!Z36+FC_IND_PPP_PA_E!Z36+FC_IND_PPP_PR_E!Z36</f>
        <v>11.09949192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31.862881439999981</v>
      </c>
      <c r="D43" s="8">
        <f>FC_IND_PPP_PU_E!D43+FC_IND_PPP_PA_E!D43+FC_IND_PPP_PR_E!D43</f>
        <v>31.862881439999988</v>
      </c>
      <c r="E43" s="8">
        <f>FC_IND_PPP_PU_E!E43+FC_IND_PPP_PA_E!E43+FC_IND_PPP_PR_E!E43</f>
        <v>31.862881439999981</v>
      </c>
      <c r="F43" s="8">
        <f>FC_IND_PPP_PU_E!F43+FC_IND_PPP_PA_E!F43+FC_IND_PPP_PR_E!F43</f>
        <v>44.608140720000023</v>
      </c>
      <c r="G43" s="8">
        <f>FC_IND_PPP_PU_E!G43+FC_IND_PPP_PA_E!G43+FC_IND_PPP_PR_E!G43</f>
        <v>6.3726296399999995</v>
      </c>
      <c r="H43" s="8">
        <f>FC_IND_PPP_PU_E!H43+FC_IND_PPP_PA_E!H43+FC_IND_PPP_PR_E!H43</f>
        <v>9.5588110799999999</v>
      </c>
      <c r="I43" s="8">
        <f>FC_IND_PPP_PU_E!I43+FC_IND_PPP_PA_E!I43+FC_IND_PPP_PR_E!I43</f>
        <v>9.5588110799999999</v>
      </c>
      <c r="J43" s="8">
        <f>FC_IND_PPP_PU_E!J43+FC_IND_PPP_PA_E!J43+FC_IND_PPP_PR_E!J43</f>
        <v>9.5588110799999999</v>
      </c>
      <c r="K43" s="8">
        <f>FC_IND_PPP_PU_E!K43+FC_IND_PPP_PA_E!K43+FC_IND_PPP_PR_E!K43</f>
        <v>9.5588110799999999</v>
      </c>
      <c r="L43" s="8">
        <f>FC_IND_PPP_PU_E!L43+FC_IND_PPP_PA_E!L43+FC_IND_PPP_PR_E!L43</f>
        <v>9.4699800000000014</v>
      </c>
      <c r="M43" s="8">
        <f>FC_IND_PPP_PU_E!M43+FC_IND_PPP_PA_E!M43+FC_IND_PPP_PR_E!M43</f>
        <v>9.4699799999999996</v>
      </c>
      <c r="N43" s="8">
        <f>FC_IND_PPP_PU_E!N43+FC_IND_PPP_PA_E!N43+FC_IND_PPP_PR_E!N43</f>
        <v>3.1565710799999991</v>
      </c>
      <c r="O43" s="8">
        <f>FC_IND_PPP_PU_E!O43+FC_IND_PPP_PA_E!O43+FC_IND_PPP_PR_E!O43</f>
        <v>0</v>
      </c>
      <c r="P43" s="8">
        <f>FC_IND_PPP_PU_E!P43+FC_IND_PPP_PA_E!P43+FC_IND_PPP_PR_E!P43</f>
        <v>3.1565710799999986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3.1565710799999982</v>
      </c>
      <c r="T43" s="8">
        <f>FC_IND_PPP_PU_E!T43+FC_IND_PPP_PA_E!T43+FC_IND_PPP_PR_E!T43</f>
        <v>1.9572181199999998</v>
      </c>
      <c r="U43" s="8">
        <f>FC_IND_PPP_PU_E!U43+FC_IND_PPP_PA_E!U43+FC_IND_PPP_PR_E!U43</f>
        <v>2.0265757199999999</v>
      </c>
      <c r="V43" s="8">
        <f>FC_IND_PPP_PU_E!V43+FC_IND_PPP_PA_E!V43+FC_IND_PPP_PR_E!V43</f>
        <v>1.1206587599999998</v>
      </c>
      <c r="W43" s="8">
        <f>FC_IND_PPP_PU_E!W43+FC_IND_PPP_PA_E!W43+FC_IND_PPP_PR_E!W43</f>
        <v>0.84589595999999978</v>
      </c>
      <c r="X43" s="8">
        <f>FC_IND_PPP_PU_E!X43+FC_IND_PPP_PA_E!X43+FC_IND_PPP_PR_E!X43</f>
        <v>0.99741563999999994</v>
      </c>
      <c r="Y43" s="8">
        <f>FC_IND_PPP_PU_E!Y43+FC_IND_PPP_PA_E!Y43+FC_IND_PPP_PR_E!Y43</f>
        <v>0.88377587999999996</v>
      </c>
      <c r="Z43" s="8">
        <f>FC_IND_PPP_PU_E!Z43+FC_IND_PPP_PA_E!Z43+FC_IND_PPP_PR_E!Z43</f>
        <v>0.84909707999999984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253.28376000000006</v>
      </c>
      <c r="D44" s="8">
        <f>FC_IND_PPP_PU_E!D44+FC_IND_PPP_PA_E!D44+FC_IND_PPP_PR_E!D44</f>
        <v>206.37945288000003</v>
      </c>
      <c r="E44" s="8">
        <f>FC_IND_PPP_PU_E!E44+FC_IND_PPP_PA_E!E44+FC_IND_PPP_PR_E!E44</f>
        <v>209.50635096000002</v>
      </c>
      <c r="F44" s="8">
        <f>FC_IND_PPP_PU_E!F44+FC_IND_PPP_PA_E!F44+FC_IND_PPP_PR_E!F44</f>
        <v>200.12537808000002</v>
      </c>
      <c r="G44" s="8">
        <f>FC_IND_PPP_PU_E!G44+FC_IND_PPP_PA_E!G44+FC_IND_PPP_PR_E!G44</f>
        <v>146.96699616000001</v>
      </c>
      <c r="H44" s="8">
        <f>FC_IND_PPP_PU_E!H44+FC_IND_PPP_PA_E!H44+FC_IND_PPP_PR_E!H44</f>
        <v>131.33222712000003</v>
      </c>
      <c r="I44" s="8">
        <f>FC_IND_PPP_PU_E!I44+FC_IND_PPP_PA_E!I44+FC_IND_PPP_PR_E!I44</f>
        <v>146.96699616000001</v>
      </c>
      <c r="J44" s="8">
        <f>FC_IND_PPP_PU_E!J44+FC_IND_PPP_PA_E!J44+FC_IND_PPP_PR_E!J44</f>
        <v>143.84009808000002</v>
      </c>
      <c r="K44" s="8">
        <f>FC_IND_PPP_PU_E!K44+FC_IND_PPP_PA_E!K44+FC_IND_PPP_PR_E!K44</f>
        <v>118.82435616000001</v>
      </c>
      <c r="L44" s="8">
        <f>FC_IND_PPP_PU_E!L44+FC_IND_PPP_PA_E!L44+FC_IND_PPP_PR_E!L44</f>
        <v>74.304092879999999</v>
      </c>
      <c r="M44" s="8">
        <f>FC_IND_PPP_PU_E!M44+FC_IND_PPP_PA_E!M44+FC_IND_PPP_PR_E!M44</f>
        <v>65.015907119999994</v>
      </c>
      <c r="N44" s="8">
        <f>FC_IND_PPP_PU_E!N44+FC_IND_PPP_PA_E!N44+FC_IND_PPP_PR_E!N44</f>
        <v>52.632030960000009</v>
      </c>
      <c r="O44" s="8">
        <f>FC_IND_PPP_PU_E!O44+FC_IND_PPP_PA_E!O44+FC_IND_PPP_PR_E!O44</f>
        <v>58.823969040000016</v>
      </c>
      <c r="P44" s="8">
        <f>FC_IND_PPP_PU_E!P44+FC_IND_PPP_PA_E!P44+FC_IND_PPP_PR_E!P44</f>
        <v>61.919938079999994</v>
      </c>
      <c r="Q44" s="8">
        <f>FC_IND_PPP_PU_E!Q44+FC_IND_PPP_PA_E!Q44+FC_IND_PPP_PR_E!Q44</f>
        <v>52.632030960000009</v>
      </c>
      <c r="R44" s="8">
        <f>FC_IND_PPP_PU_E!R44+FC_IND_PPP_PA_E!R44+FC_IND_PPP_PR_E!R44</f>
        <v>46.440092880000002</v>
      </c>
      <c r="S44" s="8">
        <f>FC_IND_PPP_PU_E!S44+FC_IND_PPP_PA_E!S44+FC_IND_PPP_PR_E!S44</f>
        <v>43.344123839999995</v>
      </c>
      <c r="T44" s="8">
        <f>FC_IND_PPP_PU_E!T44+FC_IND_PPP_PA_E!T44+FC_IND_PPP_PR_E!T44</f>
        <v>34.876532879999999</v>
      </c>
      <c r="U44" s="8">
        <f>FC_IND_PPP_PU_E!U44+FC_IND_PPP_PA_E!U44+FC_IND_PPP_PR_E!U44</f>
        <v>33.012709920000013</v>
      </c>
      <c r="V44" s="8">
        <f>FC_IND_PPP_PU_E!V44+FC_IND_PPP_PA_E!V44+FC_IND_PPP_PR_E!V44</f>
        <v>35.068515839999982</v>
      </c>
      <c r="W44" s="8">
        <f>FC_IND_PPP_PU_E!W44+FC_IND_PPP_PA_E!W44+FC_IND_PPP_PR_E!W44</f>
        <v>37.065250079999991</v>
      </c>
      <c r="X44" s="8">
        <f>FC_IND_PPP_PU_E!X44+FC_IND_PPP_PA_E!X44+FC_IND_PPP_PR_E!X44</f>
        <v>38.402722080000011</v>
      </c>
      <c r="Y44" s="8">
        <f>FC_IND_PPP_PU_E!Y44+FC_IND_PPP_PA_E!Y44+FC_IND_PPP_PR_E!Y44</f>
        <v>21.213699120000001</v>
      </c>
      <c r="Z44" s="8">
        <f>FC_IND_PPP_PU_E!Z44+FC_IND_PPP_PA_E!Z44+FC_IND_PPP_PR_E!Z44</f>
        <v>28.549175760000004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28.32529392</v>
      </c>
      <c r="D51" s="27">
        <f>FC_IND_PPP_PU_E!D51+FC_IND_PPP_PA_E!D51+FC_IND_PPP_PR_E!D51</f>
        <v>44.986791959999991</v>
      </c>
      <c r="E51" s="27">
        <f>FC_IND_PPP_PU_E!E51+FC_IND_PPP_PA_E!E51+FC_IND_PPP_PR_E!E51</f>
        <v>58.114393920000019</v>
      </c>
      <c r="F51" s="27">
        <f>FC_IND_PPP_PU_E!F51+FC_IND_PPP_PA_E!F51+FC_IND_PPP_PR_E!F51</f>
        <v>65.081609999999998</v>
      </c>
      <c r="G51" s="27">
        <f>FC_IND_PPP_PU_E!G51+FC_IND_PPP_PA_E!G51+FC_IND_PPP_PR_E!G51</f>
        <v>72.958453920000011</v>
      </c>
      <c r="H51" s="27">
        <f>FC_IND_PPP_PU_E!H51+FC_IND_PPP_PA_E!H51+FC_IND_PPP_PR_E!H51</f>
        <v>62.86085784000003</v>
      </c>
      <c r="I51" s="27">
        <f>FC_IND_PPP_PU_E!I51+FC_IND_PPP_PA_E!I51+FC_IND_PPP_PR_E!I51</f>
        <v>78.613535880000001</v>
      </c>
      <c r="J51" s="27">
        <f>FC_IND_PPP_PU_E!J51+FC_IND_PPP_PA_E!J51+FC_IND_PPP_PR_E!J51</f>
        <v>70.332166079999993</v>
      </c>
      <c r="K51" s="27">
        <f>FC_IND_PPP_PU_E!K51+FC_IND_PPP_PA_E!K51+FC_IND_PPP_PR_E!K51</f>
        <v>79.370683920000005</v>
      </c>
      <c r="L51" s="27">
        <f>FC_IND_PPP_PU_E!L51+FC_IND_PPP_PA_E!L51+FC_IND_PPP_PR_E!L51</f>
        <v>79.824286079999993</v>
      </c>
      <c r="M51" s="27">
        <f>FC_IND_PPP_PU_E!M51+FC_IND_PPP_PA_E!M51+FC_IND_PPP_PR_E!M51</f>
        <v>73.159202160000007</v>
      </c>
      <c r="N51" s="27">
        <f>FC_IND_PPP_PU_E!N51+FC_IND_PPP_PA_E!N51+FC_IND_PPP_PR_E!N51</f>
        <v>75.987651960000008</v>
      </c>
      <c r="O51" s="27">
        <f>FC_IND_PPP_PU_E!O51+FC_IND_PPP_PA_E!O51+FC_IND_PPP_PR_E!O51</f>
        <v>58.366036080000001</v>
      </c>
      <c r="P51" s="27">
        <f>FC_IND_PPP_PU_E!P51+FC_IND_PPP_PA_E!P51+FC_IND_PPP_PR_E!P51</f>
        <v>56.549203920000011</v>
      </c>
      <c r="Q51" s="27">
        <f>FC_IND_PPP_PU_E!Q51+FC_IND_PPP_PA_E!Q51+FC_IND_PPP_PR_E!Q51</f>
        <v>67.20239196</v>
      </c>
      <c r="R51" s="27">
        <f>FC_IND_PPP_PU_E!R51+FC_IND_PPP_PA_E!R51+FC_IND_PPP_PR_E!R51</f>
        <v>44.531978039999998</v>
      </c>
      <c r="S51" s="27">
        <f>FC_IND_PPP_PU_E!S51+FC_IND_PPP_PA_E!S51+FC_IND_PPP_PR_E!S51</f>
        <v>19.691100000000002</v>
      </c>
      <c r="T51" s="27">
        <f>FC_IND_PPP_PU_E!T51+FC_IND_PPP_PA_E!T51+FC_IND_PPP_PR_E!T51</f>
        <v>26.95620708000002</v>
      </c>
      <c r="U51" s="27">
        <f>FC_IND_PPP_PU_E!U51+FC_IND_PPP_PA_E!U51+FC_IND_PPP_PR_E!U51</f>
        <v>43.085338560000004</v>
      </c>
      <c r="V51" s="27">
        <f>FC_IND_PPP_PU_E!V51+FC_IND_PPP_PA_E!V51+FC_IND_PPP_PR_E!V51</f>
        <v>43.809769080000009</v>
      </c>
      <c r="W51" s="27">
        <f>FC_IND_PPP_PU_E!W51+FC_IND_PPP_PA_E!W51+FC_IND_PPP_PR_E!W51</f>
        <v>33.926452560000001</v>
      </c>
      <c r="X51" s="27">
        <f>FC_IND_PPP_PU_E!X51+FC_IND_PPP_PA_E!X51+FC_IND_PPP_PR_E!X51</f>
        <v>36.666443880000017</v>
      </c>
      <c r="Y51" s="27">
        <f>FC_IND_PPP_PU_E!Y51+FC_IND_PPP_PA_E!Y51+FC_IND_PPP_PR_E!Y51</f>
        <v>49.510090079999998</v>
      </c>
      <c r="Z51" s="27">
        <f>FC_IND_PPP_PU_E!Z51+FC_IND_PPP_PA_E!Z51+FC_IND_PPP_PR_E!Z51</f>
        <v>58.050170640000005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4.5920447999999991</v>
      </c>
      <c r="D61" s="49">
        <f t="shared" si="32"/>
        <v>2.3518656</v>
      </c>
      <c r="E61" s="49">
        <f t="shared" si="32"/>
        <v>1.2321792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13.999910400000001</v>
      </c>
      <c r="Q61" s="49">
        <f t="shared" si="32"/>
        <v>10.640044799999998</v>
      </c>
      <c r="R61" s="49">
        <f t="shared" si="32"/>
        <v>12.9919104</v>
      </c>
      <c r="S61" s="49">
        <f t="shared" si="32"/>
        <v>13.776134399999998</v>
      </c>
      <c r="T61" s="49">
        <f t="shared" si="32"/>
        <v>13.887820799999998</v>
      </c>
      <c r="U61" s="49">
        <f t="shared" si="32"/>
        <v>13.612285440000003</v>
      </c>
      <c r="V61" s="49">
        <f t="shared" si="32"/>
        <v>11.765695679999997</v>
      </c>
      <c r="W61" s="49">
        <f t="shared" si="32"/>
        <v>13.41351072</v>
      </c>
      <c r="X61" s="49">
        <f t="shared" si="32"/>
        <v>14.315032799999996</v>
      </c>
      <c r="Y61" s="49">
        <f t="shared" ref="Y61:Z61" si="33">SUM(Y62:Y72)</f>
        <v>14.255135999999995</v>
      </c>
      <c r="Z61" s="49">
        <f t="shared" si="33"/>
        <v>14.255135999999995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4.5920447999999991</v>
      </c>
      <c r="D62" s="52">
        <f>FC_IND_PPP_PU_E!D62+FC_IND_PPP_PA_E!D62+FC_IND_PPP_PR_E!D62</f>
        <v>2.3518656</v>
      </c>
      <c r="E62" s="52">
        <f>FC_IND_PPP_PU_E!E62+FC_IND_PPP_PA_E!E62+FC_IND_PPP_PR_E!E62</f>
        <v>1.2321792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13.999910400000001</v>
      </c>
      <c r="Q62" s="52">
        <f>FC_IND_PPP_PU_E!Q62+FC_IND_PPP_PA_E!Q62+FC_IND_PPP_PR_E!Q62</f>
        <v>10.640044799999998</v>
      </c>
      <c r="R62" s="52">
        <f>FC_IND_PPP_PU_E!R62+FC_IND_PPP_PA_E!R62+FC_IND_PPP_PR_E!R62</f>
        <v>12.9919104</v>
      </c>
      <c r="S62" s="52">
        <f>FC_IND_PPP_PU_E!S62+FC_IND_PPP_PA_E!S62+FC_IND_PPP_PR_E!S62</f>
        <v>13.776134399999998</v>
      </c>
      <c r="T62" s="52">
        <f>FC_IND_PPP_PU_E!T62+FC_IND_PPP_PA_E!T62+FC_IND_PPP_PR_E!T62</f>
        <v>13.887820799999998</v>
      </c>
      <c r="U62" s="52">
        <f>FC_IND_PPP_PU_E!U62+FC_IND_PPP_PA_E!U62+FC_IND_PPP_PR_E!U62</f>
        <v>13.518489600000002</v>
      </c>
      <c r="V62" s="52">
        <f>FC_IND_PPP_PU_E!V62+FC_IND_PPP_PA_E!V62+FC_IND_PPP_PR_E!V62</f>
        <v>11.692799999999997</v>
      </c>
      <c r="W62" s="52">
        <f>FC_IND_PPP_PU_E!W62+FC_IND_PPP_PA_E!W62+FC_IND_PPP_PR_E!W62</f>
        <v>13.364063999999999</v>
      </c>
      <c r="X62" s="52">
        <f>FC_IND_PPP_PU_E!X62+FC_IND_PPP_PA_E!X62+FC_IND_PPP_PR_E!X62</f>
        <v>14.255135999999995</v>
      </c>
      <c r="Y62" s="52">
        <f>FC_IND_PPP_PU_E!Y62+FC_IND_PPP_PA_E!Y62+FC_IND_PPP_PR_E!Y62</f>
        <v>14.255135999999995</v>
      </c>
      <c r="Z62" s="52">
        <f>FC_IND_PPP_PU_E!Z62+FC_IND_PPP_PA_E!Z62+FC_IND_PPP_PR_E!Z62</f>
        <v>14.255135999999995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  <c r="Y64" s="52">
        <f>FC_IND_PPP_PU_E!Y64+FC_IND_PPP_PA_E!Y64+FC_IND_PPP_PR_E!Y64</f>
        <v>0</v>
      </c>
      <c r="Z64" s="52">
        <f>FC_IND_PPP_PU_E!Z64+FC_IND_PPP_PA_E!Z64+FC_IND_PPP_PR_E!Z64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9.3795839999999991E-2</v>
      </c>
      <c r="V69" s="52">
        <f>FC_IND_PPP_PU_E!V69+FC_IND_PPP_PA_E!V69+FC_IND_PPP_PR_E!V69</f>
        <v>7.289567999999999E-2</v>
      </c>
      <c r="W69" s="52">
        <f>FC_IND_PPP_PU_E!W69+FC_IND_PPP_PA_E!W69+FC_IND_PPP_PR_E!W69</f>
        <v>4.9446720000000007E-2</v>
      </c>
      <c r="X69" s="52">
        <f>FC_IND_PPP_PU_E!X69+FC_IND_PPP_PA_E!X69+FC_IND_PPP_PR_E!X69</f>
        <v>5.9896799999999986E-2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363.76849069400106</v>
      </c>
      <c r="D2" s="21">
        <f t="shared" ref="D2:X2" si="0">SUM(D3,D17,D22,D25,D26,D51,D52)</f>
        <v>334.24025516784866</v>
      </c>
      <c r="E2" s="21">
        <f t="shared" si="0"/>
        <v>341.50144396306382</v>
      </c>
      <c r="F2" s="21">
        <f t="shared" si="0"/>
        <v>355.67107875511596</v>
      </c>
      <c r="G2" s="21">
        <f t="shared" si="0"/>
        <v>252.43204078110978</v>
      </c>
      <c r="H2" s="21">
        <f t="shared" si="0"/>
        <v>230.41276810430526</v>
      </c>
      <c r="I2" s="21">
        <f t="shared" si="0"/>
        <v>268.86347904972365</v>
      </c>
      <c r="J2" s="21">
        <f t="shared" si="0"/>
        <v>256.7608282825671</v>
      </c>
      <c r="K2" s="21">
        <f t="shared" si="0"/>
        <v>240.48204165676913</v>
      </c>
      <c r="L2" s="21">
        <f t="shared" si="0"/>
        <v>196.42305376501344</v>
      </c>
      <c r="M2" s="21">
        <f t="shared" si="0"/>
        <v>178.57350659515959</v>
      </c>
      <c r="N2" s="21">
        <f t="shared" si="0"/>
        <v>150.3294727558536</v>
      </c>
      <c r="O2" s="21">
        <f t="shared" si="0"/>
        <v>134.17173131927143</v>
      </c>
      <c r="P2" s="21">
        <f t="shared" si="0"/>
        <v>135.64171427838465</v>
      </c>
      <c r="Q2" s="21">
        <f t="shared" si="0"/>
        <v>131.11276805396363</v>
      </c>
      <c r="R2" s="21">
        <f t="shared" si="0"/>
        <v>102.42689112224326</v>
      </c>
      <c r="S2" s="21">
        <f t="shared" si="0"/>
        <v>77.253349716568692</v>
      </c>
      <c r="T2" s="21">
        <f t="shared" si="0"/>
        <v>74.929531544233129</v>
      </c>
      <c r="U2" s="21">
        <f t="shared" si="0"/>
        <v>88.261469131180547</v>
      </c>
      <c r="V2" s="21">
        <f t="shared" si="0"/>
        <v>91.402119979546342</v>
      </c>
      <c r="W2" s="21">
        <f t="shared" si="0"/>
        <v>83.058420047328383</v>
      </c>
      <c r="X2" s="21">
        <f t="shared" si="0"/>
        <v>85.037484443465814</v>
      </c>
      <c r="Y2" s="21">
        <f t="shared" ref="Y2:Z2" si="1">SUM(Y3,Y17,Y22,Y25,Y26,Y51,Y52)</f>
        <v>83.173859328809016</v>
      </c>
      <c r="Z2" s="21">
        <f t="shared" si="1"/>
        <v>98.152557693029252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342.67434521724977</v>
      </c>
      <c r="D26" s="27">
        <f t="shared" si="16"/>
        <v>297.82986835455904</v>
      </c>
      <c r="E26" s="27">
        <f t="shared" si="16"/>
        <v>294.80284579644905</v>
      </c>
      <c r="F26" s="27">
        <f t="shared" si="16"/>
        <v>298.79912135562193</v>
      </c>
      <c r="G26" s="27">
        <f t="shared" si="16"/>
        <v>182.88773852430964</v>
      </c>
      <c r="H26" s="27">
        <f t="shared" si="16"/>
        <v>170.3169093621957</v>
      </c>
      <c r="I26" s="27">
        <f t="shared" si="16"/>
        <v>194.77578953044383</v>
      </c>
      <c r="J26" s="27">
        <f t="shared" si="16"/>
        <v>188.88121905083543</v>
      </c>
      <c r="K26" s="27">
        <f t="shared" si="16"/>
        <v>163.86694112261171</v>
      </c>
      <c r="L26" s="27">
        <f t="shared" si="16"/>
        <v>118.39240805456618</v>
      </c>
      <c r="M26" s="27">
        <f t="shared" si="16"/>
        <v>106.29994739418727</v>
      </c>
      <c r="N26" s="27">
        <f t="shared" si="16"/>
        <v>76.036310976330867</v>
      </c>
      <c r="O26" s="27">
        <f t="shared" si="16"/>
        <v>76.239644760000019</v>
      </c>
      <c r="P26" s="27">
        <f t="shared" si="16"/>
        <v>79.563257348645621</v>
      </c>
      <c r="Q26" s="27">
        <f t="shared" si="16"/>
        <v>64.242405720000008</v>
      </c>
      <c r="R26" s="27">
        <f t="shared" si="16"/>
        <v>58.050467640000001</v>
      </c>
      <c r="S26" s="27">
        <f t="shared" si="16"/>
        <v>58.035246230921615</v>
      </c>
      <c r="T26" s="27">
        <f t="shared" si="16"/>
        <v>48.439364331355534</v>
      </c>
      <c r="U26" s="27">
        <f t="shared" si="16"/>
        <v>46.830142679192868</v>
      </c>
      <c r="V26" s="27">
        <f t="shared" si="16"/>
        <v>47.76890956960554</v>
      </c>
      <c r="W26" s="27">
        <f t="shared" si="16"/>
        <v>49.251624367777623</v>
      </c>
      <c r="X26" s="27">
        <f t="shared" si="16"/>
        <v>48.615060003151484</v>
      </c>
      <c r="Y26" s="27">
        <f t="shared" ref="Y26:Z26" si="17">SUM(Y27,Y33)</f>
        <v>33.878252857596067</v>
      </c>
      <c r="Z26" s="27">
        <f t="shared" si="17"/>
        <v>40.492064959824525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342.67434521724977</v>
      </c>
      <c r="D33" s="19">
        <f t="shared" si="20"/>
        <v>297.82986835455904</v>
      </c>
      <c r="E33" s="19">
        <f t="shared" si="20"/>
        <v>294.80284579644905</v>
      </c>
      <c r="F33" s="19">
        <f t="shared" si="20"/>
        <v>298.79912135562193</v>
      </c>
      <c r="G33" s="19">
        <f t="shared" si="20"/>
        <v>182.88773852430964</v>
      </c>
      <c r="H33" s="19">
        <f t="shared" si="20"/>
        <v>170.3169093621957</v>
      </c>
      <c r="I33" s="19">
        <f t="shared" si="20"/>
        <v>194.77578953044383</v>
      </c>
      <c r="J33" s="19">
        <f t="shared" si="20"/>
        <v>188.88121905083543</v>
      </c>
      <c r="K33" s="19">
        <f t="shared" si="20"/>
        <v>163.86694112261171</v>
      </c>
      <c r="L33" s="19">
        <f t="shared" si="20"/>
        <v>118.39240805456618</v>
      </c>
      <c r="M33" s="19">
        <f t="shared" si="20"/>
        <v>106.29994739418727</v>
      </c>
      <c r="N33" s="19">
        <f t="shared" si="20"/>
        <v>76.036310976330867</v>
      </c>
      <c r="O33" s="19">
        <f t="shared" si="20"/>
        <v>76.239644760000019</v>
      </c>
      <c r="P33" s="19">
        <f t="shared" si="20"/>
        <v>79.563257348645621</v>
      </c>
      <c r="Q33" s="19">
        <f t="shared" si="20"/>
        <v>64.242405720000008</v>
      </c>
      <c r="R33" s="19">
        <f t="shared" si="20"/>
        <v>58.050467640000001</v>
      </c>
      <c r="S33" s="19">
        <f t="shared" si="20"/>
        <v>58.035246230921615</v>
      </c>
      <c r="T33" s="19">
        <f t="shared" si="20"/>
        <v>48.439364331355534</v>
      </c>
      <c r="U33" s="19">
        <f t="shared" si="20"/>
        <v>46.830142679192868</v>
      </c>
      <c r="V33" s="19">
        <f t="shared" si="20"/>
        <v>47.76890956960554</v>
      </c>
      <c r="W33" s="19">
        <f t="shared" si="20"/>
        <v>49.251624367777623</v>
      </c>
      <c r="X33" s="19">
        <f t="shared" si="20"/>
        <v>48.615060003151484</v>
      </c>
      <c r="Y33" s="19">
        <f t="shared" ref="Y33:Z33" si="21">SUM(Y34:Y50)</f>
        <v>33.878252857596067</v>
      </c>
      <c r="Z33" s="19">
        <f t="shared" si="21"/>
        <v>40.492064959824525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65.661960960000002</v>
      </c>
      <c r="D36" s="8">
        <v>65.661960960000016</v>
      </c>
      <c r="E36" s="8">
        <v>59.692650479999998</v>
      </c>
      <c r="F36" s="8">
        <v>59.692650480000005</v>
      </c>
      <c r="G36" s="8">
        <v>29.846325239999999</v>
      </c>
      <c r="H36" s="8">
        <v>29.846325239999999</v>
      </c>
      <c r="I36" s="8">
        <v>38.800290960000019</v>
      </c>
      <c r="J36" s="8">
        <v>35.815635719999996</v>
      </c>
      <c r="K36" s="8">
        <v>35.815635719999996</v>
      </c>
      <c r="L36" s="8">
        <v>34.831124280000004</v>
      </c>
      <c r="M36" s="8">
        <v>31.92870095999999</v>
      </c>
      <c r="N36" s="8">
        <v>20.318099040000003</v>
      </c>
      <c r="O36" s="8">
        <v>17.415675720000003</v>
      </c>
      <c r="P36" s="8">
        <v>14.513025240000001</v>
      </c>
      <c r="Q36" s="8">
        <v>11.610374759999999</v>
      </c>
      <c r="R36" s="8">
        <v>11.610374759999999</v>
      </c>
      <c r="S36" s="8">
        <v>11.610374759999999</v>
      </c>
      <c r="T36" s="8">
        <v>11.639451240000001</v>
      </c>
      <c r="U36" s="8">
        <v>11.868655680000002</v>
      </c>
      <c r="V36" s="8">
        <v>11.584251360000003</v>
      </c>
      <c r="W36" s="8">
        <v>11.343461760000002</v>
      </c>
      <c r="X36" s="8">
        <v>9.2215602000000008</v>
      </c>
      <c r="Y36" s="8">
        <v>11.784606480000001</v>
      </c>
      <c r="Z36" s="8">
        <v>11.09949192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23.728624257249681</v>
      </c>
      <c r="D43" s="8">
        <v>25.788454514558968</v>
      </c>
      <c r="E43" s="8">
        <v>25.603844356449013</v>
      </c>
      <c r="F43" s="8">
        <v>38.981092795621926</v>
      </c>
      <c r="G43" s="8">
        <v>6.0744171243096341</v>
      </c>
      <c r="H43" s="8">
        <v>9.138357002195681</v>
      </c>
      <c r="I43" s="8">
        <v>9.0085024104438212</v>
      </c>
      <c r="J43" s="8">
        <v>9.2254852508354155</v>
      </c>
      <c r="K43" s="8">
        <v>9.2269492426117132</v>
      </c>
      <c r="L43" s="8">
        <v>9.2571908945661772</v>
      </c>
      <c r="M43" s="8">
        <v>9.3553393141872885</v>
      </c>
      <c r="N43" s="8">
        <v>3.0861809763308634</v>
      </c>
      <c r="O43" s="8">
        <v>0</v>
      </c>
      <c r="P43" s="8">
        <v>3.1302940286456233</v>
      </c>
      <c r="Q43" s="8">
        <v>0</v>
      </c>
      <c r="R43" s="8">
        <v>0</v>
      </c>
      <c r="S43" s="8">
        <v>3.0807476309216204</v>
      </c>
      <c r="T43" s="8">
        <v>1.9233802113555316</v>
      </c>
      <c r="U43" s="8">
        <v>1.948777079192852</v>
      </c>
      <c r="V43" s="8">
        <v>1.1161423696055539</v>
      </c>
      <c r="W43" s="8">
        <v>0.84291252777762959</v>
      </c>
      <c r="X43" s="8">
        <v>0.99077772315147539</v>
      </c>
      <c r="Y43" s="8">
        <v>0.87994725759606063</v>
      </c>
      <c r="Z43" s="8">
        <v>0.84339727982452217</v>
      </c>
    </row>
    <row r="44" spans="1:26" ht="11.25" customHeight="1" x14ac:dyDescent="0.2">
      <c r="A44" s="28" t="s">
        <v>74</v>
      </c>
      <c r="B44" s="7" t="s">
        <v>75</v>
      </c>
      <c r="C44" s="8">
        <v>253.28376000000006</v>
      </c>
      <c r="D44" s="8">
        <v>206.37945288000003</v>
      </c>
      <c r="E44" s="8">
        <v>209.50635096000002</v>
      </c>
      <c r="F44" s="8">
        <v>200.12537808000002</v>
      </c>
      <c r="G44" s="8">
        <v>146.96699616000001</v>
      </c>
      <c r="H44" s="8">
        <v>131.33222712000003</v>
      </c>
      <c r="I44" s="8">
        <v>146.96699616000001</v>
      </c>
      <c r="J44" s="8">
        <v>143.84009808000002</v>
      </c>
      <c r="K44" s="8">
        <v>118.82435616000001</v>
      </c>
      <c r="L44" s="8">
        <v>74.304092879999999</v>
      </c>
      <c r="M44" s="8">
        <v>65.015907119999994</v>
      </c>
      <c r="N44" s="8">
        <v>52.632030960000009</v>
      </c>
      <c r="O44" s="8">
        <v>58.823969040000016</v>
      </c>
      <c r="P44" s="8">
        <v>61.919938079999994</v>
      </c>
      <c r="Q44" s="8">
        <v>52.632030960000009</v>
      </c>
      <c r="R44" s="8">
        <v>46.440092880000002</v>
      </c>
      <c r="S44" s="8">
        <v>43.344123839999995</v>
      </c>
      <c r="T44" s="8">
        <v>34.876532879999999</v>
      </c>
      <c r="U44" s="8">
        <v>33.012709920000013</v>
      </c>
      <c r="V44" s="8">
        <v>35.068515839999982</v>
      </c>
      <c r="W44" s="8">
        <v>37.065250079999991</v>
      </c>
      <c r="X44" s="8">
        <v>38.402722080000011</v>
      </c>
      <c r="Y44" s="8">
        <v>21.213699120000001</v>
      </c>
      <c r="Z44" s="8">
        <v>28.549175760000004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21.094145476751311</v>
      </c>
      <c r="D51" s="27">
        <v>36.410386813289648</v>
      </c>
      <c r="E51" s="27">
        <v>46.698598166614786</v>
      </c>
      <c r="F51" s="27">
        <v>56.871957399494029</v>
      </c>
      <c r="G51" s="27">
        <v>69.544302256800137</v>
      </c>
      <c r="H51" s="27">
        <v>60.095858742109542</v>
      </c>
      <c r="I51" s="27">
        <v>74.087689519279834</v>
      </c>
      <c r="J51" s="27">
        <v>67.879609231731663</v>
      </c>
      <c r="K51" s="27">
        <v>76.615100534157406</v>
      </c>
      <c r="L51" s="27">
        <v>78.030645710447274</v>
      </c>
      <c r="M51" s="27">
        <v>72.273559200972301</v>
      </c>
      <c r="N51" s="27">
        <v>74.29316177952272</v>
      </c>
      <c r="O51" s="27">
        <v>57.932086559271397</v>
      </c>
      <c r="P51" s="27">
        <v>56.078456929739019</v>
      </c>
      <c r="Q51" s="27">
        <v>66.870362333963627</v>
      </c>
      <c r="R51" s="27">
        <v>44.376423482243268</v>
      </c>
      <c r="S51" s="27">
        <v>19.218103485647077</v>
      </c>
      <c r="T51" s="27">
        <v>26.490167212877591</v>
      </c>
      <c r="U51" s="27">
        <v>41.431326451987672</v>
      </c>
      <c r="V51" s="27">
        <v>43.633210409940801</v>
      </c>
      <c r="W51" s="27">
        <v>33.80679567955076</v>
      </c>
      <c r="X51" s="27">
        <v>36.422424440314337</v>
      </c>
      <c r="Y51" s="27">
        <v>49.295606471212956</v>
      </c>
      <c r="Z51" s="27">
        <v>57.660492733204727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4.5920447999999991</v>
      </c>
      <c r="D61" s="49">
        <f t="shared" si="24"/>
        <v>2.3518656</v>
      </c>
      <c r="E61" s="49">
        <f t="shared" si="24"/>
        <v>1.2321792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13.999910400000001</v>
      </c>
      <c r="Q61" s="49">
        <f t="shared" si="24"/>
        <v>10.640044799999998</v>
      </c>
      <c r="R61" s="49">
        <f t="shared" si="24"/>
        <v>12.9919104</v>
      </c>
      <c r="S61" s="49">
        <f t="shared" si="24"/>
        <v>13.776134399999998</v>
      </c>
      <c r="T61" s="49">
        <f t="shared" si="24"/>
        <v>13.887820799999998</v>
      </c>
      <c r="U61" s="49">
        <f t="shared" si="24"/>
        <v>13.608684691805227</v>
      </c>
      <c r="V61" s="49">
        <f t="shared" si="24"/>
        <v>11.765401901589744</v>
      </c>
      <c r="W61" s="49">
        <f t="shared" si="24"/>
        <v>13.413336323922096</v>
      </c>
      <c r="X61" s="49">
        <f t="shared" si="24"/>
        <v>14.314634179844116</v>
      </c>
      <c r="Y61" s="49">
        <f t="shared" ref="Y61:Z61" si="25">SUM(Y62:Y72)</f>
        <v>14.255135999999995</v>
      </c>
      <c r="Z61" s="49">
        <f t="shared" si="25"/>
        <v>14.255135999999995</v>
      </c>
    </row>
    <row r="62" spans="1:26" ht="11.25" customHeight="1" x14ac:dyDescent="0.2">
      <c r="A62" s="50" t="s">
        <v>92</v>
      </c>
      <c r="B62" s="51" t="s">
        <v>93</v>
      </c>
      <c r="C62" s="52">
        <v>4.5920447999999991</v>
      </c>
      <c r="D62" s="52">
        <v>2.3518656</v>
      </c>
      <c r="E62" s="52">
        <v>1.2321792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13.999910400000001</v>
      </c>
      <c r="Q62" s="52">
        <v>10.640044799999998</v>
      </c>
      <c r="R62" s="52">
        <v>12.9919104</v>
      </c>
      <c r="S62" s="52">
        <v>13.776134399999998</v>
      </c>
      <c r="T62" s="52">
        <v>13.887820799999998</v>
      </c>
      <c r="U62" s="52">
        <v>13.518489600000002</v>
      </c>
      <c r="V62" s="52">
        <v>11.692799999999997</v>
      </c>
      <c r="W62" s="52">
        <v>13.364063999999999</v>
      </c>
      <c r="X62" s="52">
        <v>14.255135999999995</v>
      </c>
      <c r="Y62" s="52">
        <v>14.255135999999995</v>
      </c>
      <c r="Z62" s="52">
        <v>14.255135999999995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9.0195091805225058E-2</v>
      </c>
      <c r="V69" s="52">
        <v>7.2601901589747261E-2</v>
      </c>
      <c r="W69" s="52">
        <v>4.9272323922096392E-2</v>
      </c>
      <c r="X69" s="52">
        <v>5.9498179844121236E-2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15.365405625998987</v>
      </c>
      <c r="D2" s="21">
        <f t="shared" ref="D2:X2" si="0">SUM(D3,D17,D22,D25,D26,D51,D52)</f>
        <v>14.650832072151363</v>
      </c>
      <c r="E2" s="21">
        <f t="shared" si="0"/>
        <v>17.674832836936201</v>
      </c>
      <c r="F2" s="21">
        <f t="shared" si="0"/>
        <v>13.836700524884062</v>
      </c>
      <c r="G2" s="21">
        <f t="shared" si="0"/>
        <v>3.7123641788902342</v>
      </c>
      <c r="H2" s="21">
        <f t="shared" si="0"/>
        <v>3.1854531756948079</v>
      </c>
      <c r="I2" s="21">
        <f t="shared" si="0"/>
        <v>5.0761550302763494</v>
      </c>
      <c r="J2" s="21">
        <f t="shared" si="0"/>
        <v>2.7858826774329208</v>
      </c>
      <c r="K2" s="21">
        <f t="shared" si="0"/>
        <v>3.0874452232308882</v>
      </c>
      <c r="L2" s="21">
        <f t="shared" si="0"/>
        <v>2.0064294749865423</v>
      </c>
      <c r="M2" s="21">
        <f t="shared" si="0"/>
        <v>1.0002836448404231</v>
      </c>
      <c r="N2" s="21">
        <f t="shared" si="0"/>
        <v>1.7648802841464226</v>
      </c>
      <c r="O2" s="21">
        <f t="shared" si="0"/>
        <v>0.43394952072860093</v>
      </c>
      <c r="P2" s="21">
        <f t="shared" si="0"/>
        <v>0.4970240416153634</v>
      </c>
      <c r="Q2" s="21">
        <f t="shared" si="0"/>
        <v>0.33202962603636793</v>
      </c>
      <c r="R2" s="21">
        <f t="shared" si="0"/>
        <v>0.15555455775672949</v>
      </c>
      <c r="S2" s="21">
        <f t="shared" si="0"/>
        <v>0.54881996343130346</v>
      </c>
      <c r="T2" s="21">
        <f t="shared" si="0"/>
        <v>0.4998777757668959</v>
      </c>
      <c r="U2" s="21">
        <f t="shared" si="0"/>
        <v>1.7318107488194774</v>
      </c>
      <c r="V2" s="21">
        <f t="shared" si="0"/>
        <v>0.18107506045365729</v>
      </c>
      <c r="W2" s="21">
        <f t="shared" si="0"/>
        <v>0.12264031267161216</v>
      </c>
      <c r="X2" s="21">
        <f t="shared" si="0"/>
        <v>0.25065735653420096</v>
      </c>
      <c r="Y2" s="21">
        <f t="shared" ref="Y2:Z2" si="1">SUM(Y3,Y17,Y22,Y25,Y26,Y51,Y52)</f>
        <v>0.21831223119097878</v>
      </c>
      <c r="Z2" s="21">
        <f t="shared" si="1"/>
        <v>0.39537770697075297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8.1342571827503001</v>
      </c>
      <c r="D26" s="27">
        <f t="shared" si="16"/>
        <v>6.0744269254410197</v>
      </c>
      <c r="E26" s="27">
        <f t="shared" si="16"/>
        <v>6.259037083550969</v>
      </c>
      <c r="F26" s="27">
        <f t="shared" si="16"/>
        <v>5.6270479243780942</v>
      </c>
      <c r="G26" s="27">
        <f t="shared" si="16"/>
        <v>0.29821251569036511</v>
      </c>
      <c r="H26" s="27">
        <f t="shared" si="16"/>
        <v>0.42045407780431909</v>
      </c>
      <c r="I26" s="27">
        <f t="shared" si="16"/>
        <v>0.55030866955617819</v>
      </c>
      <c r="J26" s="27">
        <f t="shared" si="16"/>
        <v>0.33332582916458425</v>
      </c>
      <c r="K26" s="27">
        <f t="shared" si="16"/>
        <v>0.33186183738828706</v>
      </c>
      <c r="L26" s="27">
        <f t="shared" si="16"/>
        <v>0.21278910543382407</v>
      </c>
      <c r="M26" s="27">
        <f t="shared" si="16"/>
        <v>0.11464068581271201</v>
      </c>
      <c r="N26" s="27">
        <f t="shared" si="16"/>
        <v>7.0390103669135479E-2</v>
      </c>
      <c r="O26" s="27">
        <f t="shared" si="16"/>
        <v>0</v>
      </c>
      <c r="P26" s="27">
        <f t="shared" si="16"/>
        <v>2.6277051354375202E-2</v>
      </c>
      <c r="Q26" s="27">
        <f t="shared" si="16"/>
        <v>0</v>
      </c>
      <c r="R26" s="27">
        <f t="shared" si="16"/>
        <v>0</v>
      </c>
      <c r="S26" s="27">
        <f t="shared" si="16"/>
        <v>7.5823449078377972E-2</v>
      </c>
      <c r="T26" s="27">
        <f t="shared" si="16"/>
        <v>3.383790864446818E-2</v>
      </c>
      <c r="U26" s="27">
        <f t="shared" si="16"/>
        <v>7.7798640807147976E-2</v>
      </c>
      <c r="V26" s="27">
        <f t="shared" si="16"/>
        <v>4.5163903944458999E-3</v>
      </c>
      <c r="W26" s="27">
        <f t="shared" si="16"/>
        <v>2.9834322223701638E-3</v>
      </c>
      <c r="X26" s="27">
        <f t="shared" si="16"/>
        <v>6.6379168485245065E-3</v>
      </c>
      <c r="Y26" s="27">
        <f t="shared" ref="Y26:Z26" si="17">SUM(Y27,Y33)</f>
        <v>3.8286224039393159E-3</v>
      </c>
      <c r="Z26" s="27">
        <f t="shared" si="17"/>
        <v>5.6998001754776624E-3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8.1342571827503001</v>
      </c>
      <c r="D33" s="19">
        <f t="shared" si="20"/>
        <v>6.0744269254410197</v>
      </c>
      <c r="E33" s="19">
        <f t="shared" si="20"/>
        <v>6.259037083550969</v>
      </c>
      <c r="F33" s="19">
        <f t="shared" si="20"/>
        <v>5.6270479243780942</v>
      </c>
      <c r="G33" s="19">
        <f t="shared" si="20"/>
        <v>0.29821251569036511</v>
      </c>
      <c r="H33" s="19">
        <f t="shared" si="20"/>
        <v>0.42045407780431909</v>
      </c>
      <c r="I33" s="19">
        <f t="shared" si="20"/>
        <v>0.55030866955617819</v>
      </c>
      <c r="J33" s="19">
        <f t="shared" si="20"/>
        <v>0.33332582916458425</v>
      </c>
      <c r="K33" s="19">
        <f t="shared" si="20"/>
        <v>0.33186183738828706</v>
      </c>
      <c r="L33" s="19">
        <f t="shared" si="20"/>
        <v>0.21278910543382407</v>
      </c>
      <c r="M33" s="19">
        <f t="shared" si="20"/>
        <v>0.11464068581271201</v>
      </c>
      <c r="N33" s="19">
        <f t="shared" si="20"/>
        <v>7.0390103669135479E-2</v>
      </c>
      <c r="O33" s="19">
        <f t="shared" si="20"/>
        <v>0</v>
      </c>
      <c r="P33" s="19">
        <f t="shared" si="20"/>
        <v>2.6277051354375202E-2</v>
      </c>
      <c r="Q33" s="19">
        <f t="shared" si="20"/>
        <v>0</v>
      </c>
      <c r="R33" s="19">
        <f t="shared" si="20"/>
        <v>0</v>
      </c>
      <c r="S33" s="19">
        <f t="shared" si="20"/>
        <v>7.5823449078377972E-2</v>
      </c>
      <c r="T33" s="19">
        <f t="shared" si="20"/>
        <v>3.383790864446818E-2</v>
      </c>
      <c r="U33" s="19">
        <f t="shared" si="20"/>
        <v>7.7798640807147976E-2</v>
      </c>
      <c r="V33" s="19">
        <f t="shared" si="20"/>
        <v>4.5163903944458999E-3</v>
      </c>
      <c r="W33" s="19">
        <f t="shared" si="20"/>
        <v>2.9834322223701638E-3</v>
      </c>
      <c r="X33" s="19">
        <f t="shared" si="20"/>
        <v>6.6379168485245065E-3</v>
      </c>
      <c r="Y33" s="19">
        <f t="shared" ref="Y33:Z33" si="21">SUM(Y34:Y50)</f>
        <v>3.8286224039393159E-3</v>
      </c>
      <c r="Z33" s="19">
        <f t="shared" si="21"/>
        <v>5.6998001754776624E-3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8.1342571827503001</v>
      </c>
      <c r="D43" s="8">
        <v>6.0744269254410197</v>
      </c>
      <c r="E43" s="8">
        <v>6.259037083550969</v>
      </c>
      <c r="F43" s="8">
        <v>5.6270479243780942</v>
      </c>
      <c r="G43" s="8">
        <v>0.29821251569036511</v>
      </c>
      <c r="H43" s="8">
        <v>0.42045407780431909</v>
      </c>
      <c r="I43" s="8">
        <v>0.55030866955617819</v>
      </c>
      <c r="J43" s="8">
        <v>0.33332582916458425</v>
      </c>
      <c r="K43" s="8">
        <v>0.33186183738828706</v>
      </c>
      <c r="L43" s="8">
        <v>0.21278910543382407</v>
      </c>
      <c r="M43" s="8">
        <v>0.11464068581271201</v>
      </c>
      <c r="N43" s="8">
        <v>7.0390103669135479E-2</v>
      </c>
      <c r="O43" s="8">
        <v>0</v>
      </c>
      <c r="P43" s="8">
        <v>2.6277051354375202E-2</v>
      </c>
      <c r="Q43" s="8">
        <v>0</v>
      </c>
      <c r="R43" s="8">
        <v>0</v>
      </c>
      <c r="S43" s="8">
        <v>7.5823449078377972E-2</v>
      </c>
      <c r="T43" s="8">
        <v>3.383790864446818E-2</v>
      </c>
      <c r="U43" s="8">
        <v>7.7798640807147976E-2</v>
      </c>
      <c r="V43" s="8">
        <v>4.5163903944458999E-3</v>
      </c>
      <c r="W43" s="8">
        <v>2.9834322223701638E-3</v>
      </c>
      <c r="X43" s="8">
        <v>6.6379168485245065E-3</v>
      </c>
      <c r="Y43" s="8">
        <v>3.8286224039393159E-3</v>
      </c>
      <c r="Z43" s="8">
        <v>5.6998001754776624E-3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7.2311484432486868</v>
      </c>
      <c r="D51" s="27">
        <v>8.5764051467103428</v>
      </c>
      <c r="E51" s="27">
        <v>11.415795753385231</v>
      </c>
      <c r="F51" s="27">
        <v>8.2096526005059687</v>
      </c>
      <c r="G51" s="27">
        <v>3.4141516631998692</v>
      </c>
      <c r="H51" s="27">
        <v>2.764999097890489</v>
      </c>
      <c r="I51" s="27">
        <v>4.5258463607201715</v>
      </c>
      <c r="J51" s="27">
        <v>2.4525568482683364</v>
      </c>
      <c r="K51" s="27">
        <v>2.7555833858426011</v>
      </c>
      <c r="L51" s="27">
        <v>1.7936403695527183</v>
      </c>
      <c r="M51" s="27">
        <v>0.88564295902771117</v>
      </c>
      <c r="N51" s="27">
        <v>1.6944901804772872</v>
      </c>
      <c r="O51" s="27">
        <v>0.43394952072860093</v>
      </c>
      <c r="P51" s="27">
        <v>0.47074699026098821</v>
      </c>
      <c r="Q51" s="27">
        <v>0.33202962603636793</v>
      </c>
      <c r="R51" s="27">
        <v>0.15555455775672949</v>
      </c>
      <c r="S51" s="27">
        <v>0.4729965143529255</v>
      </c>
      <c r="T51" s="27">
        <v>0.46603986712242773</v>
      </c>
      <c r="U51" s="27">
        <v>1.6540121080123293</v>
      </c>
      <c r="V51" s="27">
        <v>0.17655867005921139</v>
      </c>
      <c r="W51" s="27">
        <v>0.119656880449242</v>
      </c>
      <c r="X51" s="27">
        <v>0.24401943968567646</v>
      </c>
      <c r="Y51" s="27">
        <v>0.21448360878703948</v>
      </c>
      <c r="Z51" s="27">
        <v>0.38967790679527531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3.6007481947749379E-3</v>
      </c>
      <c r="V61" s="49">
        <f t="shared" si="24"/>
        <v>2.9377841025273572E-4</v>
      </c>
      <c r="W61" s="49">
        <f t="shared" si="24"/>
        <v>1.7439607790361751E-4</v>
      </c>
      <c r="X61" s="49">
        <f t="shared" si="24"/>
        <v>3.9862015587874961E-4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3.6007481947749379E-3</v>
      </c>
      <c r="V69" s="52">
        <v>2.9377841025273572E-4</v>
      </c>
      <c r="W69" s="52">
        <v>1.7439607790361751E-4</v>
      </c>
      <c r="X69" s="52">
        <v>3.9862015587874961E-4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1053.1175036400002</v>
      </c>
      <c r="D2" s="21">
        <f t="shared" ref="D2:X2" si="0">SUM(D3,D17,D22,D25,D26,D51,D52)</f>
        <v>971.96689620000006</v>
      </c>
      <c r="E2" s="21">
        <f t="shared" si="0"/>
        <v>969.92714952000006</v>
      </c>
      <c r="F2" s="21">
        <f t="shared" si="0"/>
        <v>1069.3054537200001</v>
      </c>
      <c r="G2" s="21">
        <f t="shared" si="0"/>
        <v>865.23078095999995</v>
      </c>
      <c r="H2" s="21">
        <f t="shared" si="0"/>
        <v>738.2476044</v>
      </c>
      <c r="I2" s="21">
        <f t="shared" si="0"/>
        <v>836.61948288000019</v>
      </c>
      <c r="J2" s="21">
        <f t="shared" si="0"/>
        <v>695.94423984000002</v>
      </c>
      <c r="K2" s="21">
        <f t="shared" si="0"/>
        <v>652.79023380000001</v>
      </c>
      <c r="L2" s="21">
        <f t="shared" si="0"/>
        <v>576.11060136000003</v>
      </c>
      <c r="M2" s="21">
        <f t="shared" si="0"/>
        <v>485.98342704000004</v>
      </c>
      <c r="N2" s="21">
        <f t="shared" si="0"/>
        <v>399.31346916000007</v>
      </c>
      <c r="O2" s="21">
        <f t="shared" si="0"/>
        <v>510.91035192000004</v>
      </c>
      <c r="P2" s="21">
        <f t="shared" si="0"/>
        <v>552.91652388</v>
      </c>
      <c r="Q2" s="21">
        <f t="shared" si="0"/>
        <v>627.89012567999998</v>
      </c>
      <c r="R2" s="21">
        <f t="shared" si="0"/>
        <v>600.64066548000005</v>
      </c>
      <c r="S2" s="21">
        <f t="shared" si="0"/>
        <v>613.06565508000006</v>
      </c>
      <c r="T2" s="21">
        <f t="shared" si="0"/>
        <v>619.27964352000004</v>
      </c>
      <c r="U2" s="21">
        <f t="shared" si="0"/>
        <v>594.40141332000007</v>
      </c>
      <c r="V2" s="21">
        <f t="shared" si="0"/>
        <v>567.09736380000004</v>
      </c>
      <c r="W2" s="21">
        <f t="shared" si="0"/>
        <v>548.11498752000011</v>
      </c>
      <c r="X2" s="21">
        <f t="shared" si="0"/>
        <v>604.6225880400001</v>
      </c>
      <c r="Y2" s="21">
        <f t="shared" ref="Y2:Z2" si="1">SUM(Y3,Y17,Y22,Y25,Y26,Y51,Y52)</f>
        <v>617.95687572000008</v>
      </c>
      <c r="Z2" s="21">
        <f t="shared" si="1"/>
        <v>641.30891184000006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905.43263796000019</v>
      </c>
      <c r="D26" s="27">
        <f t="shared" si="14"/>
        <v>848.72040228000003</v>
      </c>
      <c r="E26" s="27">
        <f t="shared" si="14"/>
        <v>842.69154168</v>
      </c>
      <c r="F26" s="27">
        <f t="shared" si="14"/>
        <v>908.19186372000013</v>
      </c>
      <c r="G26" s="27">
        <f t="shared" si="14"/>
        <v>672.45895115999997</v>
      </c>
      <c r="H26" s="27">
        <f t="shared" si="14"/>
        <v>482.05831499999999</v>
      </c>
      <c r="I26" s="27">
        <f t="shared" si="14"/>
        <v>541.75525740000012</v>
      </c>
      <c r="J26" s="27">
        <f t="shared" si="14"/>
        <v>523.01699963999999</v>
      </c>
      <c r="K26" s="27">
        <f t="shared" si="14"/>
        <v>457.29174204000003</v>
      </c>
      <c r="L26" s="27">
        <f t="shared" si="14"/>
        <v>339.46538508000003</v>
      </c>
      <c r="M26" s="27">
        <f t="shared" si="14"/>
        <v>293.87119860000001</v>
      </c>
      <c r="N26" s="27">
        <f t="shared" si="14"/>
        <v>236.23036524000003</v>
      </c>
      <c r="O26" s="27">
        <f t="shared" si="14"/>
        <v>331.21805760000001</v>
      </c>
      <c r="P26" s="27">
        <f t="shared" si="14"/>
        <v>405.83834604000003</v>
      </c>
      <c r="Q26" s="27">
        <f t="shared" si="14"/>
        <v>470.05798176000002</v>
      </c>
      <c r="R26" s="27">
        <f t="shared" si="14"/>
        <v>447.70726332000004</v>
      </c>
      <c r="S26" s="27">
        <f t="shared" si="14"/>
        <v>462.35300508000006</v>
      </c>
      <c r="T26" s="27">
        <f t="shared" si="14"/>
        <v>477.74829708000004</v>
      </c>
      <c r="U26" s="27">
        <f t="shared" si="14"/>
        <v>476.64459612000007</v>
      </c>
      <c r="V26" s="27">
        <f t="shared" si="14"/>
        <v>459.49772088000003</v>
      </c>
      <c r="W26" s="27">
        <f t="shared" si="14"/>
        <v>435.20298876000004</v>
      </c>
      <c r="X26" s="27">
        <f t="shared" si="14"/>
        <v>449.0404804800001</v>
      </c>
      <c r="Y26" s="27">
        <f t="shared" ref="Y26:Z26" si="15">SUM(Y27,Y33)</f>
        <v>456.13965708000006</v>
      </c>
      <c r="Z26" s="27">
        <f t="shared" si="15"/>
        <v>459.04364712000006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905.43263796000019</v>
      </c>
      <c r="D33" s="19">
        <f t="shared" si="18"/>
        <v>848.72040228000003</v>
      </c>
      <c r="E33" s="19">
        <f t="shared" si="18"/>
        <v>842.69154168</v>
      </c>
      <c r="F33" s="19">
        <f t="shared" si="18"/>
        <v>908.19186372000013</v>
      </c>
      <c r="G33" s="19">
        <f t="shared" si="18"/>
        <v>672.45895115999997</v>
      </c>
      <c r="H33" s="19">
        <f t="shared" si="18"/>
        <v>482.05831499999999</v>
      </c>
      <c r="I33" s="19">
        <f t="shared" si="18"/>
        <v>541.75525740000012</v>
      </c>
      <c r="J33" s="19">
        <f t="shared" si="18"/>
        <v>523.01699963999999</v>
      </c>
      <c r="K33" s="19">
        <f t="shared" si="18"/>
        <v>457.29174204000003</v>
      </c>
      <c r="L33" s="19">
        <f t="shared" si="18"/>
        <v>339.46538508000003</v>
      </c>
      <c r="M33" s="19">
        <f t="shared" si="18"/>
        <v>293.87119860000001</v>
      </c>
      <c r="N33" s="19">
        <f t="shared" si="18"/>
        <v>236.23036524000003</v>
      </c>
      <c r="O33" s="19">
        <f t="shared" si="18"/>
        <v>331.21805760000001</v>
      </c>
      <c r="P33" s="19">
        <f t="shared" si="18"/>
        <v>405.83834604000003</v>
      </c>
      <c r="Q33" s="19">
        <f t="shared" si="18"/>
        <v>470.05798176000002</v>
      </c>
      <c r="R33" s="19">
        <f t="shared" si="18"/>
        <v>447.70726332000004</v>
      </c>
      <c r="S33" s="19">
        <f t="shared" si="18"/>
        <v>462.35300508000006</v>
      </c>
      <c r="T33" s="19">
        <f t="shared" si="18"/>
        <v>477.74829708000004</v>
      </c>
      <c r="U33" s="19">
        <f t="shared" si="18"/>
        <v>476.64459612000007</v>
      </c>
      <c r="V33" s="19">
        <f t="shared" si="18"/>
        <v>459.49772088000003</v>
      </c>
      <c r="W33" s="19">
        <f t="shared" si="18"/>
        <v>435.20298876000004</v>
      </c>
      <c r="X33" s="19">
        <f t="shared" si="18"/>
        <v>449.0404804800001</v>
      </c>
      <c r="Y33" s="19">
        <f t="shared" ref="Y33:Z33" si="19">SUM(Y34:Y50)</f>
        <v>456.13965708000006</v>
      </c>
      <c r="Z33" s="19">
        <f t="shared" si="19"/>
        <v>459.04364712000006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92.52363096000002</v>
      </c>
      <c r="D36" s="8">
        <v>101.47736952000001</v>
      </c>
      <c r="E36" s="8">
        <v>95.508059040000006</v>
      </c>
      <c r="F36" s="8">
        <v>101.47736952000001</v>
      </c>
      <c r="G36" s="8">
        <v>89.538975720000025</v>
      </c>
      <c r="H36" s="8">
        <v>83.56966524000002</v>
      </c>
      <c r="I36" s="8">
        <v>77.600354760000002</v>
      </c>
      <c r="J36" s="8">
        <v>74.615699520000007</v>
      </c>
      <c r="K36" s="8">
        <v>74.615699520000007</v>
      </c>
      <c r="L36" s="8">
        <v>78.370200000000025</v>
      </c>
      <c r="M36" s="8">
        <v>63.857174759999992</v>
      </c>
      <c r="N36" s="8">
        <v>40.636425239999994</v>
      </c>
      <c r="O36" s="8">
        <v>107.39625048000002</v>
      </c>
      <c r="P36" s="8">
        <v>150.93509904000001</v>
      </c>
      <c r="Q36" s="8">
        <v>168.35077476000004</v>
      </c>
      <c r="R36" s="8">
        <v>171.25342524000001</v>
      </c>
      <c r="S36" s="8">
        <v>182.86380000000003</v>
      </c>
      <c r="T36" s="8">
        <v>188.94464604000001</v>
      </c>
      <c r="U36" s="8">
        <v>204.89173236000002</v>
      </c>
      <c r="V36" s="8">
        <v>200.06753544</v>
      </c>
      <c r="W36" s="8">
        <v>205.45190892000002</v>
      </c>
      <c r="X36" s="8">
        <v>211.79694204000003</v>
      </c>
      <c r="Y36" s="8">
        <v>222.47550648000004</v>
      </c>
      <c r="Z36" s="8">
        <v>210.91737852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0.71351279999999995</v>
      </c>
      <c r="U37" s="8">
        <v>0.7012882800000001</v>
      </c>
      <c r="V37" s="8">
        <v>0.17688132000000001</v>
      </c>
      <c r="W37" s="8">
        <v>0.17688132000000001</v>
      </c>
      <c r="X37" s="8">
        <v>6.7110120000000023E-2</v>
      </c>
      <c r="Y37" s="8">
        <v>0.15866927999999997</v>
      </c>
      <c r="Z37" s="8">
        <v>0.14644475999999998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1.2424320000000001E-2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162.50138891999998</v>
      </c>
      <c r="D43" s="8">
        <v>162.50138891999998</v>
      </c>
      <c r="E43" s="8">
        <v>159.31494071999998</v>
      </c>
      <c r="F43" s="8">
        <v>165.68757036000002</v>
      </c>
      <c r="G43" s="8">
        <v>70.098659279999993</v>
      </c>
      <c r="H43" s="8">
        <v>73.284840720000005</v>
      </c>
      <c r="I43" s="8">
        <v>73.284840720000005</v>
      </c>
      <c r="J43" s="8">
        <v>66.912211080000006</v>
      </c>
      <c r="K43" s="8">
        <v>63.726029640000014</v>
      </c>
      <c r="L43" s="8">
        <v>53.663308919999999</v>
      </c>
      <c r="M43" s="8">
        <v>47.349899999999998</v>
      </c>
      <c r="N43" s="8">
        <v>28.409939999999995</v>
      </c>
      <c r="O43" s="8">
        <v>47.349899999999998</v>
      </c>
      <c r="P43" s="8">
        <v>53.663308919999999</v>
      </c>
      <c r="Q43" s="8">
        <v>72.603268919999977</v>
      </c>
      <c r="R43" s="8">
        <v>47.349899999999998</v>
      </c>
      <c r="S43" s="8">
        <v>44.193328919999992</v>
      </c>
      <c r="T43" s="8">
        <v>46.623779279999987</v>
      </c>
      <c r="U43" s="8">
        <v>44.944525079999991</v>
      </c>
      <c r="V43" s="8">
        <v>22.601774519999999</v>
      </c>
      <c r="W43" s="8">
        <v>21.651575400000002</v>
      </c>
      <c r="X43" s="8">
        <v>19.394519039999999</v>
      </c>
      <c r="Y43" s="8">
        <v>21.279178439999999</v>
      </c>
      <c r="Z43" s="8">
        <v>25.190146800000004</v>
      </c>
    </row>
    <row r="44" spans="1:26" ht="11.25" customHeight="1" x14ac:dyDescent="0.2">
      <c r="A44" s="28" t="s">
        <v>74</v>
      </c>
      <c r="B44" s="7" t="s">
        <v>75</v>
      </c>
      <c r="C44" s="8">
        <v>650.40761808000025</v>
      </c>
      <c r="D44" s="8">
        <v>584.74164384000005</v>
      </c>
      <c r="E44" s="8">
        <v>587.86854191999998</v>
      </c>
      <c r="F44" s="8">
        <v>641.02692384000011</v>
      </c>
      <c r="G44" s="8">
        <v>512.82131615999992</v>
      </c>
      <c r="H44" s="8">
        <v>325.20380903999995</v>
      </c>
      <c r="I44" s="8">
        <v>390.87006192000013</v>
      </c>
      <c r="J44" s="8">
        <v>381.48908903999995</v>
      </c>
      <c r="K44" s="8">
        <v>318.95001287999997</v>
      </c>
      <c r="L44" s="8">
        <v>207.43187616</v>
      </c>
      <c r="M44" s="8">
        <v>182.66412384000003</v>
      </c>
      <c r="N44" s="8">
        <v>167.18400000000003</v>
      </c>
      <c r="O44" s="8">
        <v>176.47190712</v>
      </c>
      <c r="P44" s="8">
        <v>201.23993808000003</v>
      </c>
      <c r="Q44" s="8">
        <v>229.10393808000001</v>
      </c>
      <c r="R44" s="8">
        <v>229.10393808000001</v>
      </c>
      <c r="S44" s="8">
        <v>235.29587616000003</v>
      </c>
      <c r="T44" s="8">
        <v>241.46635896000006</v>
      </c>
      <c r="U44" s="8">
        <v>226.09462608000004</v>
      </c>
      <c r="V44" s="8">
        <v>235.86569496000001</v>
      </c>
      <c r="W44" s="8">
        <v>206.78793912000003</v>
      </c>
      <c r="X44" s="8">
        <v>216.94910400000006</v>
      </c>
      <c r="Y44" s="8">
        <v>212.00798087999999</v>
      </c>
      <c r="Z44" s="8">
        <v>222.78967704000002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0.21832200000000002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0.78583463999999992</v>
      </c>
      <c r="W50" s="8">
        <v>1.134684</v>
      </c>
      <c r="X50" s="8">
        <v>0.8328052800000002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147.68486568</v>
      </c>
      <c r="D51" s="27">
        <v>123.24649391999999</v>
      </c>
      <c r="E51" s="27">
        <v>127.23560784</v>
      </c>
      <c r="F51" s="27">
        <v>161.11358999999999</v>
      </c>
      <c r="G51" s="27">
        <v>192.77182980000001</v>
      </c>
      <c r="H51" s="27">
        <v>256.18928940000006</v>
      </c>
      <c r="I51" s="27">
        <v>294.86422548000007</v>
      </c>
      <c r="J51" s="27">
        <v>172.9272402</v>
      </c>
      <c r="K51" s="27">
        <v>195.49849175999998</v>
      </c>
      <c r="L51" s="27">
        <v>236.64521628</v>
      </c>
      <c r="M51" s="27">
        <v>192.11222844000002</v>
      </c>
      <c r="N51" s="27">
        <v>163.08310392000001</v>
      </c>
      <c r="O51" s="27">
        <v>179.69229432</v>
      </c>
      <c r="P51" s="27">
        <v>147.07817784</v>
      </c>
      <c r="Q51" s="27">
        <v>157.83214391999999</v>
      </c>
      <c r="R51" s="27">
        <v>152.93340215999999</v>
      </c>
      <c r="S51" s="27">
        <v>150.71265</v>
      </c>
      <c r="T51" s="27">
        <v>141.53134643999999</v>
      </c>
      <c r="U51" s="27">
        <v>117.7568172</v>
      </c>
      <c r="V51" s="27">
        <v>107.59964292000002</v>
      </c>
      <c r="W51" s="27">
        <v>112.91199876000002</v>
      </c>
      <c r="X51" s="27">
        <v>155.58210756</v>
      </c>
      <c r="Y51" s="27">
        <v>161.81721864000002</v>
      </c>
      <c r="Z51" s="27">
        <v>182.26526472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938.37395735999974</v>
      </c>
      <c r="D61" s="49">
        <f t="shared" si="22"/>
        <v>918.30624479999972</v>
      </c>
      <c r="E61" s="49">
        <f t="shared" si="22"/>
        <v>986.17811040000004</v>
      </c>
      <c r="F61" s="49">
        <f t="shared" si="22"/>
        <v>825.29442071999995</v>
      </c>
      <c r="G61" s="49">
        <f t="shared" si="22"/>
        <v>860.59122407999996</v>
      </c>
      <c r="H61" s="49">
        <f t="shared" si="22"/>
        <v>1004.3989552800001</v>
      </c>
      <c r="I61" s="49">
        <f t="shared" si="22"/>
        <v>897.33017808000011</v>
      </c>
      <c r="J61" s="49">
        <f t="shared" si="22"/>
        <v>960.66464255999972</v>
      </c>
      <c r="K61" s="49">
        <f t="shared" si="22"/>
        <v>1106.4369355200001</v>
      </c>
      <c r="L61" s="49">
        <f t="shared" si="22"/>
        <v>1025.6274000000001</v>
      </c>
      <c r="M61" s="49">
        <f t="shared" si="22"/>
        <v>1018.7703791999999</v>
      </c>
      <c r="N61" s="49">
        <f t="shared" si="22"/>
        <v>1028.3884228799998</v>
      </c>
      <c r="O61" s="49">
        <f t="shared" si="22"/>
        <v>762.77503583999999</v>
      </c>
      <c r="P61" s="49">
        <f t="shared" si="22"/>
        <v>412.27342704</v>
      </c>
      <c r="Q61" s="49">
        <f t="shared" si="22"/>
        <v>513.96229152000001</v>
      </c>
      <c r="R61" s="49">
        <f t="shared" si="22"/>
        <v>687.55127184000003</v>
      </c>
      <c r="S61" s="49">
        <f t="shared" si="22"/>
        <v>481.97796263999976</v>
      </c>
      <c r="T61" s="49">
        <f t="shared" si="22"/>
        <v>510.15994847999985</v>
      </c>
      <c r="U61" s="49">
        <f t="shared" si="22"/>
        <v>513.63713016000008</v>
      </c>
      <c r="V61" s="49">
        <f t="shared" si="22"/>
        <v>459.5125305599999</v>
      </c>
      <c r="W61" s="49">
        <f t="shared" si="22"/>
        <v>537.94673711999985</v>
      </c>
      <c r="X61" s="49">
        <f t="shared" si="22"/>
        <v>340.41362759999998</v>
      </c>
      <c r="Y61" s="49">
        <f t="shared" ref="Y61:Z61" si="23">SUM(Y62:Y72)</f>
        <v>349.23349944</v>
      </c>
      <c r="Z61" s="49">
        <f t="shared" si="23"/>
        <v>419.37352632</v>
      </c>
    </row>
    <row r="62" spans="1:26" ht="11.25" customHeight="1" x14ac:dyDescent="0.2">
      <c r="A62" s="50" t="s">
        <v>92</v>
      </c>
      <c r="B62" s="51" t="s">
        <v>93</v>
      </c>
      <c r="C62" s="52">
        <v>937.66417919999969</v>
      </c>
      <c r="D62" s="52">
        <v>916.83204479999972</v>
      </c>
      <c r="E62" s="52">
        <v>984.70391040000004</v>
      </c>
      <c r="F62" s="52">
        <v>823.98395519999997</v>
      </c>
      <c r="G62" s="52">
        <v>859.93608959999995</v>
      </c>
      <c r="H62" s="52">
        <v>1003.7438208000001</v>
      </c>
      <c r="I62" s="52">
        <v>896.78413440000008</v>
      </c>
      <c r="J62" s="52">
        <v>960.06395519999967</v>
      </c>
      <c r="K62" s="52">
        <v>1106.0001792</v>
      </c>
      <c r="L62" s="52">
        <v>1025.136</v>
      </c>
      <c r="M62" s="52">
        <v>1017.2961791999999</v>
      </c>
      <c r="N62" s="52">
        <v>1026.3681791999998</v>
      </c>
      <c r="O62" s="52">
        <v>756.22417919999998</v>
      </c>
      <c r="P62" s="52">
        <v>404.20799999999997</v>
      </c>
      <c r="Q62" s="52">
        <v>507.8078208</v>
      </c>
      <c r="R62" s="52">
        <v>680.96004479999999</v>
      </c>
      <c r="S62" s="52">
        <v>473.31204479999974</v>
      </c>
      <c r="T62" s="52">
        <v>492.46404479999984</v>
      </c>
      <c r="U62" s="52">
        <v>491.45604480000009</v>
      </c>
      <c r="V62" s="52">
        <v>422.12782079999994</v>
      </c>
      <c r="W62" s="52">
        <v>485.83664639999995</v>
      </c>
      <c r="X62" s="52">
        <v>289.12262400000003</v>
      </c>
      <c r="Y62" s="52">
        <v>294.19689599999998</v>
      </c>
      <c r="Z62" s="52">
        <v>375.71224319999999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0.70977816000000005</v>
      </c>
      <c r="D64" s="52">
        <v>1.4742</v>
      </c>
      <c r="E64" s="52">
        <v>1.4742</v>
      </c>
      <c r="F64" s="52">
        <v>1.3104655200000002</v>
      </c>
      <c r="G64" s="52">
        <v>0.65513447999999996</v>
      </c>
      <c r="H64" s="52">
        <v>0.65513447999999996</v>
      </c>
      <c r="I64" s="52">
        <v>0.54604368000000003</v>
      </c>
      <c r="J64" s="52">
        <v>0.60068736</v>
      </c>
      <c r="K64" s="52">
        <v>0.4367563200000002</v>
      </c>
      <c r="L64" s="52">
        <v>0.49139999999999995</v>
      </c>
      <c r="M64" s="52">
        <v>1.4742</v>
      </c>
      <c r="N64" s="52">
        <v>2.0202436800000001</v>
      </c>
      <c r="O64" s="52">
        <v>3.9312000000000014</v>
      </c>
      <c r="P64" s="52">
        <v>5.4600436799999992</v>
      </c>
      <c r="Q64" s="52">
        <v>3.5490873600000006</v>
      </c>
      <c r="R64" s="52">
        <v>3.985843679999999</v>
      </c>
      <c r="S64" s="52">
        <v>6.0605344799999994</v>
      </c>
      <c r="T64" s="52">
        <v>17.695903680000001</v>
      </c>
      <c r="U64" s="52">
        <v>20.409414479999999</v>
      </c>
      <c r="V64" s="52">
        <v>35.915836319999997</v>
      </c>
      <c r="W64" s="52">
        <v>50.799752640000001</v>
      </c>
      <c r="X64" s="52">
        <v>50.119065359999993</v>
      </c>
      <c r="Y64" s="52">
        <v>55.036603440000022</v>
      </c>
      <c r="Z64" s="52">
        <v>43.661283120000014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2.0390400000000002E-3</v>
      </c>
      <c r="W67" s="52">
        <v>7.6463999999999994E-3</v>
      </c>
      <c r="X67" s="52">
        <v>2.0390400000000002E-3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2.6196566400000001</v>
      </c>
      <c r="P69" s="52">
        <v>2.6053833599999998</v>
      </c>
      <c r="Q69" s="52">
        <v>2.6053833599999998</v>
      </c>
      <c r="R69" s="52">
        <v>2.6053833599999998</v>
      </c>
      <c r="S69" s="52">
        <v>2.6053833599999998</v>
      </c>
      <c r="T69" s="52">
        <v>0</v>
      </c>
      <c r="U69" s="52">
        <v>1.7716708800000001</v>
      </c>
      <c r="V69" s="52">
        <v>1.4668344000000002</v>
      </c>
      <c r="W69" s="52">
        <v>1.3026916799999999</v>
      </c>
      <c r="X69" s="52">
        <v>1.1698992000000001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65.668938480000023</v>
      </c>
      <c r="D2" s="21">
        <f t="shared" ref="D2:X2" si="0">SUM(D3,D17,D22,D25,D26,D51,D52)</f>
        <v>64.249907039999997</v>
      </c>
      <c r="E2" s="21">
        <f t="shared" si="0"/>
        <v>62.937167039999999</v>
      </c>
      <c r="F2" s="21">
        <f t="shared" si="0"/>
        <v>66.678738480000021</v>
      </c>
      <c r="G2" s="21">
        <f t="shared" si="0"/>
        <v>63.593537040000001</v>
      </c>
      <c r="H2" s="21">
        <f t="shared" si="0"/>
        <v>66.532846680000006</v>
      </c>
      <c r="I2" s="21">
        <f t="shared" si="0"/>
        <v>72.845926200000022</v>
      </c>
      <c r="J2" s="21">
        <f t="shared" si="0"/>
        <v>72.845926200000022</v>
      </c>
      <c r="K2" s="21">
        <f t="shared" si="0"/>
        <v>66.532846680000006</v>
      </c>
      <c r="L2" s="21">
        <f t="shared" si="0"/>
        <v>62.757897479999997</v>
      </c>
      <c r="M2" s="21">
        <f t="shared" si="0"/>
        <v>56.444488559999996</v>
      </c>
      <c r="N2" s="21">
        <f t="shared" si="0"/>
        <v>28.34933796</v>
      </c>
      <c r="O2" s="21">
        <f t="shared" si="0"/>
        <v>15.78338892</v>
      </c>
      <c r="P2" s="21">
        <f t="shared" si="0"/>
        <v>6.3134089200000014</v>
      </c>
      <c r="Q2" s="21">
        <f t="shared" si="0"/>
        <v>31.312590479999994</v>
      </c>
      <c r="R2" s="21">
        <f t="shared" si="0"/>
        <v>34.469161559999996</v>
      </c>
      <c r="S2" s="21">
        <f t="shared" si="0"/>
        <v>34.469161559999996</v>
      </c>
      <c r="T2" s="21">
        <f t="shared" si="0"/>
        <v>42.343878239999995</v>
      </c>
      <c r="U2" s="21">
        <f t="shared" si="0"/>
        <v>48.369120840000008</v>
      </c>
      <c r="V2" s="21">
        <f t="shared" si="0"/>
        <v>2.4248073600000004</v>
      </c>
      <c r="W2" s="21">
        <f t="shared" si="0"/>
        <v>2.6462034000000001</v>
      </c>
      <c r="X2" s="21">
        <f t="shared" si="0"/>
        <v>3.3357700800000001</v>
      </c>
      <c r="Y2" s="21">
        <f t="shared" ref="Y2:Z2" si="1">SUM(Y3,Y17,Y22,Y25,Y26,Y51,Y52)</f>
        <v>4.1690880000000003</v>
      </c>
      <c r="Z2" s="21">
        <f t="shared" si="1"/>
        <v>7.3726106400000013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63.346398480000019</v>
      </c>
      <c r="D26" s="27">
        <f t="shared" si="14"/>
        <v>60.160217039999999</v>
      </c>
      <c r="E26" s="27">
        <f t="shared" si="14"/>
        <v>60.160217039999999</v>
      </c>
      <c r="F26" s="27">
        <f t="shared" si="14"/>
        <v>63.346398480000019</v>
      </c>
      <c r="G26" s="27">
        <f t="shared" si="14"/>
        <v>60.160217039999999</v>
      </c>
      <c r="H26" s="27">
        <f t="shared" si="14"/>
        <v>66.532846680000006</v>
      </c>
      <c r="I26" s="27">
        <f t="shared" si="14"/>
        <v>72.845926200000022</v>
      </c>
      <c r="J26" s="27">
        <f t="shared" si="14"/>
        <v>72.845926200000022</v>
      </c>
      <c r="K26" s="27">
        <f t="shared" si="14"/>
        <v>66.532846680000006</v>
      </c>
      <c r="L26" s="27">
        <f t="shared" si="14"/>
        <v>62.757897479999997</v>
      </c>
      <c r="M26" s="27">
        <f t="shared" si="14"/>
        <v>56.444488559999996</v>
      </c>
      <c r="N26" s="27">
        <f t="shared" si="14"/>
        <v>28.34933796</v>
      </c>
      <c r="O26" s="27">
        <f t="shared" si="14"/>
        <v>15.78338892</v>
      </c>
      <c r="P26" s="27">
        <f t="shared" si="14"/>
        <v>6.3134089200000014</v>
      </c>
      <c r="Q26" s="27">
        <f t="shared" si="14"/>
        <v>31.312590479999994</v>
      </c>
      <c r="R26" s="27">
        <f t="shared" si="14"/>
        <v>34.469161559999996</v>
      </c>
      <c r="S26" s="27">
        <f t="shared" si="14"/>
        <v>34.469161559999996</v>
      </c>
      <c r="T26" s="27">
        <f t="shared" si="14"/>
        <v>42.343878239999995</v>
      </c>
      <c r="U26" s="27">
        <f t="shared" si="14"/>
        <v>47.893101120000004</v>
      </c>
      <c r="V26" s="27">
        <f t="shared" si="14"/>
        <v>2.2804059600000004</v>
      </c>
      <c r="W26" s="27">
        <f t="shared" si="14"/>
        <v>2.6462034000000001</v>
      </c>
      <c r="X26" s="27">
        <f t="shared" si="14"/>
        <v>3.3357700800000001</v>
      </c>
      <c r="Y26" s="27">
        <f t="shared" ref="Y26:Z26" si="15">SUM(Y27,Y33)</f>
        <v>3.8451441600000007</v>
      </c>
      <c r="Z26" s="27">
        <f t="shared" si="15"/>
        <v>5.3839105200000015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63.346398480000019</v>
      </c>
      <c r="D33" s="19">
        <f t="shared" si="18"/>
        <v>60.160217039999999</v>
      </c>
      <c r="E33" s="19">
        <f t="shared" si="18"/>
        <v>60.160217039999999</v>
      </c>
      <c r="F33" s="19">
        <f t="shared" si="18"/>
        <v>63.346398480000019</v>
      </c>
      <c r="G33" s="19">
        <f t="shared" si="18"/>
        <v>60.160217039999999</v>
      </c>
      <c r="H33" s="19">
        <f t="shared" si="18"/>
        <v>66.532846680000006</v>
      </c>
      <c r="I33" s="19">
        <f t="shared" si="18"/>
        <v>72.845926200000022</v>
      </c>
      <c r="J33" s="19">
        <f t="shared" si="18"/>
        <v>72.845926200000022</v>
      </c>
      <c r="K33" s="19">
        <f t="shared" si="18"/>
        <v>66.532846680000006</v>
      </c>
      <c r="L33" s="19">
        <f t="shared" si="18"/>
        <v>62.757897479999997</v>
      </c>
      <c r="M33" s="19">
        <f t="shared" si="18"/>
        <v>56.444488559999996</v>
      </c>
      <c r="N33" s="19">
        <f t="shared" si="18"/>
        <v>28.34933796</v>
      </c>
      <c r="O33" s="19">
        <f t="shared" si="18"/>
        <v>15.78338892</v>
      </c>
      <c r="P33" s="19">
        <f t="shared" si="18"/>
        <v>6.3134089200000014</v>
      </c>
      <c r="Q33" s="19">
        <f t="shared" si="18"/>
        <v>31.312590479999994</v>
      </c>
      <c r="R33" s="19">
        <f t="shared" si="18"/>
        <v>34.469161559999996</v>
      </c>
      <c r="S33" s="19">
        <f t="shared" si="18"/>
        <v>34.469161559999996</v>
      </c>
      <c r="T33" s="19">
        <f t="shared" si="18"/>
        <v>42.343878239999995</v>
      </c>
      <c r="U33" s="19">
        <f t="shared" si="18"/>
        <v>47.893101120000004</v>
      </c>
      <c r="V33" s="19">
        <f t="shared" si="18"/>
        <v>2.2804059600000004</v>
      </c>
      <c r="W33" s="19">
        <f t="shared" si="18"/>
        <v>2.6462034000000001</v>
      </c>
      <c r="X33" s="19">
        <f t="shared" si="18"/>
        <v>3.3357700800000001</v>
      </c>
      <c r="Y33" s="19">
        <f t="shared" ref="Y33:Z33" si="19">SUM(Y34:Y50)</f>
        <v>3.8451441600000007</v>
      </c>
      <c r="Z33" s="19">
        <f t="shared" si="19"/>
        <v>5.3839105200000015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2.9846552400000008</v>
      </c>
      <c r="J36" s="8">
        <v>2.9846552400000008</v>
      </c>
      <c r="K36" s="8">
        <v>2.9846552400000008</v>
      </c>
      <c r="L36" s="8">
        <v>2.9026504799999988</v>
      </c>
      <c r="M36" s="8">
        <v>2.9026504799999988</v>
      </c>
      <c r="N36" s="8">
        <v>0</v>
      </c>
      <c r="O36" s="8">
        <v>0</v>
      </c>
      <c r="P36" s="8">
        <v>0</v>
      </c>
      <c r="Q36" s="8">
        <v>2.9026504799999988</v>
      </c>
      <c r="R36" s="8">
        <v>2.9026504799999988</v>
      </c>
      <c r="S36" s="8">
        <v>2.9026504799999988</v>
      </c>
      <c r="T36" s="8">
        <v>2.0898719999999997</v>
      </c>
      <c r="U36" s="8">
        <v>1.53264852</v>
      </c>
      <c r="V36" s="8">
        <v>1.6921148400000003</v>
      </c>
      <c r="W36" s="8">
        <v>1.88383788</v>
      </c>
      <c r="X36" s="8">
        <v>2.33952084</v>
      </c>
      <c r="Y36" s="8">
        <v>2.5948486800000006</v>
      </c>
      <c r="Z36" s="8">
        <v>3.575952720000001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50.980770360000015</v>
      </c>
      <c r="D43" s="8">
        <v>47.794588919999995</v>
      </c>
      <c r="E43" s="8">
        <v>47.794588919999995</v>
      </c>
      <c r="F43" s="8">
        <v>50.980770360000015</v>
      </c>
      <c r="G43" s="8">
        <v>47.794588919999995</v>
      </c>
      <c r="H43" s="8">
        <v>54.167218559999995</v>
      </c>
      <c r="I43" s="8">
        <v>57.353400000000015</v>
      </c>
      <c r="J43" s="8">
        <v>57.353400000000015</v>
      </c>
      <c r="K43" s="8">
        <v>54.167218559999995</v>
      </c>
      <c r="L43" s="8">
        <v>53.663308919999999</v>
      </c>
      <c r="M43" s="8">
        <v>47.349899999999998</v>
      </c>
      <c r="N43" s="8">
        <v>25.25336892</v>
      </c>
      <c r="O43" s="8">
        <v>15.78338892</v>
      </c>
      <c r="P43" s="8">
        <v>6.3134089200000014</v>
      </c>
      <c r="Q43" s="8">
        <v>28.409939999999995</v>
      </c>
      <c r="R43" s="8">
        <v>31.566511079999998</v>
      </c>
      <c r="S43" s="8">
        <v>31.566511079999998</v>
      </c>
      <c r="T43" s="8">
        <v>39.780318239999993</v>
      </c>
      <c r="U43" s="8">
        <v>46.279925640000002</v>
      </c>
      <c r="V43" s="8">
        <v>0.49243896000000004</v>
      </c>
      <c r="W43" s="8">
        <v>0.6818385600000002</v>
      </c>
      <c r="X43" s="8">
        <v>0.77333724000000015</v>
      </c>
      <c r="Y43" s="8">
        <v>0.93766139999999987</v>
      </c>
      <c r="Z43" s="8">
        <v>1.3858181999999999</v>
      </c>
    </row>
    <row r="44" spans="1:26" ht="11.25" customHeight="1" x14ac:dyDescent="0.2">
      <c r="A44" s="28" t="s">
        <v>74</v>
      </c>
      <c r="B44" s="7" t="s">
        <v>75</v>
      </c>
      <c r="C44" s="8">
        <v>9.3809728800000016</v>
      </c>
      <c r="D44" s="8">
        <v>9.3809728800000016</v>
      </c>
      <c r="E44" s="8">
        <v>9.3809728800000016</v>
      </c>
      <c r="F44" s="8">
        <v>9.3809728800000016</v>
      </c>
      <c r="G44" s="8">
        <v>9.3809728800000016</v>
      </c>
      <c r="H44" s="8">
        <v>9.3809728800000016</v>
      </c>
      <c r="I44" s="8">
        <v>12.507870960000004</v>
      </c>
      <c r="J44" s="8">
        <v>12.507870960000004</v>
      </c>
      <c r="K44" s="8">
        <v>9.3809728800000016</v>
      </c>
      <c r="L44" s="8">
        <v>6.1919380799999999</v>
      </c>
      <c r="M44" s="8">
        <v>6.1919380799999999</v>
      </c>
      <c r="N44" s="8">
        <v>3.0959690400000008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0.47368800000000005</v>
      </c>
      <c r="U44" s="8">
        <v>8.0526959999999995E-2</v>
      </c>
      <c r="V44" s="8">
        <v>9.5852159999999992E-2</v>
      </c>
      <c r="W44" s="8">
        <v>8.0526959999999995E-2</v>
      </c>
      <c r="X44" s="8">
        <v>0.22291200000000003</v>
      </c>
      <c r="Y44" s="8">
        <v>0.31263408000000009</v>
      </c>
      <c r="Z44" s="8">
        <v>0.42213960000000011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2.32254</v>
      </c>
      <c r="D51" s="27">
        <v>4.0896899999999992</v>
      </c>
      <c r="E51" s="27">
        <v>2.7769500000000007</v>
      </c>
      <c r="F51" s="27">
        <v>3.3323400000000007</v>
      </c>
      <c r="G51" s="27">
        <v>3.4333200000000001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0.47601972000000015</v>
      </c>
      <c r="V51" s="27">
        <v>0.14440140000000001</v>
      </c>
      <c r="W51" s="27">
        <v>0</v>
      </c>
      <c r="X51" s="27">
        <v>0</v>
      </c>
      <c r="Y51" s="27">
        <v>0.32394383999999993</v>
      </c>
      <c r="Z51" s="27">
        <v>1.9887001200000001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2.6053833599999998</v>
      </c>
      <c r="R61" s="49">
        <f t="shared" si="22"/>
        <v>2.6053833599999998</v>
      </c>
      <c r="S61" s="49">
        <f t="shared" si="22"/>
        <v>2.6053833599999998</v>
      </c>
      <c r="T61" s="49">
        <f t="shared" si="22"/>
        <v>0</v>
      </c>
      <c r="U61" s="49">
        <f t="shared" si="22"/>
        <v>0</v>
      </c>
      <c r="V61" s="49">
        <f t="shared" si="22"/>
        <v>3.1350240000000001E-2</v>
      </c>
      <c r="W61" s="49">
        <f t="shared" si="22"/>
        <v>4.1800320000000002E-2</v>
      </c>
      <c r="X61" s="49">
        <f t="shared" si="22"/>
        <v>4.6897919999999996E-2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2.6053833599999998</v>
      </c>
      <c r="R69" s="52">
        <v>2.6053833599999998</v>
      </c>
      <c r="S69" s="52">
        <v>2.6053833599999998</v>
      </c>
      <c r="T69" s="52">
        <v>0</v>
      </c>
      <c r="U69" s="52">
        <v>0</v>
      </c>
      <c r="V69" s="52">
        <v>3.1350240000000001E-2</v>
      </c>
      <c r="W69" s="52">
        <v>4.1800320000000002E-2</v>
      </c>
      <c r="X69" s="52">
        <v>4.6897919999999996E-2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50.052146760000014</v>
      </c>
      <c r="D2" s="21">
        <f t="shared" ref="D2:X2" si="0">SUM(D3,D17,D22,D25,D26,D51,D52)</f>
        <v>63.586129200000009</v>
      </c>
      <c r="E2" s="21">
        <f t="shared" si="0"/>
        <v>60.942802800000017</v>
      </c>
      <c r="F2" s="21">
        <f t="shared" si="0"/>
        <v>43.861670160000003</v>
      </c>
      <c r="G2" s="21">
        <f t="shared" si="0"/>
        <v>35.84420592</v>
      </c>
      <c r="H2" s="21">
        <f t="shared" si="0"/>
        <v>35.140549199999995</v>
      </c>
      <c r="I2" s="21">
        <f t="shared" si="0"/>
        <v>35.791515480000001</v>
      </c>
      <c r="J2" s="21">
        <f t="shared" si="0"/>
        <v>34.966322760000004</v>
      </c>
      <c r="K2" s="21">
        <f t="shared" si="0"/>
        <v>25.830267120000002</v>
      </c>
      <c r="L2" s="21">
        <f t="shared" si="0"/>
        <v>22.548723840000001</v>
      </c>
      <c r="M2" s="21">
        <f t="shared" si="0"/>
        <v>19.603946160000007</v>
      </c>
      <c r="N2" s="21">
        <f t="shared" si="0"/>
        <v>13.31102808</v>
      </c>
      <c r="O2" s="21">
        <f t="shared" si="0"/>
        <v>21.81849012</v>
      </c>
      <c r="P2" s="21">
        <f t="shared" si="0"/>
        <v>25.138380599999998</v>
      </c>
      <c r="Q2" s="21">
        <f t="shared" si="0"/>
        <v>52.510182840000013</v>
      </c>
      <c r="R2" s="21">
        <f t="shared" si="0"/>
        <v>61.404632999999997</v>
      </c>
      <c r="S2" s="21">
        <f t="shared" si="0"/>
        <v>49.329663840000009</v>
      </c>
      <c r="T2" s="21">
        <f t="shared" si="0"/>
        <v>38.155141440000008</v>
      </c>
      <c r="U2" s="21">
        <f t="shared" si="0"/>
        <v>48.243911759999996</v>
      </c>
      <c r="V2" s="21">
        <f t="shared" si="0"/>
        <v>50.25973212000001</v>
      </c>
      <c r="W2" s="21">
        <f t="shared" si="0"/>
        <v>45.423212760000006</v>
      </c>
      <c r="X2" s="21">
        <f t="shared" si="0"/>
        <v>105.28981740000002</v>
      </c>
      <c r="Y2" s="21">
        <f t="shared" ref="Y2:Z2" si="1">SUM(Y3,Y17,Y22,Y25,Y26,Y51,Y52)</f>
        <v>83.09434392</v>
      </c>
      <c r="Z2" s="21">
        <f t="shared" si="1"/>
        <v>58.336854480000007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3.1478396399999999</v>
      </c>
      <c r="D3" s="24">
        <f t="shared" si="2"/>
        <v>12.592132079999997</v>
      </c>
      <c r="E3" s="24">
        <f t="shared" si="2"/>
        <v>9.4439056799999985</v>
      </c>
      <c r="F3" s="24">
        <f t="shared" si="2"/>
        <v>12.592132079999997</v>
      </c>
      <c r="G3" s="24">
        <f t="shared" si="2"/>
        <v>12.592132079999997</v>
      </c>
      <c r="H3" s="24">
        <f t="shared" si="2"/>
        <v>12.592132079999997</v>
      </c>
      <c r="I3" s="24">
        <f t="shared" si="2"/>
        <v>9.5100416400000007</v>
      </c>
      <c r="J3" s="24">
        <f t="shared" si="2"/>
        <v>6.0593689199999989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3.1478396399999999</v>
      </c>
      <c r="D11" s="19">
        <f t="shared" si="8"/>
        <v>12.592132079999997</v>
      </c>
      <c r="E11" s="19">
        <f t="shared" si="8"/>
        <v>9.4439056799999985</v>
      </c>
      <c r="F11" s="19">
        <f t="shared" si="8"/>
        <v>12.592132079999997</v>
      </c>
      <c r="G11" s="19">
        <f t="shared" si="8"/>
        <v>12.592132079999997</v>
      </c>
      <c r="H11" s="19">
        <f t="shared" si="8"/>
        <v>12.592132079999997</v>
      </c>
      <c r="I11" s="19">
        <f t="shared" si="8"/>
        <v>9.5100416400000007</v>
      </c>
      <c r="J11" s="19">
        <f t="shared" si="8"/>
        <v>6.0593689199999989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3.1478396399999999</v>
      </c>
      <c r="D13" s="8">
        <v>12.592132079999997</v>
      </c>
      <c r="E13" s="8">
        <v>9.4439056799999985</v>
      </c>
      <c r="F13" s="8">
        <v>12.592132079999997</v>
      </c>
      <c r="G13" s="8">
        <v>12.592132079999997</v>
      </c>
      <c r="H13" s="8">
        <v>12.592132079999997</v>
      </c>
      <c r="I13" s="8">
        <v>9.5100416400000007</v>
      </c>
      <c r="J13" s="8">
        <v>6.0593689199999989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46.904307120000013</v>
      </c>
      <c r="D26" s="27">
        <f t="shared" si="14"/>
        <v>46.904307120000013</v>
      </c>
      <c r="E26" s="27">
        <f t="shared" si="14"/>
        <v>46.904307120000013</v>
      </c>
      <c r="F26" s="27">
        <f t="shared" si="14"/>
        <v>31.269538080000004</v>
      </c>
      <c r="G26" s="27">
        <f t="shared" si="14"/>
        <v>21.888843840000003</v>
      </c>
      <c r="H26" s="27">
        <f t="shared" si="14"/>
        <v>18.761667120000002</v>
      </c>
      <c r="I26" s="27">
        <f t="shared" si="14"/>
        <v>21.888843840000003</v>
      </c>
      <c r="J26" s="27">
        <f t="shared" si="14"/>
        <v>21.888843840000003</v>
      </c>
      <c r="K26" s="27">
        <f t="shared" si="14"/>
        <v>18.761667120000002</v>
      </c>
      <c r="L26" s="27">
        <f t="shared" si="14"/>
        <v>15.480123840000001</v>
      </c>
      <c r="M26" s="27">
        <f t="shared" si="14"/>
        <v>12.383876160000003</v>
      </c>
      <c r="N26" s="27">
        <f t="shared" si="14"/>
        <v>6.1919380799999999</v>
      </c>
      <c r="O26" s="27">
        <f t="shared" si="14"/>
        <v>15.153810119999999</v>
      </c>
      <c r="P26" s="27">
        <f t="shared" si="14"/>
        <v>18.625170599999997</v>
      </c>
      <c r="Q26" s="27">
        <f t="shared" si="14"/>
        <v>45.643542840000009</v>
      </c>
      <c r="R26" s="27">
        <f t="shared" si="14"/>
        <v>52.669862999999999</v>
      </c>
      <c r="S26" s="27">
        <f t="shared" si="14"/>
        <v>43.321353840000008</v>
      </c>
      <c r="T26" s="27">
        <f t="shared" si="14"/>
        <v>31.564378800000004</v>
      </c>
      <c r="U26" s="27">
        <f t="shared" si="14"/>
        <v>43.168454999999994</v>
      </c>
      <c r="V26" s="27">
        <f t="shared" si="14"/>
        <v>43.578289440000006</v>
      </c>
      <c r="W26" s="27">
        <f t="shared" si="14"/>
        <v>42.634953000000003</v>
      </c>
      <c r="X26" s="27">
        <f t="shared" si="14"/>
        <v>83.715844320000016</v>
      </c>
      <c r="Y26" s="27">
        <f t="shared" ref="Y26:Z26" si="15">SUM(Y27,Y33)</f>
        <v>60.708289679999993</v>
      </c>
      <c r="Z26" s="27">
        <f t="shared" si="15"/>
        <v>34.114579919999997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46.904307120000013</v>
      </c>
      <c r="D33" s="19">
        <f t="shared" si="18"/>
        <v>46.904307120000013</v>
      </c>
      <c r="E33" s="19">
        <f t="shared" si="18"/>
        <v>46.904307120000013</v>
      </c>
      <c r="F33" s="19">
        <f t="shared" si="18"/>
        <v>31.269538080000004</v>
      </c>
      <c r="G33" s="19">
        <f t="shared" si="18"/>
        <v>21.888843840000003</v>
      </c>
      <c r="H33" s="19">
        <f t="shared" si="18"/>
        <v>18.761667120000002</v>
      </c>
      <c r="I33" s="19">
        <f t="shared" si="18"/>
        <v>21.888843840000003</v>
      </c>
      <c r="J33" s="19">
        <f t="shared" si="18"/>
        <v>21.888843840000003</v>
      </c>
      <c r="K33" s="19">
        <f t="shared" si="18"/>
        <v>18.761667120000002</v>
      </c>
      <c r="L33" s="19">
        <f t="shared" si="18"/>
        <v>15.480123840000001</v>
      </c>
      <c r="M33" s="19">
        <f t="shared" si="18"/>
        <v>12.383876160000003</v>
      </c>
      <c r="N33" s="19">
        <f t="shared" si="18"/>
        <v>6.1919380799999999</v>
      </c>
      <c r="O33" s="19">
        <f t="shared" si="18"/>
        <v>15.153810119999999</v>
      </c>
      <c r="P33" s="19">
        <f t="shared" si="18"/>
        <v>18.625170599999997</v>
      </c>
      <c r="Q33" s="19">
        <f t="shared" si="18"/>
        <v>45.643542840000009</v>
      </c>
      <c r="R33" s="19">
        <f t="shared" si="18"/>
        <v>52.669862999999999</v>
      </c>
      <c r="S33" s="19">
        <f t="shared" si="18"/>
        <v>43.321353840000008</v>
      </c>
      <c r="T33" s="19">
        <f t="shared" si="18"/>
        <v>31.564378800000004</v>
      </c>
      <c r="U33" s="19">
        <f t="shared" si="18"/>
        <v>43.168454999999994</v>
      </c>
      <c r="V33" s="19">
        <f t="shared" si="18"/>
        <v>43.578289440000006</v>
      </c>
      <c r="W33" s="19">
        <f t="shared" si="18"/>
        <v>42.634953000000003</v>
      </c>
      <c r="X33" s="19">
        <f t="shared" si="18"/>
        <v>83.715844320000016</v>
      </c>
      <c r="Y33" s="19">
        <f t="shared" ref="Y33:Z33" si="19">SUM(Y34:Y50)</f>
        <v>60.708289679999993</v>
      </c>
      <c r="Z33" s="19">
        <f t="shared" si="19"/>
        <v>34.114579919999997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5.8053009600000003</v>
      </c>
      <c r="P36" s="8">
        <v>2.9026504799999988</v>
      </c>
      <c r="Q36" s="8">
        <v>17.415675720000003</v>
      </c>
      <c r="R36" s="8">
        <v>5.8053009600000003</v>
      </c>
      <c r="S36" s="8">
        <v>5.8053009600000003</v>
      </c>
      <c r="T36" s="8">
        <v>6.1303669200000019</v>
      </c>
      <c r="U36" s="8">
        <v>6.1680754800000006</v>
      </c>
      <c r="V36" s="8">
        <v>7.1257820400000007</v>
      </c>
      <c r="W36" s="8">
        <v>6.8734072800000012</v>
      </c>
      <c r="X36" s="8">
        <v>10.411651440000002</v>
      </c>
      <c r="Y36" s="8">
        <v>11.938393800000004</v>
      </c>
      <c r="Z36" s="8">
        <v>14.251791239999999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5.4885600000000007E-2</v>
      </c>
      <c r="U37" s="8">
        <v>5.1891839999999988E-2</v>
      </c>
      <c r="V37" s="8">
        <v>0</v>
      </c>
      <c r="W37" s="8">
        <v>0</v>
      </c>
      <c r="X37" s="8">
        <v>0</v>
      </c>
      <c r="Y37" s="8">
        <v>1.2224520000000001E-2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3.1565710799999986</v>
      </c>
      <c r="P43" s="8">
        <v>12.626551079999999</v>
      </c>
      <c r="Q43" s="8">
        <v>18.939960000000003</v>
      </c>
      <c r="R43" s="8">
        <v>22.096531079999998</v>
      </c>
      <c r="S43" s="8">
        <v>18.939960000000003</v>
      </c>
      <c r="T43" s="8">
        <v>25.0260894</v>
      </c>
      <c r="U43" s="8">
        <v>32.071754519999992</v>
      </c>
      <c r="V43" s="8">
        <v>26.94516084</v>
      </c>
      <c r="W43" s="8">
        <v>24.442151760000002</v>
      </c>
      <c r="X43" s="8">
        <v>24.113770200000001</v>
      </c>
      <c r="Y43" s="8">
        <v>13.636771199999998</v>
      </c>
      <c r="Z43" s="8">
        <v>11.6827542</v>
      </c>
    </row>
    <row r="44" spans="1:26" ht="11.25" customHeight="1" x14ac:dyDescent="0.2">
      <c r="A44" s="28" t="s">
        <v>74</v>
      </c>
      <c r="B44" s="7" t="s">
        <v>75</v>
      </c>
      <c r="C44" s="8">
        <v>46.904307120000013</v>
      </c>
      <c r="D44" s="8">
        <v>46.904307120000013</v>
      </c>
      <c r="E44" s="8">
        <v>46.904307120000013</v>
      </c>
      <c r="F44" s="8">
        <v>31.269538080000004</v>
      </c>
      <c r="G44" s="8">
        <v>21.888843840000003</v>
      </c>
      <c r="H44" s="8">
        <v>18.761667120000002</v>
      </c>
      <c r="I44" s="8">
        <v>21.888843840000003</v>
      </c>
      <c r="J44" s="8">
        <v>21.888843840000003</v>
      </c>
      <c r="K44" s="8">
        <v>18.761667120000002</v>
      </c>
      <c r="L44" s="8">
        <v>15.480123840000001</v>
      </c>
      <c r="M44" s="8">
        <v>12.383876160000003</v>
      </c>
      <c r="N44" s="8">
        <v>6.1919380799999999</v>
      </c>
      <c r="O44" s="8">
        <v>6.1919380799999999</v>
      </c>
      <c r="P44" s="8">
        <v>3.0959690400000008</v>
      </c>
      <c r="Q44" s="8">
        <v>9.2879071200000016</v>
      </c>
      <c r="R44" s="8">
        <v>24.768030960000001</v>
      </c>
      <c r="S44" s="8">
        <v>18.576092880000004</v>
      </c>
      <c r="T44" s="8">
        <v>0.35303687999999989</v>
      </c>
      <c r="U44" s="8">
        <v>3.8700309600000016</v>
      </c>
      <c r="V44" s="8">
        <v>5.5945339200000017</v>
      </c>
      <c r="W44" s="8">
        <v>7.8359140799999993</v>
      </c>
      <c r="X44" s="8">
        <v>43.285052159999999</v>
      </c>
      <c r="Y44" s="8">
        <v>35.120900159999991</v>
      </c>
      <c r="Z44" s="8">
        <v>8.1800344799999998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1.0067022000000001</v>
      </c>
      <c r="V45" s="8">
        <v>1.0481313600000002</v>
      </c>
      <c r="W45" s="8">
        <v>1.4956718400000002</v>
      </c>
      <c r="X45" s="8">
        <v>1.2816651600000002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2.8646812800000001</v>
      </c>
      <c r="W50" s="8">
        <v>1.9878080400000002</v>
      </c>
      <c r="X50" s="8">
        <v>4.6237053599999998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4.0896899999999992</v>
      </c>
      <c r="E51" s="27">
        <v>4.5945900000000011</v>
      </c>
      <c r="F51" s="27">
        <v>0</v>
      </c>
      <c r="G51" s="27">
        <v>1.3632299999999999</v>
      </c>
      <c r="H51" s="27">
        <v>3.7867500000000014</v>
      </c>
      <c r="I51" s="27">
        <v>4.3926299999999996</v>
      </c>
      <c r="J51" s="27">
        <v>7.0181100000000001</v>
      </c>
      <c r="K51" s="27">
        <v>7.0686000000000018</v>
      </c>
      <c r="L51" s="27">
        <v>7.0686000000000018</v>
      </c>
      <c r="M51" s="27">
        <v>7.2200700000000015</v>
      </c>
      <c r="N51" s="27">
        <v>7.119089999999999</v>
      </c>
      <c r="O51" s="27">
        <v>6.6646800000000015</v>
      </c>
      <c r="P51" s="27">
        <v>6.5132100000000008</v>
      </c>
      <c r="Q51" s="27">
        <v>6.8666400000000003</v>
      </c>
      <c r="R51" s="27">
        <v>8.7347699999999993</v>
      </c>
      <c r="S51" s="27">
        <v>6.0083099999999989</v>
      </c>
      <c r="T51" s="27">
        <v>6.5907626400000012</v>
      </c>
      <c r="U51" s="27">
        <v>5.0754567599999998</v>
      </c>
      <c r="V51" s="27">
        <v>6.68144268</v>
      </c>
      <c r="W51" s="27">
        <v>2.7882597599999999</v>
      </c>
      <c r="X51" s="27">
        <v>21.573973079999998</v>
      </c>
      <c r="Y51" s="27">
        <v>22.38605424</v>
      </c>
      <c r="Z51" s="27">
        <v>24.22227456000001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2.6053833599999998</v>
      </c>
      <c r="R61" s="49">
        <f t="shared" si="22"/>
        <v>2.6053833599999998</v>
      </c>
      <c r="S61" s="49">
        <f t="shared" si="22"/>
        <v>0</v>
      </c>
      <c r="T61" s="49">
        <f t="shared" si="22"/>
        <v>0</v>
      </c>
      <c r="U61" s="49">
        <f t="shared" si="22"/>
        <v>2.1078576</v>
      </c>
      <c r="V61" s="49">
        <f t="shared" si="22"/>
        <v>1.7482219200000002</v>
      </c>
      <c r="W61" s="49">
        <f t="shared" si="22"/>
        <v>1.4693831999999998</v>
      </c>
      <c r="X61" s="49">
        <f t="shared" si="22"/>
        <v>1.4538355199999999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2.6053833599999998</v>
      </c>
      <c r="R69" s="52">
        <v>2.6053833599999998</v>
      </c>
      <c r="S69" s="52">
        <v>0</v>
      </c>
      <c r="T69" s="52">
        <v>0</v>
      </c>
      <c r="U69" s="52">
        <v>2.1078576</v>
      </c>
      <c r="V69" s="52">
        <v>1.7482219200000002</v>
      </c>
      <c r="W69" s="52">
        <v>1.4693831999999998</v>
      </c>
      <c r="X69" s="52">
        <v>1.4538355199999999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372.96784872000001</v>
      </c>
      <c r="D2" s="21">
        <f t="shared" ref="D2:X2" si="0">SUM(D3,D17,D22,D25,D26,D51,D52)</f>
        <v>357.65622863999999</v>
      </c>
      <c r="E2" s="21">
        <f t="shared" si="0"/>
        <v>329.32898856000003</v>
      </c>
      <c r="F2" s="21">
        <f t="shared" si="0"/>
        <v>311.74393284000001</v>
      </c>
      <c r="G2" s="21">
        <f t="shared" si="0"/>
        <v>273.32653176000002</v>
      </c>
      <c r="H2" s="21">
        <f t="shared" si="0"/>
        <v>230.02692660000005</v>
      </c>
      <c r="I2" s="21">
        <f t="shared" si="0"/>
        <v>197.83609128000003</v>
      </c>
      <c r="J2" s="21">
        <f t="shared" si="0"/>
        <v>192.74406624000002</v>
      </c>
      <c r="K2" s="21">
        <f t="shared" si="0"/>
        <v>261.17963892000006</v>
      </c>
      <c r="L2" s="21">
        <f t="shared" si="0"/>
        <v>117.11532420000002</v>
      </c>
      <c r="M2" s="21">
        <f t="shared" si="0"/>
        <v>103.58605512000003</v>
      </c>
      <c r="N2" s="21">
        <f t="shared" si="0"/>
        <v>83.592513000000025</v>
      </c>
      <c r="O2" s="21">
        <f t="shared" si="0"/>
        <v>48.154038480000011</v>
      </c>
      <c r="P2" s="21">
        <f t="shared" si="0"/>
        <v>47.211490080000004</v>
      </c>
      <c r="Q2" s="21">
        <f t="shared" si="0"/>
        <v>41.842990440000001</v>
      </c>
      <c r="R2" s="21">
        <f t="shared" si="0"/>
        <v>35.1964404</v>
      </c>
      <c r="S2" s="21">
        <f t="shared" si="0"/>
        <v>37.131341399999997</v>
      </c>
      <c r="T2" s="21">
        <f t="shared" si="0"/>
        <v>46.988852760000007</v>
      </c>
      <c r="U2" s="21">
        <f t="shared" si="0"/>
        <v>59.700112559999994</v>
      </c>
      <c r="V2" s="21">
        <f t="shared" si="0"/>
        <v>67.532755319999993</v>
      </c>
      <c r="W2" s="21">
        <f t="shared" si="0"/>
        <v>51.949501199999986</v>
      </c>
      <c r="X2" s="21">
        <f t="shared" si="0"/>
        <v>62.289513360000001</v>
      </c>
      <c r="Y2" s="21">
        <f t="shared" ref="Y2:Z2" si="1">SUM(Y3,Y17,Y22,Y25,Y26,Y51,Y52)</f>
        <v>65.005108200000024</v>
      </c>
      <c r="Z2" s="21">
        <f t="shared" si="1"/>
        <v>56.846225520000011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322.52773284</v>
      </c>
      <c r="D26" s="27">
        <f t="shared" si="14"/>
        <v>288.13129667999999</v>
      </c>
      <c r="E26" s="27">
        <f t="shared" si="14"/>
        <v>266.06461464</v>
      </c>
      <c r="F26" s="27">
        <f t="shared" si="14"/>
        <v>241.10842284</v>
      </c>
      <c r="G26" s="27">
        <f t="shared" si="14"/>
        <v>203.54894784000001</v>
      </c>
      <c r="H26" s="27">
        <f t="shared" si="14"/>
        <v>184.78728072000004</v>
      </c>
      <c r="I26" s="27">
        <f t="shared" si="14"/>
        <v>156.58535736000002</v>
      </c>
      <c r="J26" s="27">
        <f t="shared" si="14"/>
        <v>140.89103820000003</v>
      </c>
      <c r="K26" s="27">
        <f t="shared" si="14"/>
        <v>122.12937108000003</v>
      </c>
      <c r="L26" s="27">
        <f t="shared" si="14"/>
        <v>77.581856160000015</v>
      </c>
      <c r="M26" s="27">
        <f t="shared" si="14"/>
        <v>68.293949040000015</v>
      </c>
      <c r="N26" s="27">
        <f t="shared" si="14"/>
        <v>52.692633000000008</v>
      </c>
      <c r="O26" s="27">
        <f t="shared" si="14"/>
        <v>21.091600440000001</v>
      </c>
      <c r="P26" s="27">
        <f t="shared" si="14"/>
        <v>24.187848119999998</v>
      </c>
      <c r="Q26" s="27">
        <f t="shared" si="14"/>
        <v>21.091600440000001</v>
      </c>
      <c r="R26" s="27">
        <f t="shared" si="14"/>
        <v>14.899662359999999</v>
      </c>
      <c r="S26" s="27">
        <f t="shared" si="14"/>
        <v>17.995631400000001</v>
      </c>
      <c r="T26" s="27">
        <f t="shared" si="14"/>
        <v>20.954593080000002</v>
      </c>
      <c r="U26" s="27">
        <f t="shared" si="14"/>
        <v>21.920667120000001</v>
      </c>
      <c r="V26" s="27">
        <f t="shared" si="14"/>
        <v>21.790027080000005</v>
      </c>
      <c r="W26" s="27">
        <f t="shared" si="14"/>
        <v>14.00566032</v>
      </c>
      <c r="X26" s="27">
        <f t="shared" si="14"/>
        <v>16.887087720000004</v>
      </c>
      <c r="Y26" s="27">
        <f t="shared" ref="Y26:Z26" si="15">SUM(Y27,Y33)</f>
        <v>39.603993120000005</v>
      </c>
      <c r="Z26" s="27">
        <f t="shared" si="15"/>
        <v>24.951692520000002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322.52773284</v>
      </c>
      <c r="D33" s="19">
        <f t="shared" si="18"/>
        <v>288.13129667999999</v>
      </c>
      <c r="E33" s="19">
        <f t="shared" si="18"/>
        <v>266.06461464</v>
      </c>
      <c r="F33" s="19">
        <f t="shared" si="18"/>
        <v>241.10842284</v>
      </c>
      <c r="G33" s="19">
        <f t="shared" si="18"/>
        <v>203.54894784000001</v>
      </c>
      <c r="H33" s="19">
        <f t="shared" si="18"/>
        <v>184.78728072000004</v>
      </c>
      <c r="I33" s="19">
        <f t="shared" si="18"/>
        <v>156.58535736000002</v>
      </c>
      <c r="J33" s="19">
        <f t="shared" si="18"/>
        <v>140.89103820000003</v>
      </c>
      <c r="K33" s="19">
        <f t="shared" si="18"/>
        <v>122.12937108000003</v>
      </c>
      <c r="L33" s="19">
        <f t="shared" si="18"/>
        <v>77.581856160000015</v>
      </c>
      <c r="M33" s="19">
        <f t="shared" si="18"/>
        <v>68.293949040000015</v>
      </c>
      <c r="N33" s="19">
        <f t="shared" si="18"/>
        <v>52.692633000000008</v>
      </c>
      <c r="O33" s="19">
        <f t="shared" si="18"/>
        <v>21.091600440000001</v>
      </c>
      <c r="P33" s="19">
        <f t="shared" si="18"/>
        <v>24.187848119999998</v>
      </c>
      <c r="Q33" s="19">
        <f t="shared" si="18"/>
        <v>21.091600440000001</v>
      </c>
      <c r="R33" s="19">
        <f t="shared" si="18"/>
        <v>14.899662359999999</v>
      </c>
      <c r="S33" s="19">
        <f t="shared" si="18"/>
        <v>17.995631400000001</v>
      </c>
      <c r="T33" s="19">
        <f t="shared" si="18"/>
        <v>20.954593080000002</v>
      </c>
      <c r="U33" s="19">
        <f t="shared" si="18"/>
        <v>21.920667120000001</v>
      </c>
      <c r="V33" s="19">
        <f t="shared" si="18"/>
        <v>21.790027080000005</v>
      </c>
      <c r="W33" s="19">
        <f t="shared" si="18"/>
        <v>14.00566032</v>
      </c>
      <c r="X33" s="19">
        <f t="shared" si="18"/>
        <v>16.887087720000004</v>
      </c>
      <c r="Y33" s="19">
        <f t="shared" ref="Y33:Z33" si="19">SUM(Y34:Y50)</f>
        <v>39.603993120000005</v>
      </c>
      <c r="Z33" s="19">
        <f t="shared" si="19"/>
        <v>24.951692520000002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8.707724279999999</v>
      </c>
      <c r="P36" s="8">
        <v>8.707724279999999</v>
      </c>
      <c r="Q36" s="8">
        <v>8.707724279999999</v>
      </c>
      <c r="R36" s="8">
        <v>8.707724279999999</v>
      </c>
      <c r="S36" s="8">
        <v>8.707724279999999</v>
      </c>
      <c r="T36" s="8">
        <v>9.8514748800000014</v>
      </c>
      <c r="U36" s="8">
        <v>13.044208680000001</v>
      </c>
      <c r="V36" s="8">
        <v>14.286546720000002</v>
      </c>
      <c r="W36" s="8">
        <v>10.008215280000002</v>
      </c>
      <c r="X36" s="8">
        <v>12.127163760000002</v>
      </c>
      <c r="Y36" s="8">
        <v>23.891325840000004</v>
      </c>
      <c r="Z36" s="8">
        <v>20.254267080000002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31.862881439999988</v>
      </c>
      <c r="D43" s="8">
        <v>31.862881439999988</v>
      </c>
      <c r="E43" s="8">
        <v>22.304070360000001</v>
      </c>
      <c r="F43" s="8">
        <v>25.490518559999998</v>
      </c>
      <c r="G43" s="8">
        <v>15.931440719999999</v>
      </c>
      <c r="H43" s="8">
        <v>15.931440719999999</v>
      </c>
      <c r="I43" s="8">
        <v>12.745259279999999</v>
      </c>
      <c r="J43" s="8">
        <v>9.5588110799999999</v>
      </c>
      <c r="K43" s="8">
        <v>9.5588110799999999</v>
      </c>
      <c r="L43" s="8">
        <v>9.4699800000000014</v>
      </c>
      <c r="M43" s="8">
        <v>9.4699800000000014</v>
      </c>
      <c r="N43" s="8">
        <v>3.1565710799999986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1.0102201199999998</v>
      </c>
      <c r="U43" s="8">
        <v>1.1489353200000001</v>
      </c>
      <c r="V43" s="8">
        <v>0.73865843999999992</v>
      </c>
      <c r="W43" s="8">
        <v>0.49884120000000015</v>
      </c>
      <c r="X43" s="8">
        <v>0.55245996000000008</v>
      </c>
      <c r="Y43" s="8">
        <v>0.99128016000000019</v>
      </c>
      <c r="Z43" s="8">
        <v>0.41667911999999996</v>
      </c>
    </row>
    <row r="44" spans="1:26" ht="11.25" customHeight="1" x14ac:dyDescent="0.2">
      <c r="A44" s="28" t="s">
        <v>74</v>
      </c>
      <c r="B44" s="7" t="s">
        <v>75</v>
      </c>
      <c r="C44" s="8">
        <v>287.68019616000004</v>
      </c>
      <c r="D44" s="8">
        <v>253.28376000000003</v>
      </c>
      <c r="E44" s="8">
        <v>240.77588904000001</v>
      </c>
      <c r="F44" s="8">
        <v>212.63324904000001</v>
      </c>
      <c r="G44" s="8">
        <v>187.61750712</v>
      </c>
      <c r="H44" s="8">
        <v>168.85584000000003</v>
      </c>
      <c r="I44" s="8">
        <v>143.84009808000002</v>
      </c>
      <c r="J44" s="8">
        <v>131.33222712000003</v>
      </c>
      <c r="K44" s="8">
        <v>112.57056000000003</v>
      </c>
      <c r="L44" s="8">
        <v>68.111876160000008</v>
      </c>
      <c r="M44" s="8">
        <v>58.823969040000016</v>
      </c>
      <c r="N44" s="8">
        <v>49.536061920000009</v>
      </c>
      <c r="O44" s="8">
        <v>12.383876160000003</v>
      </c>
      <c r="P44" s="8">
        <v>15.480123840000001</v>
      </c>
      <c r="Q44" s="8">
        <v>12.383876160000003</v>
      </c>
      <c r="R44" s="8">
        <v>6.1919380799999999</v>
      </c>
      <c r="S44" s="8">
        <v>9.2879071200000016</v>
      </c>
      <c r="T44" s="8">
        <v>10.092898080000001</v>
      </c>
      <c r="U44" s="8">
        <v>7.7275231200000016</v>
      </c>
      <c r="V44" s="8">
        <v>6.7648219200000028</v>
      </c>
      <c r="W44" s="8">
        <v>3.4986038400000004</v>
      </c>
      <c r="X44" s="8">
        <v>4.2074640000000008</v>
      </c>
      <c r="Y44" s="8">
        <v>14.721387120000001</v>
      </c>
      <c r="Z44" s="8">
        <v>4.2807463199999995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50.440115879999993</v>
      </c>
      <c r="D51" s="27">
        <v>69.524931959999989</v>
      </c>
      <c r="E51" s="27">
        <v>63.264373920000011</v>
      </c>
      <c r="F51" s="27">
        <v>70.635509999999996</v>
      </c>
      <c r="G51" s="27">
        <v>69.777583920000012</v>
      </c>
      <c r="H51" s="27">
        <v>45.239645880000005</v>
      </c>
      <c r="I51" s="27">
        <v>41.250733920000009</v>
      </c>
      <c r="J51" s="27">
        <v>51.853028039999998</v>
      </c>
      <c r="K51" s="27">
        <v>139.05026784000003</v>
      </c>
      <c r="L51" s="27">
        <v>39.533468040000002</v>
      </c>
      <c r="M51" s="27">
        <v>35.292106080000011</v>
      </c>
      <c r="N51" s="27">
        <v>30.89988000000001</v>
      </c>
      <c r="O51" s="27">
        <v>27.062438040000007</v>
      </c>
      <c r="P51" s="27">
        <v>23.023641960000003</v>
      </c>
      <c r="Q51" s="27">
        <v>20.751390000000001</v>
      </c>
      <c r="R51" s="27">
        <v>20.29677804</v>
      </c>
      <c r="S51" s="27">
        <v>19.13571</v>
      </c>
      <c r="T51" s="27">
        <v>26.034259680000005</v>
      </c>
      <c r="U51" s="27">
        <v>37.779445439999989</v>
      </c>
      <c r="V51" s="27">
        <v>45.742728239999991</v>
      </c>
      <c r="W51" s="27">
        <v>37.943840879999989</v>
      </c>
      <c r="X51" s="27">
        <v>45.402425639999997</v>
      </c>
      <c r="Y51" s="27">
        <v>25.401115080000011</v>
      </c>
      <c r="Z51" s="27">
        <v>31.89453300000001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7.289567999999999E-2</v>
      </c>
      <c r="V61" s="49">
        <f t="shared" si="22"/>
        <v>4.6897919999999996E-2</v>
      </c>
      <c r="W61" s="49">
        <f t="shared" si="22"/>
        <v>3.1350240000000001E-2</v>
      </c>
      <c r="X61" s="49">
        <f t="shared" si="22"/>
        <v>3.3899040000000012E-2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7.289567999999999E-2</v>
      </c>
      <c r="V69" s="52">
        <v>4.6897919999999996E-2</v>
      </c>
      <c r="W69" s="52">
        <v>3.1350240000000001E-2</v>
      </c>
      <c r="X69" s="52">
        <v>3.3899040000000012E-2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12.626425800000002</v>
      </c>
      <c r="D2" s="21">
        <f t="shared" ref="D2:X2" si="0">SUM(D3,D17,D22,D25,D26,D51,D52)</f>
        <v>9.4399776000000024</v>
      </c>
      <c r="E2" s="21">
        <f t="shared" si="0"/>
        <v>9.4399776000000024</v>
      </c>
      <c r="F2" s="21">
        <f t="shared" si="0"/>
        <v>9.4904676000000023</v>
      </c>
      <c r="G2" s="21">
        <f t="shared" si="0"/>
        <v>7.5665361600000018</v>
      </c>
      <c r="H2" s="21">
        <f t="shared" si="0"/>
        <v>8.0209461600000029</v>
      </c>
      <c r="I2" s="21">
        <f t="shared" si="0"/>
        <v>10.794692880000001</v>
      </c>
      <c r="J2" s="21">
        <f t="shared" si="0"/>
        <v>11.451062880000002</v>
      </c>
      <c r="K2" s="21">
        <f t="shared" si="0"/>
        <v>11.299592880000002</v>
      </c>
      <c r="L2" s="21">
        <f t="shared" si="0"/>
        <v>7.8076180800000001</v>
      </c>
      <c r="M2" s="21">
        <f t="shared" si="0"/>
        <v>8.3125180800000003</v>
      </c>
      <c r="N2" s="21">
        <f t="shared" si="0"/>
        <v>10.618979040000003</v>
      </c>
      <c r="O2" s="21">
        <f t="shared" si="0"/>
        <v>8.7347699999999993</v>
      </c>
      <c r="P2" s="21">
        <f t="shared" si="0"/>
        <v>14.684370120000001</v>
      </c>
      <c r="Q2" s="21">
        <f t="shared" si="0"/>
        <v>4.9727404799999988</v>
      </c>
      <c r="R2" s="21">
        <f t="shared" si="0"/>
        <v>8.4322515599999974</v>
      </c>
      <c r="S2" s="21">
        <f t="shared" si="0"/>
        <v>9.7714494000000016</v>
      </c>
      <c r="T2" s="21">
        <f t="shared" si="0"/>
        <v>17.058190320000001</v>
      </c>
      <c r="U2" s="21">
        <f t="shared" si="0"/>
        <v>9.2822356800000012</v>
      </c>
      <c r="V2" s="21">
        <f t="shared" si="0"/>
        <v>7.2460360799999988</v>
      </c>
      <c r="W2" s="21">
        <f t="shared" si="0"/>
        <v>5.0682322800000001</v>
      </c>
      <c r="X2" s="21">
        <f t="shared" si="0"/>
        <v>6.2728466400000027</v>
      </c>
      <c r="Y2" s="21">
        <f t="shared" ref="Y2:Z2" si="1">SUM(Y3,Y17,Y22,Y25,Y26,Y51,Y52)</f>
        <v>7.6023122399999998</v>
      </c>
      <c r="Z2" s="21">
        <f t="shared" si="1"/>
        <v>6.2092346400000018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12.626425800000002</v>
      </c>
      <c r="D26" s="27">
        <f t="shared" si="14"/>
        <v>9.4399776000000024</v>
      </c>
      <c r="E26" s="27">
        <f t="shared" si="14"/>
        <v>9.4399776000000024</v>
      </c>
      <c r="F26" s="27">
        <f t="shared" si="14"/>
        <v>9.4399776000000024</v>
      </c>
      <c r="G26" s="27">
        <f t="shared" si="14"/>
        <v>6.253796160000002</v>
      </c>
      <c r="H26" s="27">
        <f t="shared" si="14"/>
        <v>6.253796160000002</v>
      </c>
      <c r="I26" s="27">
        <f t="shared" si="14"/>
        <v>9.3809728800000016</v>
      </c>
      <c r="J26" s="27">
        <f t="shared" si="14"/>
        <v>9.3809728800000016</v>
      </c>
      <c r="K26" s="27">
        <f t="shared" si="14"/>
        <v>9.3809728800000016</v>
      </c>
      <c r="L26" s="27">
        <f t="shared" si="14"/>
        <v>6.1919380799999999</v>
      </c>
      <c r="M26" s="27">
        <f t="shared" si="14"/>
        <v>6.1919380799999999</v>
      </c>
      <c r="N26" s="27">
        <f t="shared" si="14"/>
        <v>3.0959690400000008</v>
      </c>
      <c r="O26" s="27">
        <f t="shared" si="14"/>
        <v>0</v>
      </c>
      <c r="P26" s="27">
        <f t="shared" si="14"/>
        <v>6.252540119999999</v>
      </c>
      <c r="Q26" s="27">
        <f t="shared" si="14"/>
        <v>2.9026504799999988</v>
      </c>
      <c r="R26" s="27">
        <f t="shared" si="14"/>
        <v>6.0592215599999975</v>
      </c>
      <c r="S26" s="27">
        <f t="shared" si="14"/>
        <v>9.2160594000000007</v>
      </c>
      <c r="T26" s="27">
        <f t="shared" si="14"/>
        <v>6.9428217600000011</v>
      </c>
      <c r="U26" s="27">
        <f t="shared" si="14"/>
        <v>8.3938136400000012</v>
      </c>
      <c r="V26" s="27">
        <f t="shared" si="14"/>
        <v>6.3392356799999989</v>
      </c>
      <c r="W26" s="27">
        <f t="shared" si="14"/>
        <v>4.5334422000000005</v>
      </c>
      <c r="X26" s="27">
        <f t="shared" si="14"/>
        <v>5.6397020400000022</v>
      </c>
      <c r="Y26" s="27">
        <f t="shared" ref="Y26:Z26" si="15">SUM(Y27,Y33)</f>
        <v>7.0035008400000001</v>
      </c>
      <c r="Z26" s="27">
        <f t="shared" si="15"/>
        <v>5.4539042400000017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12.626425800000002</v>
      </c>
      <c r="D33" s="19">
        <f t="shared" si="18"/>
        <v>9.4399776000000024</v>
      </c>
      <c r="E33" s="19">
        <f t="shared" si="18"/>
        <v>9.4399776000000024</v>
      </c>
      <c r="F33" s="19">
        <f t="shared" si="18"/>
        <v>9.4399776000000024</v>
      </c>
      <c r="G33" s="19">
        <f t="shared" si="18"/>
        <v>6.253796160000002</v>
      </c>
      <c r="H33" s="19">
        <f t="shared" si="18"/>
        <v>6.253796160000002</v>
      </c>
      <c r="I33" s="19">
        <f t="shared" si="18"/>
        <v>9.3809728800000016</v>
      </c>
      <c r="J33" s="19">
        <f t="shared" si="18"/>
        <v>9.3809728800000016</v>
      </c>
      <c r="K33" s="19">
        <f t="shared" si="18"/>
        <v>9.3809728800000016</v>
      </c>
      <c r="L33" s="19">
        <f t="shared" si="18"/>
        <v>6.1919380799999999</v>
      </c>
      <c r="M33" s="19">
        <f t="shared" si="18"/>
        <v>6.1919380799999999</v>
      </c>
      <c r="N33" s="19">
        <f t="shared" si="18"/>
        <v>3.0959690400000008</v>
      </c>
      <c r="O33" s="19">
        <f t="shared" si="18"/>
        <v>0</v>
      </c>
      <c r="P33" s="19">
        <f t="shared" si="18"/>
        <v>6.252540119999999</v>
      </c>
      <c r="Q33" s="19">
        <f t="shared" si="18"/>
        <v>2.9026504799999988</v>
      </c>
      <c r="R33" s="19">
        <f t="shared" si="18"/>
        <v>6.0592215599999975</v>
      </c>
      <c r="S33" s="19">
        <f t="shared" si="18"/>
        <v>9.2160594000000007</v>
      </c>
      <c r="T33" s="19">
        <f t="shared" si="18"/>
        <v>6.9428217600000011</v>
      </c>
      <c r="U33" s="19">
        <f t="shared" si="18"/>
        <v>8.3938136400000012</v>
      </c>
      <c r="V33" s="19">
        <f t="shared" si="18"/>
        <v>6.3392356799999989</v>
      </c>
      <c r="W33" s="19">
        <f t="shared" si="18"/>
        <v>4.5334422000000005</v>
      </c>
      <c r="X33" s="19">
        <f t="shared" si="18"/>
        <v>5.6397020400000022</v>
      </c>
      <c r="Y33" s="19">
        <f t="shared" ref="Y33:Z33" si="19">SUM(Y34:Y50)</f>
        <v>7.0035008400000001</v>
      </c>
      <c r="Z33" s="19">
        <f t="shared" si="19"/>
        <v>5.4539042400000017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2.9026504799999988</v>
      </c>
      <c r="R36" s="8">
        <v>2.9026504799999988</v>
      </c>
      <c r="S36" s="8">
        <v>2.9026504799999988</v>
      </c>
      <c r="T36" s="8">
        <v>2.4353823600000002</v>
      </c>
      <c r="U36" s="8">
        <v>3.848771880000001</v>
      </c>
      <c r="V36" s="8">
        <v>2.8272333599999997</v>
      </c>
      <c r="W36" s="8">
        <v>1.2509701200000001</v>
      </c>
      <c r="X36" s="8">
        <v>1.9969635600000004</v>
      </c>
      <c r="Y36" s="8">
        <v>3.0244082400000005</v>
      </c>
      <c r="Z36" s="8">
        <v>0.89978076000000007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3.1861814399999999</v>
      </c>
      <c r="E43" s="8">
        <v>3.1861814399999999</v>
      </c>
      <c r="F43" s="8">
        <v>3.1861814399999999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3.1565710799999986</v>
      </c>
      <c r="Q43" s="8">
        <v>0</v>
      </c>
      <c r="R43" s="8">
        <v>3.1565710799999986</v>
      </c>
      <c r="S43" s="8">
        <v>6.3134089200000014</v>
      </c>
      <c r="T43" s="8">
        <v>4.488770520000001</v>
      </c>
      <c r="U43" s="8">
        <v>4.51411272</v>
      </c>
      <c r="V43" s="8">
        <v>3.4406704799999988</v>
      </c>
      <c r="W43" s="8">
        <v>3.2576731200000002</v>
      </c>
      <c r="X43" s="8">
        <v>3.6396734400000015</v>
      </c>
      <c r="Y43" s="8">
        <v>3.9141694799999991</v>
      </c>
      <c r="Z43" s="8">
        <v>4.454091720000001</v>
      </c>
    </row>
    <row r="44" spans="1:26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6.253796160000002</v>
      </c>
      <c r="G44" s="8">
        <v>6.253796160000002</v>
      </c>
      <c r="H44" s="8">
        <v>6.253796160000002</v>
      </c>
      <c r="I44" s="8">
        <v>9.3809728800000016</v>
      </c>
      <c r="J44" s="8">
        <v>9.3809728800000016</v>
      </c>
      <c r="K44" s="8">
        <v>9.3809728800000016</v>
      </c>
      <c r="L44" s="8">
        <v>6.1919380799999999</v>
      </c>
      <c r="M44" s="8">
        <v>6.1919380799999999</v>
      </c>
      <c r="N44" s="8">
        <v>3.0959690400000008</v>
      </c>
      <c r="O44" s="8">
        <v>0</v>
      </c>
      <c r="P44" s="8">
        <v>3.0959690400000008</v>
      </c>
      <c r="Q44" s="8">
        <v>0</v>
      </c>
      <c r="R44" s="8">
        <v>0</v>
      </c>
      <c r="S44" s="8">
        <v>0</v>
      </c>
      <c r="T44" s="8">
        <v>1.8668880000000006E-2</v>
      </c>
      <c r="U44" s="8">
        <v>3.0929040000000005E-2</v>
      </c>
      <c r="V44" s="8">
        <v>7.1331840000000021E-2</v>
      </c>
      <c r="W44" s="8">
        <v>2.4798960000000002E-2</v>
      </c>
      <c r="X44" s="8">
        <v>3.0650400000000002E-3</v>
      </c>
      <c r="Y44" s="8">
        <v>6.4923120000000015E-2</v>
      </c>
      <c r="Z44" s="8">
        <v>0.10003176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5.0489999999999993E-2</v>
      </c>
      <c r="G51" s="27">
        <v>1.31274</v>
      </c>
      <c r="H51" s="27">
        <v>1.7671500000000002</v>
      </c>
      <c r="I51" s="27">
        <v>1.4137200000000001</v>
      </c>
      <c r="J51" s="27">
        <v>2.07009</v>
      </c>
      <c r="K51" s="27">
        <v>1.9186200000000002</v>
      </c>
      <c r="L51" s="27">
        <v>1.6156800000000002</v>
      </c>
      <c r="M51" s="27">
        <v>2.1205800000000004</v>
      </c>
      <c r="N51" s="27">
        <v>7.523010000000002</v>
      </c>
      <c r="O51" s="27">
        <v>8.7347699999999993</v>
      </c>
      <c r="P51" s="27">
        <v>8.4318300000000015</v>
      </c>
      <c r="Q51" s="27">
        <v>2.07009</v>
      </c>
      <c r="R51" s="27">
        <v>2.3730300000000009</v>
      </c>
      <c r="S51" s="27">
        <v>0.55539000000000005</v>
      </c>
      <c r="T51" s="27">
        <v>10.11536856</v>
      </c>
      <c r="U51" s="27">
        <v>0.88842203999999991</v>
      </c>
      <c r="V51" s="27">
        <v>0.90680040000000006</v>
      </c>
      <c r="W51" s="27">
        <v>0.53479007999999995</v>
      </c>
      <c r="X51" s="27">
        <v>0.63314460000000006</v>
      </c>
      <c r="Y51" s="27">
        <v>0.59881139999999988</v>
      </c>
      <c r="Z51" s="27">
        <v>0.75533040000000029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148.7360448</v>
      </c>
      <c r="D61" s="49">
        <f t="shared" si="22"/>
        <v>119.72782080000002</v>
      </c>
      <c r="E61" s="49">
        <f t="shared" si="22"/>
        <v>112.33595520000001</v>
      </c>
      <c r="F61" s="49">
        <f t="shared" si="22"/>
        <v>110.43204479999997</v>
      </c>
      <c r="G61" s="49">
        <f t="shared" si="22"/>
        <v>101.02417919999999</v>
      </c>
      <c r="H61" s="49">
        <f t="shared" si="22"/>
        <v>133.72813439999999</v>
      </c>
      <c r="I61" s="49">
        <f t="shared" si="22"/>
        <v>121.29586560000003</v>
      </c>
      <c r="J61" s="49">
        <f t="shared" si="22"/>
        <v>135.74413440000001</v>
      </c>
      <c r="K61" s="49">
        <f t="shared" si="22"/>
        <v>115.35995519999997</v>
      </c>
      <c r="L61" s="49">
        <f t="shared" si="22"/>
        <v>102.70391040000001</v>
      </c>
      <c r="M61" s="49">
        <f t="shared" si="22"/>
        <v>123.42395519999997</v>
      </c>
      <c r="N61" s="49">
        <f t="shared" si="22"/>
        <v>112.44804479999998</v>
      </c>
      <c r="O61" s="49">
        <f t="shared" si="22"/>
        <v>77.840179200000009</v>
      </c>
      <c r="P61" s="49">
        <f t="shared" si="22"/>
        <v>54.992044800000016</v>
      </c>
      <c r="Q61" s="49">
        <f t="shared" si="22"/>
        <v>53.759865600000005</v>
      </c>
      <c r="R61" s="49">
        <f t="shared" si="22"/>
        <v>77.728089600000018</v>
      </c>
      <c r="S61" s="49">
        <f t="shared" si="22"/>
        <v>71.343820799999989</v>
      </c>
      <c r="T61" s="49">
        <f t="shared" si="22"/>
        <v>69.327820800000012</v>
      </c>
      <c r="U61" s="49">
        <f t="shared" si="22"/>
        <v>71.461526400000025</v>
      </c>
      <c r="V61" s="49">
        <f t="shared" si="22"/>
        <v>87.584173920000026</v>
      </c>
      <c r="W61" s="49">
        <f t="shared" si="22"/>
        <v>85.962180960000012</v>
      </c>
      <c r="X61" s="49">
        <f t="shared" si="22"/>
        <v>104.30381232000001</v>
      </c>
      <c r="Y61" s="49">
        <f t="shared" ref="Y61:Z61" si="23">SUM(Y62:Y72)</f>
        <v>105.1287552</v>
      </c>
      <c r="Z61" s="49">
        <f t="shared" si="23"/>
        <v>94.039142400000017</v>
      </c>
    </row>
    <row r="62" spans="1:26" ht="11.25" customHeight="1" x14ac:dyDescent="0.2">
      <c r="A62" s="50" t="s">
        <v>92</v>
      </c>
      <c r="B62" s="51" t="s">
        <v>93</v>
      </c>
      <c r="C62" s="52">
        <v>148.7360448</v>
      </c>
      <c r="D62" s="52">
        <v>119.72782080000002</v>
      </c>
      <c r="E62" s="52">
        <v>112.33595520000001</v>
      </c>
      <c r="F62" s="52">
        <v>110.43204479999997</v>
      </c>
      <c r="G62" s="52">
        <v>101.02417919999999</v>
      </c>
      <c r="H62" s="52">
        <v>133.72813439999999</v>
      </c>
      <c r="I62" s="52">
        <v>121.29586560000003</v>
      </c>
      <c r="J62" s="52">
        <v>135.74413440000001</v>
      </c>
      <c r="K62" s="52">
        <v>115.35995519999997</v>
      </c>
      <c r="L62" s="52">
        <v>102.70391040000001</v>
      </c>
      <c r="M62" s="52">
        <v>123.42395519999997</v>
      </c>
      <c r="N62" s="52">
        <v>112.44804479999998</v>
      </c>
      <c r="O62" s="52">
        <v>77.840179200000009</v>
      </c>
      <c r="P62" s="52">
        <v>54.992044800000016</v>
      </c>
      <c r="Q62" s="52">
        <v>53.759865600000005</v>
      </c>
      <c r="R62" s="52">
        <v>77.728089600000018</v>
      </c>
      <c r="S62" s="52">
        <v>71.343820799999989</v>
      </c>
      <c r="T62" s="52">
        <v>69.327820800000012</v>
      </c>
      <c r="U62" s="52">
        <v>71.232134400000021</v>
      </c>
      <c r="V62" s="52">
        <v>87.360134400000021</v>
      </c>
      <c r="W62" s="52">
        <v>85.766688000000016</v>
      </c>
      <c r="X62" s="52">
        <v>104.0848704</v>
      </c>
      <c r="Y62" s="52">
        <v>105.1287552</v>
      </c>
      <c r="Z62" s="52">
        <v>94.039142400000017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0.22939200000000001</v>
      </c>
      <c r="V69" s="52">
        <v>0.22403952000000002</v>
      </c>
      <c r="W69" s="52">
        <v>0.19549296000000002</v>
      </c>
      <c r="X69" s="52">
        <v>0.21894192000000001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333.74403360000002</v>
      </c>
      <c r="D2" s="21">
        <f t="shared" ref="D2:X2" si="0">SUM(D3,D17,D22,D25,D26,D51,D52)</f>
        <v>327.57342408</v>
      </c>
      <c r="E2" s="21">
        <f t="shared" si="0"/>
        <v>342.78095880000001</v>
      </c>
      <c r="F2" s="21">
        <f t="shared" si="0"/>
        <v>233.34948288000004</v>
      </c>
      <c r="G2" s="21">
        <f t="shared" si="0"/>
        <v>199.10679155999998</v>
      </c>
      <c r="H2" s="21">
        <f t="shared" si="0"/>
        <v>196.52568264000001</v>
      </c>
      <c r="I2" s="21">
        <f t="shared" si="0"/>
        <v>199.85410691999999</v>
      </c>
      <c r="J2" s="21">
        <f t="shared" si="0"/>
        <v>194.87856239999999</v>
      </c>
      <c r="K2" s="21">
        <f t="shared" si="0"/>
        <v>177.81111288</v>
      </c>
      <c r="L2" s="21">
        <f t="shared" si="0"/>
        <v>155.78726796000001</v>
      </c>
      <c r="M2" s="21">
        <f t="shared" si="0"/>
        <v>134.70668603999999</v>
      </c>
      <c r="N2" s="21">
        <f t="shared" si="0"/>
        <v>88.687978919999992</v>
      </c>
      <c r="O2" s="21">
        <f t="shared" si="0"/>
        <v>193.22823708000004</v>
      </c>
      <c r="P2" s="21">
        <f t="shared" si="0"/>
        <v>288.9961399380478</v>
      </c>
      <c r="Q2" s="21">
        <f t="shared" si="0"/>
        <v>431.30204622388135</v>
      </c>
      <c r="R2" s="21">
        <f t="shared" si="0"/>
        <v>482.81274420480486</v>
      </c>
      <c r="S2" s="21">
        <f t="shared" si="0"/>
        <v>250.57378784567933</v>
      </c>
      <c r="T2" s="21">
        <f t="shared" si="0"/>
        <v>880.75430474089637</v>
      </c>
      <c r="U2" s="21">
        <f t="shared" si="0"/>
        <v>912.0716529264289</v>
      </c>
      <c r="V2" s="21">
        <f t="shared" si="0"/>
        <v>737.67653172245321</v>
      </c>
      <c r="W2" s="21">
        <f t="shared" si="0"/>
        <v>410.99653167943382</v>
      </c>
      <c r="X2" s="21">
        <f t="shared" si="0"/>
        <v>297.11206464762847</v>
      </c>
      <c r="Y2" s="21">
        <f t="shared" ref="Y2:Z2" si="1">SUM(Y3,Y17,Y22,Y25,Y26,Y51,Y52)</f>
        <v>196.85442230641573</v>
      </c>
      <c r="Z2" s="21">
        <f t="shared" si="1"/>
        <v>131.99616360000002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73.442207658047835</v>
      </c>
      <c r="Q3" s="24">
        <f t="shared" si="2"/>
        <v>213.16048002388135</v>
      </c>
      <c r="R3" s="24">
        <f t="shared" si="2"/>
        <v>224.37394548480486</v>
      </c>
      <c r="S3" s="24">
        <f t="shared" si="2"/>
        <v>11.01408032567932</v>
      </c>
      <c r="T3" s="24">
        <f t="shared" si="2"/>
        <v>612.76473338089636</v>
      </c>
      <c r="U3" s="24">
        <f t="shared" si="2"/>
        <v>610.27171352642881</v>
      </c>
      <c r="V3" s="24">
        <f t="shared" si="2"/>
        <v>509.96234124245319</v>
      </c>
      <c r="W3" s="24">
        <f t="shared" si="2"/>
        <v>254.71386987943382</v>
      </c>
      <c r="X3" s="24">
        <f t="shared" ref="X3:Z3" si="3">SUM(X4,X8,X11)</f>
        <v>181.99417452762847</v>
      </c>
      <c r="Y3" s="24">
        <f t="shared" si="3"/>
        <v>80.046990986415736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601.32623884343172</v>
      </c>
      <c r="U4" s="19">
        <f t="shared" si="4"/>
        <v>602.02514067734705</v>
      </c>
      <c r="V4" s="19">
        <f t="shared" si="4"/>
        <v>504.23836631809428</v>
      </c>
      <c r="W4" s="19">
        <f t="shared" si="4"/>
        <v>254.71386987943382</v>
      </c>
      <c r="X4" s="19">
        <f t="shared" ref="X4:Z4" si="5">SUM(X5:X7)</f>
        <v>171.46271926426172</v>
      </c>
      <c r="Y4" s="19">
        <f t="shared" si="5"/>
        <v>80.046990986415736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601.32623884343172</v>
      </c>
      <c r="U7" s="8">
        <v>602.02514067734705</v>
      </c>
      <c r="V7" s="8">
        <v>504.23836631809428</v>
      </c>
      <c r="W7" s="8">
        <v>254.71386987943382</v>
      </c>
      <c r="X7" s="8">
        <v>171.46271926426172</v>
      </c>
      <c r="Y7" s="8">
        <v>80.046990986415736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73.442207658047835</v>
      </c>
      <c r="Q8" s="19">
        <f t="shared" si="6"/>
        <v>213.16048002388135</v>
      </c>
      <c r="R8" s="19">
        <f t="shared" si="6"/>
        <v>224.37394548480486</v>
      </c>
      <c r="S8" s="19">
        <f t="shared" si="6"/>
        <v>11.01408032567932</v>
      </c>
      <c r="T8" s="19">
        <f t="shared" si="6"/>
        <v>11.438494537464672</v>
      </c>
      <c r="U8" s="19">
        <f t="shared" si="6"/>
        <v>8.2465728490817032</v>
      </c>
      <c r="V8" s="19">
        <f t="shared" si="6"/>
        <v>5.7239749243589397</v>
      </c>
      <c r="W8" s="19">
        <f t="shared" si="6"/>
        <v>0</v>
      </c>
      <c r="X8" s="19">
        <f t="shared" si="6"/>
        <v>10.531455263366762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73.442207658047835</v>
      </c>
      <c r="Q10" s="8">
        <v>213.16048002388135</v>
      </c>
      <c r="R10" s="8">
        <v>224.37394548480486</v>
      </c>
      <c r="S10" s="8">
        <v>11.01408032567932</v>
      </c>
      <c r="T10" s="8">
        <v>11.438494537464672</v>
      </c>
      <c r="U10" s="8">
        <v>8.2465728490817032</v>
      </c>
      <c r="V10" s="8">
        <v>5.7239749243589397</v>
      </c>
      <c r="W10" s="8">
        <v>0</v>
      </c>
      <c r="X10" s="8">
        <v>10.531455263366762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333.74403360000002</v>
      </c>
      <c r="D26" s="27">
        <f t="shared" si="14"/>
        <v>327.57342408</v>
      </c>
      <c r="E26" s="27">
        <f t="shared" si="14"/>
        <v>342.78095880000001</v>
      </c>
      <c r="F26" s="27">
        <f t="shared" si="14"/>
        <v>233.34948288000004</v>
      </c>
      <c r="G26" s="27">
        <f t="shared" si="14"/>
        <v>199.10679155999998</v>
      </c>
      <c r="H26" s="27">
        <f t="shared" si="14"/>
        <v>196.52568264000001</v>
      </c>
      <c r="I26" s="27">
        <f t="shared" si="14"/>
        <v>199.85410691999999</v>
      </c>
      <c r="J26" s="27">
        <f t="shared" si="14"/>
        <v>184.1241924</v>
      </c>
      <c r="K26" s="27">
        <f t="shared" si="14"/>
        <v>177.81111288</v>
      </c>
      <c r="L26" s="27">
        <f t="shared" si="14"/>
        <v>155.78726796000001</v>
      </c>
      <c r="M26" s="27">
        <f t="shared" si="14"/>
        <v>134.70668603999999</v>
      </c>
      <c r="N26" s="27">
        <f t="shared" si="14"/>
        <v>88.687978919999992</v>
      </c>
      <c r="O26" s="27">
        <f t="shared" si="14"/>
        <v>193.22823708000004</v>
      </c>
      <c r="P26" s="27">
        <f t="shared" si="14"/>
        <v>215.55393227999997</v>
      </c>
      <c r="Q26" s="27">
        <f t="shared" si="14"/>
        <v>218.1415662</v>
      </c>
      <c r="R26" s="27">
        <f t="shared" si="14"/>
        <v>258.43879872000002</v>
      </c>
      <c r="S26" s="27">
        <f t="shared" si="14"/>
        <v>239.55970752000002</v>
      </c>
      <c r="T26" s="27">
        <f t="shared" si="14"/>
        <v>267.98957136000001</v>
      </c>
      <c r="U26" s="27">
        <f t="shared" si="14"/>
        <v>301.79529432000004</v>
      </c>
      <c r="V26" s="27">
        <f t="shared" si="14"/>
        <v>227.71419047999998</v>
      </c>
      <c r="W26" s="27">
        <f t="shared" si="14"/>
        <v>156.28266180000003</v>
      </c>
      <c r="X26" s="27">
        <f t="shared" si="14"/>
        <v>114.38578511999999</v>
      </c>
      <c r="Y26" s="27">
        <f t="shared" ref="Y26:Z26" si="15">SUM(Y27,Y33)</f>
        <v>115.21820807999998</v>
      </c>
      <c r="Z26" s="27">
        <f t="shared" si="15"/>
        <v>130.17933144000003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333.74403360000002</v>
      </c>
      <c r="D33" s="19">
        <f t="shared" si="18"/>
        <v>327.57342408</v>
      </c>
      <c r="E33" s="19">
        <f t="shared" si="18"/>
        <v>342.78095880000001</v>
      </c>
      <c r="F33" s="19">
        <f t="shared" si="18"/>
        <v>233.34948288000004</v>
      </c>
      <c r="G33" s="19">
        <f t="shared" si="18"/>
        <v>199.10679155999998</v>
      </c>
      <c r="H33" s="19">
        <f t="shared" si="18"/>
        <v>196.52568264000001</v>
      </c>
      <c r="I33" s="19">
        <f t="shared" si="18"/>
        <v>199.85410691999999</v>
      </c>
      <c r="J33" s="19">
        <f t="shared" si="18"/>
        <v>184.1241924</v>
      </c>
      <c r="K33" s="19">
        <f t="shared" si="18"/>
        <v>177.81111288</v>
      </c>
      <c r="L33" s="19">
        <f t="shared" si="18"/>
        <v>155.78726796000001</v>
      </c>
      <c r="M33" s="19">
        <f t="shared" si="18"/>
        <v>134.70668603999999</v>
      </c>
      <c r="N33" s="19">
        <f t="shared" si="18"/>
        <v>88.687978919999992</v>
      </c>
      <c r="O33" s="19">
        <f t="shared" si="18"/>
        <v>193.22823708000004</v>
      </c>
      <c r="P33" s="19">
        <f t="shared" si="18"/>
        <v>215.55393227999997</v>
      </c>
      <c r="Q33" s="19">
        <f t="shared" si="18"/>
        <v>218.1415662</v>
      </c>
      <c r="R33" s="19">
        <f t="shared" si="18"/>
        <v>258.43879872000002</v>
      </c>
      <c r="S33" s="19">
        <f t="shared" si="18"/>
        <v>239.55970752000002</v>
      </c>
      <c r="T33" s="19">
        <f t="shared" si="18"/>
        <v>267.98957136000001</v>
      </c>
      <c r="U33" s="19">
        <f t="shared" si="18"/>
        <v>301.79529432000004</v>
      </c>
      <c r="V33" s="19">
        <f t="shared" si="18"/>
        <v>227.71419047999998</v>
      </c>
      <c r="W33" s="19">
        <f t="shared" si="18"/>
        <v>156.28266180000003</v>
      </c>
      <c r="X33" s="19">
        <f t="shared" si="18"/>
        <v>114.38578511999999</v>
      </c>
      <c r="Y33" s="19">
        <f t="shared" ref="Y33:Z33" si="19">SUM(Y34:Y50)</f>
        <v>115.21820807999998</v>
      </c>
      <c r="Z33" s="19">
        <f t="shared" si="19"/>
        <v>130.17933144000003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68.646389040000003</v>
      </c>
      <c r="D36" s="8">
        <v>65.661960960000016</v>
      </c>
      <c r="E36" s="8">
        <v>74.615699520000007</v>
      </c>
      <c r="F36" s="8">
        <v>80.585010000000025</v>
      </c>
      <c r="G36" s="8">
        <v>68.646389040000003</v>
      </c>
      <c r="H36" s="8">
        <v>59.692650479999998</v>
      </c>
      <c r="I36" s="8">
        <v>56.707995239999995</v>
      </c>
      <c r="J36" s="8">
        <v>53.72334</v>
      </c>
      <c r="K36" s="8">
        <v>53.72334</v>
      </c>
      <c r="L36" s="8">
        <v>58.052100960000018</v>
      </c>
      <c r="M36" s="8">
        <v>46.441499040000004</v>
      </c>
      <c r="N36" s="8">
        <v>31.92870095999999</v>
      </c>
      <c r="O36" s="8">
        <v>2.9026504799999988</v>
      </c>
      <c r="P36" s="8">
        <v>2.9026504799999988</v>
      </c>
      <c r="Q36" s="8">
        <v>8.707724279999999</v>
      </c>
      <c r="R36" s="8">
        <v>11.610374759999999</v>
      </c>
      <c r="S36" s="8">
        <v>11.610374759999999</v>
      </c>
      <c r="T36" s="8">
        <v>16.010691120000001</v>
      </c>
      <c r="U36" s="8">
        <v>18.443120400000002</v>
      </c>
      <c r="V36" s="8">
        <v>21.34577088</v>
      </c>
      <c r="W36" s="8">
        <v>10.527730200000001</v>
      </c>
      <c r="X36" s="8">
        <v>9.8544279600000007</v>
      </c>
      <c r="Y36" s="8">
        <v>10.478436480000003</v>
      </c>
      <c r="Z36" s="8">
        <v>15.171789240000001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3.0491445600000002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5.9875199999999996E-3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130.63824072</v>
      </c>
      <c r="D43" s="8">
        <v>127.45205928</v>
      </c>
      <c r="E43" s="8">
        <v>127.45205928</v>
      </c>
      <c r="F43" s="8">
        <v>143.3835</v>
      </c>
      <c r="G43" s="8">
        <v>121.07942963999999</v>
      </c>
      <c r="H43" s="8">
        <v>127.45205928</v>
      </c>
      <c r="I43" s="8">
        <v>130.63824072</v>
      </c>
      <c r="J43" s="8">
        <v>117.89298144</v>
      </c>
      <c r="K43" s="8">
        <v>114.7068</v>
      </c>
      <c r="L43" s="8">
        <v>91.54322891999999</v>
      </c>
      <c r="M43" s="8">
        <v>82.073248919999983</v>
      </c>
      <c r="N43" s="8">
        <v>53.663308919999999</v>
      </c>
      <c r="O43" s="8">
        <v>78.916411080000003</v>
      </c>
      <c r="P43" s="8">
        <v>110.48318891999998</v>
      </c>
      <c r="Q43" s="8">
        <v>104.16978</v>
      </c>
      <c r="R43" s="8">
        <v>116.79633108000002</v>
      </c>
      <c r="S43" s="8">
        <v>101.01320892</v>
      </c>
      <c r="T43" s="8">
        <v>122.53834008</v>
      </c>
      <c r="U43" s="8">
        <v>150.36114132</v>
      </c>
      <c r="V43" s="8">
        <v>70.024233240000001</v>
      </c>
      <c r="W43" s="8">
        <v>56.141242559999995</v>
      </c>
      <c r="X43" s="8">
        <v>55.749905640000001</v>
      </c>
      <c r="Y43" s="8">
        <v>61.48871351999999</v>
      </c>
      <c r="Z43" s="8">
        <v>65.623760280000013</v>
      </c>
    </row>
    <row r="44" spans="1:26" ht="11.25" customHeight="1" x14ac:dyDescent="0.2">
      <c r="A44" s="28" t="s">
        <v>74</v>
      </c>
      <c r="B44" s="7" t="s">
        <v>75</v>
      </c>
      <c r="C44" s="8">
        <v>134.45940384000002</v>
      </c>
      <c r="D44" s="8">
        <v>134.45940384000002</v>
      </c>
      <c r="E44" s="8">
        <v>140.7132</v>
      </c>
      <c r="F44" s="8">
        <v>9.3809728800000016</v>
      </c>
      <c r="G44" s="8">
        <v>9.3809728800000016</v>
      </c>
      <c r="H44" s="8">
        <v>9.3809728800000016</v>
      </c>
      <c r="I44" s="8">
        <v>12.507870960000004</v>
      </c>
      <c r="J44" s="8">
        <v>12.507870960000004</v>
      </c>
      <c r="K44" s="8">
        <v>9.3809728800000016</v>
      </c>
      <c r="L44" s="8">
        <v>6.1919380799999999</v>
      </c>
      <c r="M44" s="8">
        <v>6.1919380799999999</v>
      </c>
      <c r="N44" s="8">
        <v>3.0959690400000008</v>
      </c>
      <c r="O44" s="8">
        <v>108.36003096000003</v>
      </c>
      <c r="P44" s="8">
        <v>102.16809287999999</v>
      </c>
      <c r="Q44" s="8">
        <v>105.26406192000002</v>
      </c>
      <c r="R44" s="8">
        <v>130.03209287999999</v>
      </c>
      <c r="S44" s="8">
        <v>126.93612384000002</v>
      </c>
      <c r="T44" s="8">
        <v>129.44054015999998</v>
      </c>
      <c r="U44" s="8">
        <v>132.91741008000002</v>
      </c>
      <c r="V44" s="8">
        <v>136.27056383999999</v>
      </c>
      <c r="W44" s="8">
        <v>89.613689040000011</v>
      </c>
      <c r="X44" s="8">
        <v>48.551348159999996</v>
      </c>
      <c r="Y44" s="8">
        <v>43.251058079999993</v>
      </c>
      <c r="Z44" s="8">
        <v>49.377794400000006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7.3622519999999997E-2</v>
      </c>
      <c r="V45" s="8">
        <v>7.3622519999999997E-2</v>
      </c>
      <c r="W45" s="8">
        <v>0</v>
      </c>
      <c r="X45" s="8">
        <v>0.23010336000000001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10.75437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4.6450800000000002E-3</v>
      </c>
      <c r="V51" s="27">
        <v>0</v>
      </c>
      <c r="W51" s="27">
        <v>0</v>
      </c>
      <c r="X51" s="27">
        <v>0.73210500000000001</v>
      </c>
      <c r="Y51" s="27">
        <v>1.5892232400000001</v>
      </c>
      <c r="Z51" s="27">
        <v>1.8168321600000004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5.2393132799999993</v>
      </c>
      <c r="P61" s="49">
        <f t="shared" si="22"/>
        <v>7.816404959999999</v>
      </c>
      <c r="Q61" s="49">
        <f t="shared" si="22"/>
        <v>7.816404959999999</v>
      </c>
      <c r="R61" s="49">
        <f t="shared" si="22"/>
        <v>7.816404959999999</v>
      </c>
      <c r="S61" s="49">
        <f t="shared" si="22"/>
        <v>7.816404959999999</v>
      </c>
      <c r="T61" s="49">
        <f t="shared" si="22"/>
        <v>0</v>
      </c>
      <c r="U61" s="49">
        <f t="shared" si="22"/>
        <v>3.07436256</v>
      </c>
      <c r="V61" s="49">
        <f t="shared" si="22"/>
        <v>2.0349619199999998</v>
      </c>
      <c r="W61" s="49">
        <f t="shared" si="22"/>
        <v>1.68322752</v>
      </c>
      <c r="X61" s="49">
        <f t="shared" si="22"/>
        <v>1.90446336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5.2393132799999993</v>
      </c>
      <c r="P69" s="52">
        <v>7.816404959999999</v>
      </c>
      <c r="Q69" s="52">
        <v>7.816404959999999</v>
      </c>
      <c r="R69" s="52">
        <v>7.816404959999999</v>
      </c>
      <c r="S69" s="52">
        <v>7.816404959999999</v>
      </c>
      <c r="T69" s="52">
        <v>0</v>
      </c>
      <c r="U69" s="52">
        <v>3.07436256</v>
      </c>
      <c r="V69" s="52">
        <v>2.0349619199999998</v>
      </c>
      <c r="W69" s="52">
        <v>1.68322752</v>
      </c>
      <c r="X69" s="52">
        <v>1.90446336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513.99726264000014</v>
      </c>
      <c r="D2" s="21">
        <f t="shared" ref="D2:X2" si="0">SUM(D3,D17,D22,D25,D26,D51,D52)</f>
        <v>513.99726264000014</v>
      </c>
      <c r="E2" s="21">
        <f t="shared" si="0"/>
        <v>542.57881716000009</v>
      </c>
      <c r="F2" s="21">
        <f t="shared" si="0"/>
        <v>542.87548883999989</v>
      </c>
      <c r="G2" s="21">
        <f t="shared" si="0"/>
        <v>495.57936455999993</v>
      </c>
      <c r="H2" s="21">
        <f t="shared" si="0"/>
        <v>533.63675879999994</v>
      </c>
      <c r="I2" s="21">
        <f t="shared" si="0"/>
        <v>552.51725939999983</v>
      </c>
      <c r="J2" s="21">
        <f t="shared" si="0"/>
        <v>501.5957724000001</v>
      </c>
      <c r="K2" s="21">
        <f t="shared" si="0"/>
        <v>473.15646071999993</v>
      </c>
      <c r="L2" s="21">
        <f t="shared" si="0"/>
        <v>469.18968011999982</v>
      </c>
      <c r="M2" s="21">
        <f t="shared" si="0"/>
        <v>399.86471988000005</v>
      </c>
      <c r="N2" s="21">
        <f t="shared" si="0"/>
        <v>273.71961287999994</v>
      </c>
      <c r="O2" s="21">
        <f t="shared" si="0"/>
        <v>163.02010824000001</v>
      </c>
      <c r="P2" s="21">
        <f t="shared" si="0"/>
        <v>254.27154492</v>
      </c>
      <c r="Q2" s="21">
        <f t="shared" si="0"/>
        <v>448.87528223999999</v>
      </c>
      <c r="R2" s="21">
        <f t="shared" si="0"/>
        <v>375.55349652000001</v>
      </c>
      <c r="S2" s="21">
        <f t="shared" si="0"/>
        <v>377.26915536000001</v>
      </c>
      <c r="T2" s="21">
        <f t="shared" si="0"/>
        <v>369.01368000000002</v>
      </c>
      <c r="U2" s="21">
        <f t="shared" si="0"/>
        <v>325.55645892000001</v>
      </c>
      <c r="V2" s="21">
        <f t="shared" si="0"/>
        <v>235.88376696000003</v>
      </c>
      <c r="W2" s="21">
        <f t="shared" si="0"/>
        <v>183.52779083999997</v>
      </c>
      <c r="X2" s="21">
        <f t="shared" si="0"/>
        <v>184.81765031999998</v>
      </c>
      <c r="Y2" s="21">
        <f t="shared" ref="Y2:Z2" si="1">SUM(Y3,Y17,Y22,Y25,Y26,Y51,Y52)</f>
        <v>201.17864304000003</v>
      </c>
      <c r="Z2" s="21">
        <f t="shared" si="1"/>
        <v>234.68608368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513.99726264000014</v>
      </c>
      <c r="D26" s="27">
        <f t="shared" si="14"/>
        <v>513.99726264000014</v>
      </c>
      <c r="E26" s="27">
        <f t="shared" si="14"/>
        <v>542.57881716000009</v>
      </c>
      <c r="F26" s="27">
        <f t="shared" si="14"/>
        <v>542.87548883999989</v>
      </c>
      <c r="G26" s="27">
        <f t="shared" si="14"/>
        <v>495.57936455999993</v>
      </c>
      <c r="H26" s="27">
        <f t="shared" si="14"/>
        <v>533.63675879999994</v>
      </c>
      <c r="I26" s="27">
        <f t="shared" si="14"/>
        <v>552.51725939999983</v>
      </c>
      <c r="J26" s="27">
        <f t="shared" si="14"/>
        <v>501.5957724000001</v>
      </c>
      <c r="K26" s="27">
        <f t="shared" si="14"/>
        <v>473.15646071999993</v>
      </c>
      <c r="L26" s="27">
        <f t="shared" si="14"/>
        <v>469.18968011999982</v>
      </c>
      <c r="M26" s="27">
        <f t="shared" si="14"/>
        <v>399.86471988000005</v>
      </c>
      <c r="N26" s="27">
        <f t="shared" si="14"/>
        <v>273.71961287999994</v>
      </c>
      <c r="O26" s="27">
        <f t="shared" si="14"/>
        <v>163.02010824000001</v>
      </c>
      <c r="P26" s="27">
        <f t="shared" si="14"/>
        <v>254.27154492</v>
      </c>
      <c r="Q26" s="27">
        <f t="shared" si="14"/>
        <v>448.87528223999999</v>
      </c>
      <c r="R26" s="27">
        <f t="shared" si="14"/>
        <v>375.55349652000001</v>
      </c>
      <c r="S26" s="27">
        <f t="shared" si="14"/>
        <v>377.26915536000001</v>
      </c>
      <c r="T26" s="27">
        <f t="shared" si="14"/>
        <v>340.56902772000001</v>
      </c>
      <c r="U26" s="27">
        <f t="shared" si="14"/>
        <v>288.71087652</v>
      </c>
      <c r="V26" s="27">
        <f t="shared" si="14"/>
        <v>194.38785360000003</v>
      </c>
      <c r="W26" s="27">
        <f t="shared" si="14"/>
        <v>168.75057959999998</v>
      </c>
      <c r="X26" s="27">
        <f t="shared" si="14"/>
        <v>165.78493992</v>
      </c>
      <c r="Y26" s="27">
        <f t="shared" ref="Y26:Z26" si="15">SUM(Y27,Y33)</f>
        <v>193.06328436000001</v>
      </c>
      <c r="Z26" s="27">
        <f t="shared" si="15"/>
        <v>230.03534880000001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513.99726264000014</v>
      </c>
      <c r="D33" s="19">
        <f t="shared" si="18"/>
        <v>513.99726264000014</v>
      </c>
      <c r="E33" s="19">
        <f t="shared" si="18"/>
        <v>542.57881716000009</v>
      </c>
      <c r="F33" s="19">
        <f t="shared" si="18"/>
        <v>542.87548883999989</v>
      </c>
      <c r="G33" s="19">
        <f t="shared" si="18"/>
        <v>495.57936455999993</v>
      </c>
      <c r="H33" s="19">
        <f t="shared" si="18"/>
        <v>533.63675879999994</v>
      </c>
      <c r="I33" s="19">
        <f t="shared" si="18"/>
        <v>552.51725939999983</v>
      </c>
      <c r="J33" s="19">
        <f t="shared" si="18"/>
        <v>501.5957724000001</v>
      </c>
      <c r="K33" s="19">
        <f t="shared" si="18"/>
        <v>473.15646071999993</v>
      </c>
      <c r="L33" s="19">
        <f t="shared" si="18"/>
        <v>469.18968011999982</v>
      </c>
      <c r="M33" s="19">
        <f t="shared" si="18"/>
        <v>399.86471988000005</v>
      </c>
      <c r="N33" s="19">
        <f t="shared" si="18"/>
        <v>273.71961287999994</v>
      </c>
      <c r="O33" s="19">
        <f t="shared" si="18"/>
        <v>163.02010824000001</v>
      </c>
      <c r="P33" s="19">
        <f t="shared" si="18"/>
        <v>254.27154492</v>
      </c>
      <c r="Q33" s="19">
        <f t="shared" si="18"/>
        <v>448.87528223999999</v>
      </c>
      <c r="R33" s="19">
        <f t="shared" si="18"/>
        <v>375.55349652000001</v>
      </c>
      <c r="S33" s="19">
        <f t="shared" si="18"/>
        <v>377.26915536000001</v>
      </c>
      <c r="T33" s="19">
        <f t="shared" si="18"/>
        <v>340.56902772000001</v>
      </c>
      <c r="U33" s="19">
        <f t="shared" si="18"/>
        <v>288.71087652</v>
      </c>
      <c r="V33" s="19">
        <f t="shared" si="18"/>
        <v>194.38785360000003</v>
      </c>
      <c r="W33" s="19">
        <f t="shared" si="18"/>
        <v>168.75057959999998</v>
      </c>
      <c r="X33" s="19">
        <f t="shared" si="18"/>
        <v>165.78493992</v>
      </c>
      <c r="Y33" s="19">
        <f t="shared" ref="Y33:Z33" si="19">SUM(Y34:Y50)</f>
        <v>193.06328436000001</v>
      </c>
      <c r="Z33" s="19">
        <f t="shared" si="19"/>
        <v>230.03534880000001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5.969310479999999</v>
      </c>
      <c r="D36" s="8">
        <v>5.969310479999999</v>
      </c>
      <c r="E36" s="8">
        <v>2.9846552400000008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8.707724279999999</v>
      </c>
      <c r="P36" s="8">
        <v>5.8053009600000003</v>
      </c>
      <c r="Q36" s="8">
        <v>29.026050479999995</v>
      </c>
      <c r="R36" s="8">
        <v>23.220749519999998</v>
      </c>
      <c r="S36" s="8">
        <v>34.831124280000004</v>
      </c>
      <c r="T36" s="8">
        <v>32.961824640000003</v>
      </c>
      <c r="U36" s="8">
        <v>32.218784280000008</v>
      </c>
      <c r="V36" s="8">
        <v>30.915567360000011</v>
      </c>
      <c r="W36" s="8">
        <v>35.057602800000005</v>
      </c>
      <c r="X36" s="8">
        <v>40.259112480000013</v>
      </c>
      <c r="Y36" s="8">
        <v>44.70872256000002</v>
      </c>
      <c r="Z36" s="8">
        <v>48.490936560000016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1.8212039999999999E-2</v>
      </c>
      <c r="Z37" s="8">
        <v>1.2224520000000001E-2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414.21905928000018</v>
      </c>
      <c r="D43" s="8">
        <v>414.21905928000018</v>
      </c>
      <c r="E43" s="8">
        <v>430.15050000000008</v>
      </c>
      <c r="F43" s="8">
        <v>446.08194071999992</v>
      </c>
      <c r="G43" s="8">
        <v>417.40524071999988</v>
      </c>
      <c r="H43" s="8">
        <v>446.08194071999992</v>
      </c>
      <c r="I43" s="8">
        <v>452.45457035999988</v>
      </c>
      <c r="J43" s="8">
        <v>404.65998144000008</v>
      </c>
      <c r="K43" s="8">
        <v>388.7285407199999</v>
      </c>
      <c r="L43" s="8">
        <v>410.36571107999981</v>
      </c>
      <c r="M43" s="8">
        <v>347.23268892000004</v>
      </c>
      <c r="N43" s="8">
        <v>227.27951999999996</v>
      </c>
      <c r="O43" s="8">
        <v>135.73629108</v>
      </c>
      <c r="P43" s="8">
        <v>202.02615107999998</v>
      </c>
      <c r="Q43" s="8">
        <v>293.56937999999997</v>
      </c>
      <c r="R43" s="8">
        <v>290.41280891999997</v>
      </c>
      <c r="S43" s="8">
        <v>258.84603107999999</v>
      </c>
      <c r="T43" s="8">
        <v>219.43837656000002</v>
      </c>
      <c r="U43" s="8">
        <v>197.72998127999998</v>
      </c>
      <c r="V43" s="8">
        <v>106.45831403999999</v>
      </c>
      <c r="W43" s="8">
        <v>84.92357951999999</v>
      </c>
      <c r="X43" s="8">
        <v>81.722726279999989</v>
      </c>
      <c r="Y43" s="8">
        <v>96.376119839999987</v>
      </c>
      <c r="Z43" s="8">
        <v>119.61224964</v>
      </c>
    </row>
    <row r="44" spans="1:26" ht="11.25" customHeight="1" x14ac:dyDescent="0.2">
      <c r="A44" s="28" t="s">
        <v>74</v>
      </c>
      <c r="B44" s="7" t="s">
        <v>75</v>
      </c>
      <c r="C44" s="8">
        <v>93.808892880000016</v>
      </c>
      <c r="D44" s="8">
        <v>93.808892880000016</v>
      </c>
      <c r="E44" s="8">
        <v>109.44366192000003</v>
      </c>
      <c r="F44" s="8">
        <v>93.808892880000016</v>
      </c>
      <c r="G44" s="8">
        <v>78.174123840000021</v>
      </c>
      <c r="H44" s="8">
        <v>87.554818080000018</v>
      </c>
      <c r="I44" s="8">
        <v>100.06268904000001</v>
      </c>
      <c r="J44" s="8">
        <v>96.93579096000002</v>
      </c>
      <c r="K44" s="8">
        <v>84.427920000000029</v>
      </c>
      <c r="L44" s="8">
        <v>58.823969040000016</v>
      </c>
      <c r="M44" s="8">
        <v>52.632030960000009</v>
      </c>
      <c r="N44" s="8">
        <v>46.440092880000002</v>
      </c>
      <c r="O44" s="8">
        <v>18.576092880000004</v>
      </c>
      <c r="P44" s="8">
        <v>46.440092880000002</v>
      </c>
      <c r="Q44" s="8">
        <v>114.55196904</v>
      </c>
      <c r="R44" s="8">
        <v>61.919938079999994</v>
      </c>
      <c r="S44" s="8">
        <v>83.592000000000013</v>
      </c>
      <c r="T44" s="8">
        <v>88.136897040000008</v>
      </c>
      <c r="U44" s="8">
        <v>58.762110960000022</v>
      </c>
      <c r="V44" s="8">
        <v>51.226292160000007</v>
      </c>
      <c r="W44" s="8">
        <v>48.622679999999995</v>
      </c>
      <c r="X44" s="8">
        <v>43.594899840000004</v>
      </c>
      <c r="Y44" s="8">
        <v>51.96022992000001</v>
      </c>
      <c r="Z44" s="8">
        <v>61.919938079999994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3.1929479999999996E-2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11.727882720000002</v>
      </c>
      <c r="R50" s="8">
        <v>0</v>
      </c>
      <c r="S50" s="8">
        <v>0</v>
      </c>
      <c r="T50" s="8">
        <v>0</v>
      </c>
      <c r="U50" s="8">
        <v>0</v>
      </c>
      <c r="V50" s="8">
        <v>5.7876800400000015</v>
      </c>
      <c r="W50" s="8">
        <v>0.14671728000000003</v>
      </c>
      <c r="X50" s="8">
        <v>0.20820132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28.444652280000007</v>
      </c>
      <c r="U51" s="27">
        <v>36.845582400000005</v>
      </c>
      <c r="V51" s="27">
        <v>41.49591336000001</v>
      </c>
      <c r="W51" s="27">
        <v>14.77721124</v>
      </c>
      <c r="X51" s="27">
        <v>19.032710399999999</v>
      </c>
      <c r="Y51" s="27">
        <v>8.1153586800000017</v>
      </c>
      <c r="Z51" s="27">
        <v>4.6507348799999999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7.858715039999999</v>
      </c>
      <c r="P61" s="49">
        <f t="shared" si="22"/>
        <v>13.027171679999999</v>
      </c>
      <c r="Q61" s="49">
        <f t="shared" si="22"/>
        <v>18.238193279999997</v>
      </c>
      <c r="R61" s="49">
        <f t="shared" si="22"/>
        <v>18.238193279999997</v>
      </c>
      <c r="S61" s="49">
        <f t="shared" si="22"/>
        <v>18.238193279999997</v>
      </c>
      <c r="T61" s="49">
        <f t="shared" si="22"/>
        <v>0</v>
      </c>
      <c r="U61" s="49">
        <f t="shared" si="22"/>
        <v>7.0451380799999992</v>
      </c>
      <c r="V61" s="49">
        <f t="shared" si="22"/>
        <v>6.9123455999999992</v>
      </c>
      <c r="W61" s="49">
        <f t="shared" si="22"/>
        <v>5.0805230399999983</v>
      </c>
      <c r="X61" s="49">
        <f t="shared" si="22"/>
        <v>4.9268304000000009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7.858715039999999</v>
      </c>
      <c r="P69" s="52">
        <v>13.027171679999999</v>
      </c>
      <c r="Q69" s="52">
        <v>18.238193279999997</v>
      </c>
      <c r="R69" s="52">
        <v>18.238193279999997</v>
      </c>
      <c r="S69" s="52">
        <v>18.238193279999997</v>
      </c>
      <c r="T69" s="52">
        <v>0</v>
      </c>
      <c r="U69" s="52">
        <v>7.0451380799999992</v>
      </c>
      <c r="V69" s="52">
        <v>6.9123455999999992</v>
      </c>
      <c r="W69" s="52">
        <v>5.0805230399999983</v>
      </c>
      <c r="X69" s="52">
        <v>4.9268304000000009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812.61807191999981</v>
      </c>
      <c r="D2" s="21">
        <f t="shared" ref="D2:X2" si="0">SUM(D3,D17,D22,D25,D26,D51,D52)</f>
        <v>849.39202763999992</v>
      </c>
      <c r="E2" s="21">
        <f t="shared" si="0"/>
        <v>854.69405724000023</v>
      </c>
      <c r="F2" s="21">
        <f t="shared" si="0"/>
        <v>910.30569948000004</v>
      </c>
      <c r="G2" s="21">
        <f t="shared" si="0"/>
        <v>341.00076347999993</v>
      </c>
      <c r="H2" s="21">
        <f t="shared" si="0"/>
        <v>957.42070092000006</v>
      </c>
      <c r="I2" s="21">
        <f t="shared" si="0"/>
        <v>1207.9993449599999</v>
      </c>
      <c r="J2" s="21">
        <f t="shared" si="0"/>
        <v>1118.7852033869631</v>
      </c>
      <c r="K2" s="21">
        <f t="shared" si="0"/>
        <v>1059.3643342728858</v>
      </c>
      <c r="L2" s="21">
        <f t="shared" si="0"/>
        <v>776.65698291526326</v>
      </c>
      <c r="M2" s="21">
        <f t="shared" si="0"/>
        <v>575.11275472481998</v>
      </c>
      <c r="N2" s="21">
        <f t="shared" si="0"/>
        <v>517.74075706385202</v>
      </c>
      <c r="O2" s="21">
        <f t="shared" si="0"/>
        <v>903.13346628000011</v>
      </c>
      <c r="P2" s="21">
        <f t="shared" si="0"/>
        <v>189.18752471077036</v>
      </c>
      <c r="Q2" s="21">
        <f t="shared" si="0"/>
        <v>135.59065128</v>
      </c>
      <c r="R2" s="21">
        <f t="shared" si="0"/>
        <v>244.58401656000001</v>
      </c>
      <c r="S2" s="21">
        <f t="shared" si="0"/>
        <v>478.37650931999997</v>
      </c>
      <c r="T2" s="21">
        <f t="shared" si="0"/>
        <v>227.59483571999999</v>
      </c>
      <c r="U2" s="21">
        <f t="shared" si="0"/>
        <v>282.38521372832332</v>
      </c>
      <c r="V2" s="21">
        <f t="shared" si="0"/>
        <v>133.03812132000004</v>
      </c>
      <c r="W2" s="21">
        <f t="shared" si="0"/>
        <v>254.83588992000006</v>
      </c>
      <c r="X2" s="21">
        <f t="shared" si="0"/>
        <v>37.551197160000001</v>
      </c>
      <c r="Y2" s="21">
        <f t="shared" ref="Y2:Z2" si="1">SUM(Y3,Y17,Y22,Y25,Y26,Y51,Y52)</f>
        <v>58.510862640000013</v>
      </c>
      <c r="Z2" s="21">
        <f t="shared" si="1"/>
        <v>35.676641520000004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4.9923234269632575</v>
      </c>
      <c r="K3" s="24">
        <f t="shared" si="2"/>
        <v>5.0506172328857053</v>
      </c>
      <c r="L3" s="24">
        <f t="shared" si="2"/>
        <v>55.230680915263477</v>
      </c>
      <c r="M3" s="24">
        <f t="shared" si="2"/>
        <v>21.06929152482012</v>
      </c>
      <c r="N3" s="24">
        <f t="shared" si="2"/>
        <v>15.719133103852013</v>
      </c>
      <c r="O3" s="24">
        <f t="shared" si="2"/>
        <v>0</v>
      </c>
      <c r="P3" s="24">
        <f t="shared" si="2"/>
        <v>4.9623937107703968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38.36155264832334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4.9923234269632575</v>
      </c>
      <c r="K4" s="19">
        <f t="shared" si="4"/>
        <v>5.0506172328857053</v>
      </c>
      <c r="L4" s="19">
        <f t="shared" si="4"/>
        <v>55.230680915263477</v>
      </c>
      <c r="M4" s="19">
        <f t="shared" si="4"/>
        <v>21.06929152482012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38.36155264832334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4.9923234269632575</v>
      </c>
      <c r="K7" s="8">
        <v>5.0506172328857053</v>
      </c>
      <c r="L7" s="8">
        <v>55.230680915263477</v>
      </c>
      <c r="M7" s="8">
        <v>21.06929152482012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38.36155264832334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15.719133103852013</v>
      </c>
      <c r="O8" s="19">
        <f t="shared" si="6"/>
        <v>0</v>
      </c>
      <c r="P8" s="19">
        <f t="shared" si="6"/>
        <v>4.9623937107703968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15.719133103852013</v>
      </c>
      <c r="O10" s="8">
        <v>0</v>
      </c>
      <c r="P10" s="8">
        <v>4.9623937107703968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800.44977995999977</v>
      </c>
      <c r="D26" s="27">
        <f t="shared" si="14"/>
        <v>809.40374567999993</v>
      </c>
      <c r="E26" s="27">
        <f t="shared" si="14"/>
        <v>831.67041528000027</v>
      </c>
      <c r="F26" s="27">
        <f t="shared" si="14"/>
        <v>889.95822948</v>
      </c>
      <c r="G26" s="27">
        <f t="shared" si="14"/>
        <v>311.05999151999993</v>
      </c>
      <c r="H26" s="27">
        <f t="shared" si="14"/>
        <v>926.21747700000003</v>
      </c>
      <c r="I26" s="27">
        <f t="shared" si="14"/>
        <v>1182.7036529999998</v>
      </c>
      <c r="J26" s="27">
        <f t="shared" si="14"/>
        <v>1075.3701919199998</v>
      </c>
      <c r="K26" s="27">
        <f t="shared" si="14"/>
        <v>1021.9999150800001</v>
      </c>
      <c r="L26" s="27">
        <f t="shared" si="14"/>
        <v>693.65700395999977</v>
      </c>
      <c r="M26" s="27">
        <f t="shared" si="14"/>
        <v>527.08220711999991</v>
      </c>
      <c r="N26" s="27">
        <f t="shared" si="14"/>
        <v>308.13941807999998</v>
      </c>
      <c r="O26" s="27">
        <f t="shared" si="14"/>
        <v>804.42632412000012</v>
      </c>
      <c r="P26" s="27">
        <f t="shared" si="14"/>
        <v>159.53531903999999</v>
      </c>
      <c r="Q26" s="27">
        <f t="shared" si="14"/>
        <v>115.34416127999999</v>
      </c>
      <c r="R26" s="27">
        <f t="shared" si="14"/>
        <v>176.87733048000001</v>
      </c>
      <c r="S26" s="27">
        <f t="shared" si="14"/>
        <v>219.66574931999997</v>
      </c>
      <c r="T26" s="27">
        <f t="shared" si="14"/>
        <v>215.23548959999999</v>
      </c>
      <c r="U26" s="27">
        <f t="shared" si="14"/>
        <v>206.83777607999997</v>
      </c>
      <c r="V26" s="27">
        <f t="shared" si="14"/>
        <v>121.57507368000003</v>
      </c>
      <c r="W26" s="27">
        <f t="shared" si="14"/>
        <v>120.29821632000004</v>
      </c>
      <c r="X26" s="27">
        <f t="shared" si="14"/>
        <v>29.831074200000003</v>
      </c>
      <c r="Y26" s="27">
        <f t="shared" ref="Y26:Z26" si="15">SUM(Y27,Y33)</f>
        <v>45.789604200000007</v>
      </c>
      <c r="Z26" s="27">
        <f t="shared" si="15"/>
        <v>22.614070680000005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800.44977995999977</v>
      </c>
      <c r="D33" s="19">
        <f t="shared" si="18"/>
        <v>809.40374567999993</v>
      </c>
      <c r="E33" s="19">
        <f t="shared" si="18"/>
        <v>831.67041528000027</v>
      </c>
      <c r="F33" s="19">
        <f t="shared" si="18"/>
        <v>889.95822948</v>
      </c>
      <c r="G33" s="19">
        <f t="shared" si="18"/>
        <v>311.05999151999993</v>
      </c>
      <c r="H33" s="19">
        <f t="shared" si="18"/>
        <v>926.21747700000003</v>
      </c>
      <c r="I33" s="19">
        <f t="shared" si="18"/>
        <v>1182.7036529999998</v>
      </c>
      <c r="J33" s="19">
        <f t="shared" si="18"/>
        <v>1075.3701919199998</v>
      </c>
      <c r="K33" s="19">
        <f t="shared" si="18"/>
        <v>1021.9999150800001</v>
      </c>
      <c r="L33" s="19">
        <f t="shared" si="18"/>
        <v>693.65700395999977</v>
      </c>
      <c r="M33" s="19">
        <f t="shared" si="18"/>
        <v>527.08220711999991</v>
      </c>
      <c r="N33" s="19">
        <f t="shared" si="18"/>
        <v>308.13941807999998</v>
      </c>
      <c r="O33" s="19">
        <f t="shared" si="18"/>
        <v>804.42632412000012</v>
      </c>
      <c r="P33" s="19">
        <f t="shared" si="18"/>
        <v>159.53531903999999</v>
      </c>
      <c r="Q33" s="19">
        <f t="shared" si="18"/>
        <v>115.34416127999999</v>
      </c>
      <c r="R33" s="19">
        <f t="shared" si="18"/>
        <v>176.87733048000001</v>
      </c>
      <c r="S33" s="19">
        <f t="shared" si="18"/>
        <v>219.66574931999997</v>
      </c>
      <c r="T33" s="19">
        <f t="shared" si="18"/>
        <v>215.23548959999999</v>
      </c>
      <c r="U33" s="19">
        <f t="shared" si="18"/>
        <v>206.83777607999997</v>
      </c>
      <c r="V33" s="19">
        <f t="shared" si="18"/>
        <v>121.57507368000003</v>
      </c>
      <c r="W33" s="19">
        <f t="shared" si="18"/>
        <v>120.29821632000004</v>
      </c>
      <c r="X33" s="19">
        <f t="shared" si="18"/>
        <v>29.831074200000003</v>
      </c>
      <c r="Y33" s="19">
        <f t="shared" ref="Y33:Z33" si="19">SUM(Y34:Y50)</f>
        <v>45.789604200000007</v>
      </c>
      <c r="Z33" s="19">
        <f t="shared" si="19"/>
        <v>22.614070680000005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319.35538475999999</v>
      </c>
      <c r="D36" s="8">
        <v>328.30935048000015</v>
      </c>
      <c r="E36" s="8">
        <v>328.30935048000015</v>
      </c>
      <c r="F36" s="8">
        <v>313.38607428000012</v>
      </c>
      <c r="G36" s="8">
        <v>298.46302523999992</v>
      </c>
      <c r="H36" s="8">
        <v>295.47836999999998</v>
      </c>
      <c r="I36" s="8">
        <v>283.53974903999995</v>
      </c>
      <c r="J36" s="8">
        <v>268.61669999999998</v>
      </c>
      <c r="K36" s="8">
        <v>262.64738952000005</v>
      </c>
      <c r="L36" s="8">
        <v>208.98720000000003</v>
      </c>
      <c r="M36" s="8">
        <v>130.61700000000002</v>
      </c>
      <c r="N36" s="8">
        <v>0</v>
      </c>
      <c r="O36" s="8">
        <v>133.51965048</v>
      </c>
      <c r="P36" s="8">
        <v>46.441499040000004</v>
      </c>
      <c r="Q36" s="8">
        <v>14.513025240000001</v>
      </c>
      <c r="R36" s="8">
        <v>23.220749519999998</v>
      </c>
      <c r="S36" s="8">
        <v>31.92870095999999</v>
      </c>
      <c r="T36" s="8">
        <v>47.686790159999994</v>
      </c>
      <c r="U36" s="8">
        <v>57.793592879999991</v>
      </c>
      <c r="V36" s="8">
        <v>69.15727188000001</v>
      </c>
      <c r="W36" s="8">
        <v>54.687861360000014</v>
      </c>
      <c r="X36" s="8">
        <v>10.510238879999999</v>
      </c>
      <c r="Y36" s="8">
        <v>15.993426960000003</v>
      </c>
      <c r="Z36" s="8">
        <v>6.6555608400000006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9.7546680000000011E-2</v>
      </c>
      <c r="U37" s="8">
        <v>8.8315919999999992E-2</v>
      </c>
      <c r="V37" s="8">
        <v>2.74428E-2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3.1493062799999985</v>
      </c>
      <c r="D41" s="8">
        <v>3.1493062799999985</v>
      </c>
      <c r="E41" s="8">
        <v>6.2983537199999997</v>
      </c>
      <c r="F41" s="8">
        <v>12.596966280000002</v>
      </c>
      <c r="G41" s="8">
        <v>12.596966280000002</v>
      </c>
      <c r="H41" s="8">
        <v>12.596966280000002</v>
      </c>
      <c r="I41" s="8">
        <v>15.746013720000001</v>
      </c>
      <c r="J41" s="8">
        <v>6.2983537199999997</v>
      </c>
      <c r="K41" s="8">
        <v>3.1493062799999985</v>
      </c>
      <c r="L41" s="8">
        <v>0</v>
      </c>
      <c r="M41" s="8">
        <v>0</v>
      </c>
      <c r="N41" s="8">
        <v>0</v>
      </c>
      <c r="O41" s="8">
        <v>12.36685752</v>
      </c>
      <c r="P41" s="8">
        <v>0</v>
      </c>
      <c r="Q41" s="8">
        <v>0</v>
      </c>
      <c r="R41" s="8">
        <v>0</v>
      </c>
      <c r="S41" s="8">
        <v>0</v>
      </c>
      <c r="T41" s="8">
        <v>0.10819511999999998</v>
      </c>
      <c r="U41" s="8">
        <v>4.9438440000000007E-2</v>
      </c>
      <c r="V41" s="8">
        <v>7.4287080000000005E-2</v>
      </c>
      <c r="W41" s="8">
        <v>8.6452560000000012E-2</v>
      </c>
      <c r="X41" s="8">
        <v>5.2544519999999997E-2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477.94508891999976</v>
      </c>
      <c r="D43" s="8">
        <v>477.94508891999976</v>
      </c>
      <c r="E43" s="8">
        <v>497.0627110800001</v>
      </c>
      <c r="F43" s="8">
        <v>563.97518891999982</v>
      </c>
      <c r="G43" s="8">
        <v>0</v>
      </c>
      <c r="H43" s="8">
        <v>618.14214072000004</v>
      </c>
      <c r="I43" s="8">
        <v>758.3394592799998</v>
      </c>
      <c r="J43" s="8">
        <v>669.12291107999988</v>
      </c>
      <c r="K43" s="8">
        <v>643.63265927999998</v>
      </c>
      <c r="L43" s="8">
        <v>410.36571107999981</v>
      </c>
      <c r="M43" s="8">
        <v>331.44929999999988</v>
      </c>
      <c r="N43" s="8">
        <v>246.21948</v>
      </c>
      <c r="O43" s="8">
        <v>419.83569108000017</v>
      </c>
      <c r="P43" s="8">
        <v>85.229819999999989</v>
      </c>
      <c r="Q43" s="8">
        <v>91.54322891999999</v>
      </c>
      <c r="R43" s="8">
        <v>97.856371080000017</v>
      </c>
      <c r="S43" s="8">
        <v>119.95316891999997</v>
      </c>
      <c r="T43" s="8">
        <v>113.80701852000001</v>
      </c>
      <c r="U43" s="8">
        <v>106.56875267999999</v>
      </c>
      <c r="V43" s="8">
        <v>9.1605384000000019</v>
      </c>
      <c r="W43" s="8">
        <v>4.2582898799999986</v>
      </c>
      <c r="X43" s="8">
        <v>7.0614039599999998</v>
      </c>
      <c r="Y43" s="8">
        <v>7.1056861199999988</v>
      </c>
      <c r="Z43" s="8">
        <v>1.8278395199999999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125.07843096000003</v>
      </c>
      <c r="J44" s="8">
        <v>131.33222712000003</v>
      </c>
      <c r="K44" s="8">
        <v>112.57056000000003</v>
      </c>
      <c r="L44" s="8">
        <v>74.304092879999999</v>
      </c>
      <c r="M44" s="8">
        <v>65.015907119999994</v>
      </c>
      <c r="N44" s="8">
        <v>61.919938079999994</v>
      </c>
      <c r="O44" s="8">
        <v>198.14396904</v>
      </c>
      <c r="P44" s="8">
        <v>27.864000000000004</v>
      </c>
      <c r="Q44" s="8">
        <v>9.2879071200000016</v>
      </c>
      <c r="R44" s="8">
        <v>46.440092880000002</v>
      </c>
      <c r="S44" s="8">
        <v>61.919938079999994</v>
      </c>
      <c r="T44" s="8">
        <v>53.535939120000002</v>
      </c>
      <c r="U44" s="8">
        <v>42.337676160000015</v>
      </c>
      <c r="V44" s="8">
        <v>43.046814960000013</v>
      </c>
      <c r="W44" s="8">
        <v>52.022088000000018</v>
      </c>
      <c r="X44" s="8">
        <v>8.8420831200000016</v>
      </c>
      <c r="Y44" s="8">
        <v>22.690491120000004</v>
      </c>
      <c r="Z44" s="8">
        <v>14.04011232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0.10871855999999999</v>
      </c>
      <c r="W45" s="8">
        <v>0.15648084000000001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40.560155999999999</v>
      </c>
      <c r="P48" s="8">
        <v>0</v>
      </c>
      <c r="Q48" s="8">
        <v>0</v>
      </c>
      <c r="R48" s="8">
        <v>9.3601169999999989</v>
      </c>
      <c r="S48" s="8">
        <v>0</v>
      </c>
      <c r="T48" s="8">
        <v>0</v>
      </c>
      <c r="U48" s="8">
        <v>0</v>
      </c>
      <c r="V48" s="8">
        <v>0</v>
      </c>
      <c r="W48" s="8">
        <v>1.035801</v>
      </c>
      <c r="X48" s="8">
        <v>8.1080999999999986E-2</v>
      </c>
      <c r="Y48" s="8">
        <v>0</v>
      </c>
      <c r="Z48" s="8">
        <v>9.0557999999999986E-2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5.8639413599999992</v>
      </c>
      <c r="T50" s="8">
        <v>0</v>
      </c>
      <c r="U50" s="8">
        <v>0</v>
      </c>
      <c r="V50" s="8">
        <v>0</v>
      </c>
      <c r="W50" s="8">
        <v>8.0512426799999997</v>
      </c>
      <c r="X50" s="8">
        <v>3.2837227199999988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12.168291959999999</v>
      </c>
      <c r="D51" s="27">
        <v>39.988281959999995</v>
      </c>
      <c r="E51" s="27">
        <v>23.023641960000003</v>
      </c>
      <c r="F51" s="27">
        <v>20.347469999999998</v>
      </c>
      <c r="G51" s="27">
        <v>29.940771959999992</v>
      </c>
      <c r="H51" s="27">
        <v>31.203223920000013</v>
      </c>
      <c r="I51" s="27">
        <v>25.29569196000001</v>
      </c>
      <c r="J51" s="27">
        <v>38.422688040000004</v>
      </c>
      <c r="K51" s="27">
        <v>32.313801959999999</v>
      </c>
      <c r="L51" s="27">
        <v>27.769298039999995</v>
      </c>
      <c r="M51" s="27">
        <v>26.961256079999995</v>
      </c>
      <c r="N51" s="27">
        <v>193.88220588000001</v>
      </c>
      <c r="O51" s="27">
        <v>98.707142160000032</v>
      </c>
      <c r="P51" s="27">
        <v>24.689811959999997</v>
      </c>
      <c r="Q51" s="27">
        <v>20.246490000000001</v>
      </c>
      <c r="R51" s="27">
        <v>67.706686079999997</v>
      </c>
      <c r="S51" s="27">
        <v>258.71075999999999</v>
      </c>
      <c r="T51" s="27">
        <v>12.359346120000001</v>
      </c>
      <c r="U51" s="27">
        <v>37.185885000000013</v>
      </c>
      <c r="V51" s="27">
        <v>11.463047640000001</v>
      </c>
      <c r="W51" s="27">
        <v>134.53767360000001</v>
      </c>
      <c r="X51" s="27">
        <v>7.7201229600000003</v>
      </c>
      <c r="Y51" s="27">
        <v>12.721258440000003</v>
      </c>
      <c r="Z51" s="27">
        <v>13.062570840000001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20.956743359999997</v>
      </c>
      <c r="P61" s="49">
        <f t="shared" si="22"/>
        <v>5.2107667200000014</v>
      </c>
      <c r="Q61" s="49">
        <f t="shared" si="22"/>
        <v>5.2107667200000014</v>
      </c>
      <c r="R61" s="49">
        <f t="shared" si="22"/>
        <v>2.6053833599999998</v>
      </c>
      <c r="S61" s="49">
        <f t="shared" si="22"/>
        <v>5.2107667200000014</v>
      </c>
      <c r="T61" s="49">
        <f t="shared" si="22"/>
        <v>0</v>
      </c>
      <c r="U61" s="49">
        <f t="shared" si="22"/>
        <v>1.1673504000000001</v>
      </c>
      <c r="V61" s="49">
        <f t="shared" si="22"/>
        <v>0.59157648000000007</v>
      </c>
      <c r="W61" s="49">
        <f t="shared" si="22"/>
        <v>0.43788383999999997</v>
      </c>
      <c r="X61" s="49">
        <f t="shared" si="22"/>
        <v>0.38028095999999995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6.5249280000000007E-2</v>
      </c>
      <c r="W68" s="52">
        <v>0.18249408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20.956743359999997</v>
      </c>
      <c r="P69" s="52">
        <v>5.2107667200000014</v>
      </c>
      <c r="Q69" s="52">
        <v>5.2107667200000014</v>
      </c>
      <c r="R69" s="52">
        <v>2.6053833599999998</v>
      </c>
      <c r="S69" s="52">
        <v>5.2107667200000014</v>
      </c>
      <c r="T69" s="52">
        <v>0</v>
      </c>
      <c r="U69" s="52">
        <v>1.1673504000000001</v>
      </c>
      <c r="V69" s="52">
        <v>0.52632720000000011</v>
      </c>
      <c r="W69" s="52">
        <v>0.25538975999999997</v>
      </c>
      <c r="X69" s="52">
        <v>0.38028095999999995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19262.482363439998</v>
      </c>
      <c r="D2" s="21">
        <f t="shared" ref="D2:X2" si="0">SUM(D3,D17,D22,D25,D26,D51,D52)</f>
        <v>19959.462728639999</v>
      </c>
      <c r="E2" s="21">
        <f t="shared" si="0"/>
        <v>20221.210734840002</v>
      </c>
      <c r="F2" s="21">
        <f t="shared" si="0"/>
        <v>21177.994982040003</v>
      </c>
      <c r="G2" s="21">
        <f t="shared" si="0"/>
        <v>21593.12082444</v>
      </c>
      <c r="H2" s="21">
        <f t="shared" si="0"/>
        <v>21986.826327719995</v>
      </c>
      <c r="I2" s="21">
        <f t="shared" si="0"/>
        <v>22492.379485799996</v>
      </c>
      <c r="J2" s="21">
        <f t="shared" si="0"/>
        <v>23084.731950120004</v>
      </c>
      <c r="K2" s="21">
        <f t="shared" si="0"/>
        <v>22398.139164960001</v>
      </c>
      <c r="L2" s="21">
        <f t="shared" si="0"/>
        <v>24802.462812240003</v>
      </c>
      <c r="M2" s="21">
        <f t="shared" si="0"/>
        <v>21990.552725159996</v>
      </c>
      <c r="N2" s="21">
        <f t="shared" si="0"/>
        <v>19643.291222399999</v>
      </c>
      <c r="O2" s="21">
        <f t="shared" si="0"/>
        <v>16418.200317840005</v>
      </c>
      <c r="P2" s="21">
        <f t="shared" si="0"/>
        <v>16308.803615400002</v>
      </c>
      <c r="Q2" s="21">
        <f t="shared" si="0"/>
        <v>16350.126432479998</v>
      </c>
      <c r="R2" s="21">
        <f t="shared" si="0"/>
        <v>16687.426505760002</v>
      </c>
      <c r="S2" s="21">
        <f t="shared" si="0"/>
        <v>17162.16605136</v>
      </c>
      <c r="T2" s="21">
        <f t="shared" si="0"/>
        <v>16886.695816799998</v>
      </c>
      <c r="U2" s="21">
        <f t="shared" si="0"/>
        <v>17172.634711679995</v>
      </c>
      <c r="V2" s="21">
        <f t="shared" si="0"/>
        <v>17554.401063000001</v>
      </c>
      <c r="W2" s="21">
        <f t="shared" si="0"/>
        <v>14837.586893999996</v>
      </c>
      <c r="X2" s="21">
        <f t="shared" si="0"/>
        <v>15954.263055719999</v>
      </c>
      <c r="Y2" s="21">
        <f t="shared" ref="Y2:Z2" si="1">SUM(Y3,Y17,Y22,Y25,Y26,Y51,Y52)</f>
        <v>17623.069121519999</v>
      </c>
      <c r="Z2" s="21">
        <f t="shared" si="1"/>
        <v>18417.631269959998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19262.482363439998</v>
      </c>
      <c r="D26" s="27">
        <f t="shared" si="20"/>
        <v>19943.053478639999</v>
      </c>
      <c r="E26" s="27">
        <f t="shared" si="20"/>
        <v>20193.087602880001</v>
      </c>
      <c r="F26" s="27">
        <f t="shared" si="20"/>
        <v>21149.367152040002</v>
      </c>
      <c r="G26" s="27">
        <f t="shared" si="20"/>
        <v>21566.007492479999</v>
      </c>
      <c r="H26" s="27">
        <f t="shared" si="20"/>
        <v>21955.067713799996</v>
      </c>
      <c r="I26" s="27">
        <f t="shared" si="20"/>
        <v>22458.550983839996</v>
      </c>
      <c r="J26" s="27">
        <f t="shared" si="20"/>
        <v>23043.582802080004</v>
      </c>
      <c r="K26" s="27">
        <f t="shared" si="20"/>
        <v>22348.810233</v>
      </c>
      <c r="L26" s="27">
        <f t="shared" si="20"/>
        <v>24767.069524200004</v>
      </c>
      <c r="M26" s="27">
        <f t="shared" si="20"/>
        <v>21956.573359079997</v>
      </c>
      <c r="N26" s="27">
        <f t="shared" si="20"/>
        <v>19608.200672399998</v>
      </c>
      <c r="O26" s="27">
        <f t="shared" si="20"/>
        <v>16383.614869800003</v>
      </c>
      <c r="P26" s="27">
        <f t="shared" si="20"/>
        <v>16277.297653440002</v>
      </c>
      <c r="Q26" s="27">
        <f t="shared" si="20"/>
        <v>16317.812832479998</v>
      </c>
      <c r="R26" s="27">
        <f t="shared" si="20"/>
        <v>16651.932237720001</v>
      </c>
      <c r="S26" s="27">
        <f t="shared" si="20"/>
        <v>17117.633871360002</v>
      </c>
      <c r="T26" s="27">
        <f t="shared" si="20"/>
        <v>16856.654266799997</v>
      </c>
      <c r="U26" s="27">
        <f t="shared" si="20"/>
        <v>17136.953024759994</v>
      </c>
      <c r="V26" s="27">
        <f t="shared" si="20"/>
        <v>17512.37884188</v>
      </c>
      <c r="W26" s="27">
        <f t="shared" ref="W26:X26" si="21">SUM(W27,W33)</f>
        <v>14795.012514239996</v>
      </c>
      <c r="X26" s="27">
        <f t="shared" si="21"/>
        <v>15904.852935839999</v>
      </c>
      <c r="Y26" s="27">
        <f t="shared" ref="Y26:Z26" si="22">SUM(Y27,Y33)</f>
        <v>17559.202502879998</v>
      </c>
      <c r="Z26" s="27">
        <f t="shared" si="22"/>
        <v>18347.631126119999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19262.482363439998</v>
      </c>
      <c r="D33" s="19">
        <f t="shared" si="26"/>
        <v>19943.053478639999</v>
      </c>
      <c r="E33" s="19">
        <f t="shared" si="26"/>
        <v>20193.087602880001</v>
      </c>
      <c r="F33" s="19">
        <f t="shared" si="26"/>
        <v>21149.367152040002</v>
      </c>
      <c r="G33" s="19">
        <f t="shared" si="26"/>
        <v>21566.007492479999</v>
      </c>
      <c r="H33" s="19">
        <f t="shared" si="26"/>
        <v>21955.067713799996</v>
      </c>
      <c r="I33" s="19">
        <f t="shared" si="26"/>
        <v>22458.550983839996</v>
      </c>
      <c r="J33" s="19">
        <f t="shared" si="26"/>
        <v>23043.582802080004</v>
      </c>
      <c r="K33" s="19">
        <f t="shared" si="26"/>
        <v>22348.810233</v>
      </c>
      <c r="L33" s="19">
        <f t="shared" si="26"/>
        <v>24767.069524200004</v>
      </c>
      <c r="M33" s="19">
        <f t="shared" si="26"/>
        <v>21956.573359079997</v>
      </c>
      <c r="N33" s="19">
        <f t="shared" si="26"/>
        <v>19608.200672399998</v>
      </c>
      <c r="O33" s="19">
        <f t="shared" si="26"/>
        <v>16383.614869800003</v>
      </c>
      <c r="P33" s="19">
        <f t="shared" si="26"/>
        <v>16277.297653440002</v>
      </c>
      <c r="Q33" s="19">
        <f t="shared" si="26"/>
        <v>16317.812832479998</v>
      </c>
      <c r="R33" s="19">
        <f t="shared" si="26"/>
        <v>16651.932237720001</v>
      </c>
      <c r="S33" s="19">
        <f t="shared" si="26"/>
        <v>17117.633871360002</v>
      </c>
      <c r="T33" s="19">
        <f t="shared" si="26"/>
        <v>16856.654266799997</v>
      </c>
      <c r="U33" s="19">
        <f t="shared" si="26"/>
        <v>17136.953024759994</v>
      </c>
      <c r="V33" s="19">
        <f t="shared" si="26"/>
        <v>17512.37884188</v>
      </c>
      <c r="W33" s="19">
        <f t="shared" ref="W33:X33" si="27">SUM(W34:W50)</f>
        <v>14795.012514239996</v>
      </c>
      <c r="X33" s="19">
        <f t="shared" si="27"/>
        <v>15904.852935839999</v>
      </c>
      <c r="Y33" s="19">
        <f t="shared" ref="Y33:Z33" si="28">SUM(Y34:Y50)</f>
        <v>17559.202502879998</v>
      </c>
      <c r="Z33" s="19">
        <f t="shared" si="28"/>
        <v>18347.631126119999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44.769374280000008</v>
      </c>
      <c r="D36" s="8">
        <f>FC_TRA_RAIL_E!D36+FC_TRA_ROAD_E!D36+FC_TRA_DAVI_E!D36+FC_TRA_DNAVI_E!D36+FC_TRA_PIPE_E!D36</f>
        <v>47.754029520000003</v>
      </c>
      <c r="E36" s="8">
        <f>FC_TRA_RAIL_E!E36+FC_TRA_ROAD_E!E36+FC_TRA_DAVI_E!E36+FC_TRA_DNAVI_E!E36+FC_TRA_PIPE_E!E36</f>
        <v>44.769374280000008</v>
      </c>
      <c r="F36" s="8">
        <f>FC_TRA_RAIL_E!F36+FC_TRA_ROAD_E!F36+FC_TRA_DAVI_E!F36+FC_TRA_DNAVI_E!F36+FC_TRA_PIPE_E!F36</f>
        <v>35.815635719999996</v>
      </c>
      <c r="G36" s="8">
        <f>FC_TRA_RAIL_E!G36+FC_TRA_ROAD_E!G36+FC_TRA_DAVI_E!G36+FC_TRA_DNAVI_E!G36+FC_TRA_PIPE_E!G36</f>
        <v>32.830980479999994</v>
      </c>
      <c r="H36" s="8">
        <f>FC_TRA_RAIL_E!H36+FC_TRA_ROAD_E!H36+FC_TRA_DAVI_E!H36+FC_TRA_DNAVI_E!H36+FC_TRA_PIPE_E!H36</f>
        <v>32.830980479999994</v>
      </c>
      <c r="I36" s="8">
        <f>FC_TRA_RAIL_E!I36+FC_TRA_ROAD_E!I36+FC_TRA_DAVI_E!I36+FC_TRA_DNAVI_E!I36+FC_TRA_PIPE_E!I36</f>
        <v>32.830980479999994</v>
      </c>
      <c r="J36" s="8">
        <f>FC_TRA_RAIL_E!J36+FC_TRA_ROAD_E!J36+FC_TRA_DAVI_E!J36+FC_TRA_DNAVI_E!J36+FC_TRA_PIPE_E!J36</f>
        <v>35.815635719999996</v>
      </c>
      <c r="K36" s="8">
        <f>FC_TRA_RAIL_E!K36+FC_TRA_ROAD_E!K36+FC_TRA_DAVI_E!K36+FC_TRA_DNAVI_E!K36+FC_TRA_PIPE_E!K36</f>
        <v>35.815635719999996</v>
      </c>
      <c r="L36" s="8">
        <f>FC_TRA_RAIL_E!L36+FC_TRA_ROAD_E!L36+FC_TRA_DAVI_E!L36+FC_TRA_DNAVI_E!L36+FC_TRA_PIPE_E!L36</f>
        <v>49.344149519999995</v>
      </c>
      <c r="M36" s="8">
        <f>FC_TRA_RAIL_E!M36+FC_TRA_ROAD_E!M36+FC_TRA_DAVI_E!M36+FC_TRA_DNAVI_E!M36+FC_TRA_PIPE_E!M36</f>
        <v>121.90927572000002</v>
      </c>
      <c r="N36" s="8">
        <f>FC_TRA_RAIL_E!N36+FC_TRA_ROAD_E!N36+FC_TRA_DAVI_E!N36+FC_TRA_DNAVI_E!N36+FC_TRA_PIPE_E!N36</f>
        <v>519.56534952000004</v>
      </c>
      <c r="O36" s="8">
        <f>FC_TRA_RAIL_E!O36+FC_TRA_ROAD_E!O36+FC_TRA_DAVI_E!O36+FC_TRA_DNAVI_E!O36+FC_TRA_PIPE_E!O36</f>
        <v>223.50022524000005</v>
      </c>
      <c r="P36" s="8">
        <f>FC_TRA_RAIL_E!P36+FC_TRA_ROAD_E!P36+FC_TRA_DAVI_E!P36+FC_TRA_DNAVI_E!P36+FC_TRA_PIPE_E!P36</f>
        <v>539.88367572000004</v>
      </c>
      <c r="Q36" s="8">
        <f>FC_TRA_RAIL_E!Q36+FC_TRA_ROAD_E!Q36+FC_TRA_DAVI_E!Q36+FC_TRA_DNAVI_E!Q36+FC_TRA_PIPE_E!Q36</f>
        <v>586.32517475999998</v>
      </c>
      <c r="R36" s="8">
        <f>FC_TRA_RAIL_E!R36+FC_TRA_ROAD_E!R36+FC_TRA_DAVI_E!R36+FC_TRA_DNAVI_E!R36+FC_TRA_PIPE_E!R36</f>
        <v>679.20839999999998</v>
      </c>
      <c r="S36" s="8">
        <f>FC_TRA_RAIL_E!S36+FC_TRA_ROAD_E!S36+FC_TRA_DAVI_E!S36+FC_TRA_DNAVI_E!S36+FC_TRA_PIPE_E!S36</f>
        <v>690.81877476000011</v>
      </c>
      <c r="T36" s="8">
        <f>FC_TRA_RAIL_E!T36+FC_TRA_ROAD_E!T36+FC_TRA_DAVI_E!T36+FC_TRA_DNAVI_E!T36+FC_TRA_PIPE_E!T36</f>
        <v>649.65988152</v>
      </c>
      <c r="U36" s="8">
        <f>FC_TRA_RAIL_E!U36+FC_TRA_ROAD_E!U36+FC_TRA_DAVI_E!U36+FC_TRA_DNAVI_E!U36+FC_TRA_PIPE_E!U36</f>
        <v>622.34661744000005</v>
      </c>
      <c r="V36" s="8">
        <f>FC_TRA_RAIL_E!V36+FC_TRA_ROAD_E!V36+FC_TRA_DAVI_E!V36+FC_TRA_DNAVI_E!V36+FC_TRA_PIPE_E!V36</f>
        <v>634.9176518400003</v>
      </c>
      <c r="W36" s="8">
        <f>FC_TRA_RAIL_E!W36+FC_TRA_ROAD_E!W36+FC_TRA_DAVI_E!W36+FC_TRA_DNAVI_E!W36+FC_TRA_PIPE_E!W36</f>
        <v>511.77489732000009</v>
      </c>
      <c r="X36" s="8">
        <f>FC_TRA_RAIL_E!X36+FC_TRA_ROAD_E!X36+FC_TRA_DAVI_E!X36+FC_TRA_DNAVI_E!X36+FC_TRA_PIPE_E!X36</f>
        <v>498.17323799999991</v>
      </c>
      <c r="Y36" s="8">
        <f>FC_TRA_RAIL_E!Y36+FC_TRA_ROAD_E!Y36+FC_TRA_DAVI_E!Y36+FC_TRA_DNAVI_E!Y36+FC_TRA_PIPE_E!Y36</f>
        <v>503.78409000000016</v>
      </c>
      <c r="Z36" s="8">
        <f>FC_TRA_RAIL_E!Z36+FC_TRA_ROAD_E!Z36+FC_TRA_DAVI_E!Z36+FC_TRA_DNAVI_E!Z36+FC_TRA_PIPE_E!Z36</f>
        <v>510.66022320000008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9916.0675891200008</v>
      </c>
      <c r="D37" s="8">
        <f>FC_TRA_RAIL_E!D37+FC_TRA_ROAD_E!D37+FC_TRA_DAVI_E!D37+FC_TRA_DNAVI_E!D37+FC_TRA_PIPE_E!D37</f>
        <v>10241.486556839998</v>
      </c>
      <c r="E37" s="8">
        <f>FC_TRA_RAIL_E!E37+FC_TRA_ROAD_E!E37+FC_TRA_DAVI_E!E37+FC_TRA_DNAVI_E!E37+FC_TRA_PIPE_E!E37</f>
        <v>10723.475180879999</v>
      </c>
      <c r="F37" s="8">
        <f>FC_TRA_RAIL_E!F37+FC_TRA_ROAD_E!F37+FC_TRA_DAVI_E!F37+FC_TRA_DNAVI_E!F37+FC_TRA_PIPE_E!F37</f>
        <v>11205.463555439999</v>
      </c>
      <c r="G37" s="8">
        <f>FC_TRA_RAIL_E!G37+FC_TRA_ROAD_E!G37+FC_TRA_DAVI_E!G37+FC_TRA_DNAVI_E!G37+FC_TRA_PIPE_E!G37</f>
        <v>11451.062644559997</v>
      </c>
      <c r="H37" s="8">
        <f>FC_TRA_RAIL_E!H37+FC_TRA_ROAD_E!H37+FC_TRA_DAVI_E!H37+FC_TRA_DNAVI_E!H37+FC_TRA_PIPE_E!H37</f>
        <v>11936.12112</v>
      </c>
      <c r="I37" s="8">
        <f>FC_TRA_RAIL_E!I37+FC_TRA_ROAD_E!I37+FC_TRA_DAVI_E!I37+FC_TRA_DNAVI_E!I37+FC_TRA_PIPE_E!I37</f>
        <v>12068.13071772</v>
      </c>
      <c r="J37" s="8">
        <f>FC_TRA_RAIL_E!J37+FC_TRA_ROAD_E!J37+FC_TRA_DAVI_E!J37+FC_TRA_DNAVI_E!J37+FC_TRA_PIPE_E!J37</f>
        <v>12611.518864560003</v>
      </c>
      <c r="K37" s="8">
        <f>FC_TRA_RAIL_E!K37+FC_TRA_ROAD_E!K37+FC_TRA_DAVI_E!K37+FC_TRA_DNAVI_E!K37+FC_TRA_PIPE_E!K37</f>
        <v>12375.129579120003</v>
      </c>
      <c r="L37" s="8">
        <f>FC_TRA_RAIL_E!L37+FC_TRA_ROAD_E!L37+FC_TRA_DAVI_E!L37+FC_TRA_DNAVI_E!L37+FC_TRA_PIPE_E!L37</f>
        <v>12324.866344560001</v>
      </c>
      <c r="M37" s="8">
        <f>FC_TRA_RAIL_E!M37+FC_TRA_ROAD_E!M37+FC_TRA_DAVI_E!M37+FC_TRA_DNAVI_E!M37+FC_TRA_PIPE_E!M37</f>
        <v>11221.056055440002</v>
      </c>
      <c r="N37" s="8">
        <f>FC_TRA_RAIL_E!N37+FC_TRA_ROAD_E!N37+FC_TRA_DAVI_E!N37+FC_TRA_DNAVI_E!N37+FC_TRA_PIPE_E!N37</f>
        <v>10147.737710879997</v>
      </c>
      <c r="O37" s="8">
        <f>FC_TRA_RAIL_E!O37+FC_TRA_ROAD_E!O37+FC_TRA_DAVI_E!O37+FC_TRA_DNAVI_E!O37+FC_TRA_PIPE_E!O37</f>
        <v>8806.0896554400024</v>
      </c>
      <c r="P37" s="8">
        <f>FC_TRA_RAIL_E!P37+FC_TRA_ROAD_E!P37+FC_TRA_DAVI_E!P37+FC_TRA_DNAVI_E!P37+FC_TRA_PIPE_E!P37</f>
        <v>8059.035516840001</v>
      </c>
      <c r="Q37" s="8">
        <f>FC_TRA_RAIL_E!Q37+FC_TRA_ROAD_E!Q37+FC_TRA_DAVI_E!Q37+FC_TRA_DNAVI_E!Q37+FC_TRA_PIPE_E!Q37</f>
        <v>7668.7380277199982</v>
      </c>
      <c r="R37" s="8">
        <f>FC_TRA_RAIL_E!R37+FC_TRA_ROAD_E!R37+FC_TRA_DAVI_E!R37+FC_TRA_DNAVI_E!R37+FC_TRA_PIPE_E!R37</f>
        <v>7467.4907445600011</v>
      </c>
      <c r="S37" s="8">
        <f>FC_TRA_RAIL_E!S37+FC_TRA_ROAD_E!S37+FC_TRA_DAVI_E!S37+FC_TRA_DNAVI_E!S37+FC_TRA_PIPE_E!S37</f>
        <v>7360.7686891199992</v>
      </c>
      <c r="T37" s="8">
        <f>FC_TRA_RAIL_E!T37+FC_TRA_ROAD_E!T37+FC_TRA_DAVI_E!T37+FC_TRA_DNAVI_E!T37+FC_TRA_PIPE_E!T37</f>
        <v>7110.7984609199993</v>
      </c>
      <c r="U37" s="8">
        <f>FC_TRA_RAIL_E!U37+FC_TRA_ROAD_E!U37+FC_TRA_DAVI_E!U37+FC_TRA_DNAVI_E!U37+FC_TRA_PIPE_E!U37</f>
        <v>6971.910200639998</v>
      </c>
      <c r="V37" s="8">
        <f>FC_TRA_RAIL_E!V37+FC_TRA_ROAD_E!V37+FC_TRA_DAVI_E!V37+FC_TRA_DNAVI_E!V37+FC_TRA_PIPE_E!V37</f>
        <v>6805.6160633999989</v>
      </c>
      <c r="W37" s="8">
        <f>FC_TRA_RAIL_E!W37+FC_TRA_ROAD_E!W37+FC_TRA_DAVI_E!W37+FC_TRA_DNAVI_E!W37+FC_TRA_PIPE_E!W37</f>
        <v>5456.5252711199992</v>
      </c>
      <c r="X37" s="8">
        <f>FC_TRA_RAIL_E!X37+FC_TRA_ROAD_E!X37+FC_TRA_DAVI_E!X37+FC_TRA_DNAVI_E!X37+FC_TRA_PIPE_E!X37</f>
        <v>5834.4308391599989</v>
      </c>
      <c r="Y37" s="8">
        <f>FC_TRA_RAIL_E!Y37+FC_TRA_ROAD_E!Y37+FC_TRA_DAVI_E!Y37+FC_TRA_DNAVI_E!Y37+FC_TRA_PIPE_E!Y37</f>
        <v>6218.7063800400001</v>
      </c>
      <c r="Z37" s="8">
        <f>FC_TRA_RAIL_E!Z37+FC_TRA_ROAD_E!Z37+FC_TRA_DAVI_E!Z37+FC_TRA_DNAVI_E!Z37+FC_TRA_PIPE_E!Z37</f>
        <v>6498.0922960799981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15.049944</v>
      </c>
      <c r="M38" s="8">
        <f>FC_TRA_RAIL_E!M38+FC_TRA_ROAD_E!M38+FC_TRA_DAVI_E!M38+FC_TRA_DNAVI_E!M38+FC_TRA_PIPE_E!M38</f>
        <v>9.0299160000000001</v>
      </c>
      <c r="N38" s="8">
        <f>FC_TRA_RAIL_E!N38+FC_TRA_ROAD_E!N38+FC_TRA_DAVI_E!N38+FC_TRA_DNAVI_E!N38+FC_TRA_PIPE_E!N38</f>
        <v>6.020027999999999</v>
      </c>
      <c r="O38" s="8">
        <f>FC_TRA_RAIL_E!O38+FC_TRA_ROAD_E!O38+FC_TRA_DAVI_E!O38+FC_TRA_DNAVI_E!O38+FC_TRA_PIPE_E!O38</f>
        <v>6.1319159999999995</v>
      </c>
      <c r="P38" s="8">
        <f>FC_TRA_RAIL_E!P38+FC_TRA_ROAD_E!P38+FC_TRA_DAVI_E!P38+FC_TRA_DNAVI_E!P38+FC_TRA_PIPE_E!P38</f>
        <v>6.1598879999999978</v>
      </c>
      <c r="Q38" s="8">
        <f>FC_TRA_RAIL_E!Q38+FC_TRA_ROAD_E!Q38+FC_TRA_DAVI_E!Q38+FC_TRA_DNAVI_E!Q38+FC_TRA_PIPE_E!Q38</f>
        <v>6.1598879999999987</v>
      </c>
      <c r="R38" s="8">
        <f>FC_TRA_RAIL_E!R38+FC_TRA_ROAD_E!R38+FC_TRA_DAVI_E!R38+FC_TRA_DNAVI_E!R38+FC_TRA_PIPE_E!R38</f>
        <v>3.0799440000000002</v>
      </c>
      <c r="S38" s="8">
        <f>FC_TRA_RAIL_E!S38+FC_TRA_ROAD_E!S38+FC_TRA_DAVI_E!S38+FC_TRA_DNAVI_E!S38+FC_TRA_PIPE_E!S38</f>
        <v>6.1598879999999987</v>
      </c>
      <c r="T38" s="8">
        <f>FC_TRA_RAIL_E!T38+FC_TRA_ROAD_E!T38+FC_TRA_DAVI_E!T38+FC_TRA_DNAVI_E!T38+FC_TRA_PIPE_E!T38</f>
        <v>6.7853520000000005</v>
      </c>
      <c r="U38" s="8">
        <f>FC_TRA_RAIL_E!U38+FC_TRA_ROAD_E!U38+FC_TRA_DAVI_E!U38+FC_TRA_DNAVI_E!U38+FC_TRA_PIPE_E!U38</f>
        <v>5.9935680000000007</v>
      </c>
      <c r="V38" s="8">
        <f>FC_TRA_RAIL_E!V38+FC_TRA_ROAD_E!V38+FC_TRA_DAVI_E!V38+FC_TRA_DNAVI_E!V38+FC_TRA_PIPE_E!V38</f>
        <v>6.6220559999999988</v>
      </c>
      <c r="W38" s="8">
        <f>FC_TRA_RAIL_E!W38+FC_TRA_ROAD_E!W38+FC_TRA_DAVI_E!W38+FC_TRA_DNAVI_E!W38+FC_TRA_PIPE_E!W38</f>
        <v>5.9444279999999994</v>
      </c>
      <c r="X38" s="8">
        <f>FC_TRA_RAIL_E!X38+FC_TRA_ROAD_E!X38+FC_TRA_DAVI_E!X38+FC_TRA_DNAVI_E!X38+FC_TRA_PIPE_E!X38</f>
        <v>6.0122159999999987</v>
      </c>
      <c r="Y38" s="8">
        <f>FC_TRA_RAIL_E!Y38+FC_TRA_ROAD_E!Y38+FC_TRA_DAVI_E!Y38+FC_TRA_DNAVI_E!Y38+FC_TRA_PIPE_E!Y38</f>
        <v>4.8202559999999997</v>
      </c>
      <c r="Z38" s="8">
        <f>FC_TRA_RAIL_E!Z38+FC_TRA_ROAD_E!Z38+FC_TRA_DAVI_E!Z38+FC_TRA_DNAVI_E!Z38+FC_TRA_PIPE_E!Z38</f>
        <v>6.8622120000000013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54.147774960000014</v>
      </c>
      <c r="D39" s="8">
        <f>FC_TRA_RAIL_E!D39+FC_TRA_ROAD_E!D39+FC_TRA_DAVI_E!D39+FC_TRA_DNAVI_E!D39+FC_TRA_PIPE_E!D39</f>
        <v>60.51834504</v>
      </c>
      <c r="E39" s="8">
        <f>FC_TRA_RAIL_E!E39+FC_TRA_ROAD_E!E39+FC_TRA_DAVI_E!E39+FC_TRA_DNAVI_E!E39+FC_TRA_PIPE_E!E39</f>
        <v>57.333060000000017</v>
      </c>
      <c r="F39" s="8">
        <f>FC_TRA_RAIL_E!F39+FC_TRA_ROAD_E!F39+FC_TRA_DAVI_E!F39+FC_TRA_DNAVI_E!F39+FC_TRA_PIPE_E!F39</f>
        <v>63.703371239999989</v>
      </c>
      <c r="G39" s="8">
        <f>FC_TRA_RAIL_E!G39+FC_TRA_ROAD_E!G39+FC_TRA_DAVI_E!G39+FC_TRA_DNAVI_E!G39+FC_TRA_PIPE_E!G39</f>
        <v>70.073682480000016</v>
      </c>
      <c r="H39" s="8">
        <f>FC_TRA_RAIL_E!H39+FC_TRA_ROAD_E!H39+FC_TRA_DAVI_E!H39+FC_TRA_DNAVI_E!H39+FC_TRA_PIPE_E!H39</f>
        <v>44.592437520000018</v>
      </c>
      <c r="I39" s="8">
        <f>FC_TRA_RAIL_E!I39+FC_TRA_ROAD_E!I39+FC_TRA_DAVI_E!I39+FC_TRA_DNAVI_E!I39+FC_TRA_PIPE_E!I39</f>
        <v>47.777463720000007</v>
      </c>
      <c r="J39" s="8">
        <f>FC_TRA_RAIL_E!J39+FC_TRA_ROAD_E!J39+FC_TRA_DAVI_E!J39+FC_TRA_DNAVI_E!J39+FC_TRA_PIPE_E!J39</f>
        <v>9.5555962800000014</v>
      </c>
      <c r="K39" s="8">
        <f>FC_TRA_RAIL_E!K39+FC_TRA_ROAD_E!K39+FC_TRA_DAVI_E!K39+FC_TRA_DNAVI_E!K39+FC_TRA_PIPE_E!K39</f>
        <v>3.1852850399999988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1521.9792</v>
      </c>
      <c r="D40" s="8">
        <f>FC_TRA_RAIL_E!D40+FC_TRA_ROAD_E!D40+FC_TRA_DAVI_E!D40+FC_TRA_DNAVI_E!D40+FC_TRA_PIPE_E!D40</f>
        <v>1280.9991599999996</v>
      </c>
      <c r="E40" s="8">
        <f>FC_TRA_RAIL_E!E40+FC_TRA_ROAD_E!E40+FC_TRA_DAVI_E!E40+FC_TRA_DNAVI_E!E40+FC_TRA_PIPE_E!E40</f>
        <v>1170.02151</v>
      </c>
      <c r="F40" s="8">
        <f>FC_TRA_RAIL_E!F40+FC_TRA_ROAD_E!F40+FC_TRA_DAVI_E!F40+FC_TRA_DNAVI_E!F40+FC_TRA_PIPE_E!F40</f>
        <v>1109.7765000000004</v>
      </c>
      <c r="G40" s="8">
        <f>FC_TRA_RAIL_E!G40+FC_TRA_ROAD_E!G40+FC_TRA_DAVI_E!G40+FC_TRA_DNAVI_E!G40+FC_TRA_PIPE_E!G40</f>
        <v>1173.1923000000002</v>
      </c>
      <c r="H40" s="8">
        <f>FC_TRA_RAIL_E!H40+FC_TRA_ROAD_E!H40+FC_TRA_DAVI_E!H40+FC_TRA_DNAVI_E!H40+FC_TRA_PIPE_E!H40</f>
        <v>1201.7294099999999</v>
      </c>
      <c r="I40" s="8">
        <f>FC_TRA_RAIL_E!I40+FC_TRA_ROAD_E!I40+FC_TRA_DAVI_E!I40+FC_TRA_DNAVI_E!I40+FC_TRA_PIPE_E!I40</f>
        <v>1071.7270200000003</v>
      </c>
      <c r="J40" s="8">
        <f>FC_TRA_RAIL_E!J40+FC_TRA_ROAD_E!J40+FC_TRA_DAVI_E!J40+FC_TRA_DNAVI_E!J40+FC_TRA_PIPE_E!J40</f>
        <v>1097.0933399999999</v>
      </c>
      <c r="K40" s="8">
        <f>FC_TRA_RAIL_E!K40+FC_TRA_ROAD_E!K40+FC_TRA_DAVI_E!K40+FC_TRA_DNAVI_E!K40+FC_TRA_PIPE_E!K40</f>
        <v>1059.0438600000002</v>
      </c>
      <c r="L40" s="8">
        <f>FC_TRA_RAIL_E!L40+FC_TRA_ROAD_E!L40+FC_TRA_DAVI_E!L40+FC_TRA_DNAVI_E!L40+FC_TRA_PIPE_E!L40</f>
        <v>859.49271504000001</v>
      </c>
      <c r="M40" s="8">
        <f>FC_TRA_RAIL_E!M40+FC_TRA_ROAD_E!M40+FC_TRA_DAVI_E!M40+FC_TRA_DNAVI_E!M40+FC_TRA_PIPE_E!M40</f>
        <v>704.90751372</v>
      </c>
      <c r="N40" s="8">
        <f>FC_TRA_RAIL_E!N40+FC_TRA_ROAD_E!N40+FC_TRA_DAVI_E!N40+FC_TRA_DNAVI_E!N40+FC_TRA_PIPE_E!N40</f>
        <v>661.62377124000011</v>
      </c>
      <c r="O40" s="8">
        <f>FC_TRA_RAIL_E!O40+FC_TRA_ROAD_E!O40+FC_TRA_DAVI_E!O40+FC_TRA_DNAVI_E!O40+FC_TRA_PIPE_E!O40</f>
        <v>556.50599999999974</v>
      </c>
      <c r="P40" s="8">
        <f>FC_TRA_RAIL_E!P40+FC_TRA_ROAD_E!P40+FC_TRA_DAVI_E!P40+FC_TRA_DNAVI_E!P40+FC_TRA_PIPE_E!P40</f>
        <v>525.58911504000014</v>
      </c>
      <c r="Q40" s="8">
        <f>FC_TRA_RAIL_E!Q40+FC_TRA_ROAD_E!Q40+FC_TRA_DAVI_E!Q40+FC_TRA_DNAVI_E!Q40+FC_TRA_PIPE_E!Q40</f>
        <v>534.8641287600002</v>
      </c>
      <c r="R40" s="8">
        <f>FC_TRA_RAIL_E!R40+FC_TRA_ROAD_E!R40+FC_TRA_DAVI_E!R40+FC_TRA_DNAVI_E!R40+FC_TRA_PIPE_E!R40</f>
        <v>500.85540000000015</v>
      </c>
      <c r="S40" s="8">
        <f>FC_TRA_RAIL_E!S40+FC_TRA_ROAD_E!S40+FC_TRA_DAVI_E!S40+FC_TRA_DNAVI_E!S40+FC_TRA_PIPE_E!S40</f>
        <v>562.68942876000017</v>
      </c>
      <c r="T40" s="8">
        <f>FC_TRA_RAIL_E!T40+FC_TRA_ROAD_E!T40+FC_TRA_DAVI_E!T40+FC_TRA_DNAVI_E!T40+FC_TRA_PIPE_E!T40</f>
        <v>580.53152880000016</v>
      </c>
      <c r="U40" s="8">
        <f>FC_TRA_RAIL_E!U40+FC_TRA_ROAD_E!U40+FC_TRA_DAVI_E!U40+FC_TRA_DNAVI_E!U40+FC_TRA_PIPE_E!U40</f>
        <v>662.59778615999994</v>
      </c>
      <c r="V40" s="8">
        <f>FC_TRA_RAIL_E!V40+FC_TRA_ROAD_E!V40+FC_TRA_DAVI_E!V40+FC_TRA_DNAVI_E!V40+FC_TRA_PIPE_E!V40</f>
        <v>669.47361191999994</v>
      </c>
      <c r="W40" s="8">
        <f>FC_TRA_RAIL_E!W40+FC_TRA_ROAD_E!W40+FC_TRA_DAVI_E!W40+FC_TRA_DNAVI_E!W40+FC_TRA_PIPE_E!W40</f>
        <v>266.55084360000006</v>
      </c>
      <c r="X40" s="8">
        <f>FC_TRA_RAIL_E!X40+FC_TRA_ROAD_E!X40+FC_TRA_DAVI_E!X40+FC_TRA_DNAVI_E!X40+FC_TRA_PIPE_E!X40</f>
        <v>449.58256091999999</v>
      </c>
      <c r="Y40" s="8">
        <f>FC_TRA_RAIL_E!Y40+FC_TRA_ROAD_E!Y40+FC_TRA_DAVI_E!Y40+FC_TRA_DNAVI_E!Y40+FC_TRA_PIPE_E!Y40</f>
        <v>683.80972416000009</v>
      </c>
      <c r="Z40" s="8">
        <f>FC_TRA_RAIL_E!Z40+FC_TRA_ROAD_E!Z40+FC_TRA_DAVI_E!Z40+FC_TRA_DNAVI_E!Z40+FC_TRA_PIPE_E!Z40</f>
        <v>839.91276324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0.12372552000000001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0.21949632000000002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1.2424320000000001E-2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6987.5559889199976</v>
      </c>
      <c r="D43" s="8">
        <f>FC_TRA_RAIL_E!D43+FC_TRA_ROAD_E!D43+FC_TRA_DAVI_E!D43+FC_TRA_DNAVI_E!D43+FC_TRA_PIPE_E!D43</f>
        <v>7264.763911080001</v>
      </c>
      <c r="E43" s="8">
        <f>FC_TRA_RAIL_E!E43+FC_TRA_ROAD_E!E43+FC_TRA_DAVI_E!E43+FC_TRA_DNAVI_E!E43+FC_TRA_PIPE_E!E43</f>
        <v>7312.5587667599993</v>
      </c>
      <c r="F43" s="8">
        <f>FC_TRA_RAIL_E!F43+FC_TRA_ROAD_E!F43+FC_TRA_DAVI_E!F43+FC_TRA_DNAVI_E!F43+FC_TRA_PIPE_E!F43</f>
        <v>7777.7583296400016</v>
      </c>
      <c r="G43" s="8">
        <f>FC_TRA_RAIL_E!G43+FC_TRA_ROAD_E!G43+FC_TRA_DAVI_E!G43+FC_TRA_DNAVI_E!G43+FC_TRA_PIPE_E!G43</f>
        <v>7666.23797784</v>
      </c>
      <c r="H43" s="8">
        <f>FC_TRA_RAIL_E!H43+FC_TRA_ROAD_E!H43+FC_TRA_DAVI_E!H43+FC_TRA_DNAVI_E!H43+FC_TRA_PIPE_E!H43</f>
        <v>7720.404929639998</v>
      </c>
      <c r="I43" s="8">
        <f>FC_TRA_RAIL_E!I43+FC_TRA_ROAD_E!I43+FC_TRA_DAVI_E!I43+FC_TRA_DNAVI_E!I43+FC_TRA_PIPE_E!I43</f>
        <v>8115.5060999999987</v>
      </c>
      <c r="J43" s="8">
        <f>FC_TRA_RAIL_E!J43+FC_TRA_ROAD_E!J43+FC_TRA_DAVI_E!J43+FC_TRA_DNAVI_E!J43+FC_TRA_PIPE_E!J43</f>
        <v>8195.1633035999985</v>
      </c>
      <c r="K43" s="8">
        <f>FC_TRA_RAIL_E!K43+FC_TRA_ROAD_E!K43+FC_TRA_DAVI_E!K43+FC_TRA_DNAVI_E!K43+FC_TRA_PIPE_E!K43</f>
        <v>7962.5635221599996</v>
      </c>
      <c r="L43" s="8">
        <f>FC_TRA_RAIL_E!L43+FC_TRA_ROAD_E!L43+FC_TRA_DAVI_E!L43+FC_TRA_DNAVI_E!L43+FC_TRA_PIPE_E!L43</f>
        <v>9567.8363710800004</v>
      </c>
      <c r="M43" s="8">
        <f>FC_TRA_RAIL_E!M43+FC_TRA_ROAD_E!M43+FC_TRA_DAVI_E!M43+FC_TRA_DNAVI_E!M43+FC_TRA_PIPE_E!M43</f>
        <v>8469.3186910799977</v>
      </c>
      <c r="N43" s="8">
        <f>FC_TRA_RAIL_E!N43+FC_TRA_ROAD_E!N43+FC_TRA_DAVI_E!N43+FC_TRA_DNAVI_E!N43+FC_TRA_PIPE_E!N43</f>
        <v>7449.71768892</v>
      </c>
      <c r="O43" s="8">
        <f>FC_TRA_RAIL_E!O43+FC_TRA_ROAD_E!O43+FC_TRA_DAVI_E!O43+FC_TRA_DNAVI_E!O43+FC_TRA_PIPE_E!O43</f>
        <v>5735.6510421600005</v>
      </c>
      <c r="P43" s="8">
        <f>FC_TRA_RAIL_E!P43+FC_TRA_ROAD_E!P43+FC_TRA_DAVI_E!P43+FC_TRA_DNAVI_E!P43+FC_TRA_PIPE_E!P43</f>
        <v>6338.5734578400006</v>
      </c>
      <c r="Q43" s="8">
        <f>FC_TRA_RAIL_E!Q43+FC_TRA_ROAD_E!Q43+FC_TRA_DAVI_E!Q43+FC_TRA_DNAVI_E!Q43+FC_TRA_PIPE_E!Q43</f>
        <v>6685.8056132399997</v>
      </c>
      <c r="R43" s="8">
        <f>FC_TRA_RAIL_E!R43+FC_TRA_ROAD_E!R43+FC_TRA_DAVI_E!R43+FC_TRA_DNAVI_E!R43+FC_TRA_PIPE_E!R43</f>
        <v>6992.0018110800011</v>
      </c>
      <c r="S43" s="8">
        <f>FC_TRA_RAIL_E!S43+FC_TRA_ROAD_E!S43+FC_TRA_DAVI_E!S43+FC_TRA_DNAVI_E!S43+FC_TRA_PIPE_E!S43</f>
        <v>7503.3809978400004</v>
      </c>
      <c r="T43" s="8">
        <f>FC_TRA_RAIL_E!T43+FC_TRA_ROAD_E!T43+FC_TRA_DAVI_E!T43+FC_TRA_DNAVI_E!T43+FC_TRA_PIPE_E!T43</f>
        <v>7492.6388393999996</v>
      </c>
      <c r="U43" s="8">
        <f>FC_TRA_RAIL_E!U43+FC_TRA_ROAD_E!U43+FC_TRA_DAVI_E!U43+FC_TRA_DNAVI_E!U43+FC_TRA_PIPE_E!U43</f>
        <v>7767.3565569599978</v>
      </c>
      <c r="V43" s="8">
        <f>FC_TRA_RAIL_E!V43+FC_TRA_ROAD_E!V43+FC_TRA_DAVI_E!V43+FC_TRA_DNAVI_E!V43+FC_TRA_PIPE_E!V43</f>
        <v>8282.9745601200011</v>
      </c>
      <c r="W43" s="8">
        <f>FC_TRA_RAIL_E!W43+FC_TRA_ROAD_E!W43+FC_TRA_DAVI_E!W43+FC_TRA_DNAVI_E!W43+FC_TRA_PIPE_E!W43</f>
        <v>7608.5199169199968</v>
      </c>
      <c r="X43" s="8">
        <f>FC_TRA_RAIL_E!X43+FC_TRA_ROAD_E!X43+FC_TRA_DAVI_E!X43+FC_TRA_DNAVI_E!X43+FC_TRA_PIPE_E!X43</f>
        <v>8152.0114057199989</v>
      </c>
      <c r="Y43" s="8">
        <f>FC_TRA_RAIL_E!Y43+FC_TRA_ROAD_E!Y43+FC_TRA_DAVI_E!Y43+FC_TRA_DNAVI_E!Y43+FC_TRA_PIPE_E!Y43</f>
        <v>9129.7396241999977</v>
      </c>
      <c r="Z43" s="8">
        <f>FC_TRA_RAIL_E!Z43+FC_TRA_ROAD_E!Z43+FC_TRA_DAVI_E!Z43+FC_TRA_DNAVI_E!Z43+FC_TRA_PIPE_E!Z43</f>
        <v>9456.5230250400018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737.96243616000015</v>
      </c>
      <c r="D44" s="8">
        <f>FC_TRA_RAIL_E!D44+FC_TRA_ROAD_E!D44+FC_TRA_DAVI_E!D44+FC_TRA_DNAVI_E!D44+FC_TRA_PIPE_E!D44</f>
        <v>1047.53147616</v>
      </c>
      <c r="E44" s="8">
        <f>FC_TRA_RAIL_E!E44+FC_TRA_ROAD_E!E44+FC_TRA_DAVI_E!E44+FC_TRA_DNAVI_E!E44+FC_TRA_PIPE_E!E44</f>
        <v>884.92971096000019</v>
      </c>
      <c r="F44" s="8">
        <f>FC_TRA_RAIL_E!F44+FC_TRA_ROAD_E!F44+FC_TRA_DAVI_E!F44+FC_TRA_DNAVI_E!F44+FC_TRA_PIPE_E!F44</f>
        <v>956.84976000000017</v>
      </c>
      <c r="G44" s="8">
        <f>FC_TRA_RAIL_E!G44+FC_TRA_ROAD_E!G44+FC_TRA_DAVI_E!G44+FC_TRA_DNAVI_E!G44+FC_TRA_PIPE_E!G44</f>
        <v>1172.6099071200001</v>
      </c>
      <c r="H44" s="8">
        <f>FC_TRA_RAIL_E!H44+FC_TRA_ROAD_E!H44+FC_TRA_DAVI_E!H44+FC_TRA_DNAVI_E!H44+FC_TRA_PIPE_E!H44</f>
        <v>1019.3888361600002</v>
      </c>
      <c r="I44" s="8">
        <f>FC_TRA_RAIL_E!I44+FC_TRA_ROAD_E!I44+FC_TRA_DAVI_E!I44+FC_TRA_DNAVI_E!I44+FC_TRA_PIPE_E!I44</f>
        <v>1122.57870192</v>
      </c>
      <c r="J44" s="8">
        <f>FC_TRA_RAIL_E!J44+FC_TRA_ROAD_E!J44+FC_TRA_DAVI_E!J44+FC_TRA_DNAVI_E!J44+FC_TRA_PIPE_E!J44</f>
        <v>1094.4360619200004</v>
      </c>
      <c r="K44" s="8">
        <f>FC_TRA_RAIL_E!K44+FC_TRA_ROAD_E!K44+FC_TRA_DAVI_E!K44+FC_TRA_DNAVI_E!K44+FC_TRA_PIPE_E!K44</f>
        <v>913.07235096000034</v>
      </c>
      <c r="L44" s="8">
        <f>FC_TRA_RAIL_E!L44+FC_TRA_ROAD_E!L44+FC_TRA_DAVI_E!L44+FC_TRA_DNAVI_E!L44+FC_TRA_PIPE_E!L44</f>
        <v>1950.4800000000002</v>
      </c>
      <c r="M44" s="8">
        <f>FC_TRA_RAIL_E!M44+FC_TRA_ROAD_E!M44+FC_TRA_DAVI_E!M44+FC_TRA_DNAVI_E!M44+FC_TRA_PIPE_E!M44</f>
        <v>1430.3519071200003</v>
      </c>
      <c r="N44" s="8">
        <f>FC_TRA_RAIL_E!N44+FC_TRA_ROAD_E!N44+FC_TRA_DAVI_E!N44+FC_TRA_DNAVI_E!N44+FC_TRA_PIPE_E!N44</f>
        <v>823.53612383999996</v>
      </c>
      <c r="O44" s="8">
        <f>FC_TRA_RAIL_E!O44+FC_TRA_ROAD_E!O44+FC_TRA_DAVI_E!O44+FC_TRA_DNAVI_E!O44+FC_TRA_PIPE_E!O44</f>
        <v>1055.7360309600001</v>
      </c>
      <c r="P44" s="8">
        <f>FC_TRA_RAIL_E!P44+FC_TRA_ROAD_E!P44+FC_TRA_DAVI_E!P44+FC_TRA_DNAVI_E!P44+FC_TRA_PIPE_E!P44</f>
        <v>808.05600000000004</v>
      </c>
      <c r="Q44" s="8">
        <f>FC_TRA_RAIL_E!Q44+FC_TRA_ROAD_E!Q44+FC_TRA_DAVI_E!Q44+FC_TRA_DNAVI_E!Q44+FC_TRA_PIPE_E!Q44</f>
        <v>835.92000000000007</v>
      </c>
      <c r="R44" s="8">
        <f>FC_TRA_RAIL_E!R44+FC_TRA_ROAD_E!R44+FC_TRA_DAVI_E!R44+FC_TRA_DNAVI_E!R44+FC_TRA_PIPE_E!R44</f>
        <v>1009.2959380800002</v>
      </c>
      <c r="S44" s="8">
        <f>FC_TRA_RAIL_E!S44+FC_TRA_ROAD_E!S44+FC_TRA_DAVI_E!S44+FC_TRA_DNAVI_E!S44+FC_TRA_PIPE_E!S44</f>
        <v>993.81609287999993</v>
      </c>
      <c r="T44" s="8">
        <f>FC_TRA_RAIL_E!T44+FC_TRA_ROAD_E!T44+FC_TRA_DAVI_E!T44+FC_TRA_DNAVI_E!T44+FC_TRA_PIPE_E!T44</f>
        <v>1016.2402041600001</v>
      </c>
      <c r="U44" s="8">
        <f>FC_TRA_RAIL_E!U44+FC_TRA_ROAD_E!U44+FC_TRA_DAVI_E!U44+FC_TRA_DNAVI_E!U44+FC_TRA_PIPE_E!U44</f>
        <v>1104.4668232799997</v>
      </c>
      <c r="V44" s="8">
        <f>FC_TRA_RAIL_E!V44+FC_TRA_ROAD_E!V44+FC_TRA_DAVI_E!V44+FC_TRA_DNAVI_E!V44+FC_TRA_PIPE_E!V44</f>
        <v>1111.6248062400005</v>
      </c>
      <c r="W44" s="8">
        <f>FC_TRA_RAIL_E!W44+FC_TRA_ROAD_E!W44+FC_TRA_DAVI_E!W44+FC_TRA_DNAVI_E!W44+FC_TRA_PIPE_E!W44</f>
        <v>945.24914088000003</v>
      </c>
      <c r="X44" s="8">
        <f>FC_TRA_RAIL_E!X44+FC_TRA_ROAD_E!X44+FC_TRA_DAVI_E!X44+FC_TRA_DNAVI_E!X44+FC_TRA_PIPE_E!X44</f>
        <v>964.31731200000024</v>
      </c>
      <c r="Y44" s="8">
        <f>FC_TRA_RAIL_E!Y44+FC_TRA_ROAD_E!Y44+FC_TRA_DAVI_E!Y44+FC_TRA_DNAVI_E!Y44+FC_TRA_PIPE_E!Y44</f>
        <v>1018.3300041599999</v>
      </c>
      <c r="Z44" s="8">
        <f>FC_TRA_RAIL_E!Z44+FC_TRA_ROAD_E!Z44+FC_TRA_DAVI_E!Z44+FC_TRA_DNAVI_E!Z44+FC_TRA_PIPE_E!Z44</f>
        <v>1035.58060656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0.98595900000000025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2.1577467599999993</v>
      </c>
      <c r="V50" s="8">
        <f>FC_TRA_RAIL_E!V50+FC_TRA_ROAD_E!V50+FC_TRA_DAVI_E!V50+FC_TRA_DNAVI_E!V50+FC_TRA_PIPE_E!V50</f>
        <v>0.16413335999999998</v>
      </c>
      <c r="W50" s="8">
        <f>FC_TRA_RAIL_E!W50+FC_TRA_ROAD_E!W50+FC_TRA_DAVI_E!W50+FC_TRA_DNAVI_E!W50+FC_TRA_PIPE_E!W50</f>
        <v>0.22852007999999999</v>
      </c>
      <c r="X50" s="8">
        <f>FC_TRA_RAIL_E!X50+FC_TRA_ROAD_E!X50+FC_TRA_DAVI_E!X50+FC_TRA_DNAVI_E!X50+FC_TRA_PIPE_E!X50</f>
        <v>0.32536403999999997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16.409250000000004</v>
      </c>
      <c r="E51" s="27">
        <f>FC_TRA_RAIL_E!E51+FC_TRA_ROAD_E!E51+FC_TRA_DAVI_E!E51+FC_TRA_DNAVI_E!E51+FC_TRA_PIPE_E!E51</f>
        <v>28.123131959999998</v>
      </c>
      <c r="F51" s="27">
        <f>FC_TRA_RAIL_E!F51+FC_TRA_ROAD_E!F51+FC_TRA_DAVI_E!F51+FC_TRA_DNAVI_E!F51+FC_TRA_PIPE_E!F51</f>
        <v>28.627829999999996</v>
      </c>
      <c r="G51" s="27">
        <f>FC_TRA_RAIL_E!G51+FC_TRA_ROAD_E!G51+FC_TRA_DAVI_E!G51+FC_TRA_DNAVI_E!G51+FC_TRA_PIPE_E!G51</f>
        <v>27.11333196</v>
      </c>
      <c r="H51" s="27">
        <f>FC_TRA_RAIL_E!H51+FC_TRA_ROAD_E!H51+FC_TRA_DAVI_E!H51+FC_TRA_DNAVI_E!H51+FC_TRA_PIPE_E!H51</f>
        <v>31.758613920000005</v>
      </c>
      <c r="I51" s="27">
        <f>FC_TRA_RAIL_E!I51+FC_TRA_ROAD_E!I51+FC_TRA_DAVI_E!I51+FC_TRA_DNAVI_E!I51+FC_TRA_PIPE_E!I51</f>
        <v>33.828501959999997</v>
      </c>
      <c r="J51" s="27">
        <f>FC_TRA_RAIL_E!J51+FC_TRA_ROAD_E!J51+FC_TRA_DAVI_E!J51+FC_TRA_DNAVI_E!J51+FC_TRA_PIPE_E!J51</f>
        <v>41.149148039999993</v>
      </c>
      <c r="K51" s="27">
        <f>FC_TRA_RAIL_E!K51+FC_TRA_ROAD_E!K51+FC_TRA_DAVI_E!K51+FC_TRA_DNAVI_E!K51+FC_TRA_PIPE_E!K51</f>
        <v>49.328931959999991</v>
      </c>
      <c r="L51" s="27">
        <f>FC_TRA_RAIL_E!L51+FC_TRA_ROAD_E!L51+FC_TRA_DAVI_E!L51+FC_TRA_DNAVI_E!L51+FC_TRA_PIPE_E!L51</f>
        <v>35.393288040000002</v>
      </c>
      <c r="M51" s="27">
        <f>FC_TRA_RAIL_E!M51+FC_TRA_ROAD_E!M51+FC_TRA_DAVI_E!M51+FC_TRA_DNAVI_E!M51+FC_TRA_PIPE_E!M51</f>
        <v>33.979366080000013</v>
      </c>
      <c r="N51" s="27">
        <f>FC_TRA_RAIL_E!N51+FC_TRA_ROAD_E!N51+FC_TRA_DAVI_E!N51+FC_TRA_DNAVI_E!N51+FC_TRA_PIPE_E!N51</f>
        <v>35.090550000000007</v>
      </c>
      <c r="O51" s="27">
        <f>FC_TRA_RAIL_E!O51+FC_TRA_ROAD_E!O51+FC_TRA_DAVI_E!O51+FC_TRA_DNAVI_E!O51+FC_TRA_PIPE_E!O51</f>
        <v>34.585448040000003</v>
      </c>
      <c r="P51" s="27">
        <f>FC_TRA_RAIL_E!P51+FC_TRA_ROAD_E!P51+FC_TRA_DAVI_E!P51+FC_TRA_DNAVI_E!P51+FC_TRA_PIPE_E!P51</f>
        <v>31.505961960000008</v>
      </c>
      <c r="Q51" s="27">
        <f>FC_TRA_RAIL_E!Q51+FC_TRA_ROAD_E!Q51+FC_TRA_DAVI_E!Q51+FC_TRA_DNAVI_E!Q51+FC_TRA_PIPE_E!Q51</f>
        <v>32.313600000000015</v>
      </c>
      <c r="R51" s="27">
        <f>FC_TRA_RAIL_E!R51+FC_TRA_ROAD_E!R51+FC_TRA_DAVI_E!R51+FC_TRA_DNAVI_E!R51+FC_TRA_PIPE_E!R51</f>
        <v>35.494268039999994</v>
      </c>
      <c r="S51" s="27">
        <f>FC_TRA_RAIL_E!S51+FC_TRA_ROAD_E!S51+FC_TRA_DAVI_E!S51+FC_TRA_DNAVI_E!S51+FC_TRA_PIPE_E!S51</f>
        <v>44.532180000000011</v>
      </c>
      <c r="T51" s="27">
        <f>FC_TRA_RAIL_E!T51+FC_TRA_ROAD_E!T51+FC_TRA_DAVI_E!T51+FC_TRA_DNAVI_E!T51+FC_TRA_PIPE_E!T51</f>
        <v>30.041550000000012</v>
      </c>
      <c r="U51" s="27">
        <f>FC_TRA_RAIL_E!U51+FC_TRA_ROAD_E!U51+FC_TRA_DAVI_E!U51+FC_TRA_DNAVI_E!U51+FC_TRA_PIPE_E!U51</f>
        <v>35.68168691999999</v>
      </c>
      <c r="V51" s="27">
        <f>FC_TRA_RAIL_E!V51+FC_TRA_ROAD_E!V51+FC_TRA_DAVI_E!V51+FC_TRA_DNAVI_E!V51+FC_TRA_PIPE_E!V51</f>
        <v>42.022221120000005</v>
      </c>
      <c r="W51" s="27">
        <f>FC_TRA_RAIL_E!W51+FC_TRA_ROAD_E!W51+FC_TRA_DAVI_E!W51+FC_TRA_DNAVI_E!W51+FC_TRA_PIPE_E!W51</f>
        <v>42.574379760000014</v>
      </c>
      <c r="X51" s="27">
        <f>FC_TRA_RAIL_E!X51+FC_TRA_ROAD_E!X51+FC_TRA_DAVI_E!X51+FC_TRA_DNAVI_E!X51+FC_TRA_PIPE_E!X51</f>
        <v>49.410119879999996</v>
      </c>
      <c r="Y51" s="27">
        <f>FC_TRA_RAIL_E!Y51+FC_TRA_ROAD_E!Y51+FC_TRA_DAVI_E!Y51+FC_TRA_DNAVI_E!Y51+FC_TRA_PIPE_E!Y51</f>
        <v>63.866618640000013</v>
      </c>
      <c r="Z51" s="27">
        <f>FC_TRA_RAIL_E!Z51+FC_TRA_ROAD_E!Z51+FC_TRA_DAVI_E!Z51+FC_TRA_DNAVI_E!Z51+FC_TRA_PIPE_E!Z51</f>
        <v>70.000143839999993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133.59968496000005</v>
      </c>
      <c r="J61" s="49">
        <f t="shared" si="32"/>
        <v>246.24237167999991</v>
      </c>
      <c r="K61" s="49">
        <f t="shared" si="32"/>
        <v>199.08957168000001</v>
      </c>
      <c r="L61" s="49">
        <f t="shared" si="32"/>
        <v>225.28562832</v>
      </c>
      <c r="M61" s="49">
        <f t="shared" si="32"/>
        <v>369.36368495999989</v>
      </c>
      <c r="N61" s="49">
        <f t="shared" si="32"/>
        <v>306.4932</v>
      </c>
      <c r="O61" s="49">
        <f t="shared" si="32"/>
        <v>306.49320000000006</v>
      </c>
      <c r="P61" s="49">
        <f t="shared" si="32"/>
        <v>359.55055007999999</v>
      </c>
      <c r="Q61" s="49">
        <f t="shared" si="32"/>
        <v>398.63232000000005</v>
      </c>
      <c r="R61" s="49">
        <f t="shared" si="32"/>
        <v>419.47589664000009</v>
      </c>
      <c r="S61" s="49">
        <f t="shared" si="32"/>
        <v>442.92460175999992</v>
      </c>
      <c r="T61" s="49">
        <f t="shared" si="32"/>
        <v>491.5085529600002</v>
      </c>
      <c r="U61" s="49">
        <f t="shared" si="32"/>
        <v>470.67797520000016</v>
      </c>
      <c r="V61" s="49">
        <f t="shared" si="32"/>
        <v>551.68444655999997</v>
      </c>
      <c r="W61" s="49">
        <f t="shared" si="32"/>
        <v>591.46305840000002</v>
      </c>
      <c r="X61" s="49">
        <f t="shared" si="32"/>
        <v>641.83193424000012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0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</v>
      </c>
      <c r="U67" s="52">
        <f>FC_TRA_RAIL_E!U67+FC_TRA_ROAD_E!U67+FC_TRA_DAVI_E!U67+FC_TRA_DNAVI_E!U67+FC_TRA_PIPE_E!U67</f>
        <v>0</v>
      </c>
      <c r="V67" s="52">
        <f>FC_TRA_RAIL_E!V67+FC_TRA_ROAD_E!V67+FC_TRA_DAVI_E!V67+FC_TRA_DNAVI_E!V67+FC_TRA_PIPE_E!V67</f>
        <v>74.565908640000004</v>
      </c>
      <c r="W67" s="52">
        <f>FC_TRA_RAIL_E!W67+FC_TRA_ROAD_E!W67+FC_TRA_DAVI_E!W67+FC_TRA_DNAVI_E!W67+FC_TRA_PIPE_E!W67</f>
        <v>185.76750384000005</v>
      </c>
      <c r="X67" s="52">
        <f>FC_TRA_RAIL_E!X67+FC_TRA_ROAD_E!X67+FC_TRA_DAVI_E!X67+FC_TRA_DNAVI_E!X67+FC_TRA_PIPE_E!X67</f>
        <v>201.13498368</v>
      </c>
      <c r="Y67" s="52">
        <f>FC_TRA_RAIL_E!Y67+FC_TRA_ROAD_E!Y67+FC_TRA_DAVI_E!Y67+FC_TRA_DNAVI_E!Y67+FC_TRA_PIPE_E!Y67</f>
        <v>0</v>
      </c>
      <c r="Z67" s="52">
        <f>FC_TRA_RAIL_E!Z67+FC_TRA_ROAD_E!Z67+FC_TRA_DAVI_E!Z67+FC_TRA_DNAVI_E!Z67+FC_TRA_PIPE_E!Z67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0.19804175999999998</v>
      </c>
      <c r="W68" s="52">
        <f>FC_TRA_RAIL_E!W68+FC_TRA_ROAD_E!W68+FC_TRA_DAVI_E!W68+FC_TRA_DNAVI_E!W68+FC_TRA_PIPE_E!W68</f>
        <v>0.13024367999999997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133.59968496000005</v>
      </c>
      <c r="J69" s="52">
        <f>FC_TRA_RAIL_E!J69+FC_TRA_ROAD_E!J69+FC_TRA_DAVI_E!J69+FC_TRA_DNAVI_E!J69+FC_TRA_PIPE_E!J69</f>
        <v>246.24237167999991</v>
      </c>
      <c r="K69" s="52">
        <f>FC_TRA_RAIL_E!K69+FC_TRA_ROAD_E!K69+FC_TRA_DAVI_E!K69+FC_TRA_DNAVI_E!K69+FC_TRA_PIPE_E!K69</f>
        <v>199.08957168000001</v>
      </c>
      <c r="L69" s="52">
        <f>FC_TRA_RAIL_E!L69+FC_TRA_ROAD_E!L69+FC_TRA_DAVI_E!L69+FC_TRA_DNAVI_E!L69+FC_TRA_PIPE_E!L69</f>
        <v>225.28562832</v>
      </c>
      <c r="M69" s="52">
        <f>FC_TRA_RAIL_E!M69+FC_TRA_ROAD_E!M69+FC_TRA_DAVI_E!M69+FC_TRA_DNAVI_E!M69+FC_TRA_PIPE_E!M69</f>
        <v>369.36368495999989</v>
      </c>
      <c r="N69" s="52">
        <f>FC_TRA_RAIL_E!N69+FC_TRA_ROAD_E!N69+FC_TRA_DAVI_E!N69+FC_TRA_DNAVI_E!N69+FC_TRA_PIPE_E!N69</f>
        <v>306.4932</v>
      </c>
      <c r="O69" s="52">
        <f>FC_TRA_RAIL_E!O69+FC_TRA_ROAD_E!O69+FC_TRA_DAVI_E!O69+FC_TRA_DNAVI_E!O69+FC_TRA_PIPE_E!O69</f>
        <v>306.49320000000006</v>
      </c>
      <c r="P69" s="52">
        <f>FC_TRA_RAIL_E!P69+FC_TRA_ROAD_E!P69+FC_TRA_DAVI_E!P69+FC_TRA_DNAVI_E!P69+FC_TRA_PIPE_E!P69</f>
        <v>359.55055007999999</v>
      </c>
      <c r="Q69" s="52">
        <f>FC_TRA_RAIL_E!Q69+FC_TRA_ROAD_E!Q69+FC_TRA_DAVI_E!Q69+FC_TRA_DNAVI_E!Q69+FC_TRA_PIPE_E!Q69</f>
        <v>398.63232000000005</v>
      </c>
      <c r="R69" s="52">
        <f>FC_TRA_RAIL_E!R69+FC_TRA_ROAD_E!R69+FC_TRA_DAVI_E!R69+FC_TRA_DNAVI_E!R69+FC_TRA_PIPE_E!R69</f>
        <v>419.47589664000009</v>
      </c>
      <c r="S69" s="52">
        <f>FC_TRA_RAIL_E!S69+FC_TRA_ROAD_E!S69+FC_TRA_DAVI_E!S69+FC_TRA_DNAVI_E!S69+FC_TRA_PIPE_E!S69</f>
        <v>442.92460175999992</v>
      </c>
      <c r="T69" s="52">
        <f>FC_TRA_RAIL_E!T69+FC_TRA_ROAD_E!T69+FC_TRA_DAVI_E!T69+FC_TRA_DNAVI_E!T69+FC_TRA_PIPE_E!T69</f>
        <v>491.5085529600002</v>
      </c>
      <c r="U69" s="52">
        <f>FC_TRA_RAIL_E!U69+FC_TRA_ROAD_E!U69+FC_TRA_DAVI_E!U69+FC_TRA_DNAVI_E!U69+FC_TRA_PIPE_E!U69</f>
        <v>470.67797520000016</v>
      </c>
      <c r="V69" s="52">
        <f>FC_TRA_RAIL_E!V69+FC_TRA_ROAD_E!V69+FC_TRA_DAVI_E!V69+FC_TRA_DNAVI_E!V69+FC_TRA_PIPE_E!V69</f>
        <v>476.92049616000003</v>
      </c>
      <c r="W69" s="52">
        <f>FC_TRA_RAIL_E!W69+FC_TRA_ROAD_E!W69+FC_TRA_DAVI_E!W69+FC_TRA_DNAVI_E!W69+FC_TRA_PIPE_E!W69</f>
        <v>405.56531087999997</v>
      </c>
      <c r="X69" s="52">
        <f>FC_TRA_RAIL_E!X69+FC_TRA_ROAD_E!X69+FC_TRA_DAVI_E!X69+FC_TRA_DNAVI_E!X69+FC_TRA_PIPE_E!X69</f>
        <v>440.69695056000012</v>
      </c>
      <c r="Y69" s="52">
        <f>FC_TRA_RAIL_E!Y69+FC_TRA_ROAD_E!Y69+FC_TRA_DAVI_E!Y69+FC_TRA_DNAVI_E!Y69+FC_TRA_PIPE_E!Y69</f>
        <v>0</v>
      </c>
      <c r="Z69" s="52">
        <f>FC_TRA_RAIL_E!Z69+FC_TRA_ROAD_E!Z69+FC_TRA_DAVI_E!Z69+FC_TRA_DNAVI_E!Z69+FC_TRA_PIPE_E!Z69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127.45205927999999</v>
      </c>
      <c r="D2" s="21">
        <f t="shared" ref="D2:X2" si="0">SUM(D3,D17,D22,D25,D26,D51,D52)</f>
        <v>127.45205928</v>
      </c>
      <c r="E2" s="21">
        <f t="shared" si="0"/>
        <v>127.45205928</v>
      </c>
      <c r="F2" s="21">
        <f t="shared" si="0"/>
        <v>127.45205928000001</v>
      </c>
      <c r="G2" s="21">
        <f t="shared" si="0"/>
        <v>127.45205928</v>
      </c>
      <c r="H2" s="21">
        <f t="shared" si="0"/>
        <v>127.45205928000001</v>
      </c>
      <c r="I2" s="21">
        <f t="shared" si="0"/>
        <v>130.63824072</v>
      </c>
      <c r="J2" s="21">
        <f t="shared" si="0"/>
        <v>117.89298144</v>
      </c>
      <c r="K2" s="21">
        <f t="shared" si="0"/>
        <v>114.70679999999999</v>
      </c>
      <c r="L2" s="21">
        <f t="shared" si="0"/>
        <v>94.699799999999996</v>
      </c>
      <c r="M2" s="21">
        <f t="shared" si="0"/>
        <v>63.133288920000012</v>
      </c>
      <c r="N2" s="21">
        <f t="shared" si="0"/>
        <v>47.349899999999998</v>
      </c>
      <c r="O2" s="21">
        <f t="shared" si="0"/>
        <v>78.916411080000003</v>
      </c>
      <c r="P2" s="21">
        <f t="shared" si="0"/>
        <v>53.663308920000006</v>
      </c>
      <c r="Q2" s="21">
        <f t="shared" si="0"/>
        <v>126.26631108000001</v>
      </c>
      <c r="R2" s="21">
        <f t="shared" si="0"/>
        <v>126.26631108000001</v>
      </c>
      <c r="S2" s="21">
        <f t="shared" si="0"/>
        <v>126.26631107999999</v>
      </c>
      <c r="T2" s="21">
        <f t="shared" si="0"/>
        <v>123.18549983999995</v>
      </c>
      <c r="U2" s="21">
        <f t="shared" si="0"/>
        <v>116.71418771999997</v>
      </c>
      <c r="V2" s="21">
        <f t="shared" si="0"/>
        <v>33.897207240000021</v>
      </c>
      <c r="W2" s="21">
        <f t="shared" si="0"/>
        <v>22.99951368</v>
      </c>
      <c r="X2" s="21">
        <f t="shared" si="0"/>
        <v>20.81181492</v>
      </c>
      <c r="Y2" s="21">
        <f t="shared" ref="Y2:Z2" si="1">SUM(Y3,Y17,Y22,Y25,Y26,Y51,Y52)</f>
        <v>21.575815560000002</v>
      </c>
      <c r="Z2" s="21">
        <f t="shared" si="1"/>
        <v>12.967470359999995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127.45205927999999</v>
      </c>
      <c r="D26" s="27">
        <f t="shared" ref="D26:W26" si="21">SUM(D27,D33)</f>
        <v>127.45205928</v>
      </c>
      <c r="E26" s="27">
        <f t="shared" si="21"/>
        <v>127.45205928</v>
      </c>
      <c r="F26" s="27">
        <f t="shared" si="21"/>
        <v>127.45205928000001</v>
      </c>
      <c r="G26" s="27">
        <f t="shared" si="21"/>
        <v>127.45205928</v>
      </c>
      <c r="H26" s="27">
        <f t="shared" si="21"/>
        <v>127.45205928000001</v>
      </c>
      <c r="I26" s="27">
        <f t="shared" si="21"/>
        <v>130.63824072</v>
      </c>
      <c r="J26" s="27">
        <f t="shared" si="21"/>
        <v>117.89298144</v>
      </c>
      <c r="K26" s="27">
        <f t="shared" si="21"/>
        <v>114.70679999999999</v>
      </c>
      <c r="L26" s="27">
        <f t="shared" si="21"/>
        <v>94.699799999999996</v>
      </c>
      <c r="M26" s="27">
        <f t="shared" si="21"/>
        <v>63.133288920000012</v>
      </c>
      <c r="N26" s="27">
        <f t="shared" si="21"/>
        <v>47.349899999999998</v>
      </c>
      <c r="O26" s="27">
        <f t="shared" si="21"/>
        <v>78.916411080000003</v>
      </c>
      <c r="P26" s="27">
        <f t="shared" si="21"/>
        <v>53.663308920000006</v>
      </c>
      <c r="Q26" s="27">
        <f t="shared" si="21"/>
        <v>126.26631108000001</v>
      </c>
      <c r="R26" s="27">
        <f t="shared" si="21"/>
        <v>126.26631108000001</v>
      </c>
      <c r="S26" s="27">
        <f t="shared" si="21"/>
        <v>126.26631107999999</v>
      </c>
      <c r="T26" s="27">
        <f t="shared" si="21"/>
        <v>123.18549983999995</v>
      </c>
      <c r="U26" s="27">
        <f t="shared" si="21"/>
        <v>116.71418771999997</v>
      </c>
      <c r="V26" s="27">
        <f t="shared" si="21"/>
        <v>33.897207240000021</v>
      </c>
      <c r="W26" s="27">
        <f t="shared" si="21"/>
        <v>22.99951368</v>
      </c>
      <c r="X26" s="27">
        <f t="shared" ref="X26:Z26" si="22">SUM(X27,X33)</f>
        <v>20.81181492</v>
      </c>
      <c r="Y26" s="27">
        <f t="shared" si="22"/>
        <v>21.575815560000002</v>
      </c>
      <c r="Z26" s="27">
        <f t="shared" si="22"/>
        <v>12.967470359999995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127.45205927999999</v>
      </c>
      <c r="D33" s="19">
        <f t="shared" ref="D33:W33" si="27">SUM(D34:D50)</f>
        <v>127.45205928</v>
      </c>
      <c r="E33" s="19">
        <f t="shared" si="27"/>
        <v>127.45205928</v>
      </c>
      <c r="F33" s="19">
        <f t="shared" si="27"/>
        <v>127.45205928000001</v>
      </c>
      <c r="G33" s="19">
        <f t="shared" si="27"/>
        <v>127.45205928</v>
      </c>
      <c r="H33" s="19">
        <f t="shared" si="27"/>
        <v>127.45205928000001</v>
      </c>
      <c r="I33" s="19">
        <f t="shared" si="27"/>
        <v>130.63824072</v>
      </c>
      <c r="J33" s="19">
        <f t="shared" si="27"/>
        <v>117.89298144</v>
      </c>
      <c r="K33" s="19">
        <f t="shared" si="27"/>
        <v>114.70679999999999</v>
      </c>
      <c r="L33" s="19">
        <f t="shared" si="27"/>
        <v>94.699799999999996</v>
      </c>
      <c r="M33" s="19">
        <f t="shared" si="27"/>
        <v>63.133288920000012</v>
      </c>
      <c r="N33" s="19">
        <f t="shared" si="27"/>
        <v>47.349899999999998</v>
      </c>
      <c r="O33" s="19">
        <f t="shared" si="27"/>
        <v>78.916411080000003</v>
      </c>
      <c r="P33" s="19">
        <f t="shared" si="27"/>
        <v>53.663308920000006</v>
      </c>
      <c r="Q33" s="19">
        <f t="shared" si="27"/>
        <v>126.26631108000001</v>
      </c>
      <c r="R33" s="19">
        <f t="shared" si="27"/>
        <v>126.26631108000001</v>
      </c>
      <c r="S33" s="19">
        <f t="shared" si="27"/>
        <v>126.26631107999999</v>
      </c>
      <c r="T33" s="19">
        <f t="shared" si="27"/>
        <v>123.18549983999995</v>
      </c>
      <c r="U33" s="19">
        <f t="shared" si="27"/>
        <v>116.71418771999997</v>
      </c>
      <c r="V33" s="19">
        <f t="shared" si="27"/>
        <v>33.897207240000021</v>
      </c>
      <c r="W33" s="19">
        <f t="shared" si="27"/>
        <v>22.99951368</v>
      </c>
      <c r="X33" s="19">
        <f t="shared" ref="X33:Z33" si="28">SUM(X34:X50)</f>
        <v>20.81181492</v>
      </c>
      <c r="Y33" s="19">
        <f t="shared" si="28"/>
        <v>21.575815560000002</v>
      </c>
      <c r="Z33" s="19">
        <f t="shared" si="28"/>
        <v>12.967470359999995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2.9530800000000003E-3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127.45205927999999</v>
      </c>
      <c r="D43" s="8">
        <f>FC_TRA_RAIL_MTU_E!D43+FC_TRA_RAIL_CPT_E!D43+FC_TRA_RAIL_HST_E!D43+FC_TRA_RAIL_FRT_E!D43</f>
        <v>127.45205928</v>
      </c>
      <c r="E43" s="8">
        <f>FC_TRA_RAIL_MTU_E!E43+FC_TRA_RAIL_CPT_E!E43+FC_TRA_RAIL_HST_E!E43+FC_TRA_RAIL_FRT_E!E43</f>
        <v>127.45205928</v>
      </c>
      <c r="F43" s="8">
        <f>FC_TRA_RAIL_MTU_E!F43+FC_TRA_RAIL_CPT_E!F43+FC_TRA_RAIL_HST_E!F43+FC_TRA_RAIL_FRT_E!F43</f>
        <v>127.45205928000001</v>
      </c>
      <c r="G43" s="8">
        <f>FC_TRA_RAIL_MTU_E!G43+FC_TRA_RAIL_CPT_E!G43+FC_TRA_RAIL_HST_E!G43+FC_TRA_RAIL_FRT_E!G43</f>
        <v>127.45205928</v>
      </c>
      <c r="H43" s="8">
        <f>FC_TRA_RAIL_MTU_E!H43+FC_TRA_RAIL_CPT_E!H43+FC_TRA_RAIL_HST_E!H43+FC_TRA_RAIL_FRT_E!H43</f>
        <v>127.45205928000001</v>
      </c>
      <c r="I43" s="8">
        <f>FC_TRA_RAIL_MTU_E!I43+FC_TRA_RAIL_CPT_E!I43+FC_TRA_RAIL_HST_E!I43+FC_TRA_RAIL_FRT_E!I43</f>
        <v>130.63824072</v>
      </c>
      <c r="J43" s="8">
        <f>FC_TRA_RAIL_MTU_E!J43+FC_TRA_RAIL_CPT_E!J43+FC_TRA_RAIL_HST_E!J43+FC_TRA_RAIL_FRT_E!J43</f>
        <v>117.89298144</v>
      </c>
      <c r="K43" s="8">
        <f>FC_TRA_RAIL_MTU_E!K43+FC_TRA_RAIL_CPT_E!K43+FC_TRA_RAIL_HST_E!K43+FC_TRA_RAIL_FRT_E!K43</f>
        <v>114.70679999999999</v>
      </c>
      <c r="L43" s="8">
        <f>FC_TRA_RAIL_MTU_E!L43+FC_TRA_RAIL_CPT_E!L43+FC_TRA_RAIL_HST_E!L43+FC_TRA_RAIL_FRT_E!L43</f>
        <v>94.699799999999996</v>
      </c>
      <c r="M43" s="8">
        <f>FC_TRA_RAIL_MTU_E!M43+FC_TRA_RAIL_CPT_E!M43+FC_TRA_RAIL_HST_E!M43+FC_TRA_RAIL_FRT_E!M43</f>
        <v>63.133288920000012</v>
      </c>
      <c r="N43" s="8">
        <f>FC_TRA_RAIL_MTU_E!N43+FC_TRA_RAIL_CPT_E!N43+FC_TRA_RAIL_HST_E!N43+FC_TRA_RAIL_FRT_E!N43</f>
        <v>47.349899999999998</v>
      </c>
      <c r="O43" s="8">
        <f>FC_TRA_RAIL_MTU_E!O43+FC_TRA_RAIL_CPT_E!O43+FC_TRA_RAIL_HST_E!O43+FC_TRA_RAIL_FRT_E!O43</f>
        <v>78.916411080000003</v>
      </c>
      <c r="P43" s="8">
        <f>FC_TRA_RAIL_MTU_E!P43+FC_TRA_RAIL_CPT_E!P43+FC_TRA_RAIL_HST_E!P43+FC_TRA_RAIL_FRT_E!P43</f>
        <v>53.663308920000006</v>
      </c>
      <c r="Q43" s="8">
        <f>FC_TRA_RAIL_MTU_E!Q43+FC_TRA_RAIL_CPT_E!Q43+FC_TRA_RAIL_HST_E!Q43+FC_TRA_RAIL_FRT_E!Q43</f>
        <v>126.26631108000001</v>
      </c>
      <c r="R43" s="8">
        <f>FC_TRA_RAIL_MTU_E!R43+FC_TRA_RAIL_CPT_E!R43+FC_TRA_RAIL_HST_E!R43+FC_TRA_RAIL_FRT_E!R43</f>
        <v>126.26631108000001</v>
      </c>
      <c r="S43" s="8">
        <f>FC_TRA_RAIL_MTU_E!S43+FC_TRA_RAIL_CPT_E!S43+FC_TRA_RAIL_HST_E!S43+FC_TRA_RAIL_FRT_E!S43</f>
        <v>126.26631107999999</v>
      </c>
      <c r="T43" s="8">
        <f>FC_TRA_RAIL_MTU_E!T43+FC_TRA_RAIL_CPT_E!T43+FC_TRA_RAIL_HST_E!T43+FC_TRA_RAIL_FRT_E!T43</f>
        <v>123.18549983999995</v>
      </c>
      <c r="U43" s="8">
        <f>FC_TRA_RAIL_MTU_E!U43+FC_TRA_RAIL_CPT_E!U43+FC_TRA_RAIL_HST_E!U43+FC_TRA_RAIL_FRT_E!U43</f>
        <v>116.71123463999997</v>
      </c>
      <c r="V43" s="8">
        <f>FC_TRA_RAIL_MTU_E!V43+FC_TRA_RAIL_CPT_E!V43+FC_TRA_RAIL_HST_E!V43+FC_TRA_RAIL_FRT_E!V43</f>
        <v>32.91124824000002</v>
      </c>
      <c r="W43" s="8">
        <f>FC_TRA_RAIL_MTU_E!W43+FC_TRA_RAIL_CPT_E!W43+FC_TRA_RAIL_HST_E!W43+FC_TRA_RAIL_FRT_E!W43</f>
        <v>22.99951368</v>
      </c>
      <c r="X43" s="8">
        <f>FC_TRA_RAIL_MTU_E!X43+FC_TRA_RAIL_CPT_E!X43+FC_TRA_RAIL_HST_E!X43+FC_TRA_RAIL_FRT_E!X43</f>
        <v>20.81181492</v>
      </c>
      <c r="Y43" s="8">
        <f>FC_TRA_RAIL_MTU_E!Y43+FC_TRA_RAIL_CPT_E!Y43+FC_TRA_RAIL_HST_E!Y43+FC_TRA_RAIL_FRT_E!Y43</f>
        <v>21.575815560000002</v>
      </c>
      <c r="Z43" s="8">
        <f>FC_TRA_RAIL_MTU_E!Z43+FC_TRA_RAIL_CPT_E!Z43+FC_TRA_RAIL_HST_E!Z43+FC_TRA_RAIL_FRT_E!Z43</f>
        <v>12.967470359999995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0.98595900000000025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2.6053833599999998</v>
      </c>
      <c r="Q61" s="49">
        <f t="shared" si="32"/>
        <v>7.816404959999999</v>
      </c>
      <c r="R61" s="49">
        <f t="shared" si="32"/>
        <v>7.8164049599999981</v>
      </c>
      <c r="S61" s="49">
        <f t="shared" si="32"/>
        <v>5.2107667200000014</v>
      </c>
      <c r="T61" s="49">
        <f t="shared" si="32"/>
        <v>4.9737283200000002</v>
      </c>
      <c r="U61" s="49">
        <f t="shared" si="32"/>
        <v>4.8929313599999995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2.6053833599999998</v>
      </c>
      <c r="Q69" s="52">
        <f>FC_TRA_RAIL_MTU_E!Q69+FC_TRA_RAIL_CPT_E!Q69+FC_TRA_RAIL_HST_E!Q69+FC_TRA_RAIL_FRT_E!Q69</f>
        <v>7.816404959999999</v>
      </c>
      <c r="R69" s="52">
        <f>FC_TRA_RAIL_MTU_E!R69+FC_TRA_RAIL_CPT_E!R69+FC_TRA_RAIL_HST_E!R69+FC_TRA_RAIL_FRT_E!R69</f>
        <v>7.8164049599999981</v>
      </c>
      <c r="S69" s="52">
        <f>FC_TRA_RAIL_MTU_E!S69+FC_TRA_RAIL_CPT_E!S69+FC_TRA_RAIL_HST_E!S69+FC_TRA_RAIL_FRT_E!S69</f>
        <v>5.2107667200000014</v>
      </c>
      <c r="T69" s="52">
        <f>FC_TRA_RAIL_MTU_E!T69+FC_TRA_RAIL_CPT_E!T69+FC_TRA_RAIL_HST_E!T69+FC_TRA_RAIL_FRT_E!T69</f>
        <v>4.9737283200000002</v>
      </c>
      <c r="U69" s="52">
        <f>FC_TRA_RAIL_MTU_E!U69+FC_TRA_RAIL_CPT_E!U69+FC_TRA_RAIL_HST_E!U69+FC_TRA_RAIL_FRT_E!U69</f>
        <v>4.8929313599999995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118.34894608024219</v>
      </c>
      <c r="D2" s="21">
        <f t="shared" ref="D2:X2" si="0">SUM(D3,D17,D22,D25,D26,D51,D52)</f>
        <v>119.79467075312287</v>
      </c>
      <c r="E2" s="21">
        <f t="shared" si="0"/>
        <v>119.64884662227415</v>
      </c>
      <c r="F2" s="21">
        <f t="shared" si="0"/>
        <v>117.19146346202432</v>
      </c>
      <c r="G2" s="21">
        <f t="shared" si="0"/>
        <v>114.30628309863761</v>
      </c>
      <c r="H2" s="21">
        <f t="shared" si="0"/>
        <v>117.3341410166842</v>
      </c>
      <c r="I2" s="21">
        <f t="shared" si="0"/>
        <v>119.23104034960228</v>
      </c>
      <c r="J2" s="21">
        <f t="shared" si="0"/>
        <v>105.17759150425857</v>
      </c>
      <c r="K2" s="21">
        <f t="shared" si="0"/>
        <v>96.870253269603836</v>
      </c>
      <c r="L2" s="21">
        <f t="shared" si="0"/>
        <v>87.11447234118009</v>
      </c>
      <c r="M2" s="21">
        <f t="shared" si="0"/>
        <v>54.897410585867405</v>
      </c>
      <c r="N2" s="21">
        <f t="shared" si="0"/>
        <v>43.476364150383965</v>
      </c>
      <c r="O2" s="21">
        <f t="shared" si="0"/>
        <v>74.834100242018081</v>
      </c>
      <c r="P2" s="21">
        <f t="shared" si="0"/>
        <v>51.082881712797793</v>
      </c>
      <c r="Q2" s="21">
        <f t="shared" si="0"/>
        <v>122.62917031667635</v>
      </c>
      <c r="R2" s="21">
        <f t="shared" si="0"/>
        <v>122.85908965969148</v>
      </c>
      <c r="S2" s="21">
        <f t="shared" si="0"/>
        <v>123.27341137567468</v>
      </c>
      <c r="T2" s="21">
        <f t="shared" si="0"/>
        <v>119.08647697843114</v>
      </c>
      <c r="U2" s="21">
        <f t="shared" si="0"/>
        <v>112.20493177159578</v>
      </c>
      <c r="V2" s="21">
        <f t="shared" si="0"/>
        <v>30.968212383462213</v>
      </c>
      <c r="W2" s="21">
        <f t="shared" si="0"/>
        <v>19.852331462752925</v>
      </c>
      <c r="X2" s="21">
        <f t="shared" si="0"/>
        <v>17.456214373286912</v>
      </c>
      <c r="Y2" s="21">
        <f t="shared" ref="Y2:Z2" si="1">SUM(Y3,Y17,Y22,Y25,Y26,Y51,Y52)</f>
        <v>19.212341604484067</v>
      </c>
      <c r="Z2" s="21">
        <f t="shared" si="1"/>
        <v>12.112570343763997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118.34894608024219</v>
      </c>
      <c r="D26" s="27">
        <f t="shared" si="14"/>
        <v>119.79467075312287</v>
      </c>
      <c r="E26" s="27">
        <f t="shared" si="14"/>
        <v>119.64884662227415</v>
      </c>
      <c r="F26" s="27">
        <f t="shared" si="14"/>
        <v>117.19146346202432</v>
      </c>
      <c r="G26" s="27">
        <f t="shared" si="14"/>
        <v>114.30628309863761</v>
      </c>
      <c r="H26" s="27">
        <f t="shared" si="14"/>
        <v>117.3341410166842</v>
      </c>
      <c r="I26" s="27">
        <f t="shared" si="14"/>
        <v>119.23104034960228</v>
      </c>
      <c r="J26" s="27">
        <f t="shared" si="14"/>
        <v>105.17759150425857</v>
      </c>
      <c r="K26" s="27">
        <f t="shared" si="14"/>
        <v>96.870253269603836</v>
      </c>
      <c r="L26" s="27">
        <f t="shared" si="14"/>
        <v>87.11447234118009</v>
      </c>
      <c r="M26" s="27">
        <f t="shared" si="14"/>
        <v>54.897410585867405</v>
      </c>
      <c r="N26" s="27">
        <f t="shared" si="14"/>
        <v>43.476364150383965</v>
      </c>
      <c r="O26" s="27">
        <f t="shared" si="14"/>
        <v>74.834100242018081</v>
      </c>
      <c r="P26" s="27">
        <f t="shared" si="14"/>
        <v>51.082881712797793</v>
      </c>
      <c r="Q26" s="27">
        <f t="shared" si="14"/>
        <v>122.62917031667635</v>
      </c>
      <c r="R26" s="27">
        <f t="shared" si="14"/>
        <v>122.85908965969148</v>
      </c>
      <c r="S26" s="27">
        <f t="shared" si="14"/>
        <v>123.27341137567468</v>
      </c>
      <c r="T26" s="27">
        <f t="shared" si="14"/>
        <v>119.08647697843114</v>
      </c>
      <c r="U26" s="27">
        <f t="shared" si="14"/>
        <v>112.20493177159578</v>
      </c>
      <c r="V26" s="27">
        <f t="shared" si="14"/>
        <v>30.968212383462213</v>
      </c>
      <c r="W26" s="27">
        <f t="shared" si="14"/>
        <v>19.852331462752925</v>
      </c>
      <c r="X26" s="27">
        <f t="shared" si="14"/>
        <v>17.456214373286912</v>
      </c>
      <c r="Y26" s="27">
        <f t="shared" ref="Y26:Z26" si="15">SUM(Y27,Y33)</f>
        <v>19.212341604484067</v>
      </c>
      <c r="Z26" s="27">
        <f t="shared" si="15"/>
        <v>12.112570343763997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118.34894608024219</v>
      </c>
      <c r="D33" s="19">
        <f t="shared" si="18"/>
        <v>119.79467075312287</v>
      </c>
      <c r="E33" s="19">
        <f t="shared" si="18"/>
        <v>119.64884662227415</v>
      </c>
      <c r="F33" s="19">
        <f t="shared" si="18"/>
        <v>117.19146346202432</v>
      </c>
      <c r="G33" s="19">
        <f t="shared" si="18"/>
        <v>114.30628309863761</v>
      </c>
      <c r="H33" s="19">
        <f t="shared" si="18"/>
        <v>117.3341410166842</v>
      </c>
      <c r="I33" s="19">
        <f t="shared" si="18"/>
        <v>119.23104034960228</v>
      </c>
      <c r="J33" s="19">
        <f t="shared" si="18"/>
        <v>105.17759150425857</v>
      </c>
      <c r="K33" s="19">
        <f t="shared" si="18"/>
        <v>96.870253269603836</v>
      </c>
      <c r="L33" s="19">
        <f t="shared" si="18"/>
        <v>87.11447234118009</v>
      </c>
      <c r="M33" s="19">
        <f t="shared" si="18"/>
        <v>54.897410585867405</v>
      </c>
      <c r="N33" s="19">
        <f t="shared" si="18"/>
        <v>43.476364150383965</v>
      </c>
      <c r="O33" s="19">
        <f t="shared" si="18"/>
        <v>74.834100242018081</v>
      </c>
      <c r="P33" s="19">
        <f t="shared" si="18"/>
        <v>51.082881712797793</v>
      </c>
      <c r="Q33" s="19">
        <f t="shared" si="18"/>
        <v>122.62917031667635</v>
      </c>
      <c r="R33" s="19">
        <f t="shared" si="18"/>
        <v>122.85908965969148</v>
      </c>
      <c r="S33" s="19">
        <f t="shared" si="18"/>
        <v>123.27341137567468</v>
      </c>
      <c r="T33" s="19">
        <f t="shared" si="18"/>
        <v>119.08647697843114</v>
      </c>
      <c r="U33" s="19">
        <f t="shared" si="18"/>
        <v>112.20493177159578</v>
      </c>
      <c r="V33" s="19">
        <f t="shared" si="18"/>
        <v>30.968212383462213</v>
      </c>
      <c r="W33" s="19">
        <f t="shared" si="18"/>
        <v>19.852331462752925</v>
      </c>
      <c r="X33" s="19">
        <f t="shared" si="18"/>
        <v>17.456214373286912</v>
      </c>
      <c r="Y33" s="19">
        <f t="shared" ref="Y33:Z33" si="19">SUM(Y34:Y50)</f>
        <v>19.212341604484067</v>
      </c>
      <c r="Z33" s="19">
        <f t="shared" si="19"/>
        <v>12.112570343763997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2.8389876705562198E-3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118.34894608024219</v>
      </c>
      <c r="D43" s="8">
        <v>119.79467075312287</v>
      </c>
      <c r="E43" s="8">
        <v>119.64884662227415</v>
      </c>
      <c r="F43" s="8">
        <v>117.19146346202432</v>
      </c>
      <c r="G43" s="8">
        <v>114.30628309863761</v>
      </c>
      <c r="H43" s="8">
        <v>117.3341410166842</v>
      </c>
      <c r="I43" s="8">
        <v>119.23104034960228</v>
      </c>
      <c r="J43" s="8">
        <v>105.17759150425857</v>
      </c>
      <c r="K43" s="8">
        <v>96.870253269603836</v>
      </c>
      <c r="L43" s="8">
        <v>87.11447234118009</v>
      </c>
      <c r="M43" s="8">
        <v>54.897410585867405</v>
      </c>
      <c r="N43" s="8">
        <v>43.476364150383965</v>
      </c>
      <c r="O43" s="8">
        <v>74.834100242018081</v>
      </c>
      <c r="P43" s="8">
        <v>51.082881712797793</v>
      </c>
      <c r="Q43" s="8">
        <v>122.62917031667635</v>
      </c>
      <c r="R43" s="8">
        <v>122.85908965969148</v>
      </c>
      <c r="S43" s="8">
        <v>123.27341137567468</v>
      </c>
      <c r="T43" s="8">
        <v>119.08647697843114</v>
      </c>
      <c r="U43" s="8">
        <v>112.20209278392522</v>
      </c>
      <c r="V43" s="8">
        <v>30.067448273392536</v>
      </c>
      <c r="W43" s="8">
        <v>19.852331462752925</v>
      </c>
      <c r="X43" s="8">
        <v>17.456214373286912</v>
      </c>
      <c r="Y43" s="8">
        <v>19.212341604484067</v>
      </c>
      <c r="Z43" s="8">
        <v>12.112570343763997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0.90076411006967694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2.4801021903770382</v>
      </c>
      <c r="Q61" s="49">
        <f t="shared" si="22"/>
        <v>7.5912509592258024</v>
      </c>
      <c r="R61" s="49">
        <f t="shared" si="22"/>
        <v>7.605483913984453</v>
      </c>
      <c r="S61" s="49">
        <f t="shared" si="22"/>
        <v>5.0872555312893777</v>
      </c>
      <c r="T61" s="49">
        <f t="shared" si="22"/>
        <v>4.8082264864449753</v>
      </c>
      <c r="U61" s="49">
        <f t="shared" si="22"/>
        <v>4.7038928183177813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2.4801021903770382</v>
      </c>
      <c r="Q69" s="52">
        <v>7.5912509592258024</v>
      </c>
      <c r="R69" s="52">
        <v>7.605483913984453</v>
      </c>
      <c r="S69" s="52">
        <v>5.0872555312893777</v>
      </c>
      <c r="T69" s="52">
        <v>4.8082264864449753</v>
      </c>
      <c r="U69" s="52">
        <v>4.7038928183177813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9.1031131997578019</v>
      </c>
      <c r="D2" s="21">
        <f t="shared" ref="D2:X2" si="0">SUM(D3,D17,D22,D25,D26,D51,D52)</f>
        <v>7.6573885268771296</v>
      </c>
      <c r="E2" s="21">
        <f t="shared" si="0"/>
        <v>7.8032126577258554</v>
      </c>
      <c r="F2" s="21">
        <f t="shared" si="0"/>
        <v>10.260595817975695</v>
      </c>
      <c r="G2" s="21">
        <f t="shared" si="0"/>
        <v>13.145776181362388</v>
      </c>
      <c r="H2" s="21">
        <f t="shared" si="0"/>
        <v>10.117918263315808</v>
      </c>
      <c r="I2" s="21">
        <f t="shared" si="0"/>
        <v>11.40720037039771</v>
      </c>
      <c r="J2" s="21">
        <f t="shared" si="0"/>
        <v>12.715389935741435</v>
      </c>
      <c r="K2" s="21">
        <f t="shared" si="0"/>
        <v>17.836546730396158</v>
      </c>
      <c r="L2" s="21">
        <f t="shared" si="0"/>
        <v>7.585327658819903</v>
      </c>
      <c r="M2" s="21">
        <f t="shared" si="0"/>
        <v>8.2358783341326038</v>
      </c>
      <c r="N2" s="21">
        <f t="shared" si="0"/>
        <v>3.8735358496160339</v>
      </c>
      <c r="O2" s="21">
        <f t="shared" si="0"/>
        <v>4.082310837981928</v>
      </c>
      <c r="P2" s="21">
        <f t="shared" si="0"/>
        <v>2.5804272072022125</v>
      </c>
      <c r="Q2" s="21">
        <f t="shared" si="0"/>
        <v>3.6371407633236594</v>
      </c>
      <c r="R2" s="21">
        <f t="shared" si="0"/>
        <v>3.4072214203085318</v>
      </c>
      <c r="S2" s="21">
        <f t="shared" si="0"/>
        <v>2.9928997043253092</v>
      </c>
      <c r="T2" s="21">
        <f t="shared" si="0"/>
        <v>4.0990228615688107</v>
      </c>
      <c r="U2" s="21">
        <f t="shared" si="0"/>
        <v>4.5092559484041939</v>
      </c>
      <c r="V2" s="21">
        <f t="shared" si="0"/>
        <v>2.9289948565378081</v>
      </c>
      <c r="W2" s="21">
        <f t="shared" si="0"/>
        <v>3.1471822172470727</v>
      </c>
      <c r="X2" s="21">
        <f t="shared" si="0"/>
        <v>3.3556005467130876</v>
      </c>
      <c r="Y2" s="21">
        <f t="shared" ref="Y2:Z2" si="1">SUM(Y3,Y17,Y22,Y25,Y26,Y51,Y52)</f>
        <v>2.3634739555159339</v>
      </c>
      <c r="Z2" s="21">
        <f t="shared" si="1"/>
        <v>0.85490001623599887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9.1031131997578019</v>
      </c>
      <c r="D26" s="27">
        <f t="shared" si="14"/>
        <v>7.6573885268771296</v>
      </c>
      <c r="E26" s="27">
        <f t="shared" si="14"/>
        <v>7.8032126577258554</v>
      </c>
      <c r="F26" s="27">
        <f t="shared" si="14"/>
        <v>10.260595817975695</v>
      </c>
      <c r="G26" s="27">
        <f t="shared" si="14"/>
        <v>13.145776181362388</v>
      </c>
      <c r="H26" s="27">
        <f t="shared" si="14"/>
        <v>10.117918263315808</v>
      </c>
      <c r="I26" s="27">
        <f t="shared" si="14"/>
        <v>11.40720037039771</v>
      </c>
      <c r="J26" s="27">
        <f t="shared" si="14"/>
        <v>12.715389935741435</v>
      </c>
      <c r="K26" s="27">
        <f t="shared" si="14"/>
        <v>17.836546730396158</v>
      </c>
      <c r="L26" s="27">
        <f t="shared" si="14"/>
        <v>7.585327658819903</v>
      </c>
      <c r="M26" s="27">
        <f t="shared" si="14"/>
        <v>8.2358783341326038</v>
      </c>
      <c r="N26" s="27">
        <f t="shared" si="14"/>
        <v>3.8735358496160339</v>
      </c>
      <c r="O26" s="27">
        <f t="shared" si="14"/>
        <v>4.082310837981928</v>
      </c>
      <c r="P26" s="27">
        <f t="shared" si="14"/>
        <v>2.5804272072022125</v>
      </c>
      <c r="Q26" s="27">
        <f t="shared" si="14"/>
        <v>3.6371407633236594</v>
      </c>
      <c r="R26" s="27">
        <f t="shared" si="14"/>
        <v>3.4072214203085318</v>
      </c>
      <c r="S26" s="27">
        <f t="shared" si="14"/>
        <v>2.9928997043253092</v>
      </c>
      <c r="T26" s="27">
        <f t="shared" si="14"/>
        <v>4.0990228615688107</v>
      </c>
      <c r="U26" s="27">
        <f t="shared" si="14"/>
        <v>4.5092559484041939</v>
      </c>
      <c r="V26" s="27">
        <f t="shared" si="14"/>
        <v>2.9289948565378081</v>
      </c>
      <c r="W26" s="27">
        <f t="shared" si="14"/>
        <v>3.1471822172470727</v>
      </c>
      <c r="X26" s="27">
        <f t="shared" si="14"/>
        <v>3.3556005467130876</v>
      </c>
      <c r="Y26" s="27">
        <f t="shared" ref="Y26:Z26" si="15">SUM(Y27,Y33)</f>
        <v>2.3634739555159339</v>
      </c>
      <c r="Z26" s="27">
        <f t="shared" si="15"/>
        <v>0.85490001623599887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9.1031131997578019</v>
      </c>
      <c r="D33" s="19">
        <f t="shared" si="18"/>
        <v>7.6573885268771296</v>
      </c>
      <c r="E33" s="19">
        <f t="shared" si="18"/>
        <v>7.8032126577258554</v>
      </c>
      <c r="F33" s="19">
        <f t="shared" si="18"/>
        <v>10.260595817975695</v>
      </c>
      <c r="G33" s="19">
        <f t="shared" si="18"/>
        <v>13.145776181362388</v>
      </c>
      <c r="H33" s="19">
        <f t="shared" si="18"/>
        <v>10.117918263315808</v>
      </c>
      <c r="I33" s="19">
        <f t="shared" si="18"/>
        <v>11.40720037039771</v>
      </c>
      <c r="J33" s="19">
        <f t="shared" si="18"/>
        <v>12.715389935741435</v>
      </c>
      <c r="K33" s="19">
        <f t="shared" si="18"/>
        <v>17.836546730396158</v>
      </c>
      <c r="L33" s="19">
        <f t="shared" si="18"/>
        <v>7.585327658819903</v>
      </c>
      <c r="M33" s="19">
        <f t="shared" si="18"/>
        <v>8.2358783341326038</v>
      </c>
      <c r="N33" s="19">
        <f t="shared" si="18"/>
        <v>3.8735358496160339</v>
      </c>
      <c r="O33" s="19">
        <f t="shared" si="18"/>
        <v>4.082310837981928</v>
      </c>
      <c r="P33" s="19">
        <f t="shared" si="18"/>
        <v>2.5804272072022125</v>
      </c>
      <c r="Q33" s="19">
        <f t="shared" si="18"/>
        <v>3.6371407633236594</v>
      </c>
      <c r="R33" s="19">
        <f t="shared" si="18"/>
        <v>3.4072214203085318</v>
      </c>
      <c r="S33" s="19">
        <f t="shared" si="18"/>
        <v>2.9928997043253092</v>
      </c>
      <c r="T33" s="19">
        <f t="shared" si="18"/>
        <v>4.0990228615688107</v>
      </c>
      <c r="U33" s="19">
        <f t="shared" si="18"/>
        <v>4.5092559484041939</v>
      </c>
      <c r="V33" s="19">
        <f t="shared" si="18"/>
        <v>2.9289948565378081</v>
      </c>
      <c r="W33" s="19">
        <f t="shared" si="18"/>
        <v>3.1471822172470727</v>
      </c>
      <c r="X33" s="19">
        <f t="shared" si="18"/>
        <v>3.3556005467130876</v>
      </c>
      <c r="Y33" s="19">
        <f t="shared" ref="Y33:Z33" si="19">SUM(Y34:Y50)</f>
        <v>2.3634739555159339</v>
      </c>
      <c r="Z33" s="19">
        <f t="shared" si="19"/>
        <v>0.85490001623599887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1.1409232944378034E-4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9.1031131997578019</v>
      </c>
      <c r="D43" s="8">
        <v>7.6573885268771296</v>
      </c>
      <c r="E43" s="8">
        <v>7.8032126577258554</v>
      </c>
      <c r="F43" s="8">
        <v>10.260595817975695</v>
      </c>
      <c r="G43" s="8">
        <v>13.145776181362388</v>
      </c>
      <c r="H43" s="8">
        <v>10.117918263315808</v>
      </c>
      <c r="I43" s="8">
        <v>11.40720037039771</v>
      </c>
      <c r="J43" s="8">
        <v>12.715389935741435</v>
      </c>
      <c r="K43" s="8">
        <v>17.836546730396158</v>
      </c>
      <c r="L43" s="8">
        <v>7.585327658819903</v>
      </c>
      <c r="M43" s="8">
        <v>8.2358783341326038</v>
      </c>
      <c r="N43" s="8">
        <v>3.8735358496160339</v>
      </c>
      <c r="O43" s="8">
        <v>4.082310837981928</v>
      </c>
      <c r="P43" s="8">
        <v>2.5804272072022125</v>
      </c>
      <c r="Q43" s="8">
        <v>3.6371407633236594</v>
      </c>
      <c r="R43" s="8">
        <v>3.4072214203085318</v>
      </c>
      <c r="S43" s="8">
        <v>2.9928997043253092</v>
      </c>
      <c r="T43" s="8">
        <v>4.0990228615688107</v>
      </c>
      <c r="U43" s="8">
        <v>4.5091418560747503</v>
      </c>
      <c r="V43" s="8">
        <v>2.8437999666074849</v>
      </c>
      <c r="W43" s="8">
        <v>3.1471822172470727</v>
      </c>
      <c r="X43" s="8">
        <v>3.3556005467130876</v>
      </c>
      <c r="Y43" s="8">
        <v>2.3634739555159339</v>
      </c>
      <c r="Z43" s="8">
        <v>0.85490001623599887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8.5194889930323356E-2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0.12528116962296176</v>
      </c>
      <c r="Q61" s="49">
        <f t="shared" si="22"/>
        <v>0.22515400077419631</v>
      </c>
      <c r="R61" s="49">
        <f t="shared" si="22"/>
        <v>0.21092104601554534</v>
      </c>
      <c r="S61" s="49">
        <f t="shared" si="22"/>
        <v>0.12351118871062348</v>
      </c>
      <c r="T61" s="49">
        <f t="shared" si="22"/>
        <v>0.16550183355502507</v>
      </c>
      <c r="U61" s="49">
        <f t="shared" si="22"/>
        <v>0.18903854168221793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0.12528116962296176</v>
      </c>
      <c r="Q69" s="52">
        <v>0.22515400077419631</v>
      </c>
      <c r="R69" s="52">
        <v>0.21092104601554534</v>
      </c>
      <c r="S69" s="52">
        <v>0.12351118871062348</v>
      </c>
      <c r="T69" s="52">
        <v>0.16550183355502507</v>
      </c>
      <c r="U69" s="52">
        <v>0.18903854168221793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15982.943963399999</v>
      </c>
      <c r="D2" s="21">
        <f t="shared" ref="D2:X2" si="0">SUM(D3,D17,D22,D25,D26,D51,D52)</f>
        <v>16341.618187079999</v>
      </c>
      <c r="E2" s="21">
        <f t="shared" si="0"/>
        <v>16924.542385680001</v>
      </c>
      <c r="F2" s="21">
        <f t="shared" si="0"/>
        <v>17957.50165224</v>
      </c>
      <c r="G2" s="21">
        <f t="shared" si="0"/>
        <v>18066.190885919998</v>
      </c>
      <c r="H2" s="21">
        <f t="shared" si="0"/>
        <v>18544.669395479999</v>
      </c>
      <c r="I2" s="21">
        <f t="shared" si="0"/>
        <v>18974.519569079999</v>
      </c>
      <c r="J2" s="21">
        <f t="shared" si="0"/>
        <v>19738.665509760001</v>
      </c>
      <c r="K2" s="21">
        <f t="shared" si="0"/>
        <v>19307.558927880003</v>
      </c>
      <c r="L2" s="21">
        <f t="shared" si="0"/>
        <v>21017.007762120003</v>
      </c>
      <c r="M2" s="21">
        <f t="shared" si="0"/>
        <v>18926.917978319998</v>
      </c>
      <c r="N2" s="21">
        <f t="shared" si="0"/>
        <v>17293.4996904</v>
      </c>
      <c r="O2" s="21">
        <f t="shared" si="0"/>
        <v>14102.204688720003</v>
      </c>
      <c r="P2" s="21">
        <f t="shared" si="0"/>
        <v>14353.389043560001</v>
      </c>
      <c r="Q2" s="21">
        <f t="shared" si="0"/>
        <v>14256.620773559996</v>
      </c>
      <c r="R2" s="21">
        <f t="shared" si="0"/>
        <v>14356.620372600002</v>
      </c>
      <c r="S2" s="21">
        <f t="shared" si="0"/>
        <v>14699.85254172</v>
      </c>
      <c r="T2" s="21">
        <f t="shared" si="0"/>
        <v>14364.167197319999</v>
      </c>
      <c r="U2" s="21">
        <f t="shared" si="0"/>
        <v>14431.168811879996</v>
      </c>
      <c r="V2" s="21">
        <f t="shared" si="0"/>
        <v>14810.497084079998</v>
      </c>
      <c r="W2" s="21">
        <f t="shared" si="0"/>
        <v>12905.828079479998</v>
      </c>
      <c r="X2" s="21">
        <f t="shared" si="0"/>
        <v>13655.144325239999</v>
      </c>
      <c r="Y2" s="21">
        <f t="shared" ref="Y2:Z2" si="1">SUM(Y3,Y17,Y22,Y25,Y26,Y51,Y52)</f>
        <v>14947.61506452</v>
      </c>
      <c r="Z2" s="21">
        <f t="shared" si="1"/>
        <v>15512.30170668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15982.943963399999</v>
      </c>
      <c r="D26" s="27">
        <f t="shared" ref="D26:W26" si="20">SUM(D27,D33)</f>
        <v>16327.27902708</v>
      </c>
      <c r="E26" s="27">
        <f t="shared" si="20"/>
        <v>16901.872173719999</v>
      </c>
      <c r="F26" s="27">
        <f t="shared" si="20"/>
        <v>17932.509102240001</v>
      </c>
      <c r="G26" s="27">
        <f t="shared" si="20"/>
        <v>18041.299113959998</v>
      </c>
      <c r="H26" s="27">
        <f t="shared" si="20"/>
        <v>18516.798511559999</v>
      </c>
      <c r="I26" s="27">
        <f t="shared" si="20"/>
        <v>18945.134187119998</v>
      </c>
      <c r="J26" s="27">
        <f t="shared" si="20"/>
        <v>19704.988881720001</v>
      </c>
      <c r="K26" s="27">
        <f t="shared" si="20"/>
        <v>19274.235325920003</v>
      </c>
      <c r="L26" s="27">
        <f t="shared" si="20"/>
        <v>20982.422314080002</v>
      </c>
      <c r="M26" s="27">
        <f t="shared" si="20"/>
        <v>18893.695962239999</v>
      </c>
      <c r="N26" s="27">
        <f t="shared" si="20"/>
        <v>17258.409140399999</v>
      </c>
      <c r="O26" s="27">
        <f t="shared" si="20"/>
        <v>14067.619240680004</v>
      </c>
      <c r="P26" s="27">
        <f t="shared" si="20"/>
        <v>14321.883081600001</v>
      </c>
      <c r="Q26" s="27">
        <f t="shared" si="20"/>
        <v>14224.307173559997</v>
      </c>
      <c r="R26" s="27">
        <f t="shared" si="20"/>
        <v>14321.126104560002</v>
      </c>
      <c r="S26" s="27">
        <f t="shared" si="20"/>
        <v>14655.32036172</v>
      </c>
      <c r="T26" s="27">
        <f t="shared" si="20"/>
        <v>14334.125647319999</v>
      </c>
      <c r="U26" s="27">
        <f t="shared" si="20"/>
        <v>14395.487124959996</v>
      </c>
      <c r="V26" s="27">
        <f t="shared" si="20"/>
        <v>14768.474862959998</v>
      </c>
      <c r="W26" s="27">
        <f t="shared" si="20"/>
        <v>12863.253699719997</v>
      </c>
      <c r="X26" s="27">
        <f t="shared" ref="X26:Z26" si="21">SUM(X27,X33)</f>
        <v>13605.734205359999</v>
      </c>
      <c r="Y26" s="27">
        <f t="shared" si="21"/>
        <v>14888.589830999999</v>
      </c>
      <c r="Z26" s="27">
        <f t="shared" si="21"/>
        <v>15451.736932080001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15982.943963399999</v>
      </c>
      <c r="D33" s="19">
        <f t="shared" ref="D33:W33" si="26">SUM(D34:D50)</f>
        <v>16327.27902708</v>
      </c>
      <c r="E33" s="19">
        <f t="shared" si="26"/>
        <v>16901.872173719999</v>
      </c>
      <c r="F33" s="19">
        <f t="shared" si="26"/>
        <v>17932.509102240001</v>
      </c>
      <c r="G33" s="19">
        <f t="shared" si="26"/>
        <v>18041.299113959998</v>
      </c>
      <c r="H33" s="19">
        <f t="shared" si="26"/>
        <v>18516.798511559999</v>
      </c>
      <c r="I33" s="19">
        <f t="shared" si="26"/>
        <v>18945.134187119998</v>
      </c>
      <c r="J33" s="19">
        <f t="shared" si="26"/>
        <v>19704.988881720001</v>
      </c>
      <c r="K33" s="19">
        <f t="shared" si="26"/>
        <v>19274.235325920003</v>
      </c>
      <c r="L33" s="19">
        <f t="shared" si="26"/>
        <v>20982.422314080002</v>
      </c>
      <c r="M33" s="19">
        <f t="shared" si="26"/>
        <v>18893.695962239999</v>
      </c>
      <c r="N33" s="19">
        <f t="shared" si="26"/>
        <v>17258.409140399999</v>
      </c>
      <c r="O33" s="19">
        <f t="shared" si="26"/>
        <v>14067.619240680004</v>
      </c>
      <c r="P33" s="19">
        <f t="shared" si="26"/>
        <v>14321.883081600001</v>
      </c>
      <c r="Q33" s="19">
        <f t="shared" si="26"/>
        <v>14224.307173559997</v>
      </c>
      <c r="R33" s="19">
        <f t="shared" si="26"/>
        <v>14321.126104560002</v>
      </c>
      <c r="S33" s="19">
        <f t="shared" si="26"/>
        <v>14655.32036172</v>
      </c>
      <c r="T33" s="19">
        <f t="shared" si="26"/>
        <v>14334.125647319999</v>
      </c>
      <c r="U33" s="19">
        <f t="shared" si="26"/>
        <v>14395.487124959996</v>
      </c>
      <c r="V33" s="19">
        <f t="shared" si="26"/>
        <v>14768.474862959998</v>
      </c>
      <c r="W33" s="19">
        <f t="shared" si="26"/>
        <v>12863.253699719997</v>
      </c>
      <c r="X33" s="19">
        <f t="shared" ref="X33:Z33" si="27">SUM(X34:X50)</f>
        <v>13605.734205359999</v>
      </c>
      <c r="Y33" s="19">
        <f t="shared" si="27"/>
        <v>14888.589830999999</v>
      </c>
      <c r="Z33" s="19">
        <f t="shared" si="27"/>
        <v>15451.736932080001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44.769374280000008</v>
      </c>
      <c r="D36" s="8">
        <f>FC_TRA_ROAD_P2W_E!D36+FC_TRA_ROAD_CAR_E!D36+FC_TRA_ROAD_BUS_E!D36+FC_TRA_ROAD_LCV_E!D36+FC_TRA_ROAD_HGV_E!D36</f>
        <v>47.754029520000003</v>
      </c>
      <c r="E36" s="8">
        <f>FC_TRA_ROAD_P2W_E!E36+FC_TRA_ROAD_CAR_E!E36+FC_TRA_ROAD_BUS_E!E36+FC_TRA_ROAD_LCV_E!E36+FC_TRA_ROAD_HGV_E!E36</f>
        <v>44.769374280000008</v>
      </c>
      <c r="F36" s="8">
        <f>FC_TRA_ROAD_P2W_E!F36+FC_TRA_ROAD_CAR_E!F36+FC_TRA_ROAD_BUS_E!F36+FC_TRA_ROAD_LCV_E!F36+FC_TRA_ROAD_HGV_E!F36</f>
        <v>35.815635719999996</v>
      </c>
      <c r="G36" s="8">
        <f>FC_TRA_ROAD_P2W_E!G36+FC_TRA_ROAD_CAR_E!G36+FC_TRA_ROAD_BUS_E!G36+FC_TRA_ROAD_LCV_E!G36+FC_TRA_ROAD_HGV_E!G36</f>
        <v>32.830980479999994</v>
      </c>
      <c r="H36" s="8">
        <f>FC_TRA_ROAD_P2W_E!H36+FC_TRA_ROAD_CAR_E!H36+FC_TRA_ROAD_BUS_E!H36+FC_TRA_ROAD_LCV_E!H36+FC_TRA_ROAD_HGV_E!H36</f>
        <v>32.830980479999994</v>
      </c>
      <c r="I36" s="8">
        <f>FC_TRA_ROAD_P2W_E!I36+FC_TRA_ROAD_CAR_E!I36+FC_TRA_ROAD_BUS_E!I36+FC_TRA_ROAD_LCV_E!I36+FC_TRA_ROAD_HGV_E!I36</f>
        <v>32.830980479999994</v>
      </c>
      <c r="J36" s="8">
        <f>FC_TRA_ROAD_P2W_E!J36+FC_TRA_ROAD_CAR_E!J36+FC_TRA_ROAD_BUS_E!J36+FC_TRA_ROAD_LCV_E!J36+FC_TRA_ROAD_HGV_E!J36</f>
        <v>35.815635719999996</v>
      </c>
      <c r="K36" s="8">
        <f>FC_TRA_ROAD_P2W_E!K36+FC_TRA_ROAD_CAR_E!K36+FC_TRA_ROAD_BUS_E!K36+FC_TRA_ROAD_LCV_E!K36+FC_TRA_ROAD_HGV_E!K36</f>
        <v>35.815635719999996</v>
      </c>
      <c r="L36" s="8">
        <f>FC_TRA_ROAD_P2W_E!L36+FC_TRA_ROAD_CAR_E!L36+FC_TRA_ROAD_BUS_E!L36+FC_TRA_ROAD_LCV_E!L36+FC_TRA_ROAD_HGV_E!L36</f>
        <v>49.344149519999995</v>
      </c>
      <c r="M36" s="8">
        <f>FC_TRA_ROAD_P2W_E!M36+FC_TRA_ROAD_CAR_E!M36+FC_TRA_ROAD_BUS_E!M36+FC_TRA_ROAD_LCV_E!M36+FC_TRA_ROAD_HGV_E!M36</f>
        <v>121.90927572000002</v>
      </c>
      <c r="N36" s="8">
        <f>FC_TRA_ROAD_P2W_E!N36+FC_TRA_ROAD_CAR_E!N36+FC_TRA_ROAD_BUS_E!N36+FC_TRA_ROAD_LCV_E!N36+FC_TRA_ROAD_HGV_E!N36</f>
        <v>519.56534952000004</v>
      </c>
      <c r="O36" s="8">
        <f>FC_TRA_ROAD_P2W_E!O36+FC_TRA_ROAD_CAR_E!O36+FC_TRA_ROAD_BUS_E!O36+FC_TRA_ROAD_LCV_E!O36+FC_TRA_ROAD_HGV_E!O36</f>
        <v>223.50022524000005</v>
      </c>
      <c r="P36" s="8">
        <f>FC_TRA_ROAD_P2W_E!P36+FC_TRA_ROAD_CAR_E!P36+FC_TRA_ROAD_BUS_E!P36+FC_TRA_ROAD_LCV_E!P36+FC_TRA_ROAD_HGV_E!P36</f>
        <v>539.88367572000004</v>
      </c>
      <c r="Q36" s="8">
        <f>FC_TRA_ROAD_P2W_E!Q36+FC_TRA_ROAD_CAR_E!Q36+FC_TRA_ROAD_BUS_E!Q36+FC_TRA_ROAD_LCV_E!Q36+FC_TRA_ROAD_HGV_E!Q36</f>
        <v>586.32517475999998</v>
      </c>
      <c r="R36" s="8">
        <f>FC_TRA_ROAD_P2W_E!R36+FC_TRA_ROAD_CAR_E!R36+FC_TRA_ROAD_BUS_E!R36+FC_TRA_ROAD_LCV_E!R36+FC_TRA_ROAD_HGV_E!R36</f>
        <v>679.20839999999998</v>
      </c>
      <c r="S36" s="8">
        <f>FC_TRA_ROAD_P2W_E!S36+FC_TRA_ROAD_CAR_E!S36+FC_TRA_ROAD_BUS_E!S36+FC_TRA_ROAD_LCV_E!S36+FC_TRA_ROAD_HGV_E!S36</f>
        <v>690.81877476000011</v>
      </c>
      <c r="T36" s="8">
        <f>FC_TRA_ROAD_P2W_E!T36+FC_TRA_ROAD_CAR_E!T36+FC_TRA_ROAD_BUS_E!T36+FC_TRA_ROAD_LCV_E!T36+FC_TRA_ROAD_HGV_E!T36</f>
        <v>649.65988152</v>
      </c>
      <c r="U36" s="8">
        <f>FC_TRA_ROAD_P2W_E!U36+FC_TRA_ROAD_CAR_E!U36+FC_TRA_ROAD_BUS_E!U36+FC_TRA_ROAD_LCV_E!U36+FC_TRA_ROAD_HGV_E!U36</f>
        <v>622.34366436000005</v>
      </c>
      <c r="V36" s="8">
        <f>FC_TRA_ROAD_P2W_E!V36+FC_TRA_ROAD_CAR_E!V36+FC_TRA_ROAD_BUS_E!V36+FC_TRA_ROAD_LCV_E!V36+FC_TRA_ROAD_HGV_E!V36</f>
        <v>634.9176518400003</v>
      </c>
      <c r="W36" s="8">
        <f>FC_TRA_ROAD_P2W_E!W36+FC_TRA_ROAD_CAR_E!W36+FC_TRA_ROAD_BUS_E!W36+FC_TRA_ROAD_LCV_E!W36+FC_TRA_ROAD_HGV_E!W36</f>
        <v>511.77489732000009</v>
      </c>
      <c r="X36" s="8">
        <f>FC_TRA_ROAD_P2W_E!X36+FC_TRA_ROAD_CAR_E!X36+FC_TRA_ROAD_BUS_E!X36+FC_TRA_ROAD_LCV_E!X36+FC_TRA_ROAD_HGV_E!X36</f>
        <v>498.17323799999991</v>
      </c>
      <c r="Y36" s="8">
        <f>FC_TRA_ROAD_P2W_E!Y36+FC_TRA_ROAD_CAR_E!Y36+FC_TRA_ROAD_BUS_E!Y36+FC_TRA_ROAD_LCV_E!Y36+FC_TRA_ROAD_HGV_E!Y36</f>
        <v>503.78409000000016</v>
      </c>
      <c r="Z36" s="8">
        <f>FC_TRA_ROAD_P2W_E!Z36+FC_TRA_ROAD_CAR_E!Z36+FC_TRA_ROAD_BUS_E!Z36+FC_TRA_ROAD_LCV_E!Z36+FC_TRA_ROAD_HGV_E!Z36</f>
        <v>510.66022320000008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9916.0675891200008</v>
      </c>
      <c r="D37" s="8">
        <f>FC_TRA_ROAD_P2W_E!D37+FC_TRA_ROAD_CAR_E!D37+FC_TRA_ROAD_BUS_E!D37+FC_TRA_ROAD_LCV_E!D37+FC_TRA_ROAD_HGV_E!D37</f>
        <v>10241.486556839998</v>
      </c>
      <c r="E37" s="8">
        <f>FC_TRA_ROAD_P2W_E!E37+FC_TRA_ROAD_CAR_E!E37+FC_TRA_ROAD_BUS_E!E37+FC_TRA_ROAD_LCV_E!E37+FC_TRA_ROAD_HGV_E!E37</f>
        <v>10723.475180879999</v>
      </c>
      <c r="F37" s="8">
        <f>FC_TRA_ROAD_P2W_E!F37+FC_TRA_ROAD_CAR_E!F37+FC_TRA_ROAD_BUS_E!F37+FC_TRA_ROAD_LCV_E!F37+FC_TRA_ROAD_HGV_E!F37</f>
        <v>11205.463555439999</v>
      </c>
      <c r="G37" s="8">
        <f>FC_TRA_ROAD_P2W_E!G37+FC_TRA_ROAD_CAR_E!G37+FC_TRA_ROAD_BUS_E!G37+FC_TRA_ROAD_LCV_E!G37+FC_TRA_ROAD_HGV_E!G37</f>
        <v>11451.062644559997</v>
      </c>
      <c r="H37" s="8">
        <f>FC_TRA_ROAD_P2W_E!H37+FC_TRA_ROAD_CAR_E!H37+FC_TRA_ROAD_BUS_E!H37+FC_TRA_ROAD_LCV_E!H37+FC_TRA_ROAD_HGV_E!H37</f>
        <v>11936.12112</v>
      </c>
      <c r="I37" s="8">
        <f>FC_TRA_ROAD_P2W_E!I37+FC_TRA_ROAD_CAR_E!I37+FC_TRA_ROAD_BUS_E!I37+FC_TRA_ROAD_LCV_E!I37+FC_TRA_ROAD_HGV_E!I37</f>
        <v>12068.13071772</v>
      </c>
      <c r="J37" s="8">
        <f>FC_TRA_ROAD_P2W_E!J37+FC_TRA_ROAD_CAR_E!J37+FC_TRA_ROAD_BUS_E!J37+FC_TRA_ROAD_LCV_E!J37+FC_TRA_ROAD_HGV_E!J37</f>
        <v>12611.518864560003</v>
      </c>
      <c r="K37" s="8">
        <f>FC_TRA_ROAD_P2W_E!K37+FC_TRA_ROAD_CAR_E!K37+FC_TRA_ROAD_BUS_E!K37+FC_TRA_ROAD_LCV_E!K37+FC_TRA_ROAD_HGV_E!K37</f>
        <v>12375.129579120003</v>
      </c>
      <c r="L37" s="8">
        <f>FC_TRA_ROAD_P2W_E!L37+FC_TRA_ROAD_CAR_E!L37+FC_TRA_ROAD_BUS_E!L37+FC_TRA_ROAD_LCV_E!L37+FC_TRA_ROAD_HGV_E!L37</f>
        <v>12324.866344560001</v>
      </c>
      <c r="M37" s="8">
        <f>FC_TRA_ROAD_P2W_E!M37+FC_TRA_ROAD_CAR_E!M37+FC_TRA_ROAD_BUS_E!M37+FC_TRA_ROAD_LCV_E!M37+FC_TRA_ROAD_HGV_E!M37</f>
        <v>11221.056055440002</v>
      </c>
      <c r="N37" s="8">
        <f>FC_TRA_ROAD_P2W_E!N37+FC_TRA_ROAD_CAR_E!N37+FC_TRA_ROAD_BUS_E!N37+FC_TRA_ROAD_LCV_E!N37+FC_TRA_ROAD_HGV_E!N37</f>
        <v>10147.737710879997</v>
      </c>
      <c r="O37" s="8">
        <f>FC_TRA_ROAD_P2W_E!O37+FC_TRA_ROAD_CAR_E!O37+FC_TRA_ROAD_BUS_E!O37+FC_TRA_ROAD_LCV_E!O37+FC_TRA_ROAD_HGV_E!O37</f>
        <v>8806.0896554400024</v>
      </c>
      <c r="P37" s="8">
        <f>FC_TRA_ROAD_P2W_E!P37+FC_TRA_ROAD_CAR_E!P37+FC_TRA_ROAD_BUS_E!P37+FC_TRA_ROAD_LCV_E!P37+FC_TRA_ROAD_HGV_E!P37</f>
        <v>8059.035516840001</v>
      </c>
      <c r="Q37" s="8">
        <f>FC_TRA_ROAD_P2W_E!Q37+FC_TRA_ROAD_CAR_E!Q37+FC_TRA_ROAD_BUS_E!Q37+FC_TRA_ROAD_LCV_E!Q37+FC_TRA_ROAD_HGV_E!Q37</f>
        <v>7668.7380277199982</v>
      </c>
      <c r="R37" s="8">
        <f>FC_TRA_ROAD_P2W_E!R37+FC_TRA_ROAD_CAR_E!R37+FC_TRA_ROAD_BUS_E!R37+FC_TRA_ROAD_LCV_E!R37+FC_TRA_ROAD_HGV_E!R37</f>
        <v>7467.4907445600011</v>
      </c>
      <c r="S37" s="8">
        <f>FC_TRA_ROAD_P2W_E!S37+FC_TRA_ROAD_CAR_E!S37+FC_TRA_ROAD_BUS_E!S37+FC_TRA_ROAD_LCV_E!S37+FC_TRA_ROAD_HGV_E!S37</f>
        <v>7360.7686891199992</v>
      </c>
      <c r="T37" s="8">
        <f>FC_TRA_ROAD_P2W_E!T37+FC_TRA_ROAD_CAR_E!T37+FC_TRA_ROAD_BUS_E!T37+FC_TRA_ROAD_LCV_E!T37+FC_TRA_ROAD_HGV_E!T37</f>
        <v>7110.7465690799991</v>
      </c>
      <c r="U37" s="8">
        <f>FC_TRA_ROAD_P2W_E!U37+FC_TRA_ROAD_CAR_E!U37+FC_TRA_ROAD_BUS_E!U37+FC_TRA_ROAD_LCV_E!U37+FC_TRA_ROAD_HGV_E!U37</f>
        <v>6971.7974356799978</v>
      </c>
      <c r="V37" s="8">
        <f>FC_TRA_ROAD_P2W_E!V37+FC_TRA_ROAD_CAR_E!V37+FC_TRA_ROAD_BUS_E!V37+FC_TRA_ROAD_LCV_E!V37+FC_TRA_ROAD_HGV_E!V37</f>
        <v>6805.423963799999</v>
      </c>
      <c r="W37" s="8">
        <f>FC_TRA_ROAD_P2W_E!W37+FC_TRA_ROAD_CAR_E!W37+FC_TRA_ROAD_BUS_E!W37+FC_TRA_ROAD_LCV_E!W37+FC_TRA_ROAD_HGV_E!W37</f>
        <v>5456.3117162399994</v>
      </c>
      <c r="X37" s="8">
        <f>FC_TRA_ROAD_P2W_E!X37+FC_TRA_ROAD_CAR_E!X37+FC_TRA_ROAD_BUS_E!X37+FC_TRA_ROAD_LCV_E!X37+FC_TRA_ROAD_HGV_E!X37</f>
        <v>5834.2966189199988</v>
      </c>
      <c r="Y37" s="8">
        <f>FC_TRA_ROAD_P2W_E!Y37+FC_TRA_ROAD_CAR_E!Y37+FC_TRA_ROAD_BUS_E!Y37+FC_TRA_ROAD_LCV_E!Y37+FC_TRA_ROAD_HGV_E!Y37</f>
        <v>6218.6148208800005</v>
      </c>
      <c r="Z37" s="8">
        <f>FC_TRA_ROAD_P2W_E!Z37+FC_TRA_ROAD_CAR_E!Z37+FC_TRA_ROAD_BUS_E!Z37+FC_TRA_ROAD_LCV_E!Z37+FC_TRA_ROAD_HGV_E!Z37</f>
        <v>6498.0922960799981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0.12372552000000001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0.21949632000000002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1.2424320000000001E-2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6022.1069999999982</v>
      </c>
      <c r="D43" s="8">
        <f>FC_TRA_ROAD_P2W_E!D43+FC_TRA_ROAD_CAR_E!D43+FC_TRA_ROAD_BUS_E!D43+FC_TRA_ROAD_LCV_E!D43+FC_TRA_ROAD_HGV_E!D43</f>
        <v>6038.0384407200008</v>
      </c>
      <c r="E43" s="8">
        <f>FC_TRA_ROAD_P2W_E!E43+FC_TRA_ROAD_CAR_E!E43+FC_TRA_ROAD_BUS_E!E43+FC_TRA_ROAD_LCV_E!E43+FC_TRA_ROAD_HGV_E!E43</f>
        <v>6133.62761856</v>
      </c>
      <c r="F43" s="8">
        <f>FC_TRA_ROAD_P2W_E!F43+FC_TRA_ROAD_CAR_E!F43+FC_TRA_ROAD_BUS_E!F43+FC_TRA_ROAD_LCV_E!F43+FC_TRA_ROAD_HGV_E!F43</f>
        <v>6691.2299110800013</v>
      </c>
      <c r="G43" s="8">
        <f>FC_TRA_ROAD_P2W_E!G43+FC_TRA_ROAD_CAR_E!G43+FC_TRA_ROAD_BUS_E!G43+FC_TRA_ROAD_LCV_E!G43+FC_TRA_ROAD_HGV_E!G43</f>
        <v>6557.4054889199997</v>
      </c>
      <c r="H43" s="8">
        <f>FC_TRA_ROAD_P2W_E!H43+FC_TRA_ROAD_CAR_E!H43+FC_TRA_ROAD_BUS_E!H43+FC_TRA_ROAD_LCV_E!H43+FC_TRA_ROAD_HGV_E!H43</f>
        <v>6547.8464110799987</v>
      </c>
      <c r="I43" s="8">
        <f>FC_TRA_ROAD_P2W_E!I43+FC_TRA_ROAD_CAR_E!I43+FC_TRA_ROAD_BUS_E!I43+FC_TRA_ROAD_LCV_E!I43+FC_TRA_ROAD_HGV_E!I43</f>
        <v>6844.1724889199995</v>
      </c>
      <c r="J43" s="8">
        <f>FC_TRA_ROAD_P2W_E!J43+FC_TRA_ROAD_CAR_E!J43+FC_TRA_ROAD_BUS_E!J43+FC_TRA_ROAD_LCV_E!J43+FC_TRA_ROAD_HGV_E!J43</f>
        <v>7057.6543814399984</v>
      </c>
      <c r="K43" s="8">
        <f>FC_TRA_ROAD_P2W_E!K43+FC_TRA_ROAD_CAR_E!K43+FC_TRA_ROAD_BUS_E!K43+FC_TRA_ROAD_LCV_E!K43+FC_TRA_ROAD_HGV_E!K43</f>
        <v>6863.2901110799994</v>
      </c>
      <c r="L43" s="8">
        <f>FC_TRA_ROAD_P2W_E!L43+FC_TRA_ROAD_CAR_E!L43+FC_TRA_ROAD_BUS_E!L43+FC_TRA_ROAD_LCV_E!L43+FC_TRA_ROAD_HGV_E!L43</f>
        <v>8608.2118200000004</v>
      </c>
      <c r="M43" s="8">
        <f>FC_TRA_ROAD_P2W_E!M43+FC_TRA_ROAD_CAR_E!M43+FC_TRA_ROAD_BUS_E!M43+FC_TRA_ROAD_LCV_E!M43+FC_TRA_ROAD_HGV_E!M43</f>
        <v>7550.7306310799977</v>
      </c>
      <c r="N43" s="8">
        <f>FC_TRA_ROAD_P2W_E!N43+FC_TRA_ROAD_CAR_E!N43+FC_TRA_ROAD_BUS_E!N43+FC_TRA_ROAD_LCV_E!N43+FC_TRA_ROAD_HGV_E!N43</f>
        <v>6591.1060799999996</v>
      </c>
      <c r="O43" s="8">
        <f>FC_TRA_ROAD_P2W_E!O43+FC_TRA_ROAD_CAR_E!O43+FC_TRA_ROAD_BUS_E!O43+FC_TRA_ROAD_LCV_E!O43+FC_TRA_ROAD_HGV_E!O43</f>
        <v>5038.0293600000005</v>
      </c>
      <c r="P43" s="8">
        <f>FC_TRA_ROAD_P2W_E!P43+FC_TRA_ROAD_CAR_E!P43+FC_TRA_ROAD_BUS_E!P43+FC_TRA_ROAD_LCV_E!P43+FC_TRA_ROAD_HGV_E!P43</f>
        <v>5719.8679200000006</v>
      </c>
      <c r="Q43" s="8">
        <f>FC_TRA_ROAD_P2W_E!Q43+FC_TRA_ROAD_CAR_E!Q43+FC_TRA_ROAD_BUS_E!Q43+FC_TRA_ROAD_LCV_E!Q43+FC_TRA_ROAD_HGV_E!Q43</f>
        <v>5969.243971079999</v>
      </c>
      <c r="R43" s="8">
        <f>FC_TRA_ROAD_P2W_E!R43+FC_TRA_ROAD_CAR_E!R43+FC_TRA_ROAD_BUS_E!R43+FC_TRA_ROAD_LCV_E!R43+FC_TRA_ROAD_HGV_E!R43</f>
        <v>6174.4269600000007</v>
      </c>
      <c r="S43" s="8">
        <f>FC_TRA_ROAD_P2W_E!S43+FC_TRA_ROAD_CAR_E!S43+FC_TRA_ROAD_BUS_E!S43+FC_TRA_ROAD_LCV_E!S43+FC_TRA_ROAD_HGV_E!S43</f>
        <v>6603.7328978400001</v>
      </c>
      <c r="T43" s="8">
        <f>FC_TRA_ROAD_P2W_E!T43+FC_TRA_ROAD_CAR_E!T43+FC_TRA_ROAD_BUS_E!T43+FC_TRA_ROAD_LCV_E!T43+FC_TRA_ROAD_HGV_E!T43</f>
        <v>6573.7191967199997</v>
      </c>
      <c r="U43" s="8">
        <f>FC_TRA_ROAD_P2W_E!U43+FC_TRA_ROAD_CAR_E!U43+FC_TRA_ROAD_BUS_E!U43+FC_TRA_ROAD_LCV_E!U43+FC_TRA_ROAD_HGV_E!U43</f>
        <v>6798.757399199998</v>
      </c>
      <c r="V43" s="8">
        <f>FC_TRA_ROAD_P2W_E!V43+FC_TRA_ROAD_CAR_E!V43+FC_TRA_ROAD_BUS_E!V43+FC_TRA_ROAD_LCV_E!V43+FC_TRA_ROAD_HGV_E!V43</f>
        <v>7327.8262418400009</v>
      </c>
      <c r="W43" s="8">
        <f>FC_TRA_ROAD_P2W_E!W43+FC_TRA_ROAD_CAR_E!W43+FC_TRA_ROAD_BUS_E!W43+FC_TRA_ROAD_LCV_E!W43+FC_TRA_ROAD_HGV_E!W43</f>
        <v>6894.4863592799975</v>
      </c>
      <c r="X43" s="8">
        <f>FC_TRA_ROAD_P2W_E!X43+FC_TRA_ROAD_CAR_E!X43+FC_TRA_ROAD_BUS_E!X43+FC_TRA_ROAD_LCV_E!X43+FC_TRA_ROAD_HGV_E!X43</f>
        <v>7272.1430261999994</v>
      </c>
      <c r="Y43" s="8">
        <f>FC_TRA_ROAD_P2W_E!Y43+FC_TRA_ROAD_CAR_E!Y43+FC_TRA_ROAD_BUS_E!Y43+FC_TRA_ROAD_LCV_E!Y43+FC_TRA_ROAD_HGV_E!Y43</f>
        <v>8166.1784957999989</v>
      </c>
      <c r="Z43" s="8">
        <f>FC_TRA_ROAD_P2W_E!Z43+FC_TRA_ROAD_CAR_E!Z43+FC_TRA_ROAD_BUS_E!Z43+FC_TRA_ROAD_LCV_E!Z43+FC_TRA_ROAD_HGV_E!Z43</f>
        <v>8442.8216870400029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3.0959690400000008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0.31876415999999996</v>
      </c>
      <c r="V44" s="8">
        <f>FC_TRA_ROAD_P2W_E!V44+FC_TRA_ROAD_CAR_E!V44+FC_TRA_ROAD_BUS_E!V44+FC_TRA_ROAD_LCV_E!V44+FC_TRA_ROAD_HGV_E!V44</f>
        <v>0.15158016000000002</v>
      </c>
      <c r="W44" s="8">
        <f>FC_TRA_ROAD_P2W_E!W44+FC_TRA_ROAD_CAR_E!W44+FC_TRA_ROAD_BUS_E!W44+FC_TRA_ROAD_LCV_E!W44+FC_TRA_ROAD_HGV_E!W44</f>
        <v>0.23851583999999998</v>
      </c>
      <c r="X44" s="8">
        <f>FC_TRA_ROAD_P2W_E!X44+FC_TRA_ROAD_CAR_E!X44+FC_TRA_ROAD_BUS_E!X44+FC_TRA_ROAD_LCV_E!X44+FC_TRA_ROAD_HGV_E!X44</f>
        <v>0.79886088000000011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0.16272576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2.1461360399999991</v>
      </c>
      <c r="V50" s="8">
        <f>FC_TRA_ROAD_P2W_E!V50+FC_TRA_ROAD_CAR_E!V50+FC_TRA_ROAD_BUS_E!V50+FC_TRA_ROAD_LCV_E!V50+FC_TRA_ROAD_HGV_E!V50</f>
        <v>0.15542531999999998</v>
      </c>
      <c r="W50" s="8">
        <f>FC_TRA_ROAD_P2W_E!W50+FC_TRA_ROAD_CAR_E!W50+FC_TRA_ROAD_BUS_E!W50+FC_TRA_ROAD_LCV_E!W50+FC_TRA_ROAD_HGV_E!W50</f>
        <v>0.22271471999999998</v>
      </c>
      <c r="X50" s="8">
        <f>FC_TRA_ROAD_P2W_E!X50+FC_TRA_ROAD_CAR_E!X50+FC_TRA_ROAD_BUS_E!X50+FC_TRA_ROAD_LCV_E!X50+FC_TRA_ROAD_HGV_E!X50</f>
        <v>0.32246135999999997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14.339160000000003</v>
      </c>
      <c r="E51" s="27">
        <f>FC_TRA_ROAD_P2W_E!E51+FC_TRA_ROAD_CAR_E!E51+FC_TRA_ROAD_BUS_E!E51+FC_TRA_ROAD_LCV_E!E51+FC_TRA_ROAD_HGV_E!E51</f>
        <v>22.67021196</v>
      </c>
      <c r="F51" s="27">
        <f>FC_TRA_ROAD_P2W_E!F51+FC_TRA_ROAD_CAR_E!F51+FC_TRA_ROAD_BUS_E!F51+FC_TRA_ROAD_LCV_E!F51+FC_TRA_ROAD_HGV_E!F51</f>
        <v>24.992549999999994</v>
      </c>
      <c r="G51" s="27">
        <f>FC_TRA_ROAD_P2W_E!G51+FC_TRA_ROAD_CAR_E!G51+FC_TRA_ROAD_BUS_E!G51+FC_TRA_ROAD_LCV_E!G51+FC_TRA_ROAD_HGV_E!G51</f>
        <v>24.89177196</v>
      </c>
      <c r="H51" s="27">
        <f>FC_TRA_ROAD_P2W_E!H51+FC_TRA_ROAD_CAR_E!H51+FC_TRA_ROAD_BUS_E!H51+FC_TRA_ROAD_LCV_E!H51+FC_TRA_ROAD_HGV_E!H51</f>
        <v>27.870883920000004</v>
      </c>
      <c r="I51" s="27">
        <f>FC_TRA_ROAD_P2W_E!I51+FC_TRA_ROAD_CAR_E!I51+FC_TRA_ROAD_BUS_E!I51+FC_TRA_ROAD_LCV_E!I51+FC_TRA_ROAD_HGV_E!I51</f>
        <v>29.385381959999997</v>
      </c>
      <c r="J51" s="27">
        <f>FC_TRA_ROAD_P2W_E!J51+FC_TRA_ROAD_CAR_E!J51+FC_TRA_ROAD_BUS_E!J51+FC_TRA_ROAD_LCV_E!J51+FC_TRA_ROAD_HGV_E!J51</f>
        <v>33.67662803999999</v>
      </c>
      <c r="K51" s="27">
        <f>FC_TRA_ROAD_P2W_E!K51+FC_TRA_ROAD_CAR_E!K51+FC_TRA_ROAD_BUS_E!K51+FC_TRA_ROAD_LCV_E!K51+FC_TRA_ROAD_HGV_E!K51</f>
        <v>33.323601959999991</v>
      </c>
      <c r="L51" s="27">
        <f>FC_TRA_ROAD_P2W_E!L51+FC_TRA_ROAD_CAR_E!L51+FC_TRA_ROAD_BUS_E!L51+FC_TRA_ROAD_LCV_E!L51+FC_TRA_ROAD_HGV_E!L51</f>
        <v>34.585448040000003</v>
      </c>
      <c r="M51" s="27">
        <f>FC_TRA_ROAD_P2W_E!M51+FC_TRA_ROAD_CAR_E!M51+FC_TRA_ROAD_BUS_E!M51+FC_TRA_ROAD_LCV_E!M51+FC_TRA_ROAD_HGV_E!M51</f>
        <v>33.22201608000001</v>
      </c>
      <c r="N51" s="27">
        <f>FC_TRA_ROAD_P2W_E!N51+FC_TRA_ROAD_CAR_E!N51+FC_TRA_ROAD_BUS_E!N51+FC_TRA_ROAD_LCV_E!N51+FC_TRA_ROAD_HGV_E!N51</f>
        <v>35.090550000000007</v>
      </c>
      <c r="O51" s="27">
        <f>FC_TRA_ROAD_P2W_E!O51+FC_TRA_ROAD_CAR_E!O51+FC_TRA_ROAD_BUS_E!O51+FC_TRA_ROAD_LCV_E!O51+FC_TRA_ROAD_HGV_E!O51</f>
        <v>34.585448040000003</v>
      </c>
      <c r="P51" s="27">
        <f>FC_TRA_ROAD_P2W_E!P51+FC_TRA_ROAD_CAR_E!P51+FC_TRA_ROAD_BUS_E!P51+FC_TRA_ROAD_LCV_E!P51+FC_TRA_ROAD_HGV_E!P51</f>
        <v>31.505961960000008</v>
      </c>
      <c r="Q51" s="27">
        <f>FC_TRA_ROAD_P2W_E!Q51+FC_TRA_ROAD_CAR_E!Q51+FC_TRA_ROAD_BUS_E!Q51+FC_TRA_ROAD_LCV_E!Q51+FC_TRA_ROAD_HGV_E!Q51</f>
        <v>32.313600000000015</v>
      </c>
      <c r="R51" s="27">
        <f>FC_TRA_ROAD_P2W_E!R51+FC_TRA_ROAD_CAR_E!R51+FC_TRA_ROAD_BUS_E!R51+FC_TRA_ROAD_LCV_E!R51+FC_TRA_ROAD_HGV_E!R51</f>
        <v>35.494268039999994</v>
      </c>
      <c r="S51" s="27">
        <f>FC_TRA_ROAD_P2W_E!S51+FC_TRA_ROAD_CAR_E!S51+FC_TRA_ROAD_BUS_E!S51+FC_TRA_ROAD_LCV_E!S51+FC_TRA_ROAD_HGV_E!S51</f>
        <v>44.532180000000011</v>
      </c>
      <c r="T51" s="27">
        <f>FC_TRA_ROAD_P2W_E!T51+FC_TRA_ROAD_CAR_E!T51+FC_TRA_ROAD_BUS_E!T51+FC_TRA_ROAD_LCV_E!T51+FC_TRA_ROAD_HGV_E!T51</f>
        <v>30.041550000000012</v>
      </c>
      <c r="U51" s="27">
        <f>FC_TRA_ROAD_P2W_E!U51+FC_TRA_ROAD_CAR_E!U51+FC_TRA_ROAD_BUS_E!U51+FC_TRA_ROAD_LCV_E!U51+FC_TRA_ROAD_HGV_E!U51</f>
        <v>35.68168691999999</v>
      </c>
      <c r="V51" s="27">
        <f>FC_TRA_ROAD_P2W_E!V51+FC_TRA_ROAD_CAR_E!V51+FC_TRA_ROAD_BUS_E!V51+FC_TRA_ROAD_LCV_E!V51+FC_TRA_ROAD_HGV_E!V51</f>
        <v>42.022221120000005</v>
      </c>
      <c r="W51" s="27">
        <f>FC_TRA_ROAD_P2W_E!W51+FC_TRA_ROAD_CAR_E!W51+FC_TRA_ROAD_BUS_E!W51+FC_TRA_ROAD_LCV_E!W51+FC_TRA_ROAD_HGV_E!W51</f>
        <v>42.574379760000014</v>
      </c>
      <c r="X51" s="27">
        <f>FC_TRA_ROAD_P2W_E!X51+FC_TRA_ROAD_CAR_E!X51+FC_TRA_ROAD_BUS_E!X51+FC_TRA_ROAD_LCV_E!X51+FC_TRA_ROAD_HGV_E!X51</f>
        <v>49.410119879999996</v>
      </c>
      <c r="Y51" s="27">
        <f>FC_TRA_ROAD_P2W_E!Y51+FC_TRA_ROAD_CAR_E!Y51+FC_TRA_ROAD_BUS_E!Y51+FC_TRA_ROAD_LCV_E!Y51+FC_TRA_ROAD_HGV_E!Y51</f>
        <v>59.025233520000015</v>
      </c>
      <c r="Z51" s="27">
        <f>FC_TRA_ROAD_P2W_E!Z51+FC_TRA_ROAD_CAR_E!Z51+FC_TRA_ROAD_BUS_E!Z51+FC_TRA_ROAD_LCV_E!Z51+FC_TRA_ROAD_HGV_E!Z51</f>
        <v>60.5647746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</v>
      </c>
      <c r="I61" s="49">
        <f t="shared" si="30"/>
        <v>133.59968496000005</v>
      </c>
      <c r="J61" s="49">
        <f t="shared" si="30"/>
        <v>246.24237167999991</v>
      </c>
      <c r="K61" s="49">
        <f t="shared" si="30"/>
        <v>199.08957168000001</v>
      </c>
      <c r="L61" s="49">
        <f t="shared" si="30"/>
        <v>225.28562832</v>
      </c>
      <c r="M61" s="49">
        <f t="shared" si="30"/>
        <v>369.36368495999989</v>
      </c>
      <c r="N61" s="49">
        <f t="shared" si="30"/>
        <v>306.4932</v>
      </c>
      <c r="O61" s="49">
        <f t="shared" si="30"/>
        <v>306.49320000000006</v>
      </c>
      <c r="P61" s="49">
        <f t="shared" si="30"/>
        <v>356.94516671999997</v>
      </c>
      <c r="Q61" s="49">
        <f t="shared" si="30"/>
        <v>388.21053168000003</v>
      </c>
      <c r="R61" s="49">
        <f t="shared" si="30"/>
        <v>411.65949168000009</v>
      </c>
      <c r="S61" s="49">
        <f t="shared" si="30"/>
        <v>435.10845167999992</v>
      </c>
      <c r="T61" s="49">
        <f t="shared" si="30"/>
        <v>485.21123280000018</v>
      </c>
      <c r="U61" s="49">
        <f t="shared" si="30"/>
        <v>464.88888576000016</v>
      </c>
      <c r="V61" s="49">
        <f t="shared" si="30"/>
        <v>550.48141295999994</v>
      </c>
      <c r="W61" s="49">
        <f t="shared" si="30"/>
        <v>590.38466112000003</v>
      </c>
      <c r="X61" s="49">
        <f t="shared" si="30"/>
        <v>640.7084232000002</v>
      </c>
      <c r="Y61" s="49">
        <f t="shared" ref="Y61:Z61" si="31">SUM(Y62:Y72)</f>
        <v>0</v>
      </c>
      <c r="Z61" s="49">
        <f t="shared" si="31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0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</v>
      </c>
      <c r="U67" s="52">
        <f>FC_TRA_ROAD_P2W_E!U67+FC_TRA_ROAD_CAR_E!U67+FC_TRA_ROAD_BUS_E!U67+FC_TRA_ROAD_LCV_E!U67+FC_TRA_ROAD_HGV_E!U67</f>
        <v>0</v>
      </c>
      <c r="V67" s="52">
        <f>FC_TRA_ROAD_P2W_E!V67+FC_TRA_ROAD_CAR_E!V67+FC_TRA_ROAD_BUS_E!V67+FC_TRA_ROAD_LCV_E!V67+FC_TRA_ROAD_HGV_E!V67</f>
        <v>74.563869600000004</v>
      </c>
      <c r="W67" s="52">
        <f>FC_TRA_ROAD_P2W_E!W67+FC_TRA_ROAD_CAR_E!W67+FC_TRA_ROAD_BUS_E!W67+FC_TRA_ROAD_LCV_E!W67+FC_TRA_ROAD_HGV_E!W67</f>
        <v>185.75985744000005</v>
      </c>
      <c r="X67" s="52">
        <f>FC_TRA_ROAD_P2W_E!X67+FC_TRA_ROAD_CAR_E!X67+FC_TRA_ROAD_BUS_E!X67+FC_TRA_ROAD_LCV_E!X67+FC_TRA_ROAD_HGV_E!X67</f>
        <v>201.12912144000001</v>
      </c>
      <c r="Y67" s="52">
        <f>FC_TRA_ROAD_P2W_E!Y67+FC_TRA_ROAD_CAR_E!Y67+FC_TRA_ROAD_BUS_E!Y67+FC_TRA_ROAD_LCV_E!Y67+FC_TRA_ROAD_HGV_E!Y67</f>
        <v>0</v>
      </c>
      <c r="Z67" s="52">
        <f>FC_TRA_ROAD_P2W_E!Z67+FC_TRA_ROAD_CAR_E!Z67+FC_TRA_ROAD_BUS_E!Z67+FC_TRA_ROAD_LCV_E!Z67+FC_TRA_ROAD_HGV_E!Z67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0.19804175999999998</v>
      </c>
      <c r="W68" s="52">
        <f>FC_TRA_ROAD_P2W_E!W68+FC_TRA_ROAD_CAR_E!W68+FC_TRA_ROAD_BUS_E!W68+FC_TRA_ROAD_LCV_E!W68+FC_TRA_ROAD_HGV_E!W68</f>
        <v>0.13024367999999997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133.59968496000005</v>
      </c>
      <c r="J69" s="52">
        <f>FC_TRA_ROAD_P2W_E!J69+FC_TRA_ROAD_CAR_E!J69+FC_TRA_ROAD_BUS_E!J69+FC_TRA_ROAD_LCV_E!J69+FC_TRA_ROAD_HGV_E!J69</f>
        <v>246.24237167999991</v>
      </c>
      <c r="K69" s="52">
        <f>FC_TRA_ROAD_P2W_E!K69+FC_TRA_ROAD_CAR_E!K69+FC_TRA_ROAD_BUS_E!K69+FC_TRA_ROAD_LCV_E!K69+FC_TRA_ROAD_HGV_E!K69</f>
        <v>199.08957168000001</v>
      </c>
      <c r="L69" s="52">
        <f>FC_TRA_ROAD_P2W_E!L69+FC_TRA_ROAD_CAR_E!L69+FC_TRA_ROAD_BUS_E!L69+FC_TRA_ROAD_LCV_E!L69+FC_TRA_ROAD_HGV_E!L69</f>
        <v>225.28562832</v>
      </c>
      <c r="M69" s="52">
        <f>FC_TRA_ROAD_P2W_E!M69+FC_TRA_ROAD_CAR_E!M69+FC_TRA_ROAD_BUS_E!M69+FC_TRA_ROAD_LCV_E!M69+FC_TRA_ROAD_HGV_E!M69</f>
        <v>369.36368495999989</v>
      </c>
      <c r="N69" s="52">
        <f>FC_TRA_ROAD_P2W_E!N69+FC_TRA_ROAD_CAR_E!N69+FC_TRA_ROAD_BUS_E!N69+FC_TRA_ROAD_LCV_E!N69+FC_TRA_ROAD_HGV_E!N69</f>
        <v>306.4932</v>
      </c>
      <c r="O69" s="52">
        <f>FC_TRA_ROAD_P2W_E!O69+FC_TRA_ROAD_CAR_E!O69+FC_TRA_ROAD_BUS_E!O69+FC_TRA_ROAD_LCV_E!O69+FC_TRA_ROAD_HGV_E!O69</f>
        <v>306.49320000000006</v>
      </c>
      <c r="P69" s="52">
        <f>FC_TRA_ROAD_P2W_E!P69+FC_TRA_ROAD_CAR_E!P69+FC_TRA_ROAD_BUS_E!P69+FC_TRA_ROAD_LCV_E!P69+FC_TRA_ROAD_HGV_E!P69</f>
        <v>356.94516671999997</v>
      </c>
      <c r="Q69" s="52">
        <f>FC_TRA_ROAD_P2W_E!Q69+FC_TRA_ROAD_CAR_E!Q69+FC_TRA_ROAD_BUS_E!Q69+FC_TRA_ROAD_LCV_E!Q69+FC_TRA_ROAD_HGV_E!Q69</f>
        <v>388.21053168000003</v>
      </c>
      <c r="R69" s="52">
        <f>FC_TRA_ROAD_P2W_E!R69+FC_TRA_ROAD_CAR_E!R69+FC_TRA_ROAD_BUS_E!R69+FC_TRA_ROAD_LCV_E!R69+FC_TRA_ROAD_HGV_E!R69</f>
        <v>411.65949168000009</v>
      </c>
      <c r="S69" s="52">
        <f>FC_TRA_ROAD_P2W_E!S69+FC_TRA_ROAD_CAR_E!S69+FC_TRA_ROAD_BUS_E!S69+FC_TRA_ROAD_LCV_E!S69+FC_TRA_ROAD_HGV_E!S69</f>
        <v>435.10845167999992</v>
      </c>
      <c r="T69" s="52">
        <f>FC_TRA_ROAD_P2W_E!T69+FC_TRA_ROAD_CAR_E!T69+FC_TRA_ROAD_BUS_E!T69+FC_TRA_ROAD_LCV_E!T69+FC_TRA_ROAD_HGV_E!T69</f>
        <v>485.21123280000018</v>
      </c>
      <c r="U69" s="52">
        <f>FC_TRA_ROAD_P2W_E!U69+FC_TRA_ROAD_CAR_E!U69+FC_TRA_ROAD_BUS_E!U69+FC_TRA_ROAD_LCV_E!U69+FC_TRA_ROAD_HGV_E!U69</f>
        <v>464.88888576000016</v>
      </c>
      <c r="V69" s="52">
        <f>FC_TRA_ROAD_P2W_E!V69+FC_TRA_ROAD_CAR_E!V69+FC_TRA_ROAD_BUS_E!V69+FC_TRA_ROAD_LCV_E!V69+FC_TRA_ROAD_HGV_E!V69</f>
        <v>475.7195016</v>
      </c>
      <c r="W69" s="52">
        <f>FC_TRA_ROAD_P2W_E!W69+FC_TRA_ROAD_CAR_E!W69+FC_TRA_ROAD_BUS_E!W69+FC_TRA_ROAD_LCV_E!W69+FC_TRA_ROAD_HGV_E!W69</f>
        <v>404.49455999999998</v>
      </c>
      <c r="X69" s="52">
        <f>FC_TRA_ROAD_P2W_E!X69+FC_TRA_ROAD_CAR_E!X69+FC_TRA_ROAD_BUS_E!X69+FC_TRA_ROAD_LCV_E!X69+FC_TRA_ROAD_HGV_E!X69</f>
        <v>439.57930176000013</v>
      </c>
      <c r="Y69" s="52">
        <f>FC_TRA_ROAD_P2W_E!Y69+FC_TRA_ROAD_CAR_E!Y69+FC_TRA_ROAD_BUS_E!Y69+FC_TRA_ROAD_LCV_E!Y69+FC_TRA_ROAD_HGV_E!Y69</f>
        <v>0</v>
      </c>
      <c r="Z69" s="52">
        <f>FC_TRA_ROAD_P2W_E!Z69+FC_TRA_ROAD_CAR_E!Z69+FC_TRA_ROAD_BUS_E!Z69+FC_TRA_ROAD_LCV_E!Z69+FC_TRA_ROAD_HGV_E!Z69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490.71143408492208</v>
      </c>
      <c r="D2" s="21">
        <f t="shared" ref="D2:X2" si="0">SUM(D3,D17,D22,D25,D26,D51,D52)</f>
        <v>531.78359930403531</v>
      </c>
      <c r="E2" s="21">
        <f t="shared" si="0"/>
        <v>585.01950814085353</v>
      </c>
      <c r="F2" s="21">
        <f t="shared" si="0"/>
        <v>613.13938355808773</v>
      </c>
      <c r="G2" s="21">
        <f t="shared" si="0"/>
        <v>617.4217171029477</v>
      </c>
      <c r="H2" s="21">
        <f t="shared" si="0"/>
        <v>635.88752121057269</v>
      </c>
      <c r="I2" s="21">
        <f t="shared" si="0"/>
        <v>580.46135845409731</v>
      </c>
      <c r="J2" s="21">
        <f t="shared" si="0"/>
        <v>581.03628007626708</v>
      </c>
      <c r="K2" s="21">
        <f t="shared" si="0"/>
        <v>622.80963254135304</v>
      </c>
      <c r="L2" s="21">
        <f t="shared" si="0"/>
        <v>638.75528437689479</v>
      </c>
      <c r="M2" s="21">
        <f t="shared" si="0"/>
        <v>755.33470424190648</v>
      </c>
      <c r="N2" s="21">
        <f t="shared" si="0"/>
        <v>772.64321644038671</v>
      </c>
      <c r="O2" s="21">
        <f t="shared" si="0"/>
        <v>794.42912231804758</v>
      </c>
      <c r="P2" s="21">
        <f t="shared" si="0"/>
        <v>795.07432550700003</v>
      </c>
      <c r="Q2" s="21">
        <f t="shared" si="0"/>
        <v>799.77380336274791</v>
      </c>
      <c r="R2" s="21">
        <f t="shared" si="0"/>
        <v>795.23504260776451</v>
      </c>
      <c r="S2" s="21">
        <f t="shared" si="0"/>
        <v>809.52573592099282</v>
      </c>
      <c r="T2" s="21">
        <f t="shared" si="0"/>
        <v>755.70372599193649</v>
      </c>
      <c r="U2" s="21">
        <f t="shared" si="0"/>
        <v>694.62088314906828</v>
      </c>
      <c r="V2" s="21">
        <f t="shared" si="0"/>
        <v>720.09083865849448</v>
      </c>
      <c r="W2" s="21">
        <f t="shared" si="0"/>
        <v>623.3603452931095</v>
      </c>
      <c r="X2" s="21">
        <f t="shared" si="0"/>
        <v>641.0293831990499</v>
      </c>
      <c r="Y2" s="21">
        <f t="shared" ref="Y2:Z2" si="1">SUM(Y3,Y17,Y22,Y25,Y26,Y51,Y52)</f>
        <v>666.7200159594189</v>
      </c>
      <c r="Z2" s="21">
        <f t="shared" si="1"/>
        <v>706.4988914392336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490.71143408492208</v>
      </c>
      <c r="D26" s="27">
        <f t="shared" si="16"/>
        <v>531.78359930403531</v>
      </c>
      <c r="E26" s="27">
        <f t="shared" si="16"/>
        <v>585.01950814085353</v>
      </c>
      <c r="F26" s="27">
        <f t="shared" si="16"/>
        <v>613.13938355808773</v>
      </c>
      <c r="G26" s="27">
        <f t="shared" si="16"/>
        <v>617.4217171029477</v>
      </c>
      <c r="H26" s="27">
        <f t="shared" si="16"/>
        <v>635.88752121057269</v>
      </c>
      <c r="I26" s="27">
        <f t="shared" si="16"/>
        <v>580.46135845409731</v>
      </c>
      <c r="J26" s="27">
        <f t="shared" si="16"/>
        <v>581.03628007626708</v>
      </c>
      <c r="K26" s="27">
        <f t="shared" si="16"/>
        <v>622.80963254135304</v>
      </c>
      <c r="L26" s="27">
        <f t="shared" si="16"/>
        <v>638.75528437689479</v>
      </c>
      <c r="M26" s="27">
        <f t="shared" si="16"/>
        <v>755.33470424190648</v>
      </c>
      <c r="N26" s="27">
        <f t="shared" si="16"/>
        <v>772.64321644038671</v>
      </c>
      <c r="O26" s="27">
        <f t="shared" si="16"/>
        <v>794.42912231804758</v>
      </c>
      <c r="P26" s="27">
        <f t="shared" si="16"/>
        <v>795.07432550700003</v>
      </c>
      <c r="Q26" s="27">
        <f t="shared" si="16"/>
        <v>799.77380336274791</v>
      </c>
      <c r="R26" s="27">
        <f t="shared" si="16"/>
        <v>795.23504260776451</v>
      </c>
      <c r="S26" s="27">
        <f t="shared" si="16"/>
        <v>809.52573592099282</v>
      </c>
      <c r="T26" s="27">
        <f t="shared" si="16"/>
        <v>755.70372599193649</v>
      </c>
      <c r="U26" s="27">
        <f t="shared" si="16"/>
        <v>694.62088314906828</v>
      </c>
      <c r="V26" s="27">
        <f t="shared" si="16"/>
        <v>720.09083865849448</v>
      </c>
      <c r="W26" s="27">
        <f t="shared" si="16"/>
        <v>623.3603452931095</v>
      </c>
      <c r="X26" s="27">
        <f t="shared" si="16"/>
        <v>641.0293831990499</v>
      </c>
      <c r="Y26" s="27">
        <f t="shared" ref="Y26:Z26" si="17">SUM(Y27,Y33)</f>
        <v>666.7200159594189</v>
      </c>
      <c r="Z26" s="27">
        <f t="shared" si="17"/>
        <v>706.4988914392336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490.71143408492208</v>
      </c>
      <c r="D33" s="19">
        <f t="shared" si="20"/>
        <v>531.78359930403531</v>
      </c>
      <c r="E33" s="19">
        <f t="shared" si="20"/>
        <v>585.01950814085353</v>
      </c>
      <c r="F33" s="19">
        <f t="shared" si="20"/>
        <v>613.13938355808773</v>
      </c>
      <c r="G33" s="19">
        <f t="shared" si="20"/>
        <v>617.4217171029477</v>
      </c>
      <c r="H33" s="19">
        <f t="shared" si="20"/>
        <v>635.88752121057269</v>
      </c>
      <c r="I33" s="19">
        <f t="shared" si="20"/>
        <v>580.46135845409731</v>
      </c>
      <c r="J33" s="19">
        <f t="shared" si="20"/>
        <v>581.03628007626708</v>
      </c>
      <c r="K33" s="19">
        <f t="shared" si="20"/>
        <v>622.80963254135304</v>
      </c>
      <c r="L33" s="19">
        <f t="shared" si="20"/>
        <v>638.75528437689479</v>
      </c>
      <c r="M33" s="19">
        <f t="shared" si="20"/>
        <v>755.33470424190648</v>
      </c>
      <c r="N33" s="19">
        <f t="shared" si="20"/>
        <v>772.64321644038671</v>
      </c>
      <c r="O33" s="19">
        <f t="shared" si="20"/>
        <v>794.42912231804758</v>
      </c>
      <c r="P33" s="19">
        <f t="shared" si="20"/>
        <v>795.07432550700003</v>
      </c>
      <c r="Q33" s="19">
        <f t="shared" si="20"/>
        <v>799.77380336274791</v>
      </c>
      <c r="R33" s="19">
        <f t="shared" si="20"/>
        <v>795.23504260776451</v>
      </c>
      <c r="S33" s="19">
        <f t="shared" si="20"/>
        <v>809.52573592099282</v>
      </c>
      <c r="T33" s="19">
        <f t="shared" si="20"/>
        <v>755.70372599193649</v>
      </c>
      <c r="U33" s="19">
        <f t="shared" si="20"/>
        <v>694.62088314906828</v>
      </c>
      <c r="V33" s="19">
        <f t="shared" si="20"/>
        <v>720.09083865849448</v>
      </c>
      <c r="W33" s="19">
        <f t="shared" si="20"/>
        <v>623.3603452931095</v>
      </c>
      <c r="X33" s="19">
        <f t="shared" si="20"/>
        <v>641.0293831990499</v>
      </c>
      <c r="Y33" s="19">
        <f t="shared" ref="Y33:Z33" si="21">SUM(Y34:Y50)</f>
        <v>666.7200159594189</v>
      </c>
      <c r="Z33" s="19">
        <f t="shared" si="21"/>
        <v>706.4988914392336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490.71143408492208</v>
      </c>
      <c r="D37" s="8">
        <v>531.78359930403531</v>
      </c>
      <c r="E37" s="8">
        <v>585.01950814085353</v>
      </c>
      <c r="F37" s="8">
        <v>613.13938355808773</v>
      </c>
      <c r="G37" s="8">
        <v>617.4217171029477</v>
      </c>
      <c r="H37" s="8">
        <v>635.88752121057269</v>
      </c>
      <c r="I37" s="8">
        <v>580.46135845409731</v>
      </c>
      <c r="J37" s="8">
        <v>581.03628007626708</v>
      </c>
      <c r="K37" s="8">
        <v>622.80963254135304</v>
      </c>
      <c r="L37" s="8">
        <v>638.75528437689479</v>
      </c>
      <c r="M37" s="8">
        <v>755.33470424190648</v>
      </c>
      <c r="N37" s="8">
        <v>772.64321644038671</v>
      </c>
      <c r="O37" s="8">
        <v>794.42912231804758</v>
      </c>
      <c r="P37" s="8">
        <v>795.07432550700003</v>
      </c>
      <c r="Q37" s="8">
        <v>799.77380336274791</v>
      </c>
      <c r="R37" s="8">
        <v>795.23504260776451</v>
      </c>
      <c r="S37" s="8">
        <v>809.52573592099282</v>
      </c>
      <c r="T37" s="8">
        <v>755.70372599193649</v>
      </c>
      <c r="U37" s="8">
        <v>694.60855622683505</v>
      </c>
      <c r="V37" s="8">
        <v>720.09083865849448</v>
      </c>
      <c r="W37" s="8">
        <v>623.33526978332213</v>
      </c>
      <c r="X37" s="8">
        <v>641.0293831990499</v>
      </c>
      <c r="Y37" s="8">
        <v>666.71868390613736</v>
      </c>
      <c r="Z37" s="8">
        <v>706.4988914392336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1.2326922233252196E-2</v>
      </c>
      <c r="V41" s="8">
        <v>0</v>
      </c>
      <c r="W41" s="8">
        <v>2.5075509787393591E-2</v>
      </c>
      <c r="X41" s="8">
        <v>0</v>
      </c>
      <c r="Y41" s="8">
        <v>1.3320532815467891E-3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7.8897008738167953</v>
      </c>
      <c r="W61" s="49">
        <f t="shared" si="24"/>
        <v>21.221417850383819</v>
      </c>
      <c r="X61" s="49">
        <f t="shared" si="24"/>
        <v>22.098581042647861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7.8897008738167953</v>
      </c>
      <c r="W67" s="52">
        <v>21.221417850383819</v>
      </c>
      <c r="X67" s="52">
        <v>22.098581042647861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8016.4219568535627</v>
      </c>
      <c r="D2" s="21">
        <f t="shared" ref="D2:X2" si="0">SUM(D3,D17,D22,D25,D26,D51,D52)</f>
        <v>8354.7032708771403</v>
      </c>
      <c r="E2" s="21">
        <f t="shared" si="0"/>
        <v>8774.3243122082058</v>
      </c>
      <c r="F2" s="21">
        <f t="shared" si="0"/>
        <v>9265.290360338382</v>
      </c>
      <c r="G2" s="21">
        <f t="shared" si="0"/>
        <v>9548.6368724398726</v>
      </c>
      <c r="H2" s="21">
        <f t="shared" si="0"/>
        <v>10068.697102748332</v>
      </c>
      <c r="I2" s="21">
        <f t="shared" si="0"/>
        <v>10393.579355095748</v>
      </c>
      <c r="J2" s="21">
        <f t="shared" si="0"/>
        <v>10937.566089260925</v>
      </c>
      <c r="K2" s="21">
        <f t="shared" si="0"/>
        <v>10664.988676125195</v>
      </c>
      <c r="L2" s="21">
        <f t="shared" si="0"/>
        <v>10995.774135833366</v>
      </c>
      <c r="M2" s="21">
        <f t="shared" si="0"/>
        <v>9894.6820398255095</v>
      </c>
      <c r="N2" s="21">
        <f t="shared" si="0"/>
        <v>9388.6564852514421</v>
      </c>
      <c r="O2" s="21">
        <f t="shared" si="0"/>
        <v>7911.1000406895655</v>
      </c>
      <c r="P2" s="21">
        <f t="shared" si="0"/>
        <v>7286.4109821125467</v>
      </c>
      <c r="Q2" s="21">
        <f t="shared" si="0"/>
        <v>7032.5336546538847</v>
      </c>
      <c r="R2" s="21">
        <f t="shared" si="0"/>
        <v>7247.955327674521</v>
      </c>
      <c r="S2" s="21">
        <f t="shared" si="0"/>
        <v>7284.4055688079225</v>
      </c>
      <c r="T2" s="21">
        <f t="shared" si="0"/>
        <v>7282.1248843798048</v>
      </c>
      <c r="U2" s="21">
        <f t="shared" si="0"/>
        <v>7259.4084231766483</v>
      </c>
      <c r="V2" s="21">
        <f t="shared" si="0"/>
        <v>7330.9207236787979</v>
      </c>
      <c r="W2" s="21">
        <f t="shared" si="0"/>
        <v>5853.8063338521824</v>
      </c>
      <c r="X2" s="21">
        <f t="shared" si="0"/>
        <v>6395.0785418616488</v>
      </c>
      <c r="Y2" s="21">
        <f t="shared" ref="Y2:Z2" si="1">SUM(Y3,Y17,Y22,Y25,Y26,Y51,Y52)</f>
        <v>7037.9645004890917</v>
      </c>
      <c r="Z2" s="21">
        <f t="shared" si="1"/>
        <v>7558.9290234412983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8016.4219568535627</v>
      </c>
      <c r="D26" s="27">
        <f t="shared" si="16"/>
        <v>8352.5059224776887</v>
      </c>
      <c r="E26" s="27">
        <f t="shared" si="16"/>
        <v>8770.7781285392593</v>
      </c>
      <c r="F26" s="27">
        <f t="shared" si="16"/>
        <v>9261.395791691999</v>
      </c>
      <c r="G26" s="27">
        <f t="shared" si="16"/>
        <v>9544.7737476286839</v>
      </c>
      <c r="H26" s="27">
        <f t="shared" si="16"/>
        <v>10064.422988812665</v>
      </c>
      <c r="I26" s="27">
        <f t="shared" si="16"/>
        <v>10389.114874596087</v>
      </c>
      <c r="J26" s="27">
        <f t="shared" si="16"/>
        <v>10932.558977673925</v>
      </c>
      <c r="K26" s="27">
        <f t="shared" si="16"/>
        <v>10660.109551256264</v>
      </c>
      <c r="L26" s="27">
        <f t="shared" si="16"/>
        <v>10989.615272823048</v>
      </c>
      <c r="M26" s="27">
        <f t="shared" si="16"/>
        <v>9887.7828727409033</v>
      </c>
      <c r="N26" s="27">
        <f t="shared" si="16"/>
        <v>9381.4405002310068</v>
      </c>
      <c r="O26" s="27">
        <f t="shared" si="16"/>
        <v>7903.9883958177361</v>
      </c>
      <c r="P26" s="27">
        <f t="shared" si="16"/>
        <v>7279.6568443567712</v>
      </c>
      <c r="Q26" s="27">
        <f t="shared" si="16"/>
        <v>7025.7404094521098</v>
      </c>
      <c r="R26" s="27">
        <f t="shared" si="16"/>
        <v>7240.9404069614639</v>
      </c>
      <c r="S26" s="27">
        <f t="shared" si="16"/>
        <v>7277.3777012659912</v>
      </c>
      <c r="T26" s="27">
        <f t="shared" si="16"/>
        <v>7275.4737613567131</v>
      </c>
      <c r="U26" s="27">
        <f t="shared" si="16"/>
        <v>7252.7935573490859</v>
      </c>
      <c r="V26" s="27">
        <f t="shared" si="16"/>
        <v>7324.0526253293783</v>
      </c>
      <c r="W26" s="27">
        <f t="shared" si="16"/>
        <v>5845.765660595157</v>
      </c>
      <c r="X26" s="27">
        <f t="shared" si="16"/>
        <v>6386.7779734670412</v>
      </c>
      <c r="Y26" s="27">
        <f t="shared" ref="Y26:Z26" si="17">SUM(Y27,Y33)</f>
        <v>7028.7816766317346</v>
      </c>
      <c r="Z26" s="27">
        <f t="shared" si="17"/>
        <v>7548.1637000984902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8016.4219568535627</v>
      </c>
      <c r="D33" s="19">
        <f t="shared" si="20"/>
        <v>8352.5059224776887</v>
      </c>
      <c r="E33" s="19">
        <f t="shared" si="20"/>
        <v>8770.7781285392593</v>
      </c>
      <c r="F33" s="19">
        <f t="shared" si="20"/>
        <v>9261.395791691999</v>
      </c>
      <c r="G33" s="19">
        <f t="shared" si="20"/>
        <v>9544.7737476286839</v>
      </c>
      <c r="H33" s="19">
        <f t="shared" si="20"/>
        <v>10064.422988812665</v>
      </c>
      <c r="I33" s="19">
        <f t="shared" si="20"/>
        <v>10389.114874596087</v>
      </c>
      <c r="J33" s="19">
        <f t="shared" si="20"/>
        <v>10932.558977673925</v>
      </c>
      <c r="K33" s="19">
        <f t="shared" si="20"/>
        <v>10660.109551256264</v>
      </c>
      <c r="L33" s="19">
        <f t="shared" si="20"/>
        <v>10989.615272823048</v>
      </c>
      <c r="M33" s="19">
        <f t="shared" si="20"/>
        <v>9887.7828727409033</v>
      </c>
      <c r="N33" s="19">
        <f t="shared" si="20"/>
        <v>9381.4405002310068</v>
      </c>
      <c r="O33" s="19">
        <f t="shared" si="20"/>
        <v>7903.9883958177361</v>
      </c>
      <c r="P33" s="19">
        <f t="shared" si="20"/>
        <v>7279.6568443567712</v>
      </c>
      <c r="Q33" s="19">
        <f t="shared" si="20"/>
        <v>7025.7404094521098</v>
      </c>
      <c r="R33" s="19">
        <f t="shared" si="20"/>
        <v>7240.9404069614639</v>
      </c>
      <c r="S33" s="19">
        <f t="shared" si="20"/>
        <v>7277.3777012659912</v>
      </c>
      <c r="T33" s="19">
        <f t="shared" si="20"/>
        <v>7275.4737613567131</v>
      </c>
      <c r="U33" s="19">
        <f t="shared" si="20"/>
        <v>7252.7935573490859</v>
      </c>
      <c r="V33" s="19">
        <f t="shared" si="20"/>
        <v>7324.0526253293783</v>
      </c>
      <c r="W33" s="19">
        <f t="shared" si="20"/>
        <v>5845.765660595157</v>
      </c>
      <c r="X33" s="19">
        <f t="shared" si="20"/>
        <v>6386.7779734670412</v>
      </c>
      <c r="Y33" s="19">
        <f t="shared" ref="Y33:Z33" si="21">SUM(Y34:Y50)</f>
        <v>7028.7816766317346</v>
      </c>
      <c r="Z33" s="19">
        <f t="shared" si="21"/>
        <v>7548.1637000984902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44.769374280000008</v>
      </c>
      <c r="D36" s="8">
        <v>47.754029520000003</v>
      </c>
      <c r="E36" s="8">
        <v>44.769374280000008</v>
      </c>
      <c r="F36" s="8">
        <v>35.815635719999996</v>
      </c>
      <c r="G36" s="8">
        <v>32.830980479999994</v>
      </c>
      <c r="H36" s="8">
        <v>32.830980479999994</v>
      </c>
      <c r="I36" s="8">
        <v>32.830980479999994</v>
      </c>
      <c r="J36" s="8">
        <v>35.815635719999996</v>
      </c>
      <c r="K36" s="8">
        <v>35.815635719999996</v>
      </c>
      <c r="L36" s="8">
        <v>49.344149519999995</v>
      </c>
      <c r="M36" s="8">
        <v>121.90927572000002</v>
      </c>
      <c r="N36" s="8">
        <v>519.56534952000004</v>
      </c>
      <c r="O36" s="8">
        <v>223.50022524000005</v>
      </c>
      <c r="P36" s="8">
        <v>539.88367572000004</v>
      </c>
      <c r="Q36" s="8">
        <v>586.32517475999998</v>
      </c>
      <c r="R36" s="8">
        <v>679.20839999999998</v>
      </c>
      <c r="S36" s="8">
        <v>690.81877476000011</v>
      </c>
      <c r="T36" s="8">
        <v>649.65988152</v>
      </c>
      <c r="U36" s="8">
        <v>622.34366436000005</v>
      </c>
      <c r="V36" s="8">
        <v>634.9176518400003</v>
      </c>
      <c r="W36" s="8">
        <v>511.77489732000009</v>
      </c>
      <c r="X36" s="8">
        <v>498.17323799999991</v>
      </c>
      <c r="Y36" s="8">
        <v>503.78409000000016</v>
      </c>
      <c r="Z36" s="8">
        <v>510.66022320000008</v>
      </c>
    </row>
    <row r="37" spans="1:26" ht="11.25" customHeight="1" x14ac:dyDescent="0.2">
      <c r="A37" s="28" t="s">
        <v>60</v>
      </c>
      <c r="B37" s="7" t="s">
        <v>61</v>
      </c>
      <c r="C37" s="8">
        <v>7495.1940624212566</v>
      </c>
      <c r="D37" s="8">
        <v>7846.3783640261881</v>
      </c>
      <c r="E37" s="8">
        <v>8270.9785200866972</v>
      </c>
      <c r="F37" s="8">
        <v>8745.3288727947074</v>
      </c>
      <c r="G37" s="8">
        <v>9079.2756396370078</v>
      </c>
      <c r="H37" s="8">
        <v>9582.2235898544932</v>
      </c>
      <c r="I37" s="8">
        <v>9869.5248739708677</v>
      </c>
      <c r="J37" s="8">
        <v>10377.143802129613</v>
      </c>
      <c r="K37" s="8">
        <v>10144.98416341052</v>
      </c>
      <c r="L37" s="8">
        <v>10351.338845879294</v>
      </c>
      <c r="M37" s="8">
        <v>9226.2658968555534</v>
      </c>
      <c r="N37" s="8">
        <v>8360.7569012333624</v>
      </c>
      <c r="O37" s="8">
        <v>7185.896876870047</v>
      </c>
      <c r="P37" s="8">
        <v>6449.4100797082792</v>
      </c>
      <c r="Q37" s="8">
        <v>6073.7453872623164</v>
      </c>
      <c r="R37" s="8">
        <v>5863.0691820527618</v>
      </c>
      <c r="S37" s="8">
        <v>5728.9707926259207</v>
      </c>
      <c r="T37" s="8">
        <v>5578.1575603968158</v>
      </c>
      <c r="U37" s="8">
        <v>5417.6725285758966</v>
      </c>
      <c r="V37" s="8">
        <v>5237.9636402363694</v>
      </c>
      <c r="W37" s="8">
        <v>4095.3353293155378</v>
      </c>
      <c r="X37" s="8">
        <v>4386.537067412929</v>
      </c>
      <c r="Y37" s="8">
        <v>4730.9941258229974</v>
      </c>
      <c r="Z37" s="8">
        <v>4981.8239183743408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9.6145127131392227E-2</v>
      </c>
      <c r="V41" s="8">
        <v>0</v>
      </c>
      <c r="W41" s="8">
        <v>0.16474700873032189</v>
      </c>
      <c r="X41" s="8">
        <v>0</v>
      </c>
      <c r="Y41" s="8">
        <v>9.4521668619808943E-3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476.45852015230548</v>
      </c>
      <c r="D43" s="8">
        <v>458.37352893150012</v>
      </c>
      <c r="E43" s="8">
        <v>455.03023417256259</v>
      </c>
      <c r="F43" s="8">
        <v>480.25128317729173</v>
      </c>
      <c r="G43" s="8">
        <v>432.66712751167682</v>
      </c>
      <c r="H43" s="8">
        <v>449.36841847817243</v>
      </c>
      <c r="I43" s="8">
        <v>486.75902014522029</v>
      </c>
      <c r="J43" s="8">
        <v>519.59953982431273</v>
      </c>
      <c r="K43" s="8">
        <v>479.30975212574413</v>
      </c>
      <c r="L43" s="8">
        <v>588.9322774237537</v>
      </c>
      <c r="M43" s="8">
        <v>539.60770016535071</v>
      </c>
      <c r="N43" s="8">
        <v>501.11824947764359</v>
      </c>
      <c r="O43" s="8">
        <v>494.59129370768926</v>
      </c>
      <c r="P43" s="8">
        <v>290.20601033231236</v>
      </c>
      <c r="Q43" s="8">
        <v>365.66984742979332</v>
      </c>
      <c r="R43" s="8">
        <v>698.66282490870185</v>
      </c>
      <c r="S43" s="8">
        <v>857.58813388006968</v>
      </c>
      <c r="T43" s="8">
        <v>1047.6563194398977</v>
      </c>
      <c r="U43" s="8">
        <v>1212.2417191420593</v>
      </c>
      <c r="V43" s="8">
        <v>1451.1105377493398</v>
      </c>
      <c r="W43" s="8">
        <v>1238.4078393663851</v>
      </c>
      <c r="X43" s="8">
        <v>1501.8360936465986</v>
      </c>
      <c r="Y43" s="8">
        <v>1793.9940086418758</v>
      </c>
      <c r="Z43" s="8">
        <v>2055.6399384085453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0.15707859618037462</v>
      </c>
      <c r="Q44" s="8">
        <v>0</v>
      </c>
      <c r="R44" s="8">
        <v>0</v>
      </c>
      <c r="S44" s="8">
        <v>0</v>
      </c>
      <c r="T44" s="8">
        <v>0</v>
      </c>
      <c r="U44" s="8">
        <v>5.6836740985160596E-2</v>
      </c>
      <c r="V44" s="8">
        <v>3.0017028274199317E-2</v>
      </c>
      <c r="W44" s="8">
        <v>4.2842913986112438E-2</v>
      </c>
      <c r="X44" s="8">
        <v>0.16497999270143732</v>
      </c>
      <c r="Y44" s="8">
        <v>0</v>
      </c>
      <c r="Z44" s="8">
        <v>3.9620115603929001E-2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0.38266340301368335</v>
      </c>
      <c r="V50" s="8">
        <v>3.0778475395239556E-2</v>
      </c>
      <c r="W50" s="8">
        <v>4.0004670517484776E-2</v>
      </c>
      <c r="X50" s="8">
        <v>6.6594414811369337E-2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2.197348399451899</v>
      </c>
      <c r="E51" s="27">
        <v>3.5461836689460418</v>
      </c>
      <c r="F51" s="27">
        <v>3.8945686463829601</v>
      </c>
      <c r="G51" s="27">
        <v>3.8631248111895871</v>
      </c>
      <c r="H51" s="27">
        <v>4.2741139356670095</v>
      </c>
      <c r="I51" s="27">
        <v>4.464480499660783</v>
      </c>
      <c r="J51" s="27">
        <v>5.0071115869991409</v>
      </c>
      <c r="K51" s="27">
        <v>4.8791248689298348</v>
      </c>
      <c r="L51" s="27">
        <v>6.1588630103172113</v>
      </c>
      <c r="M51" s="27">
        <v>6.8991670846070283</v>
      </c>
      <c r="N51" s="27">
        <v>7.2159850204344966</v>
      </c>
      <c r="O51" s="27">
        <v>7.1116448718291583</v>
      </c>
      <c r="P51" s="27">
        <v>6.7541377557753872</v>
      </c>
      <c r="Q51" s="27">
        <v>6.7932452017748499</v>
      </c>
      <c r="R51" s="27">
        <v>7.0149207130566618</v>
      </c>
      <c r="S51" s="27">
        <v>7.0278675419315162</v>
      </c>
      <c r="T51" s="27">
        <v>6.6511230230914116</v>
      </c>
      <c r="U51" s="27">
        <v>6.6148658275624221</v>
      </c>
      <c r="V51" s="27">
        <v>6.8680983494198538</v>
      </c>
      <c r="W51" s="27">
        <v>8.0406732570250963</v>
      </c>
      <c r="X51" s="27">
        <v>8.3005683946074491</v>
      </c>
      <c r="Y51" s="27">
        <v>9.1828238573571674</v>
      </c>
      <c r="Z51" s="27">
        <v>10.765323342807811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9.5016383424172766</v>
      </c>
      <c r="J61" s="49">
        <f t="shared" si="24"/>
        <v>18.128887601332185</v>
      </c>
      <c r="K61" s="49">
        <f t="shared" si="24"/>
        <v>13.903765061410951</v>
      </c>
      <c r="L61" s="49">
        <f t="shared" si="24"/>
        <v>15.412954621897178</v>
      </c>
      <c r="M61" s="49">
        <f t="shared" si="24"/>
        <v>26.39631822455263</v>
      </c>
      <c r="N61" s="49">
        <f t="shared" si="24"/>
        <v>23.302513113368271</v>
      </c>
      <c r="O61" s="49">
        <f t="shared" si="24"/>
        <v>30.08892117703132</v>
      </c>
      <c r="P61" s="49">
        <f t="shared" si="24"/>
        <v>18.110144183401577</v>
      </c>
      <c r="Q61" s="49">
        <f t="shared" si="24"/>
        <v>23.78138447311288</v>
      </c>
      <c r="R61" s="49">
        <f t="shared" si="24"/>
        <v>46.581032575309486</v>
      </c>
      <c r="S61" s="49">
        <f t="shared" si="24"/>
        <v>56.504987540266569</v>
      </c>
      <c r="T61" s="49">
        <f t="shared" si="24"/>
        <v>77.328312800428179</v>
      </c>
      <c r="U61" s="49">
        <f t="shared" si="24"/>
        <v>82.891279831525125</v>
      </c>
      <c r="V61" s="49">
        <f t="shared" si="24"/>
        <v>151.63465892001068</v>
      </c>
      <c r="W61" s="49">
        <f t="shared" si="24"/>
        <v>212.10537763519324</v>
      </c>
      <c r="X61" s="49">
        <f t="shared" si="24"/>
        <v>242.00116050011053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57.38993483986328</v>
      </c>
      <c r="W67" s="52">
        <v>139.42548492572007</v>
      </c>
      <c r="X67" s="52">
        <v>151.21965922536074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3.9217699132869328E-2</v>
      </c>
      <c r="W68" s="52">
        <v>2.3394751390409765E-2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9.5016383424172766</v>
      </c>
      <c r="J69" s="52">
        <v>18.128887601332185</v>
      </c>
      <c r="K69" s="52">
        <v>13.903765061410951</v>
      </c>
      <c r="L69" s="52">
        <v>15.412954621897178</v>
      </c>
      <c r="M69" s="52">
        <v>26.39631822455263</v>
      </c>
      <c r="N69" s="52">
        <v>23.302513113368271</v>
      </c>
      <c r="O69" s="52">
        <v>30.08892117703132</v>
      </c>
      <c r="P69" s="52">
        <v>18.110144183401577</v>
      </c>
      <c r="Q69" s="52">
        <v>23.78138447311288</v>
      </c>
      <c r="R69" s="52">
        <v>46.581032575309486</v>
      </c>
      <c r="S69" s="52">
        <v>56.504987540266569</v>
      </c>
      <c r="T69" s="52">
        <v>77.328312800428179</v>
      </c>
      <c r="U69" s="52">
        <v>82.891279831525125</v>
      </c>
      <c r="V69" s="52">
        <v>94.20550638101453</v>
      </c>
      <c r="W69" s="52">
        <v>72.656497958082767</v>
      </c>
      <c r="X69" s="52">
        <v>90.781501274749772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1757.2769536324431</v>
      </c>
      <c r="D2" s="21">
        <f t="shared" ref="D2:X2" si="0">SUM(D3,D17,D22,D25,D26,D51,D52)</f>
        <v>1697.7909891703882</v>
      </c>
      <c r="E2" s="21">
        <f t="shared" si="0"/>
        <v>1688.439907003843</v>
      </c>
      <c r="F2" s="21">
        <f t="shared" si="0"/>
        <v>2174.8115501469683</v>
      </c>
      <c r="G2" s="21">
        <f t="shared" si="0"/>
        <v>1642.4326463949621</v>
      </c>
      <c r="H2" s="21">
        <f t="shared" si="0"/>
        <v>1855.7956872261016</v>
      </c>
      <c r="I2" s="21">
        <f t="shared" si="0"/>
        <v>1780.3474301384745</v>
      </c>
      <c r="J2" s="21">
        <f t="shared" si="0"/>
        <v>1806.200324709496</v>
      </c>
      <c r="K2" s="21">
        <f t="shared" si="0"/>
        <v>1663.6547156152574</v>
      </c>
      <c r="L2" s="21">
        <f t="shared" si="0"/>
        <v>1979.9425150369245</v>
      </c>
      <c r="M2" s="21">
        <f t="shared" si="0"/>
        <v>1697.4370155404472</v>
      </c>
      <c r="N2" s="21">
        <f t="shared" si="0"/>
        <v>1812.0519313176151</v>
      </c>
      <c r="O2" s="21">
        <f t="shared" si="0"/>
        <v>1469.9600019787167</v>
      </c>
      <c r="P2" s="21">
        <f t="shared" si="0"/>
        <v>1650.0147287778946</v>
      </c>
      <c r="Q2" s="21">
        <f t="shared" si="0"/>
        <v>1591.498773870238</v>
      </c>
      <c r="R2" s="21">
        <f t="shared" si="0"/>
        <v>1522.0528210810653</v>
      </c>
      <c r="S2" s="21">
        <f t="shared" si="0"/>
        <v>1541.6038539088579</v>
      </c>
      <c r="T2" s="21">
        <f t="shared" si="0"/>
        <v>1543.4320345459212</v>
      </c>
      <c r="U2" s="21">
        <f t="shared" si="0"/>
        <v>1572.0902923327153</v>
      </c>
      <c r="V2" s="21">
        <f t="shared" si="0"/>
        <v>1624.9537576036839</v>
      </c>
      <c r="W2" s="21">
        <f t="shared" si="0"/>
        <v>1605.1526871508736</v>
      </c>
      <c r="X2" s="21">
        <f t="shared" si="0"/>
        <v>1572.647579187322</v>
      </c>
      <c r="Y2" s="21">
        <f t="shared" ref="Y2:Z2" si="1">SUM(Y3,Y17,Y22,Y25,Y26,Y51,Y52)</f>
        <v>1718.150906166914</v>
      </c>
      <c r="Z2" s="21">
        <f t="shared" si="1"/>
        <v>1784.4100361094527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1757.2769536324431</v>
      </c>
      <c r="D26" s="27">
        <f t="shared" si="16"/>
        <v>1685.64917756984</v>
      </c>
      <c r="E26" s="27">
        <f t="shared" si="16"/>
        <v>1669.3158787127891</v>
      </c>
      <c r="F26" s="27">
        <f t="shared" si="16"/>
        <v>2153.7135687933514</v>
      </c>
      <c r="G26" s="27">
        <f t="shared" si="16"/>
        <v>1621.4039992461517</v>
      </c>
      <c r="H26" s="27">
        <f t="shared" si="16"/>
        <v>1832.1989172417686</v>
      </c>
      <c r="I26" s="27">
        <f t="shared" si="16"/>
        <v>1755.4265286781354</v>
      </c>
      <c r="J26" s="27">
        <f t="shared" si="16"/>
        <v>1777.5308082564952</v>
      </c>
      <c r="K26" s="27">
        <f t="shared" si="16"/>
        <v>1635.2102385241872</v>
      </c>
      <c r="L26" s="27">
        <f t="shared" si="16"/>
        <v>1951.5159300072416</v>
      </c>
      <c r="M26" s="27">
        <f t="shared" si="16"/>
        <v>1671.1141665450541</v>
      </c>
      <c r="N26" s="27">
        <f t="shared" si="16"/>
        <v>1784.1773663380495</v>
      </c>
      <c r="O26" s="27">
        <f t="shared" si="16"/>
        <v>1442.4861988105458</v>
      </c>
      <c r="P26" s="27">
        <f t="shared" si="16"/>
        <v>1625.2629045736699</v>
      </c>
      <c r="Q26" s="27">
        <f t="shared" si="16"/>
        <v>1565.9784190720129</v>
      </c>
      <c r="R26" s="27">
        <f t="shared" si="16"/>
        <v>1493.573473754122</v>
      </c>
      <c r="S26" s="27">
        <f t="shared" si="16"/>
        <v>1504.0995414507895</v>
      </c>
      <c r="T26" s="27">
        <f t="shared" si="16"/>
        <v>1520.0416075690125</v>
      </c>
      <c r="U26" s="27">
        <f t="shared" si="16"/>
        <v>1543.0234712402778</v>
      </c>
      <c r="V26" s="27">
        <f t="shared" si="16"/>
        <v>1589.7996348331037</v>
      </c>
      <c r="W26" s="27">
        <f t="shared" si="16"/>
        <v>1570.6189806478988</v>
      </c>
      <c r="X26" s="27">
        <f t="shared" si="16"/>
        <v>1531.5380277019294</v>
      </c>
      <c r="Y26" s="27">
        <f t="shared" ref="Y26:Z26" si="17">SUM(Y27,Y33)</f>
        <v>1668.308496504271</v>
      </c>
      <c r="Z26" s="27">
        <f t="shared" si="17"/>
        <v>1734.6105848522604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1757.2769536324431</v>
      </c>
      <c r="D33" s="19">
        <f t="shared" si="20"/>
        <v>1685.64917756984</v>
      </c>
      <c r="E33" s="19">
        <f t="shared" si="20"/>
        <v>1669.3158787127891</v>
      </c>
      <c r="F33" s="19">
        <f t="shared" si="20"/>
        <v>2153.7135687933514</v>
      </c>
      <c r="G33" s="19">
        <f t="shared" si="20"/>
        <v>1621.4039992461517</v>
      </c>
      <c r="H33" s="19">
        <f t="shared" si="20"/>
        <v>1832.1989172417686</v>
      </c>
      <c r="I33" s="19">
        <f t="shared" si="20"/>
        <v>1755.4265286781354</v>
      </c>
      <c r="J33" s="19">
        <f t="shared" si="20"/>
        <v>1777.5308082564952</v>
      </c>
      <c r="K33" s="19">
        <f t="shared" si="20"/>
        <v>1635.2102385241872</v>
      </c>
      <c r="L33" s="19">
        <f t="shared" si="20"/>
        <v>1951.5159300072416</v>
      </c>
      <c r="M33" s="19">
        <f t="shared" si="20"/>
        <v>1671.1141665450541</v>
      </c>
      <c r="N33" s="19">
        <f t="shared" si="20"/>
        <v>1784.1773663380495</v>
      </c>
      <c r="O33" s="19">
        <f t="shared" si="20"/>
        <v>1442.4861988105458</v>
      </c>
      <c r="P33" s="19">
        <f t="shared" si="20"/>
        <v>1625.2629045736699</v>
      </c>
      <c r="Q33" s="19">
        <f t="shared" si="20"/>
        <v>1565.9784190720129</v>
      </c>
      <c r="R33" s="19">
        <f t="shared" si="20"/>
        <v>1493.573473754122</v>
      </c>
      <c r="S33" s="19">
        <f t="shared" si="20"/>
        <v>1504.0995414507895</v>
      </c>
      <c r="T33" s="19">
        <f t="shared" si="20"/>
        <v>1520.0416075690125</v>
      </c>
      <c r="U33" s="19">
        <f t="shared" si="20"/>
        <v>1543.0234712402778</v>
      </c>
      <c r="V33" s="19">
        <f t="shared" si="20"/>
        <v>1589.7996348331037</v>
      </c>
      <c r="W33" s="19">
        <f t="shared" si="20"/>
        <v>1570.6189806478988</v>
      </c>
      <c r="X33" s="19">
        <f t="shared" si="20"/>
        <v>1531.5380277019294</v>
      </c>
      <c r="Y33" s="19">
        <f t="shared" ref="Y33:Z33" si="21">SUM(Y34:Y50)</f>
        <v>1668.308496504271</v>
      </c>
      <c r="Z33" s="19">
        <f t="shared" si="21"/>
        <v>1734.6105848522604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1757.2769536324431</v>
      </c>
      <c r="D43" s="8">
        <v>1685.64917756984</v>
      </c>
      <c r="E43" s="8">
        <v>1669.3158787127891</v>
      </c>
      <c r="F43" s="8">
        <v>2153.7135687933514</v>
      </c>
      <c r="G43" s="8">
        <v>1621.4039992461517</v>
      </c>
      <c r="H43" s="8">
        <v>1832.1989172417686</v>
      </c>
      <c r="I43" s="8">
        <v>1755.4265286781354</v>
      </c>
      <c r="J43" s="8">
        <v>1777.5308082564952</v>
      </c>
      <c r="K43" s="8">
        <v>1635.2102385241872</v>
      </c>
      <c r="L43" s="8">
        <v>1951.5159300072416</v>
      </c>
      <c r="M43" s="8">
        <v>1671.1141665450541</v>
      </c>
      <c r="N43" s="8">
        <v>1784.1773663380495</v>
      </c>
      <c r="O43" s="8">
        <v>1442.4861988105458</v>
      </c>
      <c r="P43" s="8">
        <v>1624.3836811971155</v>
      </c>
      <c r="Q43" s="8">
        <v>1565.9784190720129</v>
      </c>
      <c r="R43" s="8">
        <v>1493.573473754122</v>
      </c>
      <c r="S43" s="8">
        <v>1504.0995414507895</v>
      </c>
      <c r="T43" s="8">
        <v>1520.0416075690125</v>
      </c>
      <c r="U43" s="8">
        <v>1542.4642483983482</v>
      </c>
      <c r="V43" s="8">
        <v>1589.733031622774</v>
      </c>
      <c r="W43" s="8">
        <v>1570.513915676403</v>
      </c>
      <c r="X43" s="8">
        <v>1531.3019098366087</v>
      </c>
      <c r="Y43" s="8">
        <v>1668.308496504271</v>
      </c>
      <c r="Z43" s="8">
        <v>1734.5771528557148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0.8792233765543841</v>
      </c>
      <c r="Q44" s="8">
        <v>0</v>
      </c>
      <c r="R44" s="8">
        <v>0</v>
      </c>
      <c r="S44" s="8">
        <v>0</v>
      </c>
      <c r="T44" s="8">
        <v>0</v>
      </c>
      <c r="U44" s="8">
        <v>7.2319438921086734E-2</v>
      </c>
      <c r="V44" s="8">
        <v>3.2884511632491668E-2</v>
      </c>
      <c r="W44" s="8">
        <v>5.4332175931430186E-2</v>
      </c>
      <c r="X44" s="8">
        <v>0.16821687731257101</v>
      </c>
      <c r="Y44" s="8">
        <v>0</v>
      </c>
      <c r="Z44" s="8">
        <v>3.3431996545699998E-2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0.48690340300842766</v>
      </c>
      <c r="V50" s="8">
        <v>3.3718698697268422E-2</v>
      </c>
      <c r="W50" s="8">
        <v>5.0732795564266145E-2</v>
      </c>
      <c r="X50" s="8">
        <v>6.7900988008280955E-2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12.141811600548104</v>
      </c>
      <c r="E51" s="27">
        <v>19.124028291053957</v>
      </c>
      <c r="F51" s="27">
        <v>21.097981353617033</v>
      </c>
      <c r="G51" s="27">
        <v>21.028647148810414</v>
      </c>
      <c r="H51" s="27">
        <v>23.596769984332994</v>
      </c>
      <c r="I51" s="27">
        <v>24.920901460339213</v>
      </c>
      <c r="J51" s="27">
        <v>28.669516453000849</v>
      </c>
      <c r="K51" s="27">
        <v>28.444477091070155</v>
      </c>
      <c r="L51" s="27">
        <v>28.426585029682794</v>
      </c>
      <c r="M51" s="27">
        <v>26.322848995392981</v>
      </c>
      <c r="N51" s="27">
        <v>27.874564979565509</v>
      </c>
      <c r="O51" s="27">
        <v>27.473803168170846</v>
      </c>
      <c r="P51" s="27">
        <v>24.751824204224622</v>
      </c>
      <c r="Q51" s="27">
        <v>25.520354798225164</v>
      </c>
      <c r="R51" s="27">
        <v>28.479347326943333</v>
      </c>
      <c r="S51" s="27">
        <v>37.504312458068497</v>
      </c>
      <c r="T51" s="27">
        <v>23.3904269769086</v>
      </c>
      <c r="U51" s="27">
        <v>29.066821092437571</v>
      </c>
      <c r="V51" s="27">
        <v>35.154122770580152</v>
      </c>
      <c r="W51" s="27">
        <v>34.533706502974916</v>
      </c>
      <c r="X51" s="27">
        <v>41.109551485392544</v>
      </c>
      <c r="Y51" s="27">
        <v>49.842409662642844</v>
      </c>
      <c r="Z51" s="27">
        <v>49.799451257192189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34.266294658922753</v>
      </c>
      <c r="J61" s="49">
        <f t="shared" si="24"/>
        <v>62.018253983987314</v>
      </c>
      <c r="K61" s="49">
        <f t="shared" si="24"/>
        <v>47.434000417520231</v>
      </c>
      <c r="L61" s="49">
        <f t="shared" si="24"/>
        <v>51.0731498784344</v>
      </c>
      <c r="M61" s="49">
        <f t="shared" si="24"/>
        <v>81.746908571105237</v>
      </c>
      <c r="N61" s="49">
        <f t="shared" si="24"/>
        <v>82.966079401428956</v>
      </c>
      <c r="O61" s="49">
        <f t="shared" si="24"/>
        <v>87.754988992219879</v>
      </c>
      <c r="P61" s="49">
        <f t="shared" si="24"/>
        <v>101.36875746287366</v>
      </c>
      <c r="Q61" s="49">
        <f t="shared" si="24"/>
        <v>101.8436032456822</v>
      </c>
      <c r="R61" s="49">
        <f t="shared" si="24"/>
        <v>99.579070410180009</v>
      </c>
      <c r="S61" s="49">
        <f t="shared" si="24"/>
        <v>99.102497447665115</v>
      </c>
      <c r="T61" s="49">
        <f t="shared" si="24"/>
        <v>112.19543157302117</v>
      </c>
      <c r="U61" s="49">
        <f t="shared" si="24"/>
        <v>105.47140361956754</v>
      </c>
      <c r="V61" s="49">
        <f t="shared" si="24"/>
        <v>103.24778645654403</v>
      </c>
      <c r="W61" s="49">
        <f t="shared" si="24"/>
        <v>92.170591352600169</v>
      </c>
      <c r="X61" s="49">
        <f t="shared" si="24"/>
        <v>92.562621758756734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4.2964109290022666E-2</v>
      </c>
      <c r="W68" s="52">
        <v>2.9668564300454413E-2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34.266294658922753</v>
      </c>
      <c r="J69" s="52">
        <v>62.018253983987314</v>
      </c>
      <c r="K69" s="52">
        <v>47.434000417520231</v>
      </c>
      <c r="L69" s="52">
        <v>51.0731498784344</v>
      </c>
      <c r="M69" s="52">
        <v>81.746908571105237</v>
      </c>
      <c r="N69" s="52">
        <v>82.966079401428956</v>
      </c>
      <c r="O69" s="52">
        <v>87.754988992219879</v>
      </c>
      <c r="P69" s="52">
        <v>101.36875746287366</v>
      </c>
      <c r="Q69" s="52">
        <v>101.8436032456822</v>
      </c>
      <c r="R69" s="52">
        <v>99.579070410180009</v>
      </c>
      <c r="S69" s="52">
        <v>99.102497447665115</v>
      </c>
      <c r="T69" s="52">
        <v>112.19543157302117</v>
      </c>
      <c r="U69" s="52">
        <v>105.47140361956754</v>
      </c>
      <c r="V69" s="52">
        <v>103.20482234725401</v>
      </c>
      <c r="W69" s="52">
        <v>92.140922788299719</v>
      </c>
      <c r="X69" s="52">
        <v>92.562621758756734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2339.8202078946092</v>
      </c>
      <c r="D2" s="21">
        <f t="shared" ref="D2:X2" si="0">SUM(D3,D17,D22,D25,D26,D51,D52)</f>
        <v>2320.6985998231589</v>
      </c>
      <c r="E2" s="21">
        <f t="shared" si="0"/>
        <v>2369.8523996432377</v>
      </c>
      <c r="F2" s="21">
        <f t="shared" si="0"/>
        <v>2431.7795411585621</v>
      </c>
      <c r="G2" s="21">
        <f t="shared" si="0"/>
        <v>2386.5506047695653</v>
      </c>
      <c r="H2" s="21">
        <f t="shared" si="0"/>
        <v>2389.2668033569748</v>
      </c>
      <c r="I2" s="21">
        <f t="shared" si="0"/>
        <v>2382.9418662806852</v>
      </c>
      <c r="J2" s="21">
        <f t="shared" si="0"/>
        <v>2506.9361625557758</v>
      </c>
      <c r="K2" s="21">
        <f t="shared" si="0"/>
        <v>2452.792402379187</v>
      </c>
      <c r="L2" s="21">
        <f t="shared" si="0"/>
        <v>2303.5425529622407</v>
      </c>
      <c r="M2" s="21">
        <f t="shared" si="0"/>
        <v>2295.5078469066411</v>
      </c>
      <c r="N2" s="21">
        <f t="shared" si="0"/>
        <v>1957.1716864128007</v>
      </c>
      <c r="O2" s="21">
        <f t="shared" si="0"/>
        <v>1600.9740159651556</v>
      </c>
      <c r="P2" s="21">
        <f t="shared" si="0"/>
        <v>1856.6492546475417</v>
      </c>
      <c r="Q2" s="21">
        <f t="shared" si="0"/>
        <v>1850.2663651027494</v>
      </c>
      <c r="R2" s="21">
        <f t="shared" si="0"/>
        <v>2214.3234955392004</v>
      </c>
      <c r="S2" s="21">
        <f t="shared" si="0"/>
        <v>2347.5143630234797</v>
      </c>
      <c r="T2" s="21">
        <f t="shared" si="0"/>
        <v>2062.9412642037928</v>
      </c>
      <c r="U2" s="21">
        <f t="shared" si="0"/>
        <v>2058.1207507542463</v>
      </c>
      <c r="V2" s="21">
        <f t="shared" si="0"/>
        <v>2056.6087042285535</v>
      </c>
      <c r="W2" s="21">
        <f t="shared" si="0"/>
        <v>1761.5875513999536</v>
      </c>
      <c r="X2" s="21">
        <f t="shared" si="0"/>
        <v>1913.2475845965978</v>
      </c>
      <c r="Y2" s="21">
        <f t="shared" ref="Y2:Z2" si="1">SUM(Y3,Y17,Y22,Y25,Y26,Y51,Y52)</f>
        <v>2062.7297001869697</v>
      </c>
      <c r="Z2" s="21">
        <f t="shared" si="1"/>
        <v>2108.8957015859555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2339.8202078946092</v>
      </c>
      <c r="D26" s="27">
        <f t="shared" si="16"/>
        <v>2320.6985998231589</v>
      </c>
      <c r="E26" s="27">
        <f t="shared" si="16"/>
        <v>2369.8523996432377</v>
      </c>
      <c r="F26" s="27">
        <f t="shared" si="16"/>
        <v>2431.7795411585621</v>
      </c>
      <c r="G26" s="27">
        <f t="shared" si="16"/>
        <v>2386.5506047695653</v>
      </c>
      <c r="H26" s="27">
        <f t="shared" si="16"/>
        <v>2389.2668033569748</v>
      </c>
      <c r="I26" s="27">
        <f t="shared" si="16"/>
        <v>2382.9418662806852</v>
      </c>
      <c r="J26" s="27">
        <f t="shared" si="16"/>
        <v>2506.9361625557758</v>
      </c>
      <c r="K26" s="27">
        <f t="shared" si="16"/>
        <v>2452.792402379187</v>
      </c>
      <c r="L26" s="27">
        <f t="shared" si="16"/>
        <v>2303.5425529622407</v>
      </c>
      <c r="M26" s="27">
        <f t="shared" si="16"/>
        <v>2295.5078469066411</v>
      </c>
      <c r="N26" s="27">
        <f t="shared" si="16"/>
        <v>1957.1716864128007</v>
      </c>
      <c r="O26" s="27">
        <f t="shared" si="16"/>
        <v>1600.9740159651556</v>
      </c>
      <c r="P26" s="27">
        <f t="shared" si="16"/>
        <v>1856.6492546475417</v>
      </c>
      <c r="Q26" s="27">
        <f t="shared" si="16"/>
        <v>1850.2663651027494</v>
      </c>
      <c r="R26" s="27">
        <f t="shared" si="16"/>
        <v>2214.3234955392004</v>
      </c>
      <c r="S26" s="27">
        <f t="shared" si="16"/>
        <v>2347.5143630234797</v>
      </c>
      <c r="T26" s="27">
        <f t="shared" si="16"/>
        <v>2062.9412642037928</v>
      </c>
      <c r="U26" s="27">
        <f t="shared" si="16"/>
        <v>2058.1207507542463</v>
      </c>
      <c r="V26" s="27">
        <f t="shared" si="16"/>
        <v>2056.6087042285535</v>
      </c>
      <c r="W26" s="27">
        <f t="shared" si="16"/>
        <v>1761.5875513999536</v>
      </c>
      <c r="X26" s="27">
        <f t="shared" si="16"/>
        <v>1913.2475845965978</v>
      </c>
      <c r="Y26" s="27">
        <f t="shared" ref="Y26:Z26" si="17">SUM(Y27,Y33)</f>
        <v>2062.7297001869697</v>
      </c>
      <c r="Z26" s="27">
        <f t="shared" si="17"/>
        <v>2108.8957015859555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2339.8202078946092</v>
      </c>
      <c r="D33" s="19">
        <f t="shared" si="20"/>
        <v>2320.6985998231589</v>
      </c>
      <c r="E33" s="19">
        <f t="shared" si="20"/>
        <v>2369.8523996432377</v>
      </c>
      <c r="F33" s="19">
        <f t="shared" si="20"/>
        <v>2431.7795411585621</v>
      </c>
      <c r="G33" s="19">
        <f t="shared" si="20"/>
        <v>2386.5506047695653</v>
      </c>
      <c r="H33" s="19">
        <f t="shared" si="20"/>
        <v>2389.2668033569748</v>
      </c>
      <c r="I33" s="19">
        <f t="shared" si="20"/>
        <v>2382.9418662806852</v>
      </c>
      <c r="J33" s="19">
        <f t="shared" si="20"/>
        <v>2506.9361625557758</v>
      </c>
      <c r="K33" s="19">
        <f t="shared" si="20"/>
        <v>2452.792402379187</v>
      </c>
      <c r="L33" s="19">
        <f t="shared" si="20"/>
        <v>2303.5425529622407</v>
      </c>
      <c r="M33" s="19">
        <f t="shared" si="20"/>
        <v>2295.5078469066411</v>
      </c>
      <c r="N33" s="19">
        <f t="shared" si="20"/>
        <v>1957.1716864128007</v>
      </c>
      <c r="O33" s="19">
        <f t="shared" si="20"/>
        <v>1600.9740159651556</v>
      </c>
      <c r="P33" s="19">
        <f t="shared" si="20"/>
        <v>1856.6492546475417</v>
      </c>
      <c r="Q33" s="19">
        <f t="shared" si="20"/>
        <v>1850.2663651027494</v>
      </c>
      <c r="R33" s="19">
        <f t="shared" si="20"/>
        <v>2214.3234955392004</v>
      </c>
      <c r="S33" s="19">
        <f t="shared" si="20"/>
        <v>2347.5143630234797</v>
      </c>
      <c r="T33" s="19">
        <f t="shared" si="20"/>
        <v>2062.9412642037928</v>
      </c>
      <c r="U33" s="19">
        <f t="shared" si="20"/>
        <v>2058.1207507542463</v>
      </c>
      <c r="V33" s="19">
        <f t="shared" si="20"/>
        <v>2056.6087042285535</v>
      </c>
      <c r="W33" s="19">
        <f t="shared" si="20"/>
        <v>1761.5875513999536</v>
      </c>
      <c r="X33" s="19">
        <f t="shared" si="20"/>
        <v>1913.2475845965978</v>
      </c>
      <c r="Y33" s="19">
        <f t="shared" ref="Y33:Z33" si="21">SUM(Y34:Y50)</f>
        <v>2062.7297001869697</v>
      </c>
      <c r="Z33" s="19">
        <f t="shared" si="21"/>
        <v>2108.8957015859555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1930.1620926138223</v>
      </c>
      <c r="D37" s="8">
        <v>1863.3245935097748</v>
      </c>
      <c r="E37" s="8">
        <v>1867.4771526524496</v>
      </c>
      <c r="F37" s="8">
        <v>1846.9952990872036</v>
      </c>
      <c r="G37" s="8">
        <v>1754.3652878200423</v>
      </c>
      <c r="H37" s="8">
        <v>1718.0100089349341</v>
      </c>
      <c r="I37" s="8">
        <v>1618.1444852950344</v>
      </c>
      <c r="J37" s="8">
        <v>1653.3387823541225</v>
      </c>
      <c r="K37" s="8">
        <v>1607.3357831681299</v>
      </c>
      <c r="L37" s="8">
        <v>1334.7722143038118</v>
      </c>
      <c r="M37" s="8">
        <v>1239.4554543425413</v>
      </c>
      <c r="N37" s="8">
        <v>1014.3375932062478</v>
      </c>
      <c r="O37" s="8">
        <v>825.76365625190692</v>
      </c>
      <c r="P37" s="8">
        <v>814.55111162472133</v>
      </c>
      <c r="Q37" s="8">
        <v>795.21883709493432</v>
      </c>
      <c r="R37" s="8">
        <v>809.18651989947489</v>
      </c>
      <c r="S37" s="8">
        <v>822.2721605730859</v>
      </c>
      <c r="T37" s="8">
        <v>776.88528269124743</v>
      </c>
      <c r="U37" s="8">
        <v>859.5163508772655</v>
      </c>
      <c r="V37" s="8">
        <v>847.36948490513521</v>
      </c>
      <c r="W37" s="8">
        <v>737.64111714113938</v>
      </c>
      <c r="X37" s="8">
        <v>806.73016830801976</v>
      </c>
      <c r="Y37" s="8">
        <v>820.90201115086484</v>
      </c>
      <c r="Z37" s="8">
        <v>809.769486266424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1.5253470635355575E-2</v>
      </c>
      <c r="V41" s="8">
        <v>0</v>
      </c>
      <c r="W41" s="8">
        <v>2.9673801482284545E-2</v>
      </c>
      <c r="X41" s="8">
        <v>0</v>
      </c>
      <c r="Y41" s="8">
        <v>1.6400998564723172E-3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409.65811528078677</v>
      </c>
      <c r="D43" s="8">
        <v>457.37400631338414</v>
      </c>
      <c r="E43" s="8">
        <v>502.37524699078824</v>
      </c>
      <c r="F43" s="8">
        <v>584.78424207135845</v>
      </c>
      <c r="G43" s="8">
        <v>632.1853169495231</v>
      </c>
      <c r="H43" s="8">
        <v>671.25679442204068</v>
      </c>
      <c r="I43" s="8">
        <v>764.79738098565088</v>
      </c>
      <c r="J43" s="8">
        <v>853.59738020165344</v>
      </c>
      <c r="K43" s="8">
        <v>845.45661921105705</v>
      </c>
      <c r="L43" s="8">
        <v>968.77033865842907</v>
      </c>
      <c r="M43" s="8">
        <v>1056.0523925641</v>
      </c>
      <c r="N43" s="8">
        <v>942.83409320655278</v>
      </c>
      <c r="O43" s="8">
        <v>775.21035971324864</v>
      </c>
      <c r="P43" s="8">
        <v>1041.5343960466043</v>
      </c>
      <c r="Q43" s="8">
        <v>1055.0475280078151</v>
      </c>
      <c r="R43" s="8">
        <v>1405.1369756397255</v>
      </c>
      <c r="S43" s="8">
        <v>1525.242202450394</v>
      </c>
      <c r="T43" s="8">
        <v>1286.0559815125455</v>
      </c>
      <c r="U43" s="8">
        <v>1198.1547535139157</v>
      </c>
      <c r="V43" s="8">
        <v>1209.1885593457082</v>
      </c>
      <c r="W43" s="8">
        <v>1023.8482665790732</v>
      </c>
      <c r="X43" s="8">
        <v>1106.3468240306329</v>
      </c>
      <c r="Y43" s="8">
        <v>1241.8260489362483</v>
      </c>
      <c r="Z43" s="8">
        <v>1299.10117662582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0.56374697621608472</v>
      </c>
      <c r="Q44" s="8">
        <v>0</v>
      </c>
      <c r="R44" s="8">
        <v>0</v>
      </c>
      <c r="S44" s="8">
        <v>0</v>
      </c>
      <c r="T44" s="8">
        <v>0</v>
      </c>
      <c r="U44" s="8">
        <v>5.6176264444854497E-2</v>
      </c>
      <c r="V44" s="8">
        <v>2.5012737645068471E-2</v>
      </c>
      <c r="W44" s="8">
        <v>3.5420191818488732E-2</v>
      </c>
      <c r="X44" s="8">
        <v>0.12153462799701677</v>
      </c>
      <c r="Y44" s="8">
        <v>0</v>
      </c>
      <c r="Z44" s="8">
        <v>2.5038693711586048E-2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0.37821662798500566</v>
      </c>
      <c r="V50" s="8">
        <v>2.5647240064668172E-2</v>
      </c>
      <c r="W50" s="8">
        <v>3.3073686440284251E-2</v>
      </c>
      <c r="X50" s="8">
        <v>4.9057629948048152E-2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14.929005562517524</v>
      </c>
      <c r="J61" s="49">
        <f t="shared" si="24"/>
        <v>29.782110599443037</v>
      </c>
      <c r="K61" s="49">
        <f t="shared" si="24"/>
        <v>24.524913484425525</v>
      </c>
      <c r="L61" s="49">
        <f t="shared" si="24"/>
        <v>25.353701675343228</v>
      </c>
      <c r="M61" s="49">
        <f t="shared" si="24"/>
        <v>51.65955750331252</v>
      </c>
      <c r="N61" s="49">
        <f t="shared" si="24"/>
        <v>43.842753369245521</v>
      </c>
      <c r="O61" s="49">
        <f t="shared" si="24"/>
        <v>47.160642950612889</v>
      </c>
      <c r="P61" s="49">
        <f t="shared" si="24"/>
        <v>64.996372965456459</v>
      </c>
      <c r="Q61" s="49">
        <f t="shared" si="24"/>
        <v>68.615148548113268</v>
      </c>
      <c r="R61" s="49">
        <f t="shared" si="24"/>
        <v>93.682859458851226</v>
      </c>
      <c r="S61" s="49">
        <f t="shared" si="24"/>
        <v>100.49555053358597</v>
      </c>
      <c r="T61" s="49">
        <f t="shared" si="24"/>
        <v>94.924773870911608</v>
      </c>
      <c r="U61" s="49">
        <f t="shared" si="24"/>
        <v>81.928034142632356</v>
      </c>
      <c r="V61" s="49">
        <f t="shared" si="24"/>
        <v>87.8169432643096</v>
      </c>
      <c r="W61" s="49">
        <f t="shared" si="24"/>
        <v>85.200738187472382</v>
      </c>
      <c r="X61" s="49">
        <f t="shared" si="24"/>
        <v>94.686238636722948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9.2842338863199316</v>
      </c>
      <c r="W67" s="52">
        <v>25.112954663896137</v>
      </c>
      <c r="X67" s="52">
        <v>27.810881171991412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3.2679518121946922E-2</v>
      </c>
      <c r="W68" s="52">
        <v>1.934150842453845E-2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14.929005562517524</v>
      </c>
      <c r="J69" s="52">
        <v>29.782110599443037</v>
      </c>
      <c r="K69" s="52">
        <v>24.524913484425525</v>
      </c>
      <c r="L69" s="52">
        <v>25.353701675343228</v>
      </c>
      <c r="M69" s="52">
        <v>51.65955750331252</v>
      </c>
      <c r="N69" s="52">
        <v>43.842753369245521</v>
      </c>
      <c r="O69" s="52">
        <v>47.160642950612889</v>
      </c>
      <c r="P69" s="52">
        <v>64.996372965456459</v>
      </c>
      <c r="Q69" s="52">
        <v>68.615148548113268</v>
      </c>
      <c r="R69" s="52">
        <v>93.682859458851226</v>
      </c>
      <c r="S69" s="52">
        <v>100.49555053358597</v>
      </c>
      <c r="T69" s="52">
        <v>94.924773870911608</v>
      </c>
      <c r="U69" s="52">
        <v>81.928034142632356</v>
      </c>
      <c r="V69" s="52">
        <v>78.500029859867723</v>
      </c>
      <c r="W69" s="52">
        <v>60.06844201515171</v>
      </c>
      <c r="X69" s="52">
        <v>66.875357464731536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3378.7134109344634</v>
      </c>
      <c r="D2" s="21">
        <f t="shared" ref="D2:X2" si="0">SUM(D3,D17,D22,D25,D26,D51,D52)</f>
        <v>3436.6417279052766</v>
      </c>
      <c r="E2" s="21">
        <f t="shared" si="0"/>
        <v>3506.90625868386</v>
      </c>
      <c r="F2" s="21">
        <f t="shared" si="0"/>
        <v>3472.4808170379993</v>
      </c>
      <c r="G2" s="21">
        <f t="shared" si="0"/>
        <v>3871.1490452126477</v>
      </c>
      <c r="H2" s="21">
        <f t="shared" si="0"/>
        <v>3595.0222809380166</v>
      </c>
      <c r="I2" s="21">
        <f t="shared" si="0"/>
        <v>3837.1895591109937</v>
      </c>
      <c r="J2" s="21">
        <f t="shared" si="0"/>
        <v>3906.9266531575372</v>
      </c>
      <c r="K2" s="21">
        <f t="shared" si="0"/>
        <v>3903.3135012190114</v>
      </c>
      <c r="L2" s="21">
        <f t="shared" si="0"/>
        <v>5098.9932739105752</v>
      </c>
      <c r="M2" s="21">
        <f t="shared" si="0"/>
        <v>4283.9563718054933</v>
      </c>
      <c r="N2" s="21">
        <f t="shared" si="0"/>
        <v>3362.976370977754</v>
      </c>
      <c r="O2" s="21">
        <f t="shared" si="0"/>
        <v>2325.7415077685164</v>
      </c>
      <c r="P2" s="21">
        <f t="shared" si="0"/>
        <v>2765.2397525150177</v>
      </c>
      <c r="Q2" s="21">
        <f t="shared" si="0"/>
        <v>2982.548176570378</v>
      </c>
      <c r="R2" s="21">
        <f t="shared" si="0"/>
        <v>2577.0536856974509</v>
      </c>
      <c r="S2" s="21">
        <f t="shared" si="0"/>
        <v>2716.8030200587468</v>
      </c>
      <c r="T2" s="21">
        <f t="shared" si="0"/>
        <v>2719.9652881985435</v>
      </c>
      <c r="U2" s="21">
        <f t="shared" si="0"/>
        <v>2846.9284624673164</v>
      </c>
      <c r="V2" s="21">
        <f t="shared" si="0"/>
        <v>3077.9230599104694</v>
      </c>
      <c r="W2" s="21">
        <f t="shared" si="0"/>
        <v>3061.9211617838778</v>
      </c>
      <c r="X2" s="21">
        <f t="shared" si="0"/>
        <v>3133.1412363953805</v>
      </c>
      <c r="Y2" s="21">
        <f t="shared" ref="Y2:Z2" si="1">SUM(Y3,Y17,Y22,Y25,Y26,Y51,Y52)</f>
        <v>3462.0499417176029</v>
      </c>
      <c r="Z2" s="21">
        <f t="shared" si="1"/>
        <v>3353.5680541040606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3378.7134109344634</v>
      </c>
      <c r="D26" s="27">
        <f t="shared" si="16"/>
        <v>3436.6417279052766</v>
      </c>
      <c r="E26" s="27">
        <f t="shared" si="16"/>
        <v>3506.90625868386</v>
      </c>
      <c r="F26" s="27">
        <f t="shared" si="16"/>
        <v>3472.4808170379993</v>
      </c>
      <c r="G26" s="27">
        <f t="shared" si="16"/>
        <v>3871.1490452126477</v>
      </c>
      <c r="H26" s="27">
        <f t="shared" si="16"/>
        <v>3595.0222809380166</v>
      </c>
      <c r="I26" s="27">
        <f t="shared" si="16"/>
        <v>3837.1895591109937</v>
      </c>
      <c r="J26" s="27">
        <f t="shared" si="16"/>
        <v>3906.9266531575372</v>
      </c>
      <c r="K26" s="27">
        <f t="shared" si="16"/>
        <v>3903.3135012190114</v>
      </c>
      <c r="L26" s="27">
        <f t="shared" si="16"/>
        <v>5098.9932739105752</v>
      </c>
      <c r="M26" s="27">
        <f t="shared" si="16"/>
        <v>4283.9563718054933</v>
      </c>
      <c r="N26" s="27">
        <f t="shared" si="16"/>
        <v>3362.976370977754</v>
      </c>
      <c r="O26" s="27">
        <f t="shared" si="16"/>
        <v>2325.7415077685164</v>
      </c>
      <c r="P26" s="27">
        <f t="shared" si="16"/>
        <v>2765.2397525150177</v>
      </c>
      <c r="Q26" s="27">
        <f t="shared" si="16"/>
        <v>2982.548176570378</v>
      </c>
      <c r="R26" s="27">
        <f t="shared" si="16"/>
        <v>2577.0536856974509</v>
      </c>
      <c r="S26" s="27">
        <f t="shared" si="16"/>
        <v>2716.8030200587468</v>
      </c>
      <c r="T26" s="27">
        <f t="shared" si="16"/>
        <v>2719.9652881985435</v>
      </c>
      <c r="U26" s="27">
        <f t="shared" si="16"/>
        <v>2846.9284624673164</v>
      </c>
      <c r="V26" s="27">
        <f t="shared" si="16"/>
        <v>3077.9230599104694</v>
      </c>
      <c r="W26" s="27">
        <f t="shared" si="16"/>
        <v>3061.9211617838778</v>
      </c>
      <c r="X26" s="27">
        <f t="shared" si="16"/>
        <v>3133.1412363953805</v>
      </c>
      <c r="Y26" s="27">
        <f t="shared" ref="Y26:Z26" si="17">SUM(Y27,Y33)</f>
        <v>3462.0499417176029</v>
      </c>
      <c r="Z26" s="27">
        <f t="shared" si="17"/>
        <v>3353.5680541040606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3378.7134109344634</v>
      </c>
      <c r="D33" s="19">
        <f t="shared" si="20"/>
        <v>3436.6417279052766</v>
      </c>
      <c r="E33" s="19">
        <f t="shared" si="20"/>
        <v>3506.90625868386</v>
      </c>
      <c r="F33" s="19">
        <f t="shared" si="20"/>
        <v>3472.4808170379993</v>
      </c>
      <c r="G33" s="19">
        <f t="shared" si="20"/>
        <v>3871.1490452126477</v>
      </c>
      <c r="H33" s="19">
        <f t="shared" si="20"/>
        <v>3595.0222809380166</v>
      </c>
      <c r="I33" s="19">
        <f t="shared" si="20"/>
        <v>3837.1895591109937</v>
      </c>
      <c r="J33" s="19">
        <f t="shared" si="20"/>
        <v>3906.9266531575372</v>
      </c>
      <c r="K33" s="19">
        <f t="shared" si="20"/>
        <v>3903.3135012190114</v>
      </c>
      <c r="L33" s="19">
        <f t="shared" si="20"/>
        <v>5098.9932739105752</v>
      </c>
      <c r="M33" s="19">
        <f t="shared" si="20"/>
        <v>4283.9563718054933</v>
      </c>
      <c r="N33" s="19">
        <f t="shared" si="20"/>
        <v>3362.976370977754</v>
      </c>
      <c r="O33" s="19">
        <f t="shared" si="20"/>
        <v>2325.7415077685164</v>
      </c>
      <c r="P33" s="19">
        <f t="shared" si="20"/>
        <v>2765.2397525150177</v>
      </c>
      <c r="Q33" s="19">
        <f t="shared" si="20"/>
        <v>2982.548176570378</v>
      </c>
      <c r="R33" s="19">
        <f t="shared" si="20"/>
        <v>2577.0536856974509</v>
      </c>
      <c r="S33" s="19">
        <f t="shared" si="20"/>
        <v>2716.8030200587468</v>
      </c>
      <c r="T33" s="19">
        <f t="shared" si="20"/>
        <v>2719.9652881985435</v>
      </c>
      <c r="U33" s="19">
        <f t="shared" si="20"/>
        <v>2846.9284624673164</v>
      </c>
      <c r="V33" s="19">
        <f t="shared" si="20"/>
        <v>3077.9230599104694</v>
      </c>
      <c r="W33" s="19">
        <f t="shared" si="20"/>
        <v>3061.9211617838778</v>
      </c>
      <c r="X33" s="19">
        <f t="shared" si="20"/>
        <v>3133.1412363953805</v>
      </c>
      <c r="Y33" s="19">
        <f t="shared" ref="Y33:Z33" si="21">SUM(Y34:Y50)</f>
        <v>3462.0499417176029</v>
      </c>
      <c r="Z33" s="19">
        <f t="shared" si="21"/>
        <v>3353.5680541040606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3378.7134109344634</v>
      </c>
      <c r="D43" s="8">
        <v>3436.6417279052766</v>
      </c>
      <c r="E43" s="8">
        <v>3506.90625868386</v>
      </c>
      <c r="F43" s="8">
        <v>3472.4808170379993</v>
      </c>
      <c r="G43" s="8">
        <v>3871.1490452126477</v>
      </c>
      <c r="H43" s="8">
        <v>3595.0222809380166</v>
      </c>
      <c r="I43" s="8">
        <v>3837.1895591109937</v>
      </c>
      <c r="J43" s="8">
        <v>3906.9266531575372</v>
      </c>
      <c r="K43" s="8">
        <v>3903.3135012190114</v>
      </c>
      <c r="L43" s="8">
        <v>5098.9932739105752</v>
      </c>
      <c r="M43" s="8">
        <v>4283.9563718054933</v>
      </c>
      <c r="N43" s="8">
        <v>3362.976370977754</v>
      </c>
      <c r="O43" s="8">
        <v>2325.7415077685164</v>
      </c>
      <c r="P43" s="8">
        <v>2763.7438324239683</v>
      </c>
      <c r="Q43" s="8">
        <v>2982.548176570378</v>
      </c>
      <c r="R43" s="8">
        <v>2577.0536856974509</v>
      </c>
      <c r="S43" s="8">
        <v>2716.8030200587468</v>
      </c>
      <c r="T43" s="8">
        <v>2719.9652881985435</v>
      </c>
      <c r="U43" s="8">
        <v>2845.8966781456747</v>
      </c>
      <c r="V43" s="8">
        <v>3077.7941131221783</v>
      </c>
      <c r="W43" s="8">
        <v>3061.7163376581357</v>
      </c>
      <c r="X43" s="8">
        <v>3132.6581986861593</v>
      </c>
      <c r="Y43" s="8">
        <v>3462.0499417176029</v>
      </c>
      <c r="Z43" s="8">
        <v>3353.5034191499217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1.4959200910491575</v>
      </c>
      <c r="Q44" s="8">
        <v>0</v>
      </c>
      <c r="R44" s="8">
        <v>0</v>
      </c>
      <c r="S44" s="8">
        <v>0</v>
      </c>
      <c r="T44" s="8">
        <v>0</v>
      </c>
      <c r="U44" s="8">
        <v>0.13343171564889811</v>
      </c>
      <c r="V44" s="8">
        <v>6.3665882448240577E-2</v>
      </c>
      <c r="W44" s="8">
        <v>0.10592055826396862</v>
      </c>
      <c r="X44" s="8">
        <v>0.34412938198897502</v>
      </c>
      <c r="Y44" s="8">
        <v>0</v>
      </c>
      <c r="Z44" s="8">
        <v>6.4634954138784964E-2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0.89835260599288269</v>
      </c>
      <c r="V50" s="8">
        <v>6.5280905842823839E-2</v>
      </c>
      <c r="W50" s="8">
        <v>9.8903567477964791E-2</v>
      </c>
      <c r="X50" s="8">
        <v>0.13890832723230154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74.902746396142504</v>
      </c>
      <c r="J61" s="49">
        <f t="shared" si="24"/>
        <v>136.31311949523737</v>
      </c>
      <c r="K61" s="49">
        <f t="shared" si="24"/>
        <v>113.22689271664331</v>
      </c>
      <c r="L61" s="49">
        <f t="shared" si="24"/>
        <v>133.44582214432518</v>
      </c>
      <c r="M61" s="49">
        <f t="shared" si="24"/>
        <v>209.56090066102954</v>
      </c>
      <c r="N61" s="49">
        <f t="shared" si="24"/>
        <v>156.38185411595725</v>
      </c>
      <c r="O61" s="49">
        <f t="shared" si="24"/>
        <v>141.48864688013597</v>
      </c>
      <c r="P61" s="49">
        <f t="shared" si="24"/>
        <v>172.46989210826831</v>
      </c>
      <c r="Q61" s="49">
        <f t="shared" si="24"/>
        <v>193.97039541309167</v>
      </c>
      <c r="R61" s="49">
        <f t="shared" si="24"/>
        <v>171.8165292356594</v>
      </c>
      <c r="S61" s="49">
        <f t="shared" si="24"/>
        <v>179.00541615848226</v>
      </c>
      <c r="T61" s="49">
        <f t="shared" si="24"/>
        <v>200.76271455563921</v>
      </c>
      <c r="U61" s="49">
        <f t="shared" si="24"/>
        <v>194.59816816627512</v>
      </c>
      <c r="V61" s="49">
        <f t="shared" si="24"/>
        <v>199.89232344531891</v>
      </c>
      <c r="W61" s="49">
        <f t="shared" si="24"/>
        <v>179.6865360943504</v>
      </c>
      <c r="X61" s="49">
        <f t="shared" si="24"/>
        <v>189.35982126176208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8.3180433455161074E-2</v>
      </c>
      <c r="W68" s="52">
        <v>5.7838855884597362E-2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74.902746396142504</v>
      </c>
      <c r="J69" s="52">
        <v>136.31311949523737</v>
      </c>
      <c r="K69" s="52">
        <v>113.22689271664331</v>
      </c>
      <c r="L69" s="52">
        <v>133.44582214432518</v>
      </c>
      <c r="M69" s="52">
        <v>209.56090066102954</v>
      </c>
      <c r="N69" s="52">
        <v>156.38185411595725</v>
      </c>
      <c r="O69" s="52">
        <v>141.48864688013597</v>
      </c>
      <c r="P69" s="52">
        <v>172.46989210826831</v>
      </c>
      <c r="Q69" s="52">
        <v>193.97039541309167</v>
      </c>
      <c r="R69" s="52">
        <v>171.8165292356594</v>
      </c>
      <c r="S69" s="52">
        <v>179.00541615848226</v>
      </c>
      <c r="T69" s="52">
        <v>200.76271455563921</v>
      </c>
      <c r="U69" s="52">
        <v>194.59816816627512</v>
      </c>
      <c r="V69" s="52">
        <v>199.80914301186374</v>
      </c>
      <c r="W69" s="52">
        <v>179.6286972384658</v>
      </c>
      <c r="X69" s="52">
        <v>189.35982126176208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1576.1269749600001</v>
      </c>
      <c r="D2" s="21">
        <f t="shared" ref="D2:X2" si="0">SUM(D3,D17,D22,D25,D26,D51,D52)</f>
        <v>1341.5175050399996</v>
      </c>
      <c r="E2" s="21">
        <f t="shared" si="0"/>
        <v>1227.35457</v>
      </c>
      <c r="F2" s="21">
        <f t="shared" si="0"/>
        <v>1173.4798712400004</v>
      </c>
      <c r="G2" s="21">
        <f t="shared" si="0"/>
        <v>1243.2659824800003</v>
      </c>
      <c r="H2" s="21">
        <f t="shared" si="0"/>
        <v>1246.3218475199999</v>
      </c>
      <c r="I2" s="21">
        <f t="shared" si="0"/>
        <v>1119.5044837200003</v>
      </c>
      <c r="J2" s="21">
        <f t="shared" si="0"/>
        <v>1106.6489362799998</v>
      </c>
      <c r="K2" s="21">
        <f t="shared" si="0"/>
        <v>1062.2291450400003</v>
      </c>
      <c r="L2" s="21">
        <f t="shared" si="0"/>
        <v>874.54265903999999</v>
      </c>
      <c r="M2" s="21">
        <f t="shared" si="0"/>
        <v>713.93742971999995</v>
      </c>
      <c r="N2" s="21">
        <f t="shared" si="0"/>
        <v>667.64379924000013</v>
      </c>
      <c r="O2" s="21">
        <f t="shared" si="0"/>
        <v>562.63791599999979</v>
      </c>
      <c r="P2" s="21">
        <f t="shared" si="0"/>
        <v>531.74900304000016</v>
      </c>
      <c r="Q2" s="21">
        <f t="shared" si="0"/>
        <v>541.02401676000022</v>
      </c>
      <c r="R2" s="21">
        <f t="shared" si="0"/>
        <v>503.93534400000016</v>
      </c>
      <c r="S2" s="21">
        <f t="shared" si="0"/>
        <v>568.84931676000019</v>
      </c>
      <c r="T2" s="21">
        <f t="shared" si="0"/>
        <v>587.31688080000015</v>
      </c>
      <c r="U2" s="21">
        <f t="shared" si="0"/>
        <v>668.59135415999992</v>
      </c>
      <c r="V2" s="21">
        <f t="shared" si="0"/>
        <v>676.09566791999998</v>
      </c>
      <c r="W2" s="21">
        <f t="shared" si="0"/>
        <v>272.49527160000008</v>
      </c>
      <c r="X2" s="21">
        <f t="shared" si="0"/>
        <v>455.59477692000002</v>
      </c>
      <c r="Y2" s="21">
        <f t="shared" ref="Y2:Z2" si="1">SUM(Y3,Y17,Y22,Y25,Y26,Y51,Y52)</f>
        <v>688.62998016000006</v>
      </c>
      <c r="Z2" s="21">
        <f t="shared" si="1"/>
        <v>846.77497524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1576.1269749600001</v>
      </c>
      <c r="D26" s="27">
        <f t="shared" si="14"/>
        <v>1341.5175050399996</v>
      </c>
      <c r="E26" s="27">
        <f t="shared" si="14"/>
        <v>1227.35457</v>
      </c>
      <c r="F26" s="27">
        <f t="shared" si="14"/>
        <v>1173.4798712400004</v>
      </c>
      <c r="G26" s="27">
        <f t="shared" si="14"/>
        <v>1243.2659824800003</v>
      </c>
      <c r="H26" s="27">
        <f t="shared" si="14"/>
        <v>1246.3218475199999</v>
      </c>
      <c r="I26" s="27">
        <f t="shared" si="14"/>
        <v>1119.5044837200003</v>
      </c>
      <c r="J26" s="27">
        <f t="shared" si="14"/>
        <v>1106.6489362799998</v>
      </c>
      <c r="K26" s="27">
        <f t="shared" si="14"/>
        <v>1062.2291450400003</v>
      </c>
      <c r="L26" s="27">
        <f t="shared" si="14"/>
        <v>874.54265903999999</v>
      </c>
      <c r="M26" s="27">
        <f t="shared" si="14"/>
        <v>713.93742971999995</v>
      </c>
      <c r="N26" s="27">
        <f t="shared" si="14"/>
        <v>667.64379924000013</v>
      </c>
      <c r="O26" s="27">
        <f t="shared" si="14"/>
        <v>562.63791599999979</v>
      </c>
      <c r="P26" s="27">
        <f t="shared" si="14"/>
        <v>531.74900304000016</v>
      </c>
      <c r="Q26" s="27">
        <f t="shared" si="14"/>
        <v>541.02401676000022</v>
      </c>
      <c r="R26" s="27">
        <f t="shared" si="14"/>
        <v>503.93534400000016</v>
      </c>
      <c r="S26" s="27">
        <f t="shared" si="14"/>
        <v>568.84931676000019</v>
      </c>
      <c r="T26" s="27">
        <f t="shared" si="14"/>
        <v>587.31688080000015</v>
      </c>
      <c r="U26" s="27">
        <f t="shared" si="14"/>
        <v>668.59135415999992</v>
      </c>
      <c r="V26" s="27">
        <f t="shared" si="14"/>
        <v>676.09566791999998</v>
      </c>
      <c r="W26" s="27">
        <f t="shared" si="14"/>
        <v>272.49527160000008</v>
      </c>
      <c r="X26" s="27">
        <f t="shared" ref="X26:Z26" si="15">SUM(X27,X33)</f>
        <v>455.59477692000002</v>
      </c>
      <c r="Y26" s="27">
        <f t="shared" si="15"/>
        <v>688.62998016000006</v>
      </c>
      <c r="Z26" s="27">
        <f t="shared" si="15"/>
        <v>846.77497524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1576.1269749600001</v>
      </c>
      <c r="D33" s="19">
        <f t="shared" si="18"/>
        <v>1341.5175050399996</v>
      </c>
      <c r="E33" s="19">
        <f t="shared" si="18"/>
        <v>1227.35457</v>
      </c>
      <c r="F33" s="19">
        <f t="shared" si="18"/>
        <v>1173.4798712400004</v>
      </c>
      <c r="G33" s="19">
        <f t="shared" si="18"/>
        <v>1243.2659824800003</v>
      </c>
      <c r="H33" s="19">
        <f t="shared" si="18"/>
        <v>1246.3218475199999</v>
      </c>
      <c r="I33" s="19">
        <f t="shared" si="18"/>
        <v>1119.5044837200003</v>
      </c>
      <c r="J33" s="19">
        <f t="shared" si="18"/>
        <v>1106.6489362799998</v>
      </c>
      <c r="K33" s="19">
        <f t="shared" si="18"/>
        <v>1062.2291450400003</v>
      </c>
      <c r="L33" s="19">
        <f t="shared" si="18"/>
        <v>874.54265903999999</v>
      </c>
      <c r="M33" s="19">
        <f t="shared" si="18"/>
        <v>713.93742971999995</v>
      </c>
      <c r="N33" s="19">
        <f t="shared" si="18"/>
        <v>667.64379924000013</v>
      </c>
      <c r="O33" s="19">
        <f t="shared" si="18"/>
        <v>562.63791599999979</v>
      </c>
      <c r="P33" s="19">
        <f t="shared" si="18"/>
        <v>531.74900304000016</v>
      </c>
      <c r="Q33" s="19">
        <f t="shared" si="18"/>
        <v>541.02401676000022</v>
      </c>
      <c r="R33" s="19">
        <f t="shared" si="18"/>
        <v>503.93534400000016</v>
      </c>
      <c r="S33" s="19">
        <f t="shared" si="18"/>
        <v>568.84931676000019</v>
      </c>
      <c r="T33" s="19">
        <f t="shared" si="18"/>
        <v>587.31688080000015</v>
      </c>
      <c r="U33" s="19">
        <f t="shared" si="18"/>
        <v>668.59135415999992</v>
      </c>
      <c r="V33" s="19">
        <f t="shared" si="18"/>
        <v>676.09566791999998</v>
      </c>
      <c r="W33" s="19">
        <f t="shared" si="18"/>
        <v>272.49527160000008</v>
      </c>
      <c r="X33" s="19">
        <f t="shared" ref="X33:Z33" si="19">SUM(X34:X50)</f>
        <v>455.59477692000002</v>
      </c>
      <c r="Y33" s="19">
        <f t="shared" si="19"/>
        <v>688.62998016000006</v>
      </c>
      <c r="Z33" s="19">
        <f t="shared" si="19"/>
        <v>846.77497524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15.049944</v>
      </c>
      <c r="M38" s="8">
        <f>FC_TRA_DAVI_PA_E!M38+FC_TRA_DAVI_FR_E!M38</f>
        <v>9.0299160000000001</v>
      </c>
      <c r="N38" s="8">
        <f>FC_TRA_DAVI_PA_E!N38+FC_TRA_DAVI_FR_E!N38</f>
        <v>6.020027999999999</v>
      </c>
      <c r="O38" s="8">
        <f>FC_TRA_DAVI_PA_E!O38+FC_TRA_DAVI_FR_E!O38</f>
        <v>6.1319159999999995</v>
      </c>
      <c r="P38" s="8">
        <f>FC_TRA_DAVI_PA_E!P38+FC_TRA_DAVI_FR_E!P38</f>
        <v>6.1598879999999978</v>
      </c>
      <c r="Q38" s="8">
        <f>FC_TRA_DAVI_PA_E!Q38+FC_TRA_DAVI_FR_E!Q38</f>
        <v>6.1598879999999987</v>
      </c>
      <c r="R38" s="8">
        <f>FC_TRA_DAVI_PA_E!R38+FC_TRA_DAVI_FR_E!R38</f>
        <v>3.0799440000000002</v>
      </c>
      <c r="S38" s="8">
        <f>FC_TRA_DAVI_PA_E!S38+FC_TRA_DAVI_FR_E!S38</f>
        <v>6.1598879999999987</v>
      </c>
      <c r="T38" s="8">
        <f>FC_TRA_DAVI_PA_E!T38+FC_TRA_DAVI_FR_E!T38</f>
        <v>6.7853520000000005</v>
      </c>
      <c r="U38" s="8">
        <f>FC_TRA_DAVI_PA_E!U38+FC_TRA_DAVI_FR_E!U38</f>
        <v>5.9935680000000007</v>
      </c>
      <c r="V38" s="8">
        <f>FC_TRA_DAVI_PA_E!V38+FC_TRA_DAVI_FR_E!V38</f>
        <v>6.6220559999999988</v>
      </c>
      <c r="W38" s="8">
        <f>FC_TRA_DAVI_PA_E!W38+FC_TRA_DAVI_FR_E!W38</f>
        <v>5.9444279999999994</v>
      </c>
      <c r="X38" s="8">
        <f>FC_TRA_DAVI_PA_E!X38+FC_TRA_DAVI_FR_E!X38</f>
        <v>6.0122159999999987</v>
      </c>
      <c r="Y38" s="8">
        <f>FC_TRA_DAVI_PA_E!Y38+FC_TRA_DAVI_FR_E!Y38</f>
        <v>4.8202559999999997</v>
      </c>
      <c r="Z38" s="8">
        <f>FC_TRA_DAVI_PA_E!Z38+FC_TRA_DAVI_FR_E!Z38</f>
        <v>6.8622120000000013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54.147774960000014</v>
      </c>
      <c r="D39" s="8">
        <f>FC_TRA_DAVI_PA_E!D39+FC_TRA_DAVI_FR_E!D39</f>
        <v>60.51834504</v>
      </c>
      <c r="E39" s="8">
        <f>FC_TRA_DAVI_PA_E!E39+FC_TRA_DAVI_FR_E!E39</f>
        <v>57.333060000000017</v>
      </c>
      <c r="F39" s="8">
        <f>FC_TRA_DAVI_PA_E!F39+FC_TRA_DAVI_FR_E!F39</f>
        <v>63.703371239999989</v>
      </c>
      <c r="G39" s="8">
        <f>FC_TRA_DAVI_PA_E!G39+FC_TRA_DAVI_FR_E!G39</f>
        <v>70.073682480000016</v>
      </c>
      <c r="H39" s="8">
        <f>FC_TRA_DAVI_PA_E!H39+FC_TRA_DAVI_FR_E!H39</f>
        <v>44.592437520000018</v>
      </c>
      <c r="I39" s="8">
        <f>FC_TRA_DAVI_PA_E!I39+FC_TRA_DAVI_FR_E!I39</f>
        <v>47.777463720000007</v>
      </c>
      <c r="J39" s="8">
        <f>FC_TRA_DAVI_PA_E!J39+FC_TRA_DAVI_FR_E!J39</f>
        <v>9.5555962800000014</v>
      </c>
      <c r="K39" s="8">
        <f>FC_TRA_DAVI_PA_E!K39+FC_TRA_DAVI_FR_E!K39</f>
        <v>3.1852850399999988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1521.9792</v>
      </c>
      <c r="D40" s="8">
        <f>FC_TRA_DAVI_PA_E!D40+FC_TRA_DAVI_FR_E!D40</f>
        <v>1280.9991599999996</v>
      </c>
      <c r="E40" s="8">
        <f>FC_TRA_DAVI_PA_E!E40+FC_TRA_DAVI_FR_E!E40</f>
        <v>1170.02151</v>
      </c>
      <c r="F40" s="8">
        <f>FC_TRA_DAVI_PA_E!F40+FC_TRA_DAVI_FR_E!F40</f>
        <v>1109.7765000000004</v>
      </c>
      <c r="G40" s="8">
        <f>FC_TRA_DAVI_PA_E!G40+FC_TRA_DAVI_FR_E!G40</f>
        <v>1173.1923000000002</v>
      </c>
      <c r="H40" s="8">
        <f>FC_TRA_DAVI_PA_E!H40+FC_TRA_DAVI_FR_E!H40</f>
        <v>1201.7294099999999</v>
      </c>
      <c r="I40" s="8">
        <f>FC_TRA_DAVI_PA_E!I40+FC_TRA_DAVI_FR_E!I40</f>
        <v>1071.7270200000003</v>
      </c>
      <c r="J40" s="8">
        <f>FC_TRA_DAVI_PA_E!J40+FC_TRA_DAVI_FR_E!J40</f>
        <v>1097.0933399999999</v>
      </c>
      <c r="K40" s="8">
        <f>FC_TRA_DAVI_PA_E!K40+FC_TRA_DAVI_FR_E!K40</f>
        <v>1059.0438600000002</v>
      </c>
      <c r="L40" s="8">
        <f>FC_TRA_DAVI_PA_E!L40+FC_TRA_DAVI_FR_E!L40</f>
        <v>859.49271504000001</v>
      </c>
      <c r="M40" s="8">
        <f>FC_TRA_DAVI_PA_E!M40+FC_TRA_DAVI_FR_E!M40</f>
        <v>704.90751372</v>
      </c>
      <c r="N40" s="8">
        <f>FC_TRA_DAVI_PA_E!N40+FC_TRA_DAVI_FR_E!N40</f>
        <v>661.62377124000011</v>
      </c>
      <c r="O40" s="8">
        <f>FC_TRA_DAVI_PA_E!O40+FC_TRA_DAVI_FR_E!O40</f>
        <v>556.50599999999974</v>
      </c>
      <c r="P40" s="8">
        <f>FC_TRA_DAVI_PA_E!P40+FC_TRA_DAVI_FR_E!P40</f>
        <v>525.58911504000014</v>
      </c>
      <c r="Q40" s="8">
        <f>FC_TRA_DAVI_PA_E!Q40+FC_TRA_DAVI_FR_E!Q40</f>
        <v>534.8641287600002</v>
      </c>
      <c r="R40" s="8">
        <f>FC_TRA_DAVI_PA_E!R40+FC_TRA_DAVI_FR_E!R40</f>
        <v>500.85540000000015</v>
      </c>
      <c r="S40" s="8">
        <f>FC_TRA_DAVI_PA_E!S40+FC_TRA_DAVI_FR_E!S40</f>
        <v>562.68942876000017</v>
      </c>
      <c r="T40" s="8">
        <f>FC_TRA_DAVI_PA_E!T40+FC_TRA_DAVI_FR_E!T40</f>
        <v>580.53152880000016</v>
      </c>
      <c r="U40" s="8">
        <f>FC_TRA_DAVI_PA_E!U40+FC_TRA_DAVI_FR_E!U40</f>
        <v>662.59778615999994</v>
      </c>
      <c r="V40" s="8">
        <f>FC_TRA_DAVI_PA_E!V40+FC_TRA_DAVI_FR_E!V40</f>
        <v>669.47361191999994</v>
      </c>
      <c r="W40" s="8">
        <f>FC_TRA_DAVI_PA_E!W40+FC_TRA_DAVI_FR_E!W40</f>
        <v>266.55084360000006</v>
      </c>
      <c r="X40" s="8">
        <f>FC_TRA_DAVI_PA_E!X40+FC_TRA_DAVI_FR_E!X40</f>
        <v>449.58256091999999</v>
      </c>
      <c r="Y40" s="8">
        <f>FC_TRA_DAVI_PA_E!Y40+FC_TRA_DAVI_FR_E!Y40</f>
        <v>683.80972416000009</v>
      </c>
      <c r="Z40" s="8">
        <f>FC_TRA_DAVI_PA_E!Z40+FC_TRA_DAVI_FR_E!Z40</f>
        <v>839.91276324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1528.5889271612605</v>
      </c>
      <c r="D2" s="21">
        <f t="shared" ref="D2:X2" si="0">SUM(D3,D17,D22,D25,D26,D51,D52)</f>
        <v>1291.6031845634107</v>
      </c>
      <c r="E2" s="21">
        <f t="shared" si="0"/>
        <v>1179.9011720155856</v>
      </c>
      <c r="F2" s="21">
        <f t="shared" si="0"/>
        <v>1134.1459774510431</v>
      </c>
      <c r="G2" s="21">
        <f t="shared" si="0"/>
        <v>1220.9905349016578</v>
      </c>
      <c r="H2" s="21">
        <f t="shared" si="0"/>
        <v>1224.3628357449597</v>
      </c>
      <c r="I2" s="21">
        <f t="shared" si="0"/>
        <v>1099.9030782566088</v>
      </c>
      <c r="J2" s="21">
        <f t="shared" si="0"/>
        <v>1090.9326712951613</v>
      </c>
      <c r="K2" s="21">
        <f t="shared" si="0"/>
        <v>1045.1010039916218</v>
      </c>
      <c r="L2" s="21">
        <f t="shared" si="0"/>
        <v>864.1156232181379</v>
      </c>
      <c r="M2" s="21">
        <f t="shared" si="0"/>
        <v>705.54399946183764</v>
      </c>
      <c r="N2" s="21">
        <f t="shared" si="0"/>
        <v>660.80617737584032</v>
      </c>
      <c r="O2" s="21">
        <f t="shared" si="0"/>
        <v>557.56152559659608</v>
      </c>
      <c r="P2" s="21">
        <f t="shared" si="0"/>
        <v>526.91568841625224</v>
      </c>
      <c r="Q2" s="21">
        <f t="shared" si="0"/>
        <v>538.02089064395068</v>
      </c>
      <c r="R2" s="21">
        <f t="shared" si="0"/>
        <v>501.51179039663276</v>
      </c>
      <c r="S2" s="21">
        <f t="shared" si="0"/>
        <v>566.68175869919514</v>
      </c>
      <c r="T2" s="21">
        <f t="shared" si="0"/>
        <v>585.80164699346153</v>
      </c>
      <c r="U2" s="21">
        <f t="shared" si="0"/>
        <v>665.51932704254591</v>
      </c>
      <c r="V2" s="21">
        <f t="shared" si="0"/>
        <v>673.42113231507471</v>
      </c>
      <c r="W2" s="21">
        <f t="shared" si="0"/>
        <v>271.36558802318149</v>
      </c>
      <c r="X2" s="21">
        <f t="shared" si="0"/>
        <v>454.05418057816013</v>
      </c>
      <c r="Y2" s="21">
        <f t="shared" ref="Y2:Z2" si="1">SUM(Y3,Y17,Y22,Y25,Y26,Y51,Y52)</f>
        <v>686.62597958538049</v>
      </c>
      <c r="Z2" s="21">
        <f t="shared" si="1"/>
        <v>844.20868552930369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1528.5889271612605</v>
      </c>
      <c r="D26" s="27">
        <f t="shared" si="14"/>
        <v>1291.6031845634107</v>
      </c>
      <c r="E26" s="27">
        <f t="shared" si="14"/>
        <v>1179.9011720155856</v>
      </c>
      <c r="F26" s="27">
        <f t="shared" si="14"/>
        <v>1134.1459774510431</v>
      </c>
      <c r="G26" s="27">
        <f t="shared" si="14"/>
        <v>1220.9905349016578</v>
      </c>
      <c r="H26" s="27">
        <f t="shared" si="14"/>
        <v>1224.3628357449597</v>
      </c>
      <c r="I26" s="27">
        <f t="shared" si="14"/>
        <v>1099.9030782566088</v>
      </c>
      <c r="J26" s="27">
        <f t="shared" si="14"/>
        <v>1090.9326712951613</v>
      </c>
      <c r="K26" s="27">
        <f t="shared" si="14"/>
        <v>1045.1010039916218</v>
      </c>
      <c r="L26" s="27">
        <f t="shared" si="14"/>
        <v>864.1156232181379</v>
      </c>
      <c r="M26" s="27">
        <f t="shared" si="14"/>
        <v>705.54399946183764</v>
      </c>
      <c r="N26" s="27">
        <f t="shared" si="14"/>
        <v>660.80617737584032</v>
      </c>
      <c r="O26" s="27">
        <f t="shared" si="14"/>
        <v>557.56152559659608</v>
      </c>
      <c r="P26" s="27">
        <f t="shared" si="14"/>
        <v>526.91568841625224</v>
      </c>
      <c r="Q26" s="27">
        <f t="shared" si="14"/>
        <v>538.02089064395068</v>
      </c>
      <c r="R26" s="27">
        <f t="shared" si="14"/>
        <v>501.51179039663276</v>
      </c>
      <c r="S26" s="27">
        <f t="shared" si="14"/>
        <v>566.68175869919514</v>
      </c>
      <c r="T26" s="27">
        <f t="shared" si="14"/>
        <v>585.80164699346153</v>
      </c>
      <c r="U26" s="27">
        <f t="shared" si="14"/>
        <v>665.51932704254591</v>
      </c>
      <c r="V26" s="27">
        <f t="shared" si="14"/>
        <v>673.42113231507471</v>
      </c>
      <c r="W26" s="27">
        <f t="shared" si="14"/>
        <v>271.36558802318149</v>
      </c>
      <c r="X26" s="27">
        <f t="shared" si="14"/>
        <v>454.05418057816013</v>
      </c>
      <c r="Y26" s="27">
        <f t="shared" ref="Y26:Z26" si="15">SUM(Y27,Y33)</f>
        <v>686.62597958538049</v>
      </c>
      <c r="Z26" s="27">
        <f t="shared" si="15"/>
        <v>844.20868552930369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1528.5889271612605</v>
      </c>
      <c r="D33" s="19">
        <f t="shared" si="18"/>
        <v>1291.6031845634107</v>
      </c>
      <c r="E33" s="19">
        <f t="shared" si="18"/>
        <v>1179.9011720155856</v>
      </c>
      <c r="F33" s="19">
        <f t="shared" si="18"/>
        <v>1134.1459774510431</v>
      </c>
      <c r="G33" s="19">
        <f t="shared" si="18"/>
        <v>1220.9905349016578</v>
      </c>
      <c r="H33" s="19">
        <f t="shared" si="18"/>
        <v>1224.3628357449597</v>
      </c>
      <c r="I33" s="19">
        <f t="shared" si="18"/>
        <v>1099.9030782566088</v>
      </c>
      <c r="J33" s="19">
        <f t="shared" si="18"/>
        <v>1090.9326712951613</v>
      </c>
      <c r="K33" s="19">
        <f t="shared" si="18"/>
        <v>1045.1010039916218</v>
      </c>
      <c r="L33" s="19">
        <f t="shared" si="18"/>
        <v>864.1156232181379</v>
      </c>
      <c r="M33" s="19">
        <f t="shared" si="18"/>
        <v>705.54399946183764</v>
      </c>
      <c r="N33" s="19">
        <f t="shared" si="18"/>
        <v>660.80617737584032</v>
      </c>
      <c r="O33" s="19">
        <f t="shared" si="18"/>
        <v>557.56152559659608</v>
      </c>
      <c r="P33" s="19">
        <f t="shared" si="18"/>
        <v>526.91568841625224</v>
      </c>
      <c r="Q33" s="19">
        <f t="shared" si="18"/>
        <v>538.02089064395068</v>
      </c>
      <c r="R33" s="19">
        <f t="shared" si="18"/>
        <v>501.51179039663276</v>
      </c>
      <c r="S33" s="19">
        <f t="shared" si="18"/>
        <v>566.68175869919514</v>
      </c>
      <c r="T33" s="19">
        <f t="shared" si="18"/>
        <v>585.80164699346153</v>
      </c>
      <c r="U33" s="19">
        <f t="shared" si="18"/>
        <v>665.51932704254591</v>
      </c>
      <c r="V33" s="19">
        <f t="shared" si="18"/>
        <v>673.42113231507471</v>
      </c>
      <c r="W33" s="19">
        <f t="shared" si="18"/>
        <v>271.36558802318149</v>
      </c>
      <c r="X33" s="19">
        <f t="shared" si="18"/>
        <v>454.05418057816013</v>
      </c>
      <c r="Y33" s="19">
        <f t="shared" ref="Y33:Z33" si="19">SUM(Y34:Y50)</f>
        <v>686.62597958538049</v>
      </c>
      <c r="Z33" s="19">
        <f t="shared" si="19"/>
        <v>844.20868552930369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14.870505863297463</v>
      </c>
      <c r="M38" s="8">
        <v>8.9237554780439101</v>
      </c>
      <c r="N38" s="8">
        <v>5.9583743530665432</v>
      </c>
      <c r="O38" s="8">
        <v>6.076590898986229</v>
      </c>
      <c r="P38" s="8">
        <v>6.103897905837453</v>
      </c>
      <c r="Q38" s="8">
        <v>6.125695579790035</v>
      </c>
      <c r="R38" s="8">
        <v>3.0651317637315119</v>
      </c>
      <c r="S38" s="8">
        <v>6.1364162044037505</v>
      </c>
      <c r="T38" s="8">
        <v>6.7678462972426408</v>
      </c>
      <c r="U38" s="8">
        <v>5.9660289010993912</v>
      </c>
      <c r="V38" s="8">
        <v>6.5958601147278806</v>
      </c>
      <c r="W38" s="8">
        <v>5.9197841863816913</v>
      </c>
      <c r="X38" s="8">
        <v>5.9918856572367023</v>
      </c>
      <c r="Y38" s="8">
        <v>4.8062284437330343</v>
      </c>
      <c r="Z38" s="8">
        <v>6.841414946989282</v>
      </c>
    </row>
    <row r="39" spans="1:26" ht="11.25" customHeight="1" x14ac:dyDescent="0.2">
      <c r="A39" s="28" t="s">
        <v>64</v>
      </c>
      <c r="B39" s="7" t="s">
        <v>65</v>
      </c>
      <c r="C39" s="8">
        <v>52.514607356667035</v>
      </c>
      <c r="D39" s="8">
        <v>58.266617382559339</v>
      </c>
      <c r="E39" s="8">
        <v>55.116383107808787</v>
      </c>
      <c r="F39" s="8">
        <v>61.568096745939066</v>
      </c>
      <c r="G39" s="8">
        <v>68.818180710707651</v>
      </c>
      <c r="H39" s="8">
        <v>43.806760960989273</v>
      </c>
      <c r="I39" s="8">
        <v>46.940928045505622</v>
      </c>
      <c r="J39" s="8">
        <v>9.4198908378301986</v>
      </c>
      <c r="K39" s="8">
        <v>3.1339232300749331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1476.0743198045934</v>
      </c>
      <c r="D40" s="8">
        <v>1233.3365671808513</v>
      </c>
      <c r="E40" s="8">
        <v>1124.7847889077768</v>
      </c>
      <c r="F40" s="8">
        <v>1072.577880705104</v>
      </c>
      <c r="G40" s="8">
        <v>1152.1723541909503</v>
      </c>
      <c r="H40" s="8">
        <v>1180.5560747839704</v>
      </c>
      <c r="I40" s="8">
        <v>1052.9621502111031</v>
      </c>
      <c r="J40" s="8">
        <v>1081.512780457331</v>
      </c>
      <c r="K40" s="8">
        <v>1041.9670807615469</v>
      </c>
      <c r="L40" s="8">
        <v>849.24511735484043</v>
      </c>
      <c r="M40" s="8">
        <v>696.62024398379378</v>
      </c>
      <c r="N40" s="8">
        <v>654.84780302277375</v>
      </c>
      <c r="O40" s="8">
        <v>551.4849346976099</v>
      </c>
      <c r="P40" s="8">
        <v>520.81179051041477</v>
      </c>
      <c r="Q40" s="8">
        <v>531.89519506416059</v>
      </c>
      <c r="R40" s="8">
        <v>498.44665863290123</v>
      </c>
      <c r="S40" s="8">
        <v>560.54534249479138</v>
      </c>
      <c r="T40" s="8">
        <v>579.03380069621892</v>
      </c>
      <c r="U40" s="8">
        <v>659.55329814144648</v>
      </c>
      <c r="V40" s="8">
        <v>666.82527220034683</v>
      </c>
      <c r="W40" s="8">
        <v>265.44580383679977</v>
      </c>
      <c r="X40" s="8">
        <v>448.06229492092342</v>
      </c>
      <c r="Y40" s="8">
        <v>681.81975114164743</v>
      </c>
      <c r="Z40" s="8">
        <v>837.3672705823144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47.538047798739647</v>
      </c>
      <c r="D2" s="21">
        <f t="shared" ref="D2:X2" si="0">SUM(D3,D17,D22,D25,D26,D51,D52)</f>
        <v>49.914320476589083</v>
      </c>
      <c r="E2" s="21">
        <f t="shared" si="0"/>
        <v>47.453397984414323</v>
      </c>
      <c r="F2" s="21">
        <f t="shared" si="0"/>
        <v>39.333893788957205</v>
      </c>
      <c r="G2" s="21">
        <f t="shared" si="0"/>
        <v>22.275447578342337</v>
      </c>
      <c r="H2" s="21">
        <f t="shared" si="0"/>
        <v>21.959011775040196</v>
      </c>
      <c r="I2" s="21">
        <f t="shared" si="0"/>
        <v>19.601405463391593</v>
      </c>
      <c r="J2" s="21">
        <f t="shared" si="0"/>
        <v>15.716264984838746</v>
      </c>
      <c r="K2" s="21">
        <f t="shared" si="0"/>
        <v>17.128141048378414</v>
      </c>
      <c r="L2" s="21">
        <f t="shared" si="0"/>
        <v>10.427035821862155</v>
      </c>
      <c r="M2" s="21">
        <f t="shared" si="0"/>
        <v>8.393430258162331</v>
      </c>
      <c r="N2" s="21">
        <f t="shared" si="0"/>
        <v>6.837621864159825</v>
      </c>
      <c r="O2" s="21">
        <f t="shared" si="0"/>
        <v>5.0763904034036393</v>
      </c>
      <c r="P2" s="21">
        <f t="shared" si="0"/>
        <v>4.8333146237478832</v>
      </c>
      <c r="Q2" s="21">
        <f t="shared" si="0"/>
        <v>3.0031261160495695</v>
      </c>
      <c r="R2" s="21">
        <f t="shared" si="0"/>
        <v>2.4235536033674254</v>
      </c>
      <c r="S2" s="21">
        <f t="shared" si="0"/>
        <v>2.1675580608050105</v>
      </c>
      <c r="T2" s="21">
        <f t="shared" si="0"/>
        <v>1.5152338065386293</v>
      </c>
      <c r="U2" s="21">
        <f t="shared" si="0"/>
        <v>3.0720271174540579</v>
      </c>
      <c r="V2" s="21">
        <f t="shared" si="0"/>
        <v>2.6745356049252003</v>
      </c>
      <c r="W2" s="21">
        <f t="shared" si="0"/>
        <v>1.1296835768185902</v>
      </c>
      <c r="X2" s="21">
        <f t="shared" si="0"/>
        <v>1.5405963418398838</v>
      </c>
      <c r="Y2" s="21">
        <f t="shared" ref="Y2:Z2" si="1">SUM(Y3,Y17,Y22,Y25,Y26,Y51,Y52)</f>
        <v>2.004000574619575</v>
      </c>
      <c r="Z2" s="21">
        <f t="shared" si="1"/>
        <v>2.5662897106962914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47.538047798739647</v>
      </c>
      <c r="D26" s="27">
        <f t="shared" si="14"/>
        <v>49.914320476589083</v>
      </c>
      <c r="E26" s="27">
        <f t="shared" si="14"/>
        <v>47.453397984414323</v>
      </c>
      <c r="F26" s="27">
        <f t="shared" si="14"/>
        <v>39.333893788957205</v>
      </c>
      <c r="G26" s="27">
        <f t="shared" si="14"/>
        <v>22.275447578342337</v>
      </c>
      <c r="H26" s="27">
        <f t="shared" si="14"/>
        <v>21.959011775040196</v>
      </c>
      <c r="I26" s="27">
        <f t="shared" si="14"/>
        <v>19.601405463391593</v>
      </c>
      <c r="J26" s="27">
        <f t="shared" si="14"/>
        <v>15.716264984838746</v>
      </c>
      <c r="K26" s="27">
        <f t="shared" si="14"/>
        <v>17.128141048378414</v>
      </c>
      <c r="L26" s="27">
        <f t="shared" si="14"/>
        <v>10.427035821862155</v>
      </c>
      <c r="M26" s="27">
        <f t="shared" si="14"/>
        <v>8.393430258162331</v>
      </c>
      <c r="N26" s="27">
        <f t="shared" si="14"/>
        <v>6.837621864159825</v>
      </c>
      <c r="O26" s="27">
        <f t="shared" si="14"/>
        <v>5.0763904034036393</v>
      </c>
      <c r="P26" s="27">
        <f t="shared" si="14"/>
        <v>4.8333146237478832</v>
      </c>
      <c r="Q26" s="27">
        <f t="shared" si="14"/>
        <v>3.0031261160495695</v>
      </c>
      <c r="R26" s="27">
        <f t="shared" si="14"/>
        <v>2.4235536033674254</v>
      </c>
      <c r="S26" s="27">
        <f t="shared" si="14"/>
        <v>2.1675580608050105</v>
      </c>
      <c r="T26" s="27">
        <f t="shared" si="14"/>
        <v>1.5152338065386293</v>
      </c>
      <c r="U26" s="27">
        <f t="shared" si="14"/>
        <v>3.0720271174540579</v>
      </c>
      <c r="V26" s="27">
        <f t="shared" si="14"/>
        <v>2.6745356049252003</v>
      </c>
      <c r="W26" s="27">
        <f t="shared" si="14"/>
        <v>1.1296835768185902</v>
      </c>
      <c r="X26" s="27">
        <f t="shared" si="14"/>
        <v>1.5405963418398838</v>
      </c>
      <c r="Y26" s="27">
        <f t="shared" ref="Y26:Z26" si="15">SUM(Y27,Y33)</f>
        <v>2.004000574619575</v>
      </c>
      <c r="Z26" s="27">
        <f t="shared" si="15"/>
        <v>2.5662897106962914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47.538047798739647</v>
      </c>
      <c r="D33" s="19">
        <f t="shared" si="18"/>
        <v>49.914320476589083</v>
      </c>
      <c r="E33" s="19">
        <f t="shared" si="18"/>
        <v>47.453397984414323</v>
      </c>
      <c r="F33" s="19">
        <f t="shared" si="18"/>
        <v>39.333893788957205</v>
      </c>
      <c r="G33" s="19">
        <f t="shared" si="18"/>
        <v>22.275447578342337</v>
      </c>
      <c r="H33" s="19">
        <f t="shared" si="18"/>
        <v>21.959011775040196</v>
      </c>
      <c r="I33" s="19">
        <f t="shared" si="18"/>
        <v>19.601405463391593</v>
      </c>
      <c r="J33" s="19">
        <f t="shared" si="18"/>
        <v>15.716264984838746</v>
      </c>
      <c r="K33" s="19">
        <f t="shared" si="18"/>
        <v>17.128141048378414</v>
      </c>
      <c r="L33" s="19">
        <f t="shared" si="18"/>
        <v>10.427035821862155</v>
      </c>
      <c r="M33" s="19">
        <f t="shared" si="18"/>
        <v>8.393430258162331</v>
      </c>
      <c r="N33" s="19">
        <f t="shared" si="18"/>
        <v>6.837621864159825</v>
      </c>
      <c r="O33" s="19">
        <f t="shared" si="18"/>
        <v>5.0763904034036393</v>
      </c>
      <c r="P33" s="19">
        <f t="shared" si="18"/>
        <v>4.8333146237478832</v>
      </c>
      <c r="Q33" s="19">
        <f t="shared" si="18"/>
        <v>3.0031261160495695</v>
      </c>
      <c r="R33" s="19">
        <f t="shared" si="18"/>
        <v>2.4235536033674254</v>
      </c>
      <c r="S33" s="19">
        <f t="shared" si="18"/>
        <v>2.1675580608050105</v>
      </c>
      <c r="T33" s="19">
        <f t="shared" si="18"/>
        <v>1.5152338065386293</v>
      </c>
      <c r="U33" s="19">
        <f t="shared" si="18"/>
        <v>3.0720271174540579</v>
      </c>
      <c r="V33" s="19">
        <f t="shared" si="18"/>
        <v>2.6745356049252003</v>
      </c>
      <c r="W33" s="19">
        <f t="shared" si="18"/>
        <v>1.1296835768185902</v>
      </c>
      <c r="X33" s="19">
        <f t="shared" si="18"/>
        <v>1.5405963418398838</v>
      </c>
      <c r="Y33" s="19">
        <f t="shared" ref="Y33:Z33" si="19">SUM(Y34:Y50)</f>
        <v>2.004000574619575</v>
      </c>
      <c r="Z33" s="19">
        <f t="shared" si="19"/>
        <v>2.5662897106962914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0.17943813670253661</v>
      </c>
      <c r="M38" s="8">
        <v>0.10616052195608948</v>
      </c>
      <c r="N38" s="8">
        <v>6.1653646933456291E-2</v>
      </c>
      <c r="O38" s="8">
        <v>5.5325101013770354E-2</v>
      </c>
      <c r="P38" s="8">
        <v>5.599009416254512E-2</v>
      </c>
      <c r="Q38" s="8">
        <v>3.4192420209963659E-2</v>
      </c>
      <c r="R38" s="8">
        <v>1.4812236268488205E-2</v>
      </c>
      <c r="S38" s="8">
        <v>2.3471795596247992E-2</v>
      </c>
      <c r="T38" s="8">
        <v>1.7505702757359767E-2</v>
      </c>
      <c r="U38" s="8">
        <v>2.7539098900609821E-2</v>
      </c>
      <c r="V38" s="8">
        <v>2.6195885272118354E-2</v>
      </c>
      <c r="W38" s="8">
        <v>2.4643813618307853E-2</v>
      </c>
      <c r="X38" s="8">
        <v>2.0330342763296524E-2</v>
      </c>
      <c r="Y38" s="8">
        <v>1.4027556266965089E-2</v>
      </c>
      <c r="Z38" s="8">
        <v>2.0797053010719085E-2</v>
      </c>
    </row>
    <row r="39" spans="1:26" ht="11.25" customHeight="1" x14ac:dyDescent="0.2">
      <c r="A39" s="28" t="s">
        <v>64</v>
      </c>
      <c r="B39" s="7" t="s">
        <v>65</v>
      </c>
      <c r="C39" s="8">
        <v>1.6331676033329769</v>
      </c>
      <c r="D39" s="8">
        <v>2.2517276574406582</v>
      </c>
      <c r="E39" s="8">
        <v>2.2166768921912321</v>
      </c>
      <c r="F39" s="8">
        <v>2.135274494060925</v>
      </c>
      <c r="G39" s="8">
        <v>1.2555017692923611</v>
      </c>
      <c r="H39" s="8">
        <v>0.78567655901074218</v>
      </c>
      <c r="I39" s="8">
        <v>0.83653567449438782</v>
      </c>
      <c r="J39" s="8">
        <v>0.13570544216980288</v>
      </c>
      <c r="K39" s="8">
        <v>5.1361809925065817E-2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45.904880195406669</v>
      </c>
      <c r="D40" s="8">
        <v>47.662592819148422</v>
      </c>
      <c r="E40" s="8">
        <v>45.236721092223092</v>
      </c>
      <c r="F40" s="8">
        <v>37.198619294896282</v>
      </c>
      <c r="G40" s="8">
        <v>21.019945809049975</v>
      </c>
      <c r="H40" s="8">
        <v>21.173335216029454</v>
      </c>
      <c r="I40" s="8">
        <v>18.764869788897204</v>
      </c>
      <c r="J40" s="8">
        <v>15.580559542668944</v>
      </c>
      <c r="K40" s="8">
        <v>17.076779238453348</v>
      </c>
      <c r="L40" s="8">
        <v>10.247597685159619</v>
      </c>
      <c r="M40" s="8">
        <v>8.2872697362062411</v>
      </c>
      <c r="N40" s="8">
        <v>6.7759682172263691</v>
      </c>
      <c r="O40" s="8">
        <v>5.0210653023898688</v>
      </c>
      <c r="P40" s="8">
        <v>4.7773245295853384</v>
      </c>
      <c r="Q40" s="8">
        <v>2.9689336958396058</v>
      </c>
      <c r="R40" s="8">
        <v>2.408741367098937</v>
      </c>
      <c r="S40" s="8">
        <v>2.1440862652087627</v>
      </c>
      <c r="T40" s="8">
        <v>1.4977281037812695</v>
      </c>
      <c r="U40" s="8">
        <v>3.044488018553448</v>
      </c>
      <c r="V40" s="8">
        <v>2.648339719653082</v>
      </c>
      <c r="W40" s="8">
        <v>1.1050397632002824</v>
      </c>
      <c r="X40" s="8">
        <v>1.5202659990765872</v>
      </c>
      <c r="Y40" s="8">
        <v>1.9899730183526101</v>
      </c>
      <c r="Z40" s="8">
        <v>2.5454926576855725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1575.9593658000001</v>
      </c>
      <c r="D2" s="21">
        <f t="shared" ref="D2:X2" si="0">SUM(D3,D17,D22,D25,D26,D51,D52)</f>
        <v>2146.80488724</v>
      </c>
      <c r="E2" s="21">
        <f t="shared" si="0"/>
        <v>1936.4087998800001</v>
      </c>
      <c r="F2" s="21">
        <f t="shared" si="0"/>
        <v>1915.9261192800002</v>
      </c>
      <c r="G2" s="21">
        <f t="shared" si="0"/>
        <v>2153.99033676</v>
      </c>
      <c r="H2" s="21">
        <f t="shared" si="0"/>
        <v>2064.4952954399996</v>
      </c>
      <c r="I2" s="21">
        <f t="shared" si="0"/>
        <v>2263.2740722799999</v>
      </c>
      <c r="J2" s="21">
        <f t="shared" si="0"/>
        <v>2114.0520026400004</v>
      </c>
      <c r="K2" s="21">
        <f t="shared" si="0"/>
        <v>1897.6389620400003</v>
      </c>
      <c r="L2" s="21">
        <f t="shared" si="0"/>
        <v>2815.4047510800006</v>
      </c>
      <c r="M2" s="21">
        <f t="shared" si="0"/>
        <v>2285.8066782000001</v>
      </c>
      <c r="N2" s="21">
        <f t="shared" si="0"/>
        <v>1634.7978327599999</v>
      </c>
      <c r="O2" s="21">
        <f t="shared" si="0"/>
        <v>1674.4413020400002</v>
      </c>
      <c r="P2" s="21">
        <f t="shared" si="0"/>
        <v>1370.0022598799999</v>
      </c>
      <c r="Q2" s="21">
        <f t="shared" si="0"/>
        <v>1426.2153310799999</v>
      </c>
      <c r="R2" s="21">
        <f t="shared" si="0"/>
        <v>1700.6044780800003</v>
      </c>
      <c r="S2" s="21">
        <f t="shared" si="0"/>
        <v>1767.1978817999998</v>
      </c>
      <c r="T2" s="21">
        <f t="shared" si="0"/>
        <v>1812.0262388400001</v>
      </c>
      <c r="U2" s="21">
        <f t="shared" si="0"/>
        <v>1956.1603579199998</v>
      </c>
      <c r="V2" s="21">
        <f t="shared" si="0"/>
        <v>2033.9111037600005</v>
      </c>
      <c r="W2" s="21">
        <f t="shared" si="0"/>
        <v>1636.2640292399997</v>
      </c>
      <c r="X2" s="21">
        <f t="shared" si="0"/>
        <v>1822.7121386400001</v>
      </c>
      <c r="Y2" s="21">
        <f t="shared" ref="Y2:Z2" si="1">SUM(Y3,Y17,Y22,Y25,Y26,Y51,Y52)</f>
        <v>1960.4068761599997</v>
      </c>
      <c r="Z2" s="21">
        <f t="shared" si="1"/>
        <v>2036.0734505999999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1575.9593658000001</v>
      </c>
      <c r="D26" s="27">
        <f t="shared" si="20"/>
        <v>2146.80488724</v>
      </c>
      <c r="E26" s="27">
        <f t="shared" si="20"/>
        <v>1936.4087998800001</v>
      </c>
      <c r="F26" s="27">
        <f t="shared" si="20"/>
        <v>1915.9261192800002</v>
      </c>
      <c r="G26" s="27">
        <f t="shared" si="20"/>
        <v>2153.99033676</v>
      </c>
      <c r="H26" s="27">
        <f t="shared" si="20"/>
        <v>2064.4952954399996</v>
      </c>
      <c r="I26" s="27">
        <f t="shared" si="20"/>
        <v>2263.2740722799999</v>
      </c>
      <c r="J26" s="27">
        <f t="shared" si="20"/>
        <v>2114.0520026400004</v>
      </c>
      <c r="K26" s="27">
        <f t="shared" si="20"/>
        <v>1897.6389620400003</v>
      </c>
      <c r="L26" s="27">
        <f t="shared" si="20"/>
        <v>2815.4047510800006</v>
      </c>
      <c r="M26" s="27">
        <f t="shared" si="20"/>
        <v>2285.8066782000001</v>
      </c>
      <c r="N26" s="27">
        <f t="shared" si="20"/>
        <v>1634.7978327599999</v>
      </c>
      <c r="O26" s="27">
        <f t="shared" si="20"/>
        <v>1674.4413020400002</v>
      </c>
      <c r="P26" s="27">
        <f t="shared" si="20"/>
        <v>1370.0022598799999</v>
      </c>
      <c r="Q26" s="27">
        <f t="shared" si="20"/>
        <v>1426.2153310799999</v>
      </c>
      <c r="R26" s="27">
        <f t="shared" si="20"/>
        <v>1700.6044780800003</v>
      </c>
      <c r="S26" s="27">
        <f t="shared" si="20"/>
        <v>1767.1978817999998</v>
      </c>
      <c r="T26" s="27">
        <f t="shared" si="20"/>
        <v>1812.0262388400001</v>
      </c>
      <c r="U26" s="27">
        <f t="shared" si="20"/>
        <v>1956.1603579199998</v>
      </c>
      <c r="V26" s="27">
        <f t="shared" si="20"/>
        <v>2033.9111037600005</v>
      </c>
      <c r="W26" s="27">
        <f t="shared" ref="W26:X26" si="21">SUM(W27,W33)</f>
        <v>1636.2640292399997</v>
      </c>
      <c r="X26" s="27">
        <f t="shared" si="21"/>
        <v>1822.7121386400001</v>
      </c>
      <c r="Y26" s="27">
        <f t="shared" ref="Y26:Z26" si="22">SUM(Y27,Y33)</f>
        <v>1960.4068761599997</v>
      </c>
      <c r="Z26" s="27">
        <f t="shared" si="22"/>
        <v>2036.0734505999999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1575.9593658000001</v>
      </c>
      <c r="D33" s="19">
        <f t="shared" si="26"/>
        <v>2146.80488724</v>
      </c>
      <c r="E33" s="19">
        <f t="shared" si="26"/>
        <v>1936.4087998800001</v>
      </c>
      <c r="F33" s="19">
        <f t="shared" si="26"/>
        <v>1915.9261192800002</v>
      </c>
      <c r="G33" s="19">
        <f t="shared" si="26"/>
        <v>2153.99033676</v>
      </c>
      <c r="H33" s="19">
        <f t="shared" si="26"/>
        <v>2064.4952954399996</v>
      </c>
      <c r="I33" s="19">
        <f t="shared" si="26"/>
        <v>2263.2740722799999</v>
      </c>
      <c r="J33" s="19">
        <f t="shared" si="26"/>
        <v>2114.0520026400004</v>
      </c>
      <c r="K33" s="19">
        <f t="shared" si="26"/>
        <v>1897.6389620400003</v>
      </c>
      <c r="L33" s="19">
        <f t="shared" si="26"/>
        <v>2815.4047510800006</v>
      </c>
      <c r="M33" s="19">
        <f t="shared" si="26"/>
        <v>2285.8066782000001</v>
      </c>
      <c r="N33" s="19">
        <f t="shared" si="26"/>
        <v>1634.7978327599999</v>
      </c>
      <c r="O33" s="19">
        <f t="shared" si="26"/>
        <v>1674.4413020400002</v>
      </c>
      <c r="P33" s="19">
        <f t="shared" si="26"/>
        <v>1370.0022598799999</v>
      </c>
      <c r="Q33" s="19">
        <f t="shared" si="26"/>
        <v>1426.2153310799999</v>
      </c>
      <c r="R33" s="19">
        <f t="shared" si="26"/>
        <v>1700.6044780800003</v>
      </c>
      <c r="S33" s="19">
        <f t="shared" si="26"/>
        <v>1767.1978817999998</v>
      </c>
      <c r="T33" s="19">
        <f t="shared" si="26"/>
        <v>1812.0262388400001</v>
      </c>
      <c r="U33" s="19">
        <f t="shared" si="26"/>
        <v>1956.1603579199998</v>
      </c>
      <c r="V33" s="19">
        <f t="shared" si="26"/>
        <v>2033.9111037600005</v>
      </c>
      <c r="W33" s="19">
        <f t="shared" ref="W33:X33" si="27">SUM(W34:W50)</f>
        <v>1636.2640292399997</v>
      </c>
      <c r="X33" s="19">
        <f t="shared" si="27"/>
        <v>1822.7121386400001</v>
      </c>
      <c r="Y33" s="19">
        <f t="shared" ref="Y33:Z33" si="28">SUM(Y34:Y50)</f>
        <v>1960.4068761599997</v>
      </c>
      <c r="Z33" s="19">
        <f t="shared" si="28"/>
        <v>2036.0734505999999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5.1891839999999988E-2</v>
      </c>
      <c r="U37" s="8">
        <f>FC_TRA_DNAVI_DCS_E!U37+FC_TRA_DNAVI_IWW_E!U37</f>
        <v>0.11276496</v>
      </c>
      <c r="V37" s="8">
        <f>FC_TRA_DNAVI_DCS_E!V37+FC_TRA_DNAVI_IWW_E!V37</f>
        <v>0.19209960000000001</v>
      </c>
      <c r="W37" s="8">
        <f>FC_TRA_DNAVI_DCS_E!W37+FC_TRA_DNAVI_IWW_E!W37</f>
        <v>0.21355488</v>
      </c>
      <c r="X37" s="8">
        <f>FC_TRA_DNAVI_DCS_E!X37+FC_TRA_DNAVI_IWW_E!X37</f>
        <v>0.13422024000000005</v>
      </c>
      <c r="Y37" s="8">
        <f>FC_TRA_DNAVI_DCS_E!Y37+FC_TRA_DNAVI_IWW_E!Y37</f>
        <v>9.1559160000000001E-2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837.99692963999996</v>
      </c>
      <c r="D43" s="8">
        <f>FC_TRA_DNAVI_DCS_E!D43+FC_TRA_DNAVI_IWW_E!D43</f>
        <v>1099.27341108</v>
      </c>
      <c r="E43" s="8">
        <f>FC_TRA_DNAVI_DCS_E!E43+FC_TRA_DNAVI_IWW_E!E43</f>
        <v>1051.4790889199999</v>
      </c>
      <c r="F43" s="8">
        <f>FC_TRA_DNAVI_DCS_E!F43+FC_TRA_DNAVI_IWW_E!F43</f>
        <v>959.07635928000002</v>
      </c>
      <c r="G43" s="8">
        <f>FC_TRA_DNAVI_DCS_E!G43+FC_TRA_DNAVI_IWW_E!G43</f>
        <v>981.3804296400001</v>
      </c>
      <c r="H43" s="8">
        <f>FC_TRA_DNAVI_DCS_E!H43+FC_TRA_DNAVI_IWW_E!H43</f>
        <v>1045.1064592799996</v>
      </c>
      <c r="I43" s="8">
        <f>FC_TRA_DNAVI_DCS_E!I43+FC_TRA_DNAVI_IWW_E!I43</f>
        <v>1140.6953703599997</v>
      </c>
      <c r="J43" s="8">
        <f>FC_TRA_DNAVI_DCS_E!J43+FC_TRA_DNAVI_IWW_E!J43</f>
        <v>1019.6159407200001</v>
      </c>
      <c r="K43" s="8">
        <f>FC_TRA_DNAVI_DCS_E!K43+FC_TRA_DNAVI_IWW_E!K43</f>
        <v>984.56661107999992</v>
      </c>
      <c r="L43" s="8">
        <f>FC_TRA_DNAVI_DCS_E!L43+FC_TRA_DNAVI_IWW_E!L43</f>
        <v>864.92475108000019</v>
      </c>
      <c r="M43" s="8">
        <f>FC_TRA_DNAVI_DCS_E!M43+FC_TRA_DNAVI_IWW_E!M43</f>
        <v>855.45477107999977</v>
      </c>
      <c r="N43" s="8">
        <f>FC_TRA_DNAVI_DCS_E!N43+FC_TRA_DNAVI_IWW_E!N43</f>
        <v>811.26170891999993</v>
      </c>
      <c r="O43" s="8">
        <f>FC_TRA_DNAVI_DCS_E!O43+FC_TRA_DNAVI_IWW_E!O43</f>
        <v>618.70527107999999</v>
      </c>
      <c r="P43" s="8">
        <f>FC_TRA_DNAVI_DCS_E!P43+FC_TRA_DNAVI_IWW_E!P43</f>
        <v>565.04222891999984</v>
      </c>
      <c r="Q43" s="8">
        <f>FC_TRA_DNAVI_DCS_E!Q43+FC_TRA_DNAVI_IWW_E!Q43</f>
        <v>590.29533107999998</v>
      </c>
      <c r="R43" s="8">
        <f>FC_TRA_DNAVI_DCS_E!R43+FC_TRA_DNAVI_IWW_E!R43</f>
        <v>691.30854000000022</v>
      </c>
      <c r="S43" s="8">
        <f>FC_TRA_DNAVI_DCS_E!S43+FC_TRA_DNAVI_IWW_E!S43</f>
        <v>773.38178891999996</v>
      </c>
      <c r="T43" s="8">
        <f>FC_TRA_DNAVI_DCS_E!T43+FC_TRA_DNAVI_IWW_E!T43</f>
        <v>795.73414283999989</v>
      </c>
      <c r="U43" s="8">
        <f>FC_TRA_DNAVI_DCS_E!U43+FC_TRA_DNAVI_IWW_E!U43</f>
        <v>851.88792311999998</v>
      </c>
      <c r="V43" s="8">
        <f>FC_TRA_DNAVI_DCS_E!V43+FC_TRA_DNAVI_IWW_E!V43</f>
        <v>922.23707004000005</v>
      </c>
      <c r="W43" s="8">
        <f>FC_TRA_DNAVI_DCS_E!W43+FC_TRA_DNAVI_IWW_E!W43</f>
        <v>691.03404395999974</v>
      </c>
      <c r="X43" s="8">
        <f>FC_TRA_DNAVI_DCS_E!X43+FC_TRA_DNAVI_IWW_E!X43</f>
        <v>859.0565646</v>
      </c>
      <c r="Y43" s="8">
        <f>FC_TRA_DNAVI_DCS_E!Y43+FC_TRA_DNAVI_IWW_E!Y43</f>
        <v>941.98531283999966</v>
      </c>
      <c r="Z43" s="8">
        <f>FC_TRA_DNAVI_DCS_E!Z43+FC_TRA_DNAVI_IWW_E!Z43</f>
        <v>1000.73386764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737.96243616000015</v>
      </c>
      <c r="D44" s="8">
        <f>FC_TRA_DNAVI_DCS_E!D44+FC_TRA_DNAVI_IWW_E!D44</f>
        <v>1047.53147616</v>
      </c>
      <c r="E44" s="8">
        <f>FC_TRA_DNAVI_DCS_E!E44+FC_TRA_DNAVI_IWW_E!E44</f>
        <v>884.92971096000019</v>
      </c>
      <c r="F44" s="8">
        <f>FC_TRA_DNAVI_DCS_E!F44+FC_TRA_DNAVI_IWW_E!F44</f>
        <v>956.84976000000017</v>
      </c>
      <c r="G44" s="8">
        <f>FC_TRA_DNAVI_DCS_E!G44+FC_TRA_DNAVI_IWW_E!G44</f>
        <v>1172.6099071200001</v>
      </c>
      <c r="H44" s="8">
        <f>FC_TRA_DNAVI_DCS_E!H44+FC_TRA_DNAVI_IWW_E!H44</f>
        <v>1019.3888361600002</v>
      </c>
      <c r="I44" s="8">
        <f>FC_TRA_DNAVI_DCS_E!I44+FC_TRA_DNAVI_IWW_E!I44</f>
        <v>1122.57870192</v>
      </c>
      <c r="J44" s="8">
        <f>FC_TRA_DNAVI_DCS_E!J44+FC_TRA_DNAVI_IWW_E!J44</f>
        <v>1094.4360619200004</v>
      </c>
      <c r="K44" s="8">
        <f>FC_TRA_DNAVI_DCS_E!K44+FC_TRA_DNAVI_IWW_E!K44</f>
        <v>913.07235096000034</v>
      </c>
      <c r="L44" s="8">
        <f>FC_TRA_DNAVI_DCS_E!L44+FC_TRA_DNAVI_IWW_E!L44</f>
        <v>1950.4800000000002</v>
      </c>
      <c r="M44" s="8">
        <f>FC_TRA_DNAVI_DCS_E!M44+FC_TRA_DNAVI_IWW_E!M44</f>
        <v>1430.3519071200003</v>
      </c>
      <c r="N44" s="8">
        <f>FC_TRA_DNAVI_DCS_E!N44+FC_TRA_DNAVI_IWW_E!N44</f>
        <v>823.53612383999996</v>
      </c>
      <c r="O44" s="8">
        <f>FC_TRA_DNAVI_DCS_E!O44+FC_TRA_DNAVI_IWW_E!O44</f>
        <v>1055.7360309600001</v>
      </c>
      <c r="P44" s="8">
        <f>FC_TRA_DNAVI_DCS_E!P44+FC_TRA_DNAVI_IWW_E!P44</f>
        <v>804.96003096000004</v>
      </c>
      <c r="Q44" s="8">
        <f>FC_TRA_DNAVI_DCS_E!Q44+FC_TRA_DNAVI_IWW_E!Q44</f>
        <v>835.92000000000007</v>
      </c>
      <c r="R44" s="8">
        <f>FC_TRA_DNAVI_DCS_E!R44+FC_TRA_DNAVI_IWW_E!R44</f>
        <v>1009.2959380800002</v>
      </c>
      <c r="S44" s="8">
        <f>FC_TRA_DNAVI_DCS_E!S44+FC_TRA_DNAVI_IWW_E!S44</f>
        <v>993.81609287999993</v>
      </c>
      <c r="T44" s="8">
        <f>FC_TRA_DNAVI_DCS_E!T44+FC_TRA_DNAVI_IWW_E!T44</f>
        <v>1016.2402041600001</v>
      </c>
      <c r="U44" s="8">
        <f>FC_TRA_DNAVI_DCS_E!U44+FC_TRA_DNAVI_IWW_E!U44</f>
        <v>1104.1480591199997</v>
      </c>
      <c r="V44" s="8">
        <f>FC_TRA_DNAVI_DCS_E!V44+FC_TRA_DNAVI_IWW_E!V44</f>
        <v>1111.4732260800004</v>
      </c>
      <c r="W44" s="8">
        <f>FC_TRA_DNAVI_DCS_E!W44+FC_TRA_DNAVI_IWW_E!W44</f>
        <v>945.01062504000004</v>
      </c>
      <c r="X44" s="8">
        <f>FC_TRA_DNAVI_DCS_E!X44+FC_TRA_DNAVI_IWW_E!X44</f>
        <v>963.51845112000024</v>
      </c>
      <c r="Y44" s="8">
        <f>FC_TRA_DNAVI_DCS_E!Y44+FC_TRA_DNAVI_IWW_E!Y44</f>
        <v>1018.3300041599999</v>
      </c>
      <c r="Z44" s="8">
        <f>FC_TRA_DNAVI_DCS_E!Z44+FC_TRA_DNAVI_IWW_E!Z44</f>
        <v>1035.3395829599999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1.1610719999999998E-2</v>
      </c>
      <c r="V50" s="8">
        <f>FC_TRA_DNAVI_DCS_E!V50+FC_TRA_DNAVI_IWW_E!V50</f>
        <v>8.7080400000000002E-3</v>
      </c>
      <c r="W50" s="8">
        <f>FC_TRA_DNAVI_DCS_E!W50+FC_TRA_DNAVI_IWW_E!W50</f>
        <v>5.8053600000000016E-3</v>
      </c>
      <c r="X50" s="8">
        <f>FC_TRA_DNAVI_DCS_E!X50+FC_TRA_DNAVI_IWW_E!X50</f>
        <v>2.9026799999999999E-3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2.6053833599999998</v>
      </c>
      <c r="R61" s="49">
        <f t="shared" si="32"/>
        <v>0</v>
      </c>
      <c r="S61" s="49">
        <f t="shared" si="32"/>
        <v>2.6053833599999998</v>
      </c>
      <c r="T61" s="49">
        <f t="shared" si="32"/>
        <v>1.3235918400000002</v>
      </c>
      <c r="U61" s="49">
        <f t="shared" si="32"/>
        <v>0.89615808000000019</v>
      </c>
      <c r="V61" s="49">
        <f t="shared" si="32"/>
        <v>1.2030335999999997</v>
      </c>
      <c r="W61" s="49">
        <f t="shared" si="32"/>
        <v>1.0783972799999999</v>
      </c>
      <c r="X61" s="49">
        <f t="shared" si="32"/>
        <v>1.1235110399999997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2.0390399999999998E-3</v>
      </c>
      <c r="W67" s="52">
        <f>FC_TRA_DNAVI_DCS_E!W67+FC_TRA_DNAVI_IWW_E!W67</f>
        <v>7.6463999999999994E-3</v>
      </c>
      <c r="X67" s="52">
        <f>FC_TRA_DNAVI_DCS_E!X67+FC_TRA_DNAVI_IWW_E!X67</f>
        <v>5.8622399999999995E-3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2.6053833599999998</v>
      </c>
      <c r="R69" s="52">
        <f>FC_TRA_DNAVI_DCS_E!R69+FC_TRA_DNAVI_IWW_E!R69</f>
        <v>0</v>
      </c>
      <c r="S69" s="52">
        <f>FC_TRA_DNAVI_DCS_E!S69+FC_TRA_DNAVI_IWW_E!S69</f>
        <v>2.6053833599999998</v>
      </c>
      <c r="T69" s="52">
        <f>FC_TRA_DNAVI_DCS_E!T69+FC_TRA_DNAVI_IWW_E!T69</f>
        <v>1.3235918400000002</v>
      </c>
      <c r="U69" s="52">
        <f>FC_TRA_DNAVI_DCS_E!U69+FC_TRA_DNAVI_IWW_E!U69</f>
        <v>0.89615808000000019</v>
      </c>
      <c r="V69" s="52">
        <f>FC_TRA_DNAVI_DCS_E!V69+FC_TRA_DNAVI_IWW_E!V69</f>
        <v>1.2009945599999996</v>
      </c>
      <c r="W69" s="52">
        <f>FC_TRA_DNAVI_DCS_E!W69+FC_TRA_DNAVI_IWW_E!W69</f>
        <v>1.0707508799999998</v>
      </c>
      <c r="X69" s="52">
        <f>FC_TRA_DNAVI_DCS_E!X69+FC_TRA_DNAVI_IWW_E!X69</f>
        <v>1.1176487999999998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1575.9593658000001</v>
      </c>
      <c r="D2" s="21">
        <f t="shared" ref="D2:X2" si="0">SUM(D3,D17,D22,D25,D26,D51,D52)</f>
        <v>2146.80488724</v>
      </c>
      <c r="E2" s="21">
        <f t="shared" si="0"/>
        <v>1936.4087998800001</v>
      </c>
      <c r="F2" s="21">
        <f t="shared" si="0"/>
        <v>1915.9261192800002</v>
      </c>
      <c r="G2" s="21">
        <f t="shared" si="0"/>
        <v>2153.99033676</v>
      </c>
      <c r="H2" s="21">
        <f t="shared" si="0"/>
        <v>2064.4952954399996</v>
      </c>
      <c r="I2" s="21">
        <f t="shared" si="0"/>
        <v>2263.2740722799999</v>
      </c>
      <c r="J2" s="21">
        <f t="shared" si="0"/>
        <v>2114.0520026400004</v>
      </c>
      <c r="K2" s="21">
        <f t="shared" si="0"/>
        <v>1897.6389620400003</v>
      </c>
      <c r="L2" s="21">
        <f t="shared" si="0"/>
        <v>2815.4047510800006</v>
      </c>
      <c r="M2" s="21">
        <f t="shared" si="0"/>
        <v>2285.8066782000001</v>
      </c>
      <c r="N2" s="21">
        <f t="shared" si="0"/>
        <v>1634.7978327599999</v>
      </c>
      <c r="O2" s="21">
        <f t="shared" si="0"/>
        <v>1674.4413020400002</v>
      </c>
      <c r="P2" s="21">
        <f t="shared" si="0"/>
        <v>1370.0022598799999</v>
      </c>
      <c r="Q2" s="21">
        <f t="shared" si="0"/>
        <v>1426.2153310799999</v>
      </c>
      <c r="R2" s="21">
        <f t="shared" si="0"/>
        <v>1700.6044780800003</v>
      </c>
      <c r="S2" s="21">
        <f t="shared" si="0"/>
        <v>1767.1978817999998</v>
      </c>
      <c r="T2" s="21">
        <f t="shared" si="0"/>
        <v>1812.0262388400001</v>
      </c>
      <c r="U2" s="21">
        <f t="shared" si="0"/>
        <v>1956.1603579199998</v>
      </c>
      <c r="V2" s="21">
        <f t="shared" si="0"/>
        <v>2033.9111037600005</v>
      </c>
      <c r="W2" s="21">
        <f t="shared" si="0"/>
        <v>1636.2640292399997</v>
      </c>
      <c r="X2" s="21">
        <f t="shared" si="0"/>
        <v>1822.7121386400001</v>
      </c>
      <c r="Y2" s="21">
        <f t="shared" ref="Y2:Z2" si="1">SUM(Y3,Y17,Y22,Y25,Y26,Y51,Y52)</f>
        <v>1960.4068761599997</v>
      </c>
      <c r="Z2" s="21">
        <f t="shared" si="1"/>
        <v>2036.0734505999999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1575.9593658000001</v>
      </c>
      <c r="D26" s="27">
        <f t="shared" si="16"/>
        <v>2146.80488724</v>
      </c>
      <c r="E26" s="27">
        <f t="shared" si="16"/>
        <v>1936.4087998800001</v>
      </c>
      <c r="F26" s="27">
        <f t="shared" si="16"/>
        <v>1915.9261192800002</v>
      </c>
      <c r="G26" s="27">
        <f t="shared" si="16"/>
        <v>2153.99033676</v>
      </c>
      <c r="H26" s="27">
        <f t="shared" si="16"/>
        <v>2064.4952954399996</v>
      </c>
      <c r="I26" s="27">
        <f t="shared" si="16"/>
        <v>2263.2740722799999</v>
      </c>
      <c r="J26" s="27">
        <f t="shared" si="16"/>
        <v>2114.0520026400004</v>
      </c>
      <c r="K26" s="27">
        <f t="shared" si="16"/>
        <v>1897.6389620400003</v>
      </c>
      <c r="L26" s="27">
        <f t="shared" si="16"/>
        <v>2815.4047510800006</v>
      </c>
      <c r="M26" s="27">
        <f t="shared" si="16"/>
        <v>2285.8066782000001</v>
      </c>
      <c r="N26" s="27">
        <f t="shared" si="16"/>
        <v>1634.7978327599999</v>
      </c>
      <c r="O26" s="27">
        <f t="shared" si="16"/>
        <v>1674.4413020400002</v>
      </c>
      <c r="P26" s="27">
        <f t="shared" si="16"/>
        <v>1370.0022598799999</v>
      </c>
      <c r="Q26" s="27">
        <f t="shared" si="16"/>
        <v>1426.2153310799999</v>
      </c>
      <c r="R26" s="27">
        <f t="shared" si="16"/>
        <v>1700.6044780800003</v>
      </c>
      <c r="S26" s="27">
        <f t="shared" si="16"/>
        <v>1767.1978817999998</v>
      </c>
      <c r="T26" s="27">
        <f t="shared" si="16"/>
        <v>1812.0262388400001</v>
      </c>
      <c r="U26" s="27">
        <f t="shared" si="16"/>
        <v>1956.1603579199998</v>
      </c>
      <c r="V26" s="27">
        <f t="shared" si="16"/>
        <v>2033.9111037600005</v>
      </c>
      <c r="W26" s="27">
        <f t="shared" si="16"/>
        <v>1636.2640292399997</v>
      </c>
      <c r="X26" s="27">
        <f t="shared" si="16"/>
        <v>1822.7121386400001</v>
      </c>
      <c r="Y26" s="27">
        <f t="shared" ref="Y26:Z26" si="17">SUM(Y27,Y33)</f>
        <v>1960.4068761599997</v>
      </c>
      <c r="Z26" s="27">
        <f t="shared" si="17"/>
        <v>2036.0734505999999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1575.9593658000001</v>
      </c>
      <c r="D33" s="19">
        <f t="shared" si="20"/>
        <v>2146.80488724</v>
      </c>
      <c r="E33" s="19">
        <f t="shared" si="20"/>
        <v>1936.4087998800001</v>
      </c>
      <c r="F33" s="19">
        <f t="shared" si="20"/>
        <v>1915.9261192800002</v>
      </c>
      <c r="G33" s="19">
        <f t="shared" si="20"/>
        <v>2153.99033676</v>
      </c>
      <c r="H33" s="19">
        <f t="shared" si="20"/>
        <v>2064.4952954399996</v>
      </c>
      <c r="I33" s="19">
        <f t="shared" si="20"/>
        <v>2263.2740722799999</v>
      </c>
      <c r="J33" s="19">
        <f t="shared" si="20"/>
        <v>2114.0520026400004</v>
      </c>
      <c r="K33" s="19">
        <f t="shared" si="20"/>
        <v>1897.6389620400003</v>
      </c>
      <c r="L33" s="19">
        <f t="shared" si="20"/>
        <v>2815.4047510800006</v>
      </c>
      <c r="M33" s="19">
        <f t="shared" si="20"/>
        <v>2285.8066782000001</v>
      </c>
      <c r="N33" s="19">
        <f t="shared" si="20"/>
        <v>1634.7978327599999</v>
      </c>
      <c r="O33" s="19">
        <f t="shared" si="20"/>
        <v>1674.4413020400002</v>
      </c>
      <c r="P33" s="19">
        <f t="shared" si="20"/>
        <v>1370.0022598799999</v>
      </c>
      <c r="Q33" s="19">
        <f t="shared" si="20"/>
        <v>1426.2153310799999</v>
      </c>
      <c r="R33" s="19">
        <f t="shared" si="20"/>
        <v>1700.6044780800003</v>
      </c>
      <c r="S33" s="19">
        <f t="shared" si="20"/>
        <v>1767.1978817999998</v>
      </c>
      <c r="T33" s="19">
        <f t="shared" si="20"/>
        <v>1812.0262388400001</v>
      </c>
      <c r="U33" s="19">
        <f t="shared" si="20"/>
        <v>1956.1603579199998</v>
      </c>
      <c r="V33" s="19">
        <f t="shared" si="20"/>
        <v>2033.9111037600005</v>
      </c>
      <c r="W33" s="19">
        <f t="shared" si="20"/>
        <v>1636.2640292399997</v>
      </c>
      <c r="X33" s="19">
        <f t="shared" si="20"/>
        <v>1822.7121386400001</v>
      </c>
      <c r="Y33" s="19">
        <f t="shared" ref="Y33:Z33" si="21">SUM(Y34:Y50)</f>
        <v>1960.4068761599997</v>
      </c>
      <c r="Z33" s="19">
        <f t="shared" si="21"/>
        <v>2036.0734505999999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5.1891839999999988E-2</v>
      </c>
      <c r="U37" s="8">
        <v>0.11276496</v>
      </c>
      <c r="V37" s="8">
        <v>0.19209960000000001</v>
      </c>
      <c r="W37" s="8">
        <v>0.21355488</v>
      </c>
      <c r="X37" s="8">
        <v>0.13422024000000005</v>
      </c>
      <c r="Y37" s="8">
        <v>9.1559160000000001E-2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837.99692963999996</v>
      </c>
      <c r="D43" s="8">
        <v>1099.27341108</v>
      </c>
      <c r="E43" s="8">
        <v>1051.4790889199999</v>
      </c>
      <c r="F43" s="8">
        <v>959.07635928000002</v>
      </c>
      <c r="G43" s="8">
        <v>981.3804296400001</v>
      </c>
      <c r="H43" s="8">
        <v>1045.1064592799996</v>
      </c>
      <c r="I43" s="8">
        <v>1140.6953703599997</v>
      </c>
      <c r="J43" s="8">
        <v>1019.6159407200001</v>
      </c>
      <c r="K43" s="8">
        <v>984.56661107999992</v>
      </c>
      <c r="L43" s="8">
        <v>864.92475108000019</v>
      </c>
      <c r="M43" s="8">
        <v>855.45477107999977</v>
      </c>
      <c r="N43" s="8">
        <v>811.26170891999993</v>
      </c>
      <c r="O43" s="8">
        <v>618.70527107999999</v>
      </c>
      <c r="P43" s="8">
        <v>565.04222891999984</v>
      </c>
      <c r="Q43" s="8">
        <v>590.29533107999998</v>
      </c>
      <c r="R43" s="8">
        <v>691.30854000000022</v>
      </c>
      <c r="S43" s="8">
        <v>773.38178891999996</v>
      </c>
      <c r="T43" s="8">
        <v>795.73414283999989</v>
      </c>
      <c r="U43" s="8">
        <v>851.88792311999998</v>
      </c>
      <c r="V43" s="8">
        <v>922.23707004000005</v>
      </c>
      <c r="W43" s="8">
        <v>691.03404395999974</v>
      </c>
      <c r="X43" s="8">
        <v>859.0565646</v>
      </c>
      <c r="Y43" s="8">
        <v>941.98531283999966</v>
      </c>
      <c r="Z43" s="8">
        <v>1000.73386764</v>
      </c>
    </row>
    <row r="44" spans="1:26" ht="11.25" customHeight="1" x14ac:dyDescent="0.2">
      <c r="A44" s="28" t="s">
        <v>74</v>
      </c>
      <c r="B44" s="7" t="s">
        <v>75</v>
      </c>
      <c r="C44" s="8">
        <v>737.96243616000015</v>
      </c>
      <c r="D44" s="8">
        <v>1047.53147616</v>
      </c>
      <c r="E44" s="8">
        <v>884.92971096000019</v>
      </c>
      <c r="F44" s="8">
        <v>956.84976000000017</v>
      </c>
      <c r="G44" s="8">
        <v>1172.6099071200001</v>
      </c>
      <c r="H44" s="8">
        <v>1019.3888361600002</v>
      </c>
      <c r="I44" s="8">
        <v>1122.57870192</v>
      </c>
      <c r="J44" s="8">
        <v>1094.4360619200004</v>
      </c>
      <c r="K44" s="8">
        <v>913.07235096000034</v>
      </c>
      <c r="L44" s="8">
        <v>1950.4800000000002</v>
      </c>
      <c r="M44" s="8">
        <v>1430.3519071200003</v>
      </c>
      <c r="N44" s="8">
        <v>823.53612383999996</v>
      </c>
      <c r="O44" s="8">
        <v>1055.7360309600001</v>
      </c>
      <c r="P44" s="8">
        <v>804.96003096000004</v>
      </c>
      <c r="Q44" s="8">
        <v>835.92000000000007</v>
      </c>
      <c r="R44" s="8">
        <v>1009.2959380800002</v>
      </c>
      <c r="S44" s="8">
        <v>993.81609287999993</v>
      </c>
      <c r="T44" s="8">
        <v>1016.2402041600001</v>
      </c>
      <c r="U44" s="8">
        <v>1104.1480591199997</v>
      </c>
      <c r="V44" s="8">
        <v>1111.4732260800004</v>
      </c>
      <c r="W44" s="8">
        <v>945.01062504000004</v>
      </c>
      <c r="X44" s="8">
        <v>963.51845112000024</v>
      </c>
      <c r="Y44" s="8">
        <v>1018.3300041599999</v>
      </c>
      <c r="Z44" s="8">
        <v>1035.3395829599999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1.1610719999999998E-2</v>
      </c>
      <c r="V50" s="8">
        <v>8.7080400000000002E-3</v>
      </c>
      <c r="W50" s="8">
        <v>5.8053600000000016E-3</v>
      </c>
      <c r="X50" s="8">
        <v>2.9026799999999999E-3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2.6053833599999998</v>
      </c>
      <c r="R61" s="49">
        <f t="shared" si="24"/>
        <v>0</v>
      </c>
      <c r="S61" s="49">
        <f t="shared" si="24"/>
        <v>2.6053833599999998</v>
      </c>
      <c r="T61" s="49">
        <f t="shared" si="24"/>
        <v>1.3235918400000002</v>
      </c>
      <c r="U61" s="49">
        <f t="shared" si="24"/>
        <v>0.89615808000000019</v>
      </c>
      <c r="V61" s="49">
        <f t="shared" si="24"/>
        <v>1.2030335999999997</v>
      </c>
      <c r="W61" s="49">
        <f t="shared" si="24"/>
        <v>1.0783972799999999</v>
      </c>
      <c r="X61" s="49">
        <f t="shared" si="24"/>
        <v>1.1235110399999997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2.0390399999999998E-3</v>
      </c>
      <c r="W67" s="52">
        <v>7.6463999999999994E-3</v>
      </c>
      <c r="X67" s="52">
        <v>5.8622399999999995E-3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2.6053833599999998</v>
      </c>
      <c r="R69" s="52">
        <v>0</v>
      </c>
      <c r="S69" s="52">
        <v>2.6053833599999998</v>
      </c>
      <c r="T69" s="52">
        <v>1.3235918400000002</v>
      </c>
      <c r="U69" s="52">
        <v>0.89615808000000019</v>
      </c>
      <c r="V69" s="52">
        <v>1.2009945599999996</v>
      </c>
      <c r="W69" s="52">
        <v>1.0707508799999998</v>
      </c>
      <c r="X69" s="52">
        <v>1.1176487999999998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2.07009</v>
      </c>
      <c r="E2" s="21">
        <f t="shared" si="0"/>
        <v>5.4529199999999998</v>
      </c>
      <c r="F2" s="21">
        <f t="shared" si="0"/>
        <v>3.6352800000000012</v>
      </c>
      <c r="G2" s="21">
        <f t="shared" si="0"/>
        <v>2.2215600000000002</v>
      </c>
      <c r="H2" s="21">
        <f t="shared" si="0"/>
        <v>3.8877300000000008</v>
      </c>
      <c r="I2" s="21">
        <f t="shared" si="0"/>
        <v>4.4431200000000004</v>
      </c>
      <c r="J2" s="21">
        <f t="shared" si="0"/>
        <v>7.4725200000000012</v>
      </c>
      <c r="K2" s="21">
        <f t="shared" si="0"/>
        <v>16.005330000000001</v>
      </c>
      <c r="L2" s="21">
        <f t="shared" si="0"/>
        <v>0.80783999999999989</v>
      </c>
      <c r="M2" s="21">
        <f t="shared" si="0"/>
        <v>0.75734999999999997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4.8413851200000018</v>
      </c>
      <c r="Z2" s="21">
        <f t="shared" si="1"/>
        <v>9.5136670799999994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7.8297840000000007E-2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7.8297840000000007E-2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7.8297840000000007E-2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2.07009</v>
      </c>
      <c r="E51" s="27">
        <v>5.4529199999999998</v>
      </c>
      <c r="F51" s="27">
        <v>3.6352800000000012</v>
      </c>
      <c r="G51" s="27">
        <v>2.2215600000000002</v>
      </c>
      <c r="H51" s="27">
        <v>3.8877300000000008</v>
      </c>
      <c r="I51" s="27">
        <v>4.4431200000000004</v>
      </c>
      <c r="J51" s="27">
        <v>7.4725200000000012</v>
      </c>
      <c r="K51" s="27">
        <v>16.005330000000001</v>
      </c>
      <c r="L51" s="27">
        <v>0.80783999999999989</v>
      </c>
      <c r="M51" s="27">
        <v>0.75734999999999997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4.8413851200000018</v>
      </c>
      <c r="Z51" s="27">
        <v>9.43536924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11039.436914049289</v>
      </c>
      <c r="D2" s="21">
        <f t="shared" ref="D2:X2" si="0">SUM(D3,D17,D22,D25,D26,D51,D52)</f>
        <v>11888.506503085029</v>
      </c>
      <c r="E2" s="21">
        <f t="shared" si="0"/>
        <v>12422.378763839999</v>
      </c>
      <c r="F2" s="21">
        <f t="shared" si="0"/>
        <v>14334.56794596</v>
      </c>
      <c r="G2" s="21">
        <f t="shared" si="0"/>
        <v>13527.130411056007</v>
      </c>
      <c r="H2" s="21">
        <f t="shared" si="0"/>
        <v>14187.842545567632</v>
      </c>
      <c r="I2" s="21">
        <f t="shared" si="0"/>
        <v>14075.389972152003</v>
      </c>
      <c r="J2" s="21">
        <f t="shared" si="0"/>
        <v>12794.178376926176</v>
      </c>
      <c r="K2" s="21">
        <f t="shared" si="0"/>
        <v>12516.279376848208</v>
      </c>
      <c r="L2" s="21">
        <f t="shared" si="0"/>
        <v>10615.15894734344</v>
      </c>
      <c r="M2" s="21">
        <f t="shared" si="0"/>
        <v>9478.0967266157404</v>
      </c>
      <c r="N2" s="21">
        <f t="shared" si="0"/>
        <v>11488.390084826016</v>
      </c>
      <c r="O2" s="21">
        <f t="shared" si="0"/>
        <v>8909.1670803365523</v>
      </c>
      <c r="P2" s="21">
        <f t="shared" si="0"/>
        <v>5408.725313395882</v>
      </c>
      <c r="Q2" s="21">
        <f t="shared" si="0"/>
        <v>5278.72666626718</v>
      </c>
      <c r="R2" s="21">
        <f t="shared" si="0"/>
        <v>6994.0933976144333</v>
      </c>
      <c r="S2" s="21">
        <f t="shared" si="0"/>
        <v>6391.6003898995241</v>
      </c>
      <c r="T2" s="21">
        <f t="shared" si="0"/>
        <v>6252.6848399839355</v>
      </c>
      <c r="U2" s="21">
        <f t="shared" si="0"/>
        <v>5496.2298788718999</v>
      </c>
      <c r="V2" s="21">
        <f t="shared" si="0"/>
        <v>6010.611336418091</v>
      </c>
      <c r="W2" s="21">
        <f t="shared" si="0"/>
        <v>6745.4417949589151</v>
      </c>
      <c r="X2" s="21">
        <f t="shared" si="0"/>
        <v>6008.8230181842519</v>
      </c>
      <c r="Y2" s="21">
        <f t="shared" ref="Y2:Z2" si="1">SUM(Y3,Y17,Y22,Y25,Y26,Y51,Y52)</f>
        <v>6634.7115819816254</v>
      </c>
      <c r="Z2" s="21">
        <f t="shared" si="1"/>
        <v>5187.0588289295993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110.09272248928799</v>
      </c>
      <c r="D3" s="24">
        <f t="shared" ref="D3:W3" si="3">SUM(D4,D8,D11)</f>
        <v>103.03400564503202</v>
      </c>
      <c r="E3" s="24">
        <f t="shared" si="3"/>
        <v>24.519237600000004</v>
      </c>
      <c r="F3" s="24">
        <f t="shared" si="3"/>
        <v>22.62204912</v>
      </c>
      <c r="G3" s="24">
        <f t="shared" si="3"/>
        <v>23.161272816</v>
      </c>
      <c r="H3" s="24">
        <f t="shared" si="3"/>
        <v>32.849265487632003</v>
      </c>
      <c r="I3" s="24">
        <f t="shared" si="3"/>
        <v>24.463912032001552</v>
      </c>
      <c r="J3" s="24">
        <f t="shared" si="3"/>
        <v>7.5256204861792568</v>
      </c>
      <c r="K3" s="24">
        <f t="shared" si="3"/>
        <v>27.301021728209733</v>
      </c>
      <c r="L3" s="24">
        <f t="shared" si="3"/>
        <v>17.043945303438516</v>
      </c>
      <c r="M3" s="24">
        <f t="shared" si="3"/>
        <v>17.241254935736851</v>
      </c>
      <c r="N3" s="24">
        <f t="shared" si="3"/>
        <v>29.126380346014919</v>
      </c>
      <c r="O3" s="24">
        <f t="shared" si="3"/>
        <v>1.9987593365513867</v>
      </c>
      <c r="P3" s="24">
        <f t="shared" si="3"/>
        <v>9.478450675880941</v>
      </c>
      <c r="Q3" s="24">
        <f t="shared" si="3"/>
        <v>29.150333107179137</v>
      </c>
      <c r="R3" s="24">
        <f t="shared" si="3"/>
        <v>31.765699294436583</v>
      </c>
      <c r="S3" s="24">
        <f t="shared" si="3"/>
        <v>24.563364299523982</v>
      </c>
      <c r="T3" s="24">
        <f t="shared" si="3"/>
        <v>26.574737023937178</v>
      </c>
      <c r="U3" s="24">
        <f t="shared" si="3"/>
        <v>20.901550711902527</v>
      </c>
      <c r="V3" s="24">
        <f t="shared" si="3"/>
        <v>19.755926698090967</v>
      </c>
      <c r="W3" s="24">
        <f t="shared" si="3"/>
        <v>23.852592838915729</v>
      </c>
      <c r="X3" s="24">
        <f t="shared" ref="X3:Z3" si="4">SUM(X4,X8,X11)</f>
        <v>25.237997464253382</v>
      </c>
      <c r="Y3" s="24">
        <f t="shared" si="4"/>
        <v>32.193908421625835</v>
      </c>
      <c r="Z3" s="24">
        <f t="shared" si="4"/>
        <v>57.995421849594841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5.146542720000002</v>
      </c>
      <c r="F4" s="19">
        <f t="shared" si="6"/>
        <v>7.7198140800000008</v>
      </c>
      <c r="G4" s="19">
        <f t="shared" si="6"/>
        <v>9.7005110400000003</v>
      </c>
      <c r="H4" s="19">
        <f t="shared" si="6"/>
        <v>7.2702748800000014</v>
      </c>
      <c r="I4" s="19">
        <f t="shared" si="6"/>
        <v>4.8941877600000012</v>
      </c>
      <c r="J4" s="19">
        <f t="shared" si="6"/>
        <v>4.9923234269632566</v>
      </c>
      <c r="K4" s="19">
        <f t="shared" si="6"/>
        <v>7.4863907522081528</v>
      </c>
      <c r="L4" s="19">
        <f t="shared" si="6"/>
        <v>4.9832716021953525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32.748515416107665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5.146542720000002</v>
      </c>
      <c r="F7" s="8">
        <f>FC_OTH_CP_E!F7+FC_OTH_HH_E!F7+FC_OTH_AFF_E!F7</f>
        <v>7.7198140800000008</v>
      </c>
      <c r="G7" s="8">
        <f>FC_OTH_CP_E!G7+FC_OTH_HH_E!G7+FC_OTH_AFF_E!G7</f>
        <v>9.7005110400000003</v>
      </c>
      <c r="H7" s="8">
        <f>FC_OTH_CP_E!H7+FC_OTH_HH_E!H7+FC_OTH_AFF_E!H7</f>
        <v>7.2702748800000014</v>
      </c>
      <c r="I7" s="8">
        <f>FC_OTH_CP_E!I7+FC_OTH_HH_E!I7+FC_OTH_AFF_E!I7</f>
        <v>4.8941877600000012</v>
      </c>
      <c r="J7" s="8">
        <f>FC_OTH_CP_E!J7+FC_OTH_HH_E!J7+FC_OTH_AFF_E!J7</f>
        <v>4.9923234269632566</v>
      </c>
      <c r="K7" s="8">
        <f>FC_OTH_CP_E!K7+FC_OTH_HH_E!K7+FC_OTH_AFF_E!K7</f>
        <v>7.4863907522081528</v>
      </c>
      <c r="L7" s="8">
        <f>FC_OTH_CP_E!L7+FC_OTH_HH_E!L7+FC_OTH_AFF_E!L7</f>
        <v>4.9832716021953525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32.748515416107665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53.464791129288002</v>
      </c>
      <c r="D8" s="19">
        <f t="shared" ref="D8:W8" si="9">SUM(D9:D10)</f>
        <v>49.386380845032008</v>
      </c>
      <c r="E8" s="19">
        <f t="shared" si="9"/>
        <v>0</v>
      </c>
      <c r="F8" s="19">
        <f t="shared" si="9"/>
        <v>0</v>
      </c>
      <c r="G8" s="19">
        <f t="shared" si="9"/>
        <v>2.5823619360000003</v>
      </c>
      <c r="H8" s="19">
        <f t="shared" si="9"/>
        <v>19.893655567632003</v>
      </c>
      <c r="I8" s="19">
        <f t="shared" si="9"/>
        <v>19.569724272001551</v>
      </c>
      <c r="J8" s="19">
        <f t="shared" si="9"/>
        <v>2.5332970592159998</v>
      </c>
      <c r="K8" s="19">
        <f t="shared" si="9"/>
        <v>19.814630976001581</v>
      </c>
      <c r="L8" s="19">
        <f t="shared" si="9"/>
        <v>12.060673701243164</v>
      </c>
      <c r="M8" s="19">
        <f t="shared" si="9"/>
        <v>17.241254935736851</v>
      </c>
      <c r="N8" s="19">
        <f t="shared" si="9"/>
        <v>29.126380346014919</v>
      </c>
      <c r="O8" s="19">
        <f t="shared" si="9"/>
        <v>1.9987593365513867</v>
      </c>
      <c r="P8" s="19">
        <f t="shared" si="9"/>
        <v>9.478450675880941</v>
      </c>
      <c r="Q8" s="19">
        <f t="shared" si="9"/>
        <v>29.150333107179137</v>
      </c>
      <c r="R8" s="19">
        <f t="shared" si="9"/>
        <v>31.765699294436583</v>
      </c>
      <c r="S8" s="19">
        <f t="shared" si="9"/>
        <v>24.563364299523982</v>
      </c>
      <c r="T8" s="19">
        <f t="shared" si="9"/>
        <v>26.574737023937178</v>
      </c>
      <c r="U8" s="19">
        <f t="shared" si="9"/>
        <v>20.901550711902527</v>
      </c>
      <c r="V8" s="19">
        <f t="shared" si="9"/>
        <v>19.755926698090967</v>
      </c>
      <c r="W8" s="19">
        <f t="shared" si="9"/>
        <v>23.852592838915729</v>
      </c>
      <c r="X8" s="19">
        <f t="shared" ref="X8:Z8" si="10">SUM(X9:X10)</f>
        <v>25.237997464253382</v>
      </c>
      <c r="Y8" s="19">
        <f t="shared" si="10"/>
        <v>32.193908421625835</v>
      </c>
      <c r="Z8" s="19">
        <f t="shared" si="10"/>
        <v>25.246906433487176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53.464791129288002</v>
      </c>
      <c r="D10" s="8">
        <f>FC_OTH_CP_E!D10+FC_OTH_HH_E!D10+FC_OTH_AFF_E!D10</f>
        <v>49.386380845032008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2.5823619360000003</v>
      </c>
      <c r="H10" s="8">
        <f>FC_OTH_CP_E!H10+FC_OTH_HH_E!H10+FC_OTH_AFF_E!H10</f>
        <v>19.893655567632003</v>
      </c>
      <c r="I10" s="8">
        <f>FC_OTH_CP_E!I10+FC_OTH_HH_E!I10+FC_OTH_AFF_E!I10</f>
        <v>19.569724272001551</v>
      </c>
      <c r="J10" s="8">
        <f>FC_OTH_CP_E!J10+FC_OTH_HH_E!J10+FC_OTH_AFF_E!J10</f>
        <v>2.5332970592159998</v>
      </c>
      <c r="K10" s="8">
        <f>FC_OTH_CP_E!K10+FC_OTH_HH_E!K10+FC_OTH_AFF_E!K10</f>
        <v>19.814630976001581</v>
      </c>
      <c r="L10" s="8">
        <f>FC_OTH_CP_E!L10+FC_OTH_HH_E!L10+FC_OTH_AFF_E!L10</f>
        <v>12.060673701243164</v>
      </c>
      <c r="M10" s="8">
        <f>FC_OTH_CP_E!M10+FC_OTH_HH_E!M10+FC_OTH_AFF_E!M10</f>
        <v>17.241254935736851</v>
      </c>
      <c r="N10" s="8">
        <f>FC_OTH_CP_E!N10+FC_OTH_HH_E!N10+FC_OTH_AFF_E!N10</f>
        <v>29.126380346014919</v>
      </c>
      <c r="O10" s="8">
        <f>FC_OTH_CP_E!O10+FC_OTH_HH_E!O10+FC_OTH_AFF_E!O10</f>
        <v>1.9987593365513867</v>
      </c>
      <c r="P10" s="8">
        <f>FC_OTH_CP_E!P10+FC_OTH_HH_E!P10+FC_OTH_AFF_E!P10</f>
        <v>9.478450675880941</v>
      </c>
      <c r="Q10" s="8">
        <f>FC_OTH_CP_E!Q10+FC_OTH_HH_E!Q10+FC_OTH_AFF_E!Q10</f>
        <v>29.150333107179137</v>
      </c>
      <c r="R10" s="8">
        <f>FC_OTH_CP_E!R10+FC_OTH_HH_E!R10+FC_OTH_AFF_E!R10</f>
        <v>31.765699294436583</v>
      </c>
      <c r="S10" s="8">
        <f>FC_OTH_CP_E!S10+FC_OTH_HH_E!S10+FC_OTH_AFF_E!S10</f>
        <v>24.563364299523982</v>
      </c>
      <c r="T10" s="8">
        <f>FC_OTH_CP_E!T10+FC_OTH_HH_E!T10+FC_OTH_AFF_E!T10</f>
        <v>26.574737023937178</v>
      </c>
      <c r="U10" s="8">
        <f>FC_OTH_CP_E!U10+FC_OTH_HH_E!U10+FC_OTH_AFF_E!U10</f>
        <v>20.901550711902527</v>
      </c>
      <c r="V10" s="8">
        <f>FC_OTH_CP_E!V10+FC_OTH_HH_E!V10+FC_OTH_AFF_E!V10</f>
        <v>19.755926698090967</v>
      </c>
      <c r="W10" s="8">
        <f>FC_OTH_CP_E!W10+FC_OTH_HH_E!W10+FC_OTH_AFF_E!W10</f>
        <v>23.852592838915729</v>
      </c>
      <c r="X10" s="8">
        <f>FC_OTH_CP_E!X10+FC_OTH_HH_E!X10+FC_OTH_AFF_E!X10</f>
        <v>25.237997464253382</v>
      </c>
      <c r="Y10" s="8">
        <f>FC_OTH_CP_E!Y10+FC_OTH_HH_E!Y10+FC_OTH_AFF_E!Y10</f>
        <v>32.193908421625835</v>
      </c>
      <c r="Z10" s="8">
        <f>FC_OTH_CP_E!Z10+FC_OTH_HH_E!Z10+FC_OTH_AFF_E!Z10</f>
        <v>25.246906433487176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56.627931359999991</v>
      </c>
      <c r="D11" s="19">
        <f t="shared" ref="D11:W11" si="12">SUM(D12:D16)</f>
        <v>53.647624800000017</v>
      </c>
      <c r="E11" s="19">
        <f t="shared" si="12"/>
        <v>19.372694880000001</v>
      </c>
      <c r="F11" s="19">
        <f t="shared" si="12"/>
        <v>14.902235039999999</v>
      </c>
      <c r="G11" s="19">
        <f t="shared" si="12"/>
        <v>10.87839984</v>
      </c>
      <c r="H11" s="19">
        <f t="shared" si="12"/>
        <v>5.6853350400000009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56.627931359999991</v>
      </c>
      <c r="D16" s="8">
        <f>FC_OTH_CP_E!D16+FC_OTH_HH_E!D16+FC_OTH_AFF_E!D16</f>
        <v>53.647624800000017</v>
      </c>
      <c r="E16" s="8">
        <f>FC_OTH_CP_E!E16+FC_OTH_HH_E!E16+FC_OTH_AFF_E!E16</f>
        <v>19.372694880000001</v>
      </c>
      <c r="F16" s="8">
        <f>FC_OTH_CP_E!F16+FC_OTH_HH_E!F16+FC_OTH_AFF_E!F16</f>
        <v>14.902235039999999</v>
      </c>
      <c r="G16" s="8">
        <f>FC_OTH_CP_E!G16+FC_OTH_HH_E!G16+FC_OTH_AFF_E!G16</f>
        <v>10.87839984</v>
      </c>
      <c r="H16" s="8">
        <f>FC_OTH_CP_E!H16+FC_OTH_HH_E!H16+FC_OTH_AFF_E!H16</f>
        <v>5.6853350400000009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10897.737047640001</v>
      </c>
      <c r="D26" s="27">
        <f t="shared" ref="D26:W26" si="21">SUM(D27,D33)</f>
        <v>11744.575597439998</v>
      </c>
      <c r="E26" s="27">
        <f t="shared" si="21"/>
        <v>12335.10005232</v>
      </c>
      <c r="F26" s="27">
        <f t="shared" si="21"/>
        <v>14203.03896684</v>
      </c>
      <c r="G26" s="27">
        <f t="shared" si="21"/>
        <v>13320.386488440006</v>
      </c>
      <c r="H26" s="27">
        <f t="shared" si="21"/>
        <v>13809.637640880001</v>
      </c>
      <c r="I26" s="27">
        <f t="shared" si="21"/>
        <v>13513.303895040002</v>
      </c>
      <c r="J26" s="27">
        <f t="shared" si="21"/>
        <v>12125.288083679996</v>
      </c>
      <c r="K26" s="27">
        <f t="shared" si="21"/>
        <v>11699.057660039998</v>
      </c>
      <c r="L26" s="27">
        <f t="shared" si="21"/>
        <v>9656.8353849600007</v>
      </c>
      <c r="M26" s="27">
        <f t="shared" si="21"/>
        <v>8536.4445636000019</v>
      </c>
      <c r="N26" s="27">
        <f t="shared" si="21"/>
        <v>10254.770831160002</v>
      </c>
      <c r="O26" s="27">
        <f t="shared" si="21"/>
        <v>7854.2084592000001</v>
      </c>
      <c r="P26" s="27">
        <f t="shared" si="21"/>
        <v>4560.5023376400013</v>
      </c>
      <c r="Q26" s="27">
        <f t="shared" si="21"/>
        <v>4410.8845196400007</v>
      </c>
      <c r="R26" s="27">
        <f t="shared" si="21"/>
        <v>5735.4275649599967</v>
      </c>
      <c r="S26" s="27">
        <f t="shared" si="21"/>
        <v>5245.8055955999998</v>
      </c>
      <c r="T26" s="27">
        <f t="shared" si="21"/>
        <v>5024.1235532399987</v>
      </c>
      <c r="U26" s="27">
        <f t="shared" si="21"/>
        <v>4357.7331879599978</v>
      </c>
      <c r="V26" s="27">
        <f t="shared" si="21"/>
        <v>4712.711965559999</v>
      </c>
      <c r="W26" s="27">
        <f t="shared" si="21"/>
        <v>5350.4948797200004</v>
      </c>
      <c r="X26" s="27">
        <f t="shared" ref="X26:Z26" si="22">SUM(X27,X33)</f>
        <v>4459.615864559999</v>
      </c>
      <c r="Y26" s="27">
        <f t="shared" si="22"/>
        <v>5225.3623296000005</v>
      </c>
      <c r="Z26" s="27">
        <f t="shared" si="22"/>
        <v>3986.3805937200041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10897.737047640001</v>
      </c>
      <c r="D33" s="19">
        <f t="shared" ref="D33:W33" si="27">SUM(D34:D50)</f>
        <v>11744.575597439998</v>
      </c>
      <c r="E33" s="19">
        <f t="shared" si="27"/>
        <v>12335.10005232</v>
      </c>
      <c r="F33" s="19">
        <f t="shared" si="27"/>
        <v>14203.03896684</v>
      </c>
      <c r="G33" s="19">
        <f t="shared" si="27"/>
        <v>13320.386488440006</v>
      </c>
      <c r="H33" s="19">
        <f t="shared" si="27"/>
        <v>13809.637640880001</v>
      </c>
      <c r="I33" s="19">
        <f t="shared" si="27"/>
        <v>13513.303895040002</v>
      </c>
      <c r="J33" s="19">
        <f t="shared" si="27"/>
        <v>12125.288083679996</v>
      </c>
      <c r="K33" s="19">
        <f t="shared" si="27"/>
        <v>11699.057660039998</v>
      </c>
      <c r="L33" s="19">
        <f t="shared" si="27"/>
        <v>9656.8353849600007</v>
      </c>
      <c r="M33" s="19">
        <f t="shared" si="27"/>
        <v>8536.4445636000019</v>
      </c>
      <c r="N33" s="19">
        <f t="shared" si="27"/>
        <v>10254.770831160002</v>
      </c>
      <c r="O33" s="19">
        <f t="shared" si="27"/>
        <v>7854.2084592000001</v>
      </c>
      <c r="P33" s="19">
        <f t="shared" si="27"/>
        <v>4560.5023376400013</v>
      </c>
      <c r="Q33" s="19">
        <f t="shared" si="27"/>
        <v>4410.8845196400007</v>
      </c>
      <c r="R33" s="19">
        <f t="shared" si="27"/>
        <v>5735.4275649599967</v>
      </c>
      <c r="S33" s="19">
        <f t="shared" si="27"/>
        <v>5245.8055955999998</v>
      </c>
      <c r="T33" s="19">
        <f t="shared" si="27"/>
        <v>5024.1235532399987</v>
      </c>
      <c r="U33" s="19">
        <f t="shared" si="27"/>
        <v>4357.7331879599978</v>
      </c>
      <c r="V33" s="19">
        <f t="shared" si="27"/>
        <v>4712.711965559999</v>
      </c>
      <c r="W33" s="19">
        <f t="shared" si="27"/>
        <v>5350.4948797200004</v>
      </c>
      <c r="X33" s="19">
        <f t="shared" ref="X33:Z33" si="28">SUM(X34:X50)</f>
        <v>4459.615864559999</v>
      </c>
      <c r="Y33" s="19">
        <f t="shared" si="28"/>
        <v>5225.3623296000005</v>
      </c>
      <c r="Z33" s="19">
        <f t="shared" si="28"/>
        <v>3986.3805937200041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250.70876856000007</v>
      </c>
      <c r="D36" s="8">
        <f>FC_OTH_CP_E!D36+FC_OTH_HH_E!D36+FC_OTH_AFF_E!D36</f>
        <v>256.67807904</v>
      </c>
      <c r="E36" s="8">
        <f>FC_OTH_CP_E!E36+FC_OTH_HH_E!E36+FC_OTH_AFF_E!E36</f>
        <v>194.00100047999999</v>
      </c>
      <c r="F36" s="8">
        <f>FC_OTH_CP_E!F36+FC_OTH_HH_E!F36+FC_OTH_AFF_E!F36</f>
        <v>205.93962144</v>
      </c>
      <c r="G36" s="8">
        <f>FC_OTH_CP_E!G36+FC_OTH_HH_E!G36+FC_OTH_AFF_E!G36</f>
        <v>298.46302523999998</v>
      </c>
      <c r="H36" s="8">
        <f>FC_OTH_CP_E!H36+FC_OTH_HH_E!H36+FC_OTH_AFF_E!H36</f>
        <v>274.58601048000003</v>
      </c>
      <c r="I36" s="8">
        <f>FC_OTH_CP_E!I36+FC_OTH_HH_E!I36+FC_OTH_AFF_E!I36</f>
        <v>265.63204475999999</v>
      </c>
      <c r="J36" s="8">
        <f>FC_OTH_CP_E!J36+FC_OTH_HH_E!J36+FC_OTH_AFF_E!J36</f>
        <v>250.70899572000002</v>
      </c>
      <c r="K36" s="8">
        <f>FC_OTH_CP_E!K36+FC_OTH_HH_E!K36+FC_OTH_AFF_E!K36</f>
        <v>247.72434048000008</v>
      </c>
      <c r="L36" s="8">
        <f>FC_OTH_CP_E!L36+FC_OTH_HH_E!L36+FC_OTH_AFF_E!L36</f>
        <v>217.69515144000002</v>
      </c>
      <c r="M36" s="8">
        <f>FC_OTH_CP_E!M36+FC_OTH_HH_E!M36+FC_OTH_AFF_E!M36</f>
        <v>243.81832427999996</v>
      </c>
      <c r="N36" s="8">
        <f>FC_OTH_CP_E!N36+FC_OTH_HH_E!N36+FC_OTH_AFF_E!N36</f>
        <v>214.79227380000009</v>
      </c>
      <c r="O36" s="8">
        <f>FC_OTH_CP_E!O36+FC_OTH_HH_E!O36+FC_OTH_AFF_E!O36</f>
        <v>574.71480000000008</v>
      </c>
      <c r="P36" s="8">
        <f>FC_OTH_CP_E!P36+FC_OTH_HH_E!P36+FC_OTH_AFF_E!P36</f>
        <v>432.48742523999999</v>
      </c>
      <c r="Q36" s="8">
        <f>FC_OTH_CP_E!Q36+FC_OTH_HH_E!Q36+FC_OTH_AFF_E!Q36</f>
        <v>403.46160192000008</v>
      </c>
      <c r="R36" s="8">
        <f>FC_OTH_CP_E!R36+FC_OTH_HH_E!R36+FC_OTH_AFF_E!R36</f>
        <v>403.46137475999996</v>
      </c>
      <c r="S36" s="8">
        <f>FC_OTH_CP_E!S36+FC_OTH_HH_E!S36+FC_OTH_AFF_E!S36</f>
        <v>426.68235143999999</v>
      </c>
      <c r="T36" s="8">
        <f>FC_OTH_CP_E!T36+FC_OTH_HH_E!T36+FC_OTH_AFF_E!T36</f>
        <v>462.45369096000019</v>
      </c>
      <c r="U36" s="8">
        <f>FC_OTH_CP_E!U36+FC_OTH_HH_E!U36+FC_OTH_AFF_E!U36</f>
        <v>485.36413992000007</v>
      </c>
      <c r="V36" s="8">
        <f>FC_OTH_CP_E!V36+FC_OTH_HH_E!V36+FC_OTH_AFF_E!V36</f>
        <v>503.4905992800002</v>
      </c>
      <c r="W36" s="8">
        <f>FC_OTH_CP_E!W36+FC_OTH_HH_E!W36+FC_OTH_AFF_E!W36</f>
        <v>436.04611380000006</v>
      </c>
      <c r="X36" s="8">
        <f>FC_OTH_CP_E!X36+FC_OTH_HH_E!X36+FC_OTH_AFF_E!X36</f>
        <v>562.37569596000014</v>
      </c>
      <c r="Y36" s="8">
        <f>FC_OTH_CP_E!Y36+FC_OTH_HH_E!Y36+FC_OTH_AFF_E!Y36</f>
        <v>642.54000564000012</v>
      </c>
      <c r="Z36" s="8">
        <f>FC_OTH_CP_E!Z36+FC_OTH_HH_E!Z36+FC_OTH_AFF_E!Z36</f>
        <v>687.94202052000003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153.49955543999999</v>
      </c>
      <c r="D37" s="8">
        <f>FC_OTH_CP_E!D37+FC_OTH_HH_E!D37+FC_OTH_AFF_E!D37</f>
        <v>150.42945455999998</v>
      </c>
      <c r="E37" s="8">
        <f>FC_OTH_CP_E!E37+FC_OTH_HH_E!E37+FC_OTH_AFF_E!E37</f>
        <v>153.49955543999999</v>
      </c>
      <c r="F37" s="8">
        <f>FC_OTH_CP_E!F37+FC_OTH_HH_E!F37+FC_OTH_AFF_E!F37</f>
        <v>107.44953912</v>
      </c>
      <c r="G37" s="8">
        <f>FC_OTH_CP_E!G37+FC_OTH_HH_E!G37+FC_OTH_AFF_E!G37</f>
        <v>101.30958684000001</v>
      </c>
      <c r="H37" s="8">
        <f>FC_OTH_CP_E!H37+FC_OTH_HH_E!H37+FC_OTH_AFF_E!H37</f>
        <v>92.099783159999987</v>
      </c>
      <c r="I37" s="8">
        <f>FC_OTH_CP_E!I37+FC_OTH_HH_E!I37+FC_OTH_AFF_E!I37</f>
        <v>85.959830879999984</v>
      </c>
      <c r="J37" s="8">
        <f>FC_OTH_CP_E!J37+FC_OTH_HH_E!J37+FC_OTH_AFF_E!J37</f>
        <v>89.029682280000017</v>
      </c>
      <c r="K37" s="8">
        <f>FC_OTH_CP_E!K37+FC_OTH_HH_E!K37+FC_OTH_AFF_E!K37</f>
        <v>85.959830879999984</v>
      </c>
      <c r="L37" s="8">
        <f>FC_OTH_CP_E!L37+FC_OTH_HH_E!L37+FC_OTH_AFF_E!L37</f>
        <v>85.377544560000004</v>
      </c>
      <c r="M37" s="8">
        <f>FC_OTH_CP_E!M37+FC_OTH_HH_E!M37+FC_OTH_AFF_E!M37</f>
        <v>76.230110879999998</v>
      </c>
      <c r="N37" s="8">
        <f>FC_OTH_CP_E!N37+FC_OTH_HH_E!N37+FC_OTH_AFF_E!N37</f>
        <v>27.442799999999998</v>
      </c>
      <c r="O37" s="8">
        <f>FC_OTH_CP_E!O37+FC_OTH_HH_E!O37+FC_OTH_AFF_E!O37</f>
        <v>164.65680000000003</v>
      </c>
      <c r="P37" s="8">
        <f>FC_OTH_CP_E!P37+FC_OTH_HH_E!P37+FC_OTH_AFF_E!P37</f>
        <v>79.279005960000006</v>
      </c>
      <c r="Q37" s="8">
        <f>FC_OTH_CP_E!Q37+FC_OTH_HH_E!Q37+FC_OTH_AFF_E!Q37</f>
        <v>24.393655439999996</v>
      </c>
      <c r="R37" s="8">
        <f>FC_OTH_CP_E!R37+FC_OTH_HH_E!R37+FC_OTH_AFF_E!R37</f>
        <v>24.39365544</v>
      </c>
      <c r="S37" s="8">
        <f>FC_OTH_CP_E!S37+FC_OTH_HH_E!S37+FC_OTH_AFF_E!S37</f>
        <v>18.295116839999999</v>
      </c>
      <c r="T37" s="8">
        <f>FC_OTH_CP_E!T37+FC_OTH_HH_E!T37+FC_OTH_AFF_E!T37</f>
        <v>41.145987960000014</v>
      </c>
      <c r="U37" s="8">
        <f>FC_OTH_CP_E!U37+FC_OTH_HH_E!U37+FC_OTH_AFF_E!U37</f>
        <v>15.090546239999998</v>
      </c>
      <c r="V37" s="8">
        <f>FC_OTH_CP_E!V37+FC_OTH_HH_E!V37+FC_OTH_AFF_E!V37</f>
        <v>24.073323119999998</v>
      </c>
      <c r="W37" s="8">
        <f>FC_OTH_CP_E!W37+FC_OTH_HH_E!W37+FC_OTH_AFF_E!W37</f>
        <v>33.602211720000007</v>
      </c>
      <c r="X37" s="8">
        <f>FC_OTH_CP_E!X37+FC_OTH_HH_E!X37+FC_OTH_AFF_E!X37</f>
        <v>19.98135216</v>
      </c>
      <c r="Y37" s="8">
        <f>FC_OTH_CP_E!Y37+FC_OTH_HH_E!Y37+FC_OTH_AFF_E!Y37</f>
        <v>44.932844879999998</v>
      </c>
      <c r="Z37" s="8">
        <f>FC_OTH_CP_E!Z37+FC_OTH_HH_E!Z37+FC_OTH_AFF_E!Z37</f>
        <v>26.780929560000001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417.37950000000012</v>
      </c>
      <c r="P40" s="8">
        <f>FC_OTH_CP_E!P40+FC_OTH_HH_E!P40+FC_OTH_AFF_E!P40</f>
        <v>423.56292875999998</v>
      </c>
      <c r="Q40" s="8">
        <f>FC_OTH_CP_E!Q40+FC_OTH_HH_E!Q40+FC_OTH_AFF_E!Q40</f>
        <v>435.92978628000009</v>
      </c>
      <c r="R40" s="8">
        <f>FC_OTH_CP_E!R40+FC_OTH_HH_E!R40+FC_OTH_AFF_E!R40</f>
        <v>414.28791504000003</v>
      </c>
      <c r="S40" s="8">
        <f>FC_OTH_CP_E!S40+FC_OTH_HH_E!S40+FC_OTH_AFF_E!S40</f>
        <v>405.01264247999995</v>
      </c>
      <c r="T40" s="8">
        <f>FC_OTH_CP_E!T40+FC_OTH_HH_E!T40+FC_OTH_AFF_E!T40</f>
        <v>389.18638835999997</v>
      </c>
      <c r="U40" s="8">
        <f>FC_OTH_CP_E!U40+FC_OTH_HH_E!U40+FC_OTH_AFF_E!U40</f>
        <v>373.94123004000011</v>
      </c>
      <c r="V40" s="8">
        <f>FC_OTH_CP_E!V40+FC_OTH_HH_E!V40+FC_OTH_AFF_E!V40</f>
        <v>369.93438684000012</v>
      </c>
      <c r="W40" s="8">
        <f>FC_OTH_CP_E!W40+FC_OTH_HH_E!W40+FC_OTH_AFF_E!W40</f>
        <v>456.42137256000007</v>
      </c>
      <c r="X40" s="8">
        <f>FC_OTH_CP_E!X40+FC_OTH_HH_E!X40+FC_OTH_AFF_E!X40</f>
        <v>262.46686607999999</v>
      </c>
      <c r="Y40" s="8">
        <f>FC_OTH_CP_E!Y40+FC_OTH_HH_E!Y40+FC_OTH_AFF_E!Y40</f>
        <v>373.48049484000006</v>
      </c>
      <c r="Z40" s="8">
        <f>FC_OTH_CP_E!Z40+FC_OTH_HH_E!Z40+FC_OTH_AFF_E!Z40</f>
        <v>396.92803392000019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40.939946280000001</v>
      </c>
      <c r="D41" s="8">
        <f>FC_OTH_CP_E!D41+FC_OTH_HH_E!D41+FC_OTH_AFF_E!D41</f>
        <v>47.238299999999995</v>
      </c>
      <c r="E41" s="8">
        <f>FC_OTH_CP_E!E41+FC_OTH_HH_E!E41+FC_OTH_AFF_E!E41</f>
        <v>31.492286280000013</v>
      </c>
      <c r="F41" s="8">
        <f>FC_OTH_CP_E!F41+FC_OTH_HH_E!F41+FC_OTH_AFF_E!F41</f>
        <v>40.939946280000001</v>
      </c>
      <c r="G41" s="8">
        <f>FC_OTH_CP_E!G41+FC_OTH_HH_E!G41+FC_OTH_AFF_E!G41</f>
        <v>34.64133372000002</v>
      </c>
      <c r="H41" s="8">
        <f>FC_OTH_CP_E!H41+FC_OTH_HH_E!H41+FC_OTH_AFF_E!H41</f>
        <v>37.790640000000018</v>
      </c>
      <c r="I41" s="8">
        <f>FC_OTH_CP_E!I41+FC_OTH_HH_E!I41+FC_OTH_AFF_E!I41</f>
        <v>44.088993720000005</v>
      </c>
      <c r="J41" s="8">
        <f>FC_OTH_CP_E!J41+FC_OTH_HH_E!J41+FC_OTH_AFF_E!J41</f>
        <v>22.044626279999992</v>
      </c>
      <c r="K41" s="8">
        <f>FC_OTH_CP_E!K41+FC_OTH_HH_E!K41+FC_OTH_AFF_E!K41</f>
        <v>22.044626279999999</v>
      </c>
      <c r="L41" s="8">
        <f>FC_OTH_CP_E!L41+FC_OTH_HH_E!L41+FC_OTH_AFF_E!L41</f>
        <v>21.641871240000004</v>
      </c>
      <c r="M41" s="8">
        <f>FC_OTH_CP_E!M41+FC_OTH_HH_E!M41+FC_OTH_AFF_E!M41</f>
        <v>18.550286280000016</v>
      </c>
      <c r="N41" s="8">
        <f>FC_OTH_CP_E!N41+FC_OTH_HH_E!N41+FC_OTH_AFF_E!N41</f>
        <v>18.550286280000012</v>
      </c>
      <c r="O41" s="8">
        <f>FC_OTH_CP_E!O41+FC_OTH_HH_E!O41+FC_OTH_AFF_E!O41</f>
        <v>3.0915849600000005</v>
      </c>
      <c r="P41" s="8">
        <f>FC_OTH_CP_E!P41+FC_OTH_HH_E!P41+FC_OTH_AFF_E!P41</f>
        <v>12.366857520000007</v>
      </c>
      <c r="Q41" s="8">
        <f>FC_OTH_CP_E!Q41+FC_OTH_HH_E!Q41+FC_OTH_AFF_E!Q41</f>
        <v>9.2750137200000005</v>
      </c>
      <c r="R41" s="8">
        <f>FC_OTH_CP_E!R41+FC_OTH_HH_E!R41+FC_OTH_AFF_E!R41</f>
        <v>12.366857519999991</v>
      </c>
      <c r="S41" s="8">
        <f>FC_OTH_CP_E!S41+FC_OTH_HH_E!S41+FC_OTH_AFF_E!S41</f>
        <v>9.2750137200000005</v>
      </c>
      <c r="T41" s="8">
        <f>FC_OTH_CP_E!T41+FC_OTH_HH_E!T41+FC_OTH_AFF_E!T41</f>
        <v>11.334085919999993</v>
      </c>
      <c r="U41" s="8">
        <f>FC_OTH_CP_E!U41+FC_OTH_HH_E!U41+FC_OTH_AFF_E!U41</f>
        <v>7.8899608799999941</v>
      </c>
      <c r="V41" s="8">
        <f>FC_OTH_CP_E!V41+FC_OTH_HH_E!V41+FC_OTH_AFF_E!V41</f>
        <v>8.3662264800000035</v>
      </c>
      <c r="W41" s="8">
        <f>FC_OTH_CP_E!W41+FC_OTH_HH_E!W41+FC_OTH_AFF_E!W41</f>
        <v>7.6458747600000043</v>
      </c>
      <c r="X41" s="8">
        <f>FC_OTH_CP_E!X41+FC_OTH_HH_E!X41+FC_OTH_AFF_E!X41</f>
        <v>6.3009421200000002</v>
      </c>
      <c r="Y41" s="8">
        <f>FC_OTH_CP_E!Y41+FC_OTH_HH_E!Y41+FC_OTH_AFF_E!Y41</f>
        <v>7.6179200400000031</v>
      </c>
      <c r="Z41" s="8">
        <f>FC_OTH_CP_E!Z41+FC_OTH_HH_E!Z41+FC_OTH_AFF_E!Z41</f>
        <v>5.7907684800000103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10365.033959280001</v>
      </c>
      <c r="D43" s="8">
        <f>FC_OTH_CP_E!D43+FC_OTH_HH_E!D43+FC_OTH_AFF_E!D43</f>
        <v>11183.912999999999</v>
      </c>
      <c r="E43" s="8">
        <f>FC_OTH_CP_E!E43+FC_OTH_HH_E!E43+FC_OTH_AFF_E!E43</f>
        <v>11846.6635482</v>
      </c>
      <c r="F43" s="8">
        <f>FC_OTH_CP_E!F43+FC_OTH_HH_E!F43+FC_OTH_AFF_E!F43</f>
        <v>13736.139300000001</v>
      </c>
      <c r="G43" s="8">
        <f>FC_OTH_CP_E!G43+FC_OTH_HH_E!G43+FC_OTH_AFF_E!G43</f>
        <v>12748.386240720005</v>
      </c>
      <c r="H43" s="8">
        <f>FC_OTH_CP_E!H43+FC_OTH_HH_E!H43+FC_OTH_AFF_E!H43</f>
        <v>13258.194211080001</v>
      </c>
      <c r="I43" s="8">
        <f>FC_OTH_CP_E!I43+FC_OTH_HH_E!I43+FC_OTH_AFF_E!I43</f>
        <v>12930.005518560003</v>
      </c>
      <c r="J43" s="8">
        <f>FC_OTH_CP_E!J43+FC_OTH_HH_E!J43+FC_OTH_AFF_E!J43</f>
        <v>11579.014170359997</v>
      </c>
      <c r="K43" s="8">
        <f>FC_OTH_CP_E!K43+FC_OTH_HH_E!K43+FC_OTH_AFF_E!K43</f>
        <v>11180.726818559999</v>
      </c>
      <c r="L43" s="8">
        <f>FC_OTH_CP_E!L43+FC_OTH_HH_E!L43+FC_OTH_AFF_E!L43</f>
        <v>9223.76078676</v>
      </c>
      <c r="M43" s="8">
        <f>FC_OTH_CP_E!M43+FC_OTH_HH_E!M43+FC_OTH_AFF_E!M43</f>
        <v>8197.8458421600026</v>
      </c>
      <c r="N43" s="8">
        <f>FC_OTH_CP_E!N43+FC_OTH_HH_E!N43+FC_OTH_AFF_E!N43</f>
        <v>9993.9854710800009</v>
      </c>
      <c r="O43" s="8">
        <f>FC_OTH_CP_E!O43+FC_OTH_HH_E!O43+FC_OTH_AFF_E!O43</f>
        <v>6647.9259600000005</v>
      </c>
      <c r="P43" s="8">
        <f>FC_OTH_CP_E!P43+FC_OTH_HH_E!P43+FC_OTH_AFF_E!P43</f>
        <v>3472.3260889200019</v>
      </c>
      <c r="Q43" s="8">
        <f>FC_OTH_CP_E!Q43+FC_OTH_HH_E!Q43+FC_OTH_AFF_E!Q43</f>
        <v>3484.9526399999995</v>
      </c>
      <c r="R43" s="8">
        <f>FC_OTH_CP_E!R43+FC_OTH_HH_E!R43+FC_OTH_AFF_E!R43</f>
        <v>4829.6897999999965</v>
      </c>
      <c r="S43" s="8">
        <f>FC_OTH_CP_E!S43+FC_OTH_HH_E!S43+FC_OTH_AFF_E!S43</f>
        <v>4192.0445689199996</v>
      </c>
      <c r="T43" s="8">
        <f>FC_OTH_CP_E!T43+FC_OTH_HH_E!T43+FC_OTH_AFF_E!T43</f>
        <v>4098.9010467599983</v>
      </c>
      <c r="U43" s="8">
        <f>FC_OTH_CP_E!U43+FC_OTH_HH_E!U43+FC_OTH_AFF_E!U43</f>
        <v>3455.1061973999977</v>
      </c>
      <c r="V43" s="8">
        <f>FC_OTH_CP_E!V43+FC_OTH_HH_E!V43+FC_OTH_AFF_E!V43</f>
        <v>3786.3034091999989</v>
      </c>
      <c r="W43" s="8">
        <f>FC_OTH_CP_E!W43+FC_OTH_HH_E!W43+FC_OTH_AFF_E!W43</f>
        <v>4396.7727320399999</v>
      </c>
      <c r="X43" s="8">
        <f>FC_OTH_CP_E!X43+FC_OTH_HH_E!X43+FC_OTH_AFF_E!X43</f>
        <v>3587.0993121599995</v>
      </c>
      <c r="Y43" s="8">
        <f>FC_OTH_CP_E!Y43+FC_OTH_HH_E!Y43+FC_OTH_AFF_E!Y43</f>
        <v>4128.125138280001</v>
      </c>
      <c r="Z43" s="8">
        <f>FC_OTH_CP_E!Z43+FC_OTH_HH_E!Z43+FC_OTH_AFF_E!Z43</f>
        <v>2847.8756077200037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87.554818080000018</v>
      </c>
      <c r="D44" s="8">
        <f>FC_OTH_CP_E!D44+FC_OTH_HH_E!D44+FC_OTH_AFF_E!D44</f>
        <v>106.31676384000001</v>
      </c>
      <c r="E44" s="8">
        <f>FC_OTH_CP_E!E44+FC_OTH_HH_E!E44+FC_OTH_AFF_E!E44</f>
        <v>109.44366191999998</v>
      </c>
      <c r="F44" s="8">
        <f>FC_OTH_CP_E!F44+FC_OTH_HH_E!F44+FC_OTH_AFF_E!F44</f>
        <v>112.57056</v>
      </c>
      <c r="G44" s="8">
        <f>FC_OTH_CP_E!G44+FC_OTH_HH_E!G44+FC_OTH_AFF_E!G44</f>
        <v>137.58630192000004</v>
      </c>
      <c r="H44" s="8">
        <f>FC_OTH_CP_E!H44+FC_OTH_HH_E!H44+FC_OTH_AFF_E!H44</f>
        <v>146.96699616000001</v>
      </c>
      <c r="I44" s="8">
        <f>FC_OTH_CP_E!I44+FC_OTH_HH_E!I44+FC_OTH_AFF_E!I44</f>
        <v>187.61750711999997</v>
      </c>
      <c r="J44" s="8">
        <f>FC_OTH_CP_E!J44+FC_OTH_HH_E!J44+FC_OTH_AFF_E!J44</f>
        <v>184.49060904000004</v>
      </c>
      <c r="K44" s="8">
        <f>FC_OTH_CP_E!K44+FC_OTH_HH_E!K44+FC_OTH_AFF_E!K44</f>
        <v>162.60204384000002</v>
      </c>
      <c r="L44" s="8">
        <f>FC_OTH_CP_E!L44+FC_OTH_HH_E!L44+FC_OTH_AFF_E!L44</f>
        <v>108.36003095999999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46.439814240000004</v>
      </c>
      <c r="P44" s="8">
        <f>FC_OTH_CP_E!P44+FC_OTH_HH_E!P44+FC_OTH_AFF_E!P44</f>
        <v>52.632030960000009</v>
      </c>
      <c r="Q44" s="8">
        <f>FC_OTH_CP_E!Q44+FC_OTH_HH_E!Q44+FC_OTH_AFF_E!Q44</f>
        <v>21.671783280000003</v>
      </c>
      <c r="R44" s="8">
        <f>FC_OTH_CP_E!R44+FC_OTH_HH_E!R44+FC_OTH_AFF_E!R44</f>
        <v>15.479845200000005</v>
      </c>
      <c r="S44" s="8">
        <f>FC_OTH_CP_E!S44+FC_OTH_HH_E!S44+FC_OTH_AFF_E!S44</f>
        <v>18.57581424</v>
      </c>
      <c r="T44" s="8">
        <f>FC_OTH_CP_E!T44+FC_OTH_HH_E!T44+FC_OTH_AFF_E!T44</f>
        <v>20.551371840000009</v>
      </c>
      <c r="U44" s="8">
        <f>FC_OTH_CP_E!U44+FC_OTH_HH_E!U44+FC_OTH_AFF_E!U44</f>
        <v>15.64730784</v>
      </c>
      <c r="V44" s="8">
        <f>FC_OTH_CP_E!V44+FC_OTH_HH_E!V44+FC_OTH_AFF_E!V44</f>
        <v>20.083813920000008</v>
      </c>
      <c r="W44" s="8">
        <f>FC_OTH_CP_E!W44+FC_OTH_HH_E!W44+FC_OTH_AFF_E!W44</f>
        <v>19.23842016</v>
      </c>
      <c r="X44" s="8">
        <f>FC_OTH_CP_E!X44+FC_OTH_HH_E!X44+FC_OTH_AFF_E!X44</f>
        <v>20.424312</v>
      </c>
      <c r="Y44" s="8">
        <f>FC_OTH_CP_E!Y44+FC_OTH_HH_E!Y44+FC_OTH_AFF_E!Y44</f>
        <v>28.665925920000003</v>
      </c>
      <c r="Z44" s="8">
        <f>FC_OTH_CP_E!Z44+FC_OTH_HH_E!Z44+FC_OTH_AFF_E!Z44</f>
        <v>21.063233519999997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46.799883000000008</v>
      </c>
      <c r="Q48" s="8">
        <f>FC_OTH_CP_E!Q48+FC_OTH_HH_E!Q48+FC_OTH_AFF_E!Q48</f>
        <v>31.200038999999997</v>
      </c>
      <c r="R48" s="8">
        <f>FC_OTH_CP_E!R48+FC_OTH_HH_E!R48+FC_OTH_AFF_E!R48</f>
        <v>9.3601170000000007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3.9343590000000002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41.048117279999992</v>
      </c>
      <c r="Q50" s="8">
        <f>FC_OTH_CP_E!Q50+FC_OTH_HH_E!Q50+FC_OTH_AFF_E!Q50</f>
        <v>0</v>
      </c>
      <c r="R50" s="8">
        <f>FC_OTH_CP_E!R50+FC_OTH_HH_E!R50+FC_OTH_AFF_E!R50</f>
        <v>26.388000000000009</v>
      </c>
      <c r="S50" s="8">
        <f>FC_OTH_CP_E!S50+FC_OTH_HH_E!S50+FC_OTH_AFF_E!S50</f>
        <v>175.92008795999996</v>
      </c>
      <c r="T50" s="8">
        <f>FC_OTH_CP_E!T50+FC_OTH_HH_E!T50+FC_OTH_AFF_E!T50</f>
        <v>0.55098143999999993</v>
      </c>
      <c r="U50" s="8">
        <f>FC_OTH_CP_E!U50+FC_OTH_HH_E!U50+FC_OTH_AFF_E!U50</f>
        <v>0.75944663999999962</v>
      </c>
      <c r="V50" s="8">
        <f>FC_OTH_CP_E!V50+FC_OTH_HH_E!V50+FC_OTH_AFF_E!V50</f>
        <v>0.46020672000000024</v>
      </c>
      <c r="W50" s="8">
        <f>FC_OTH_CP_E!W50+FC_OTH_HH_E!W50+FC_OTH_AFF_E!W50</f>
        <v>0.76815467999999965</v>
      </c>
      <c r="X50" s="8">
        <f>FC_OTH_CP_E!X50+FC_OTH_HH_E!X50+FC_OTH_AFF_E!X50</f>
        <v>0.96738407999999954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31.607143919999999</v>
      </c>
      <c r="D51" s="27">
        <f>FC_OTH_CP_E!D51+FC_OTH_HH_E!D51+FC_OTH_AFF_E!D51</f>
        <v>40.896900000000002</v>
      </c>
      <c r="E51" s="27">
        <f>FC_OTH_CP_E!E51+FC_OTH_HH_E!E51+FC_OTH_AFF_E!E51</f>
        <v>62.759473920000005</v>
      </c>
      <c r="F51" s="27">
        <f>FC_OTH_CP_E!F51+FC_OTH_HH_E!F51+FC_OTH_AFF_E!F51</f>
        <v>108.90692999999999</v>
      </c>
      <c r="G51" s="27">
        <f>FC_OTH_CP_E!G51+FC_OTH_HH_E!G51+FC_OTH_AFF_E!G51</f>
        <v>183.58264980000001</v>
      </c>
      <c r="H51" s="27">
        <f>FC_OTH_CP_E!H51+FC_OTH_HH_E!H51+FC_OTH_AFF_E!H51</f>
        <v>345.35563919999993</v>
      </c>
      <c r="I51" s="27">
        <f>FC_OTH_CP_E!I51+FC_OTH_HH_E!I51+FC_OTH_AFF_E!I51</f>
        <v>537.62216508000006</v>
      </c>
      <c r="J51" s="27">
        <f>FC_OTH_CP_E!J51+FC_OTH_HH_E!J51+FC_OTH_AFF_E!J51</f>
        <v>661.36467276000008</v>
      </c>
      <c r="K51" s="27">
        <f>FC_OTH_CP_E!K51+FC_OTH_HH_E!K51+FC_OTH_AFF_E!K51</f>
        <v>789.92069508000031</v>
      </c>
      <c r="L51" s="27">
        <f>FC_OTH_CP_E!L51+FC_OTH_HH_E!L51+FC_OTH_AFF_E!L51</f>
        <v>941.27961708000032</v>
      </c>
      <c r="M51" s="27">
        <f>FC_OTH_CP_E!M51+FC_OTH_HH_E!M51+FC_OTH_AFF_E!M51</f>
        <v>924.41090808000001</v>
      </c>
      <c r="N51" s="27">
        <f>FC_OTH_CP_E!N51+FC_OTH_HH_E!N51+FC_OTH_AFF_E!N51</f>
        <v>1204.4928733200004</v>
      </c>
      <c r="O51" s="27">
        <f>FC_OTH_CP_E!O51+FC_OTH_HH_E!O51+FC_OTH_AFF_E!O51</f>
        <v>1052.9598618000005</v>
      </c>
      <c r="P51" s="27">
        <f>FC_OTH_CP_E!P51+FC_OTH_HH_E!P51+FC_OTH_AFF_E!P51</f>
        <v>838.74452508000013</v>
      </c>
      <c r="Q51" s="27">
        <f>FC_OTH_CP_E!Q51+FC_OTH_HH_E!Q51+FC_OTH_AFF_E!Q51</f>
        <v>838.6918135200001</v>
      </c>
      <c r="R51" s="27">
        <f>FC_OTH_CP_E!R51+FC_OTH_HH_E!R51+FC_OTH_AFF_E!R51</f>
        <v>1226.9001333600002</v>
      </c>
      <c r="S51" s="27">
        <f>FC_OTH_CP_E!S51+FC_OTH_HH_E!S51+FC_OTH_AFF_E!S51</f>
        <v>1121.2314300000003</v>
      </c>
      <c r="T51" s="27">
        <f>FC_OTH_CP_E!T51+FC_OTH_HH_E!T51+FC_OTH_AFF_E!T51</f>
        <v>1201.9865497199996</v>
      </c>
      <c r="U51" s="27">
        <f>FC_OTH_CP_E!U51+FC_OTH_HH_E!U51+FC_OTH_AFF_E!U51</f>
        <v>1117.5951401999996</v>
      </c>
      <c r="V51" s="27">
        <f>FC_OTH_CP_E!V51+FC_OTH_HH_E!V51+FC_OTH_AFF_E!V51</f>
        <v>1278.1434441600009</v>
      </c>
      <c r="W51" s="27">
        <f>FC_OTH_CP_E!W51+FC_OTH_HH_E!W51+FC_OTH_AFF_E!W51</f>
        <v>1371.0943223999996</v>
      </c>
      <c r="X51" s="27">
        <f>FC_OTH_CP_E!X51+FC_OTH_HH_E!X51+FC_OTH_AFF_E!X51</f>
        <v>1523.9691561599996</v>
      </c>
      <c r="Y51" s="27">
        <f>FC_OTH_CP_E!Y51+FC_OTH_HH_E!Y51+FC_OTH_AFF_E!Y51</f>
        <v>1377.1553439599995</v>
      </c>
      <c r="Z51" s="27">
        <f>FC_OTH_CP_E!Z51+FC_OTH_HH_E!Z51+FC_OTH_AFF_E!Z51</f>
        <v>1142.6828133600002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3340.4011552800007</v>
      </c>
      <c r="D61" s="49">
        <f t="shared" si="32"/>
        <v>3342.8022667199998</v>
      </c>
      <c r="E61" s="49">
        <f t="shared" si="32"/>
        <v>3330.6922655999992</v>
      </c>
      <c r="F61" s="49">
        <f t="shared" si="32"/>
        <v>3328.1051126400002</v>
      </c>
      <c r="G61" s="49">
        <f t="shared" si="32"/>
        <v>3339.3372415199988</v>
      </c>
      <c r="H61" s="49">
        <f t="shared" si="32"/>
        <v>3357.7419103199982</v>
      </c>
      <c r="I61" s="49">
        <f t="shared" si="32"/>
        <v>3354.7906022399989</v>
      </c>
      <c r="J61" s="49">
        <f t="shared" si="32"/>
        <v>3836.8762437599976</v>
      </c>
      <c r="K61" s="49">
        <f t="shared" si="32"/>
        <v>3182.5066240799979</v>
      </c>
      <c r="L61" s="49">
        <f t="shared" si="32"/>
        <v>2840.8158676799994</v>
      </c>
      <c r="M61" s="49">
        <f t="shared" si="32"/>
        <v>2912.5360000799992</v>
      </c>
      <c r="N61" s="49">
        <f t="shared" si="32"/>
        <v>3865.0891759200008</v>
      </c>
      <c r="O61" s="49">
        <f t="shared" si="32"/>
        <v>4692.9054470400024</v>
      </c>
      <c r="P61" s="49">
        <f t="shared" si="32"/>
        <v>4059.070473599998</v>
      </c>
      <c r="Q61" s="49">
        <f t="shared" si="32"/>
        <v>3893.8043656799978</v>
      </c>
      <c r="R61" s="49">
        <f t="shared" si="32"/>
        <v>4149.9023435999998</v>
      </c>
      <c r="S61" s="49">
        <f t="shared" si="32"/>
        <v>3629.6499729600005</v>
      </c>
      <c r="T61" s="49">
        <f t="shared" si="32"/>
        <v>3670.3293278399988</v>
      </c>
      <c r="U61" s="49">
        <f t="shared" si="32"/>
        <v>3585.925018799996</v>
      </c>
      <c r="V61" s="49">
        <f t="shared" si="32"/>
        <v>3407.1595480799997</v>
      </c>
      <c r="W61" s="49">
        <f t="shared" si="32"/>
        <v>3182.9249642400005</v>
      </c>
      <c r="X61" s="49">
        <f t="shared" si="32"/>
        <v>3427.9749223199974</v>
      </c>
      <c r="Y61" s="49">
        <f t="shared" ref="Y61:Z61" si="33">SUM(Y62:Y72)</f>
        <v>3521.9871287999995</v>
      </c>
      <c r="Z61" s="49">
        <f t="shared" si="33"/>
        <v>3718.6590167999984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3338.2718208000006</v>
      </c>
      <c r="D62" s="52">
        <f>FC_OTH_CP_E!D62+FC_OTH_HH_E!D62+FC_OTH_AFF_E!D62</f>
        <v>3340.3999104</v>
      </c>
      <c r="E62" s="52">
        <f>FC_OTH_CP_E!E62+FC_OTH_HH_E!E62+FC_OTH_AFF_E!E62</f>
        <v>3327.743865599999</v>
      </c>
      <c r="F62" s="52">
        <f>FC_OTH_CP_E!F62+FC_OTH_HH_E!F62+FC_OTH_AFF_E!F62</f>
        <v>3320.3520000000003</v>
      </c>
      <c r="G62" s="52">
        <f>FC_OTH_CP_E!G62+FC_OTH_HH_E!G62+FC_OTH_AFF_E!G62</f>
        <v>3330.6557759999987</v>
      </c>
      <c r="H62" s="52">
        <f>FC_OTH_CP_E!H62+FC_OTH_HH_E!H62+FC_OTH_AFF_E!H62</f>
        <v>3346.1120447999983</v>
      </c>
      <c r="I62" s="52">
        <f>FC_OTH_CP_E!I62+FC_OTH_HH_E!I62+FC_OTH_AFF_E!I62</f>
        <v>3341.6320895999988</v>
      </c>
      <c r="J62" s="52">
        <f>FC_OTH_CP_E!J62+FC_OTH_HH_E!J62+FC_OTH_AFF_E!J62</f>
        <v>3609.5359103999976</v>
      </c>
      <c r="K62" s="52">
        <f>FC_OTH_CP_E!K62+FC_OTH_HH_E!K62+FC_OTH_AFF_E!K62</f>
        <v>2945.2639103999982</v>
      </c>
      <c r="L62" s="52">
        <f>FC_OTH_CP_E!L62+FC_OTH_HH_E!L62+FC_OTH_AFF_E!L62</f>
        <v>2602.2080447999997</v>
      </c>
      <c r="M62" s="52">
        <f>FC_OTH_CP_E!M62+FC_OTH_HH_E!M62+FC_OTH_AFF_E!M62</f>
        <v>2711.5199999999995</v>
      </c>
      <c r="N62" s="52">
        <f>FC_OTH_CP_E!N62+FC_OTH_HH_E!N62+FC_OTH_AFF_E!N62</f>
        <v>3621.5198208000006</v>
      </c>
      <c r="O62" s="52">
        <f>FC_OTH_CP_E!O62+FC_OTH_HH_E!O62+FC_OTH_AFF_E!O62</f>
        <v>4426.688044800002</v>
      </c>
      <c r="P62" s="52">
        <f>FC_OTH_CP_E!P62+FC_OTH_HH_E!P62+FC_OTH_AFF_E!P62</f>
        <v>3787.8398207999985</v>
      </c>
      <c r="Q62" s="52">
        <f>FC_OTH_CP_E!Q62+FC_OTH_HH_E!Q62+FC_OTH_AFF_E!Q62</f>
        <v>3660.4959551999982</v>
      </c>
      <c r="R62" s="52">
        <f>FC_OTH_CP_E!R62+FC_OTH_HH_E!R62+FC_OTH_AFF_E!R62</f>
        <v>3892.1117759999997</v>
      </c>
      <c r="S62" s="52">
        <f>FC_OTH_CP_E!S62+FC_OTH_HH_E!S62+FC_OTH_AFF_E!S62</f>
        <v>3376.0161792000004</v>
      </c>
      <c r="T62" s="52">
        <f>FC_OTH_CP_E!T62+FC_OTH_HH_E!T62+FC_OTH_AFF_E!T62</f>
        <v>3428.655955199999</v>
      </c>
      <c r="U62" s="52">
        <f>FC_OTH_CP_E!U62+FC_OTH_HH_E!U62+FC_OTH_AFF_E!U62</f>
        <v>3282.4850687999965</v>
      </c>
      <c r="V62" s="52">
        <f>FC_OTH_CP_E!V62+FC_OTH_HH_E!V62+FC_OTH_AFF_E!V62</f>
        <v>3144.0636863999998</v>
      </c>
      <c r="W62" s="52">
        <f>FC_OTH_CP_E!W62+FC_OTH_HH_E!W62+FC_OTH_AFF_E!W62</f>
        <v>2955.7987200000007</v>
      </c>
      <c r="X62" s="52">
        <f>FC_OTH_CP_E!X62+FC_OTH_HH_E!X62+FC_OTH_AFF_E!X62</f>
        <v>3208.869619199997</v>
      </c>
      <c r="Y62" s="52">
        <f>FC_OTH_CP_E!Y62+FC_OTH_HH_E!Y62+FC_OTH_AFF_E!Y62</f>
        <v>3322.5034751999997</v>
      </c>
      <c r="Z62" s="52">
        <f>FC_OTH_CP_E!Z62+FC_OTH_HH_E!Z62+FC_OTH_AFF_E!Z62</f>
        <v>3475.2432959999983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222.20795519999984</v>
      </c>
      <c r="K63" s="52">
        <f>FC_OTH_CP_E!K63+FC_OTH_HH_E!K63+FC_OTH_AFF_E!K63</f>
        <v>236.09617919999988</v>
      </c>
      <c r="L63" s="52">
        <f>FC_OTH_CP_E!L63+FC_OTH_HH_E!L63+FC_OTH_AFF_E!L63</f>
        <v>236.09617919999999</v>
      </c>
      <c r="M63" s="52">
        <f>FC_OTH_CP_E!M63+FC_OTH_HH_E!M63+FC_OTH_AFF_E!M63</f>
        <v>197.90386559999996</v>
      </c>
      <c r="N63" s="52">
        <f>FC_OTH_CP_E!N63+FC_OTH_HH_E!N63+FC_OTH_AFF_E!N63</f>
        <v>211.79208960000003</v>
      </c>
      <c r="O63" s="52">
        <f>FC_OTH_CP_E!O63+FC_OTH_HH_E!O63+FC_OTH_AFF_E!O63</f>
        <v>211.79208960000005</v>
      </c>
      <c r="P63" s="52">
        <f>FC_OTH_CP_E!P63+FC_OTH_HH_E!P63+FC_OTH_AFF_E!P63</f>
        <v>218.73599999999988</v>
      </c>
      <c r="Q63" s="52">
        <f>FC_OTH_CP_E!Q63+FC_OTH_HH_E!Q63+FC_OTH_AFF_E!Q63</f>
        <v>197.9038655999999</v>
      </c>
      <c r="R63" s="52">
        <f>FC_OTH_CP_E!R63+FC_OTH_HH_E!R63+FC_OTH_AFF_E!R63</f>
        <v>215.26404479999994</v>
      </c>
      <c r="S63" s="52">
        <f>FC_OTH_CP_E!S63+FC_OTH_HH_E!S63+FC_OTH_AFF_E!S63</f>
        <v>218.73599999999999</v>
      </c>
      <c r="T63" s="52">
        <f>FC_OTH_CP_E!T63+FC_OTH_HH_E!T63+FC_OTH_AFF_E!T63</f>
        <v>218.73599999999993</v>
      </c>
      <c r="U63" s="52">
        <f>FC_OTH_CP_E!U63+FC_OTH_HH_E!U63+FC_OTH_AFF_E!U63</f>
        <v>267.09742079999961</v>
      </c>
      <c r="V63" s="52">
        <f>FC_OTH_CP_E!V63+FC_OTH_HH_E!V63+FC_OTH_AFF_E!V63</f>
        <v>212.17029120000001</v>
      </c>
      <c r="W63" s="52">
        <f>FC_OTH_CP_E!W63+FC_OTH_HH_E!W63+FC_OTH_AFF_E!W63</f>
        <v>190.14428160000008</v>
      </c>
      <c r="X63" s="52">
        <f>FC_OTH_CP_E!X63+FC_OTH_HH_E!X63+FC_OTH_AFF_E!X63</f>
        <v>185.85947519999979</v>
      </c>
      <c r="Y63" s="52">
        <f>FC_OTH_CP_E!Y63+FC_OTH_HH_E!Y63+FC_OTH_AFF_E!Y63</f>
        <v>174.29448960000002</v>
      </c>
      <c r="Z63" s="52">
        <f>FC_OTH_CP_E!Z63+FC_OTH_HH_E!Z63+FC_OTH_AFF_E!Z63</f>
        <v>217.38527999999991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2.1293344800000003</v>
      </c>
      <c r="D64" s="52">
        <f>FC_OTH_CP_E!D64+FC_OTH_HH_E!D64+FC_OTH_AFF_E!D64</f>
        <v>2.4023563200000004</v>
      </c>
      <c r="E64" s="52">
        <f>FC_OTH_CP_E!E64+FC_OTH_HH_E!E64+FC_OTH_AFF_E!E64</f>
        <v>2.9483999999999995</v>
      </c>
      <c r="F64" s="52">
        <f>FC_OTH_CP_E!F64+FC_OTH_HH_E!F64+FC_OTH_AFF_E!F64</f>
        <v>7.7531126400000003</v>
      </c>
      <c r="G64" s="52">
        <f>FC_OTH_CP_E!G64+FC_OTH_HH_E!G64+FC_OTH_AFF_E!G64</f>
        <v>8.6814655199999979</v>
      </c>
      <c r="H64" s="52">
        <f>FC_OTH_CP_E!H64+FC_OTH_HH_E!H64+FC_OTH_AFF_E!H64</f>
        <v>11.629865519999997</v>
      </c>
      <c r="I64" s="52">
        <f>FC_OTH_CP_E!I64+FC_OTH_HH_E!I64+FC_OTH_AFF_E!I64</f>
        <v>13.158512640000001</v>
      </c>
      <c r="J64" s="52">
        <f>FC_OTH_CP_E!J64+FC_OTH_HH_E!J64+FC_OTH_AFF_E!J64</f>
        <v>5.1323781599999991</v>
      </c>
      <c r="K64" s="52">
        <f>FC_OTH_CP_E!K64+FC_OTH_HH_E!K64+FC_OTH_AFF_E!K64</f>
        <v>1.1465344799999999</v>
      </c>
      <c r="L64" s="52">
        <f>FC_OTH_CP_E!L64+FC_OTH_HH_E!L64+FC_OTH_AFF_E!L64</f>
        <v>2.5116436799999984</v>
      </c>
      <c r="M64" s="52">
        <f>FC_OTH_CP_E!M64+FC_OTH_HH_E!M64+FC_OTH_AFF_E!M64</f>
        <v>3.1121344799999999</v>
      </c>
      <c r="N64" s="52">
        <f>FC_OTH_CP_E!N64+FC_OTH_HH_E!N64+FC_OTH_AFF_E!N64</f>
        <v>31.777265520000007</v>
      </c>
      <c r="O64" s="52">
        <f>FC_OTH_CP_E!O64+FC_OTH_HH_E!O64+FC_OTH_AFF_E!O64</f>
        <v>30.848912639999988</v>
      </c>
      <c r="P64" s="52">
        <f>FC_OTH_CP_E!P64+FC_OTH_HH_E!P64+FC_OTH_AFF_E!P64</f>
        <v>33.360556320000008</v>
      </c>
      <c r="Q64" s="52">
        <f>FC_OTH_CP_E!Q64+FC_OTH_HH_E!Q64+FC_OTH_AFF_E!Q64</f>
        <v>30.193778160000011</v>
      </c>
      <c r="R64" s="52">
        <f>FC_OTH_CP_E!R64+FC_OTH_HH_E!R64+FC_OTH_AFF_E!R64</f>
        <v>32.104734480000019</v>
      </c>
      <c r="S64" s="52">
        <f>FC_OTH_CP_E!S64+FC_OTH_HH_E!S64+FC_OTH_AFF_E!S64</f>
        <v>27.081643679999992</v>
      </c>
      <c r="T64" s="52">
        <f>FC_OTH_CP_E!T64+FC_OTH_HH_E!T64+FC_OTH_AFF_E!T64</f>
        <v>22.937372639999978</v>
      </c>
      <c r="U64" s="52">
        <f>FC_OTH_CP_E!U64+FC_OTH_HH_E!U64+FC_OTH_AFF_E!U64</f>
        <v>28.534025519999986</v>
      </c>
      <c r="V64" s="52">
        <f>FC_OTH_CP_E!V64+FC_OTH_HH_E!V64+FC_OTH_AFF_E!V64</f>
        <v>44.253321839999991</v>
      </c>
      <c r="W64" s="52">
        <f>FC_OTH_CP_E!W64+FC_OTH_HH_E!W64+FC_OTH_AFF_E!W64</f>
        <v>32.066601839999997</v>
      </c>
      <c r="X64" s="52">
        <f>FC_OTH_CP_E!X64+FC_OTH_HH_E!X64+FC_OTH_AFF_E!X64</f>
        <v>28.755352080000002</v>
      </c>
      <c r="Y64" s="52">
        <f>FC_OTH_CP_E!Y64+FC_OTH_HH_E!Y64+FC_OTH_AFF_E!Y64</f>
        <v>25.189164000000009</v>
      </c>
      <c r="Z64" s="52">
        <f>FC_OTH_CP_E!Z64+FC_OTH_HH_E!Z64+FC_OTH_AFF_E!Z64</f>
        <v>26.030440800000001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0.3096792000000001</v>
      </c>
      <c r="W67" s="52">
        <f>FC_OTH_CP_E!W67+FC_OTH_HH_E!W67+FC_OTH_AFF_E!W67</f>
        <v>1.1948774399999993</v>
      </c>
      <c r="X67" s="52">
        <f>FC_OTH_CP_E!X67+FC_OTH_HH_E!X67+FC_OTH_AFF_E!X67</f>
        <v>0.74373983999999982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8.7123081600000027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23.5764</v>
      </c>
      <c r="P69" s="52">
        <f>FC_OTH_CP_E!P69+FC_OTH_HH_E!P69+FC_OTH_AFF_E!P69</f>
        <v>10.421788319999999</v>
      </c>
      <c r="Q69" s="52">
        <f>FC_OTH_CP_E!Q69+FC_OTH_HH_E!Q69+FC_OTH_AFF_E!Q69</f>
        <v>5.2107667200000005</v>
      </c>
      <c r="R69" s="52">
        <f>FC_OTH_CP_E!R69+FC_OTH_HH_E!R69+FC_OTH_AFF_E!R69</f>
        <v>10.421788320000001</v>
      </c>
      <c r="S69" s="52">
        <f>FC_OTH_CP_E!S69+FC_OTH_HH_E!S69+FC_OTH_AFF_E!S69</f>
        <v>7.8161500799999981</v>
      </c>
      <c r="T69" s="52">
        <f>FC_OTH_CP_E!T69+FC_OTH_HH_E!T69+FC_OTH_AFF_E!T69</f>
        <v>0</v>
      </c>
      <c r="U69" s="52">
        <f>FC_OTH_CP_E!U69+FC_OTH_HH_E!U69+FC_OTH_AFF_E!U69</f>
        <v>7.8085036799999976</v>
      </c>
      <c r="V69" s="52">
        <f>FC_OTH_CP_E!V69+FC_OTH_HH_E!V69+FC_OTH_AFF_E!V69</f>
        <v>6.3625694400000032</v>
      </c>
      <c r="W69" s="52">
        <f>FC_OTH_CP_E!W69+FC_OTH_HH_E!W69+FC_OTH_AFF_E!W69</f>
        <v>3.7204833599999994</v>
      </c>
      <c r="X69" s="52">
        <f>FC_OTH_CP_E!X69+FC_OTH_HH_E!X69+FC_OTH_AFF_E!X69</f>
        <v>3.7467359999999985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779.29659792000029</v>
      </c>
      <c r="D2" s="21">
        <f t="shared" ref="D2:X2" si="0">SUM(D3,D17,D22,D25,D26,D51,D52)</f>
        <v>1013.5760133600002</v>
      </c>
      <c r="E2" s="21">
        <f t="shared" si="0"/>
        <v>1032.3528372000001</v>
      </c>
      <c r="F2" s="21">
        <f t="shared" si="0"/>
        <v>1133.72157348</v>
      </c>
      <c r="G2" s="21">
        <f t="shared" si="0"/>
        <v>1225.4703195600005</v>
      </c>
      <c r="H2" s="21">
        <f t="shared" si="0"/>
        <v>1539.7701069599996</v>
      </c>
      <c r="I2" s="21">
        <f t="shared" si="0"/>
        <v>1608.5975677199992</v>
      </c>
      <c r="J2" s="21">
        <f t="shared" si="0"/>
        <v>1514.45999196</v>
      </c>
      <c r="K2" s="21">
        <f t="shared" si="0"/>
        <v>1510.5340832400002</v>
      </c>
      <c r="L2" s="21">
        <f t="shared" si="0"/>
        <v>1232.38997316</v>
      </c>
      <c r="M2" s="21">
        <f t="shared" si="0"/>
        <v>1095.8963194799999</v>
      </c>
      <c r="N2" s="21">
        <f t="shared" si="0"/>
        <v>1078.9436304000001</v>
      </c>
      <c r="O2" s="21">
        <f t="shared" si="0"/>
        <v>803.50164252000013</v>
      </c>
      <c r="P2" s="21">
        <f t="shared" si="0"/>
        <v>858.27907908000009</v>
      </c>
      <c r="Q2" s="21">
        <f t="shared" si="0"/>
        <v>614.63318940000022</v>
      </c>
      <c r="R2" s="21">
        <f t="shared" si="0"/>
        <v>732.89761560000011</v>
      </c>
      <c r="S2" s="21">
        <f t="shared" si="0"/>
        <v>867.15783971999963</v>
      </c>
      <c r="T2" s="21">
        <f t="shared" si="0"/>
        <v>708.21801611999967</v>
      </c>
      <c r="U2" s="21">
        <f t="shared" si="0"/>
        <v>680.7365405999999</v>
      </c>
      <c r="V2" s="21">
        <f t="shared" si="0"/>
        <v>714.92015628000013</v>
      </c>
      <c r="W2" s="21">
        <f t="shared" si="0"/>
        <v>570.46517747999997</v>
      </c>
      <c r="X2" s="21">
        <f t="shared" si="0"/>
        <v>611.52233399999977</v>
      </c>
      <c r="Y2" s="21">
        <f t="shared" ref="Y2:Z2" si="1">SUM(Y3,Y17,Y22,Y25,Y26,Y51,Y52)</f>
        <v>606.0322053835431</v>
      </c>
      <c r="Z2" s="21">
        <f t="shared" si="1"/>
        <v>656.73227303259523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17.127499583543191</v>
      </c>
      <c r="Z3" s="24">
        <f t="shared" si="3"/>
        <v>54.302000752595369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32.748515416107665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32.748515416107665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17.127499583543191</v>
      </c>
      <c r="Z8" s="19">
        <f t="shared" si="7"/>
        <v>21.553485336487704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17.127499583543191</v>
      </c>
      <c r="Z10" s="8">
        <f>FC_OTH_CP_SH_E!Z10+FC_OTH_CP_SC_E!Z10+FC_OTH_CP_HW_E!Z10+FC_OTH_CP_CA_E!Z10</f>
        <v>21.553485336487704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759.10039596000024</v>
      </c>
      <c r="D26" s="27">
        <f t="shared" si="14"/>
        <v>984.94818336000014</v>
      </c>
      <c r="E26" s="27">
        <f t="shared" si="14"/>
        <v>989.68858523999995</v>
      </c>
      <c r="F26" s="27">
        <f t="shared" si="14"/>
        <v>1068.7409434799999</v>
      </c>
      <c r="G26" s="27">
        <f t="shared" si="14"/>
        <v>1123.2779536800006</v>
      </c>
      <c r="H26" s="27">
        <f t="shared" si="14"/>
        <v>1366.3854273599995</v>
      </c>
      <c r="I26" s="27">
        <f t="shared" si="14"/>
        <v>1398.1534300799992</v>
      </c>
      <c r="J26" s="27">
        <f t="shared" si="14"/>
        <v>1267.9187356800003</v>
      </c>
      <c r="K26" s="27">
        <f t="shared" si="14"/>
        <v>1207.9961856000002</v>
      </c>
      <c r="L26" s="27">
        <f t="shared" si="14"/>
        <v>892.2408627599998</v>
      </c>
      <c r="M26" s="27">
        <f t="shared" si="14"/>
        <v>769.5325947599996</v>
      </c>
      <c r="N26" s="27">
        <f t="shared" si="14"/>
        <v>691.88628059999996</v>
      </c>
      <c r="O26" s="27">
        <f t="shared" si="14"/>
        <v>479.40915996000007</v>
      </c>
      <c r="P26" s="27">
        <f t="shared" si="14"/>
        <v>565.48595339999997</v>
      </c>
      <c r="Q26" s="27">
        <f t="shared" si="14"/>
        <v>320.32617156000009</v>
      </c>
      <c r="R26" s="27">
        <f t="shared" si="14"/>
        <v>343.62193715999996</v>
      </c>
      <c r="S26" s="27">
        <f t="shared" si="14"/>
        <v>519.48369971999989</v>
      </c>
      <c r="T26" s="27">
        <f t="shared" si="14"/>
        <v>354.2453496</v>
      </c>
      <c r="U26" s="27">
        <f t="shared" si="14"/>
        <v>342.62763011999988</v>
      </c>
      <c r="V26" s="27">
        <f t="shared" si="14"/>
        <v>355.67451612000019</v>
      </c>
      <c r="W26" s="27">
        <f t="shared" si="14"/>
        <v>248.68291535999998</v>
      </c>
      <c r="X26" s="27">
        <f t="shared" si="14"/>
        <v>276.30104760000006</v>
      </c>
      <c r="Y26" s="27">
        <f t="shared" ref="Y26:Z26" si="15">SUM(Y27,Y33)</f>
        <v>333.49437611999986</v>
      </c>
      <c r="Z26" s="27">
        <f t="shared" si="15"/>
        <v>359.10401723999985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759.10039596000024</v>
      </c>
      <c r="D33" s="19">
        <f t="shared" si="18"/>
        <v>984.94818336000014</v>
      </c>
      <c r="E33" s="19">
        <f t="shared" si="18"/>
        <v>989.68858523999995</v>
      </c>
      <c r="F33" s="19">
        <f t="shared" si="18"/>
        <v>1068.7409434799999</v>
      </c>
      <c r="G33" s="19">
        <f t="shared" si="18"/>
        <v>1123.2779536800006</v>
      </c>
      <c r="H33" s="19">
        <f t="shared" si="18"/>
        <v>1366.3854273599995</v>
      </c>
      <c r="I33" s="19">
        <f t="shared" si="18"/>
        <v>1398.1534300799992</v>
      </c>
      <c r="J33" s="19">
        <f t="shared" si="18"/>
        <v>1267.9187356800003</v>
      </c>
      <c r="K33" s="19">
        <f t="shared" si="18"/>
        <v>1207.9961856000002</v>
      </c>
      <c r="L33" s="19">
        <f t="shared" si="18"/>
        <v>892.2408627599998</v>
      </c>
      <c r="M33" s="19">
        <f t="shared" si="18"/>
        <v>769.5325947599996</v>
      </c>
      <c r="N33" s="19">
        <f t="shared" si="18"/>
        <v>691.88628059999996</v>
      </c>
      <c r="O33" s="19">
        <f t="shared" si="18"/>
        <v>479.40915996000007</v>
      </c>
      <c r="P33" s="19">
        <f t="shared" si="18"/>
        <v>565.48595339999997</v>
      </c>
      <c r="Q33" s="19">
        <f t="shared" si="18"/>
        <v>320.32617156000009</v>
      </c>
      <c r="R33" s="19">
        <f t="shared" si="18"/>
        <v>343.62193715999996</v>
      </c>
      <c r="S33" s="19">
        <f t="shared" si="18"/>
        <v>519.48369971999989</v>
      </c>
      <c r="T33" s="19">
        <f t="shared" si="18"/>
        <v>354.2453496</v>
      </c>
      <c r="U33" s="19">
        <f t="shared" si="18"/>
        <v>342.62763011999988</v>
      </c>
      <c r="V33" s="19">
        <f t="shared" si="18"/>
        <v>355.67451612000019</v>
      </c>
      <c r="W33" s="19">
        <f t="shared" si="18"/>
        <v>248.68291535999998</v>
      </c>
      <c r="X33" s="19">
        <f t="shared" si="18"/>
        <v>276.30104760000006</v>
      </c>
      <c r="Y33" s="19">
        <f t="shared" ref="Y33:Z33" si="19">SUM(Y34:Y50)</f>
        <v>333.49437611999986</v>
      </c>
      <c r="Z33" s="19">
        <f t="shared" si="19"/>
        <v>359.10401723999985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71.631044280000026</v>
      </c>
      <c r="D36" s="8">
        <f>FC_OTH_CP_SH_E!D36+FC_OTH_CP_SC_E!D36+FC_OTH_CP_HW_E!D36+FC_OTH_CP_CA_E!D36</f>
        <v>74.615699520000007</v>
      </c>
      <c r="E36" s="8">
        <f>FC_OTH_CP_SH_E!E36+FC_OTH_CP_SC_E!E36+FC_OTH_CP_HW_E!E36+FC_OTH_CP_CA_E!E36</f>
        <v>50.738684759999991</v>
      </c>
      <c r="F36" s="8">
        <f>FC_OTH_CP_SH_E!F36+FC_OTH_CP_SC_E!F36+FC_OTH_CP_HW_E!F36+FC_OTH_CP_CA_E!F36</f>
        <v>59.69265047999999</v>
      </c>
      <c r="G36" s="8">
        <f>FC_OTH_CP_SH_E!G36+FC_OTH_CP_SC_E!G36+FC_OTH_CP_HW_E!G36+FC_OTH_CP_CA_E!G36</f>
        <v>143.26231572</v>
      </c>
      <c r="H36" s="8">
        <f>FC_OTH_CP_SH_E!H36+FC_OTH_CP_SC_E!H36+FC_OTH_CP_HW_E!H36+FC_OTH_CP_CA_E!H36</f>
        <v>128.33903952</v>
      </c>
      <c r="I36" s="8">
        <f>FC_OTH_CP_SH_E!I36+FC_OTH_CP_SC_E!I36+FC_OTH_CP_HW_E!I36+FC_OTH_CP_CA_E!I36</f>
        <v>125.35438428000005</v>
      </c>
      <c r="J36" s="8">
        <f>FC_OTH_CP_SH_E!J36+FC_OTH_CP_SC_E!J36+FC_OTH_CP_HW_E!J36+FC_OTH_CP_CA_E!J36</f>
        <v>119.38530095999998</v>
      </c>
      <c r="K36" s="8">
        <f>FC_OTH_CP_SH_E!K36+FC_OTH_CP_SC_E!K36+FC_OTH_CP_HW_E!K36+FC_OTH_CP_CA_E!K36</f>
        <v>116.40064572000007</v>
      </c>
      <c r="L36" s="8">
        <f>FC_OTH_CP_SH_E!L36+FC_OTH_CP_SC_E!L36+FC_OTH_CP_HW_E!L36+FC_OTH_CP_CA_E!L36</f>
        <v>110.29890095999997</v>
      </c>
      <c r="M36" s="8">
        <f>FC_OTH_CP_SH_E!M36+FC_OTH_CP_SC_E!M36+FC_OTH_CP_HW_E!M36+FC_OTH_CP_CA_E!M36</f>
        <v>116.10397475999989</v>
      </c>
      <c r="N36" s="8">
        <f>FC_OTH_CP_SH_E!N36+FC_OTH_CP_SC_E!N36+FC_OTH_CP_HW_E!N36+FC_OTH_CP_CA_E!N36</f>
        <v>101.59094952000002</v>
      </c>
      <c r="O36" s="8">
        <f>FC_OTH_CP_SH_E!O36+FC_OTH_CP_SC_E!O36+FC_OTH_CP_HW_E!O36+FC_OTH_CP_CA_E!O36</f>
        <v>272.84437476000011</v>
      </c>
      <c r="P36" s="8">
        <f>FC_OTH_CP_SH_E!P36+FC_OTH_CP_SC_E!P36+FC_OTH_CP_HW_E!P36+FC_OTH_CP_CA_E!P36</f>
        <v>191.57152428000006</v>
      </c>
      <c r="Q36" s="8">
        <f>FC_OTH_CP_SH_E!Q36+FC_OTH_CP_SC_E!Q36+FC_OTH_CP_HW_E!Q36+FC_OTH_CP_CA_E!Q36</f>
        <v>110.29890096000008</v>
      </c>
      <c r="R36" s="8">
        <f>FC_OTH_CP_SH_E!R36+FC_OTH_CP_SC_E!R36+FC_OTH_CP_HW_E!R36+FC_OTH_CP_CA_E!R36</f>
        <v>124.81169903999991</v>
      </c>
      <c r="S36" s="8">
        <f>FC_OTH_CP_SH_E!S36+FC_OTH_CP_SC_E!S36+FC_OTH_CP_HW_E!S36+FC_OTH_CP_CA_E!S36</f>
        <v>148.03267572000004</v>
      </c>
      <c r="T36" s="8">
        <f>FC_OTH_CP_SH_E!T36+FC_OTH_CP_SC_E!T36+FC_OTH_CP_HW_E!T36+FC_OTH_CP_CA_E!T36</f>
        <v>165.02742395999994</v>
      </c>
      <c r="U36" s="8">
        <f>FC_OTH_CP_SH_E!U36+FC_OTH_CP_SC_E!U36+FC_OTH_CP_HW_E!U36+FC_OTH_CP_CA_E!U36</f>
        <v>176.90175863999994</v>
      </c>
      <c r="V36" s="8">
        <f>FC_OTH_CP_SH_E!V36+FC_OTH_CP_SC_E!V36+FC_OTH_CP_HW_E!V36+FC_OTH_CP_CA_E!V36</f>
        <v>198.72933588000012</v>
      </c>
      <c r="W36" s="8">
        <f>FC_OTH_CP_SH_E!W36+FC_OTH_CP_SC_E!W36+FC_OTH_CP_HW_E!W36+FC_OTH_CP_CA_E!W36</f>
        <v>123.09936696000004</v>
      </c>
      <c r="X36" s="8">
        <f>FC_OTH_CP_SH_E!X36+FC_OTH_CP_SC_E!X36+FC_OTH_CP_HW_E!X36+FC_OTH_CP_CA_E!X36</f>
        <v>181.97855748000009</v>
      </c>
      <c r="Y36" s="8">
        <f>FC_OTH_CP_SH_E!Y36+FC_OTH_CP_SC_E!Y36+FC_OTH_CP_HW_E!Y36+FC_OTH_CP_CA_E!Y36</f>
        <v>234.09178739999993</v>
      </c>
      <c r="Z36" s="8">
        <f>FC_OTH_CP_SH_E!Z36+FC_OTH_CP_SC_E!Z36+FC_OTH_CP_HW_E!Z36+FC_OTH_CP_CA_E!Z36</f>
        <v>286.07144723999994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36.590483160000005</v>
      </c>
      <c r="P37" s="8">
        <f>FC_OTH_CP_SH_E!P37+FC_OTH_CP_SC_E!P37+FC_OTH_CP_HW_E!P37+FC_OTH_CP_CA_E!P37</f>
        <v>33.541089119999995</v>
      </c>
      <c r="Q37" s="8">
        <f>FC_OTH_CP_SH_E!Q37+FC_OTH_CP_SC_E!Q37+FC_OTH_CP_HW_E!Q37+FC_OTH_CP_CA_E!Q37</f>
        <v>24.393655439999996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0.65563344000000034</v>
      </c>
      <c r="U37" s="8">
        <f>FC_OTH_CP_SH_E!U37+FC_OTH_CP_SC_E!U37+FC_OTH_CP_HW_E!U37+FC_OTH_CP_CA_E!U37</f>
        <v>0.81729647999999944</v>
      </c>
      <c r="V37" s="8">
        <f>FC_OTH_CP_SH_E!V37+FC_OTH_CP_SC_E!V37+FC_OTH_CP_HW_E!V37+FC_OTH_CP_CA_E!V37</f>
        <v>0.34453188000000029</v>
      </c>
      <c r="W37" s="8">
        <f>FC_OTH_CP_SH_E!W37+FC_OTH_CP_SC_E!W37+FC_OTH_CP_HW_E!W37+FC_OTH_CP_CA_E!W37</f>
        <v>0.25621595999999991</v>
      </c>
      <c r="X37" s="8">
        <f>FC_OTH_CP_SH_E!X37+FC_OTH_CP_SC_E!X37+FC_OTH_CP_HW_E!X37+FC_OTH_CP_CA_E!X37</f>
        <v>0.31708907999999975</v>
      </c>
      <c r="Y37" s="8">
        <f>FC_OTH_CP_SH_E!Y37+FC_OTH_CP_SC_E!Y37+FC_OTH_CP_HW_E!Y37+FC_OTH_CP_CA_E!Y37</f>
        <v>0.24997895999999989</v>
      </c>
      <c r="Z37" s="8">
        <f>FC_OTH_CP_SH_E!Z37+FC_OTH_CP_SC_E!Z37+FC_OTH_CP_HW_E!Z37+FC_OTH_CP_CA_E!Z37</f>
        <v>0.25297271999999982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3.106079999999998E-3</v>
      </c>
      <c r="X41" s="8">
        <f>FC_OTH_CP_SH_E!X41+FC_OTH_CP_SC_E!X41+FC_OTH_CP_HW_E!X41+FC_OTH_CP_CA_E!X41</f>
        <v>3.1060799999999976E-3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646.81884072000014</v>
      </c>
      <c r="D43" s="8">
        <f>FC_OTH_CP_SH_E!D43+FC_OTH_CP_SC_E!D43+FC_OTH_CP_HW_E!D43+FC_OTH_CP_CA_E!D43</f>
        <v>860.30100000000016</v>
      </c>
      <c r="E43" s="8">
        <f>FC_OTH_CP_SH_E!E43+FC_OTH_CP_SC_E!E43+FC_OTH_CP_HW_E!E43+FC_OTH_CP_CA_E!E43</f>
        <v>885.79151855999999</v>
      </c>
      <c r="F43" s="8">
        <f>FC_OTH_CP_SH_E!F43+FC_OTH_CP_SC_E!F43+FC_OTH_CP_HW_E!F43+FC_OTH_CP_CA_E!F43</f>
        <v>955.88991107999993</v>
      </c>
      <c r="G43" s="8">
        <f>FC_OTH_CP_SH_E!G43+FC_OTH_CP_SC_E!G43+FC_OTH_CP_HW_E!G43+FC_OTH_CP_CA_E!G43</f>
        <v>908.09558892000052</v>
      </c>
      <c r="H43" s="8">
        <f>FC_OTH_CP_SH_E!H43+FC_OTH_CP_SC_E!H43+FC_OTH_CP_HW_E!H43+FC_OTH_CP_CA_E!H43</f>
        <v>1162.9994407199997</v>
      </c>
      <c r="I43" s="8">
        <f>FC_OTH_CP_SH_E!I43+FC_OTH_CP_SC_E!I43+FC_OTH_CP_HW_E!I43+FC_OTH_CP_CA_E!I43</f>
        <v>1182.1173296399993</v>
      </c>
      <c r="J43" s="8">
        <f>FC_OTH_CP_SH_E!J43+FC_OTH_CP_SC_E!J43+FC_OTH_CP_HW_E!J43+FC_OTH_CP_CA_E!J43</f>
        <v>1057.8517185600003</v>
      </c>
      <c r="K43" s="8">
        <f>FC_OTH_CP_SH_E!K43+FC_OTH_CP_SC_E!K43+FC_OTH_CP_HW_E!K43+FC_OTH_CP_CA_E!K43</f>
        <v>1022.80238892</v>
      </c>
      <c r="L43" s="8">
        <f>FC_OTH_CP_SH_E!L43+FC_OTH_CP_SC_E!L43+FC_OTH_CP_HW_E!L43+FC_OTH_CP_CA_E!L43</f>
        <v>735.50186891999988</v>
      </c>
      <c r="M43" s="8">
        <f>FC_OTH_CP_SH_E!M43+FC_OTH_CP_SC_E!M43+FC_OTH_CP_HW_E!M43+FC_OTH_CP_CA_E!M43</f>
        <v>653.42861999999968</v>
      </c>
      <c r="N43" s="8">
        <f>FC_OTH_CP_SH_E!N43+FC_OTH_CP_SC_E!N43+FC_OTH_CP_HW_E!N43+FC_OTH_CP_CA_E!N43</f>
        <v>590.29533107999998</v>
      </c>
      <c r="O43" s="8">
        <f>FC_OTH_CP_SH_E!O43+FC_OTH_CP_SC_E!O43+FC_OTH_CP_HW_E!O43+FC_OTH_CP_CA_E!O43</f>
        <v>145.20627107999999</v>
      </c>
      <c r="P43" s="8">
        <f>FC_OTH_CP_SH_E!P43+FC_OTH_CP_SC_E!P43+FC_OTH_CP_HW_E!P43+FC_OTH_CP_CA_E!P43</f>
        <v>312.5093399999999</v>
      </c>
      <c r="Q43" s="8">
        <f>FC_OTH_CP_SH_E!Q43+FC_OTH_CP_SC_E!Q43+FC_OTH_CP_HW_E!Q43+FC_OTH_CP_CA_E!Q43</f>
        <v>142.0497</v>
      </c>
      <c r="R43" s="8">
        <f>FC_OTH_CP_SH_E!R43+FC_OTH_CP_SC_E!R43+FC_OTH_CP_HW_E!R43+FC_OTH_CP_CA_E!R43</f>
        <v>183.08619108000002</v>
      </c>
      <c r="S43" s="8">
        <f>FC_OTH_CP_SH_E!S43+FC_OTH_CP_SC_E!S43+FC_OTH_CP_HW_E!S43+FC_OTH_CP_CA_E!S43</f>
        <v>186.24302891999992</v>
      </c>
      <c r="T43" s="8">
        <f>FC_OTH_CP_SH_E!T43+FC_OTH_CP_SC_E!T43+FC_OTH_CP_HW_E!T43+FC_OTH_CP_CA_E!T43</f>
        <v>180.67147956000002</v>
      </c>
      <c r="U43" s="8">
        <f>FC_OTH_CP_SH_E!U43+FC_OTH_CP_SC_E!U43+FC_OTH_CP_HW_E!U43+FC_OTH_CP_CA_E!U43</f>
        <v>159.90368003999993</v>
      </c>
      <c r="V43" s="8">
        <f>FC_OTH_CP_SH_E!V43+FC_OTH_CP_SC_E!V43+FC_OTH_CP_HW_E!V43+FC_OTH_CP_CA_E!V43</f>
        <v>152.71929972000009</v>
      </c>
      <c r="W43" s="8">
        <f>FC_OTH_CP_SH_E!W43+FC_OTH_CP_SC_E!W43+FC_OTH_CP_HW_E!W43+FC_OTH_CP_CA_E!W43</f>
        <v>122.30785943999994</v>
      </c>
      <c r="X43" s="8">
        <f>FC_OTH_CP_SH_E!X43+FC_OTH_CP_SC_E!X43+FC_OTH_CP_HW_E!X43+FC_OTH_CP_CA_E!X43</f>
        <v>90.072047519999956</v>
      </c>
      <c r="Y43" s="8">
        <f>FC_OTH_CP_SH_E!Y43+FC_OTH_CP_SC_E!Y43+FC_OTH_CP_HW_E!Y43+FC_OTH_CP_CA_E!Y43</f>
        <v>95.384839679999942</v>
      </c>
      <c r="Z43" s="8">
        <f>FC_OTH_CP_SH_E!Z43+FC_OTH_CP_SC_E!Z43+FC_OTH_CP_HW_E!Z43+FC_OTH_CP_CA_E!Z43</f>
        <v>65.759541119999966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40.650510959999998</v>
      </c>
      <c r="D44" s="8">
        <f>FC_OTH_CP_SH_E!D44+FC_OTH_CP_SC_E!D44+FC_OTH_CP_HW_E!D44+FC_OTH_CP_CA_E!D44</f>
        <v>50.031483840000014</v>
      </c>
      <c r="E44" s="8">
        <f>FC_OTH_CP_SH_E!E44+FC_OTH_CP_SC_E!E44+FC_OTH_CP_HW_E!E44+FC_OTH_CP_CA_E!E44</f>
        <v>53.158381919999997</v>
      </c>
      <c r="F44" s="8">
        <f>FC_OTH_CP_SH_E!F44+FC_OTH_CP_SC_E!F44+FC_OTH_CP_HW_E!F44+FC_OTH_CP_CA_E!F44</f>
        <v>53.158381919999989</v>
      </c>
      <c r="G44" s="8">
        <f>FC_OTH_CP_SH_E!G44+FC_OTH_CP_SC_E!G44+FC_OTH_CP_HW_E!G44+FC_OTH_CP_CA_E!G44</f>
        <v>71.920049040000052</v>
      </c>
      <c r="H44" s="8">
        <f>FC_OTH_CP_SH_E!H44+FC_OTH_CP_SC_E!H44+FC_OTH_CP_HW_E!H44+FC_OTH_CP_CA_E!H44</f>
        <v>75.046947119999999</v>
      </c>
      <c r="I44" s="8">
        <f>FC_OTH_CP_SH_E!I44+FC_OTH_CP_SC_E!I44+FC_OTH_CP_HW_E!I44+FC_OTH_CP_CA_E!I44</f>
        <v>90.681716159999965</v>
      </c>
      <c r="J44" s="8">
        <f>FC_OTH_CP_SH_E!J44+FC_OTH_CP_SC_E!J44+FC_OTH_CP_HW_E!J44+FC_OTH_CP_CA_E!J44</f>
        <v>90.681716160000036</v>
      </c>
      <c r="K44" s="8">
        <f>FC_OTH_CP_SH_E!K44+FC_OTH_CP_SC_E!K44+FC_OTH_CP_HW_E!K44+FC_OTH_CP_CA_E!K44</f>
        <v>68.793150959999991</v>
      </c>
      <c r="L44" s="8">
        <f>FC_OTH_CP_SH_E!L44+FC_OTH_CP_SC_E!L44+FC_OTH_CP_HW_E!L44+FC_OTH_CP_CA_E!L44</f>
        <v>46.440092879999995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24.768030960000001</v>
      </c>
      <c r="P44" s="8">
        <f>FC_OTH_CP_SH_E!P44+FC_OTH_CP_SC_E!P44+FC_OTH_CP_HW_E!P44+FC_OTH_CP_CA_E!P44</f>
        <v>27.864000000000004</v>
      </c>
      <c r="Q44" s="8">
        <f>FC_OTH_CP_SH_E!Q44+FC_OTH_CP_SC_E!Q44+FC_OTH_CP_HW_E!Q44+FC_OTH_CP_CA_E!Q44</f>
        <v>12.383876160000003</v>
      </c>
      <c r="R44" s="8">
        <f>FC_OTH_CP_SH_E!R44+FC_OTH_CP_SC_E!R44+FC_OTH_CP_HW_E!R44+FC_OTH_CP_CA_E!R44</f>
        <v>3.0959690400000013</v>
      </c>
      <c r="S44" s="8">
        <f>FC_OTH_CP_SH_E!S44+FC_OTH_CP_SC_E!S44+FC_OTH_CP_HW_E!S44+FC_OTH_CP_CA_E!S44</f>
        <v>9.2879071199999981</v>
      </c>
      <c r="T44" s="8">
        <f>FC_OTH_CP_SH_E!T44+FC_OTH_CP_SC_E!T44+FC_OTH_CP_HW_E!T44+FC_OTH_CP_CA_E!T44</f>
        <v>7.3778299200000035</v>
      </c>
      <c r="U44" s="8">
        <f>FC_OTH_CP_SH_E!U44+FC_OTH_CP_SC_E!U44+FC_OTH_CP_HW_E!U44+FC_OTH_CP_CA_E!U44</f>
        <v>4.3715829599999978</v>
      </c>
      <c r="V44" s="8">
        <f>FC_OTH_CP_SH_E!V44+FC_OTH_CP_SC_E!V44+FC_OTH_CP_HW_E!V44+FC_OTH_CP_CA_E!V44</f>
        <v>3.4211419200000019</v>
      </c>
      <c r="W44" s="8">
        <f>FC_OTH_CP_SH_E!W44+FC_OTH_CP_SC_E!W44+FC_OTH_CP_HW_E!W44+FC_OTH_CP_CA_E!W44</f>
        <v>2.3653749599999996</v>
      </c>
      <c r="X44" s="8">
        <f>FC_OTH_CP_SH_E!X44+FC_OTH_CP_SC_E!X44+FC_OTH_CP_HW_E!X44+FC_OTH_CP_CA_E!X44</f>
        <v>3.2383540799999988</v>
      </c>
      <c r="Y44" s="8">
        <f>FC_OTH_CP_SH_E!Y44+FC_OTH_CP_SC_E!Y44+FC_OTH_CP_HW_E!Y44+FC_OTH_CP_CA_E!Y44</f>
        <v>3.7677700799999991</v>
      </c>
      <c r="Z44" s="8">
        <f>FC_OTH_CP_SH_E!Z44+FC_OTH_CP_SC_E!Z44+FC_OTH_CP_HW_E!Z44+FC_OTH_CP_CA_E!Z44</f>
        <v>7.020056159999994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31.200038999999997</v>
      </c>
      <c r="R48" s="8">
        <f>FC_OTH_CP_SH_E!R48+FC_OTH_CP_SC_E!R48+FC_OTH_CP_HW_E!R48+FC_OTH_CP_CA_E!R48</f>
        <v>6.2400780000000013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26.388000000000009</v>
      </c>
      <c r="S50" s="8">
        <f>FC_OTH_CP_SH_E!S50+FC_OTH_CP_SC_E!S50+FC_OTH_CP_HW_E!S50+FC_OTH_CP_CA_E!S50</f>
        <v>175.92008795999996</v>
      </c>
      <c r="T50" s="8">
        <f>FC_OTH_CP_SH_E!T50+FC_OTH_CP_SC_E!T50+FC_OTH_CP_HW_E!T50+FC_OTH_CP_CA_E!T50</f>
        <v>0.51298271999999989</v>
      </c>
      <c r="U50" s="8">
        <f>FC_OTH_CP_SH_E!U50+FC_OTH_CP_SC_E!U50+FC_OTH_CP_HW_E!U50+FC_OTH_CP_CA_E!U50</f>
        <v>0.63331199999999965</v>
      </c>
      <c r="V50" s="8">
        <f>FC_OTH_CP_SH_E!V50+FC_OTH_CP_SC_E!V50+FC_OTH_CP_HW_E!V50+FC_OTH_CP_CA_E!V50</f>
        <v>0.46020672000000024</v>
      </c>
      <c r="W50" s="8">
        <f>FC_OTH_CP_SH_E!W50+FC_OTH_CP_SC_E!W50+FC_OTH_CP_HW_E!W50+FC_OTH_CP_CA_E!W50</f>
        <v>0.6509919599999997</v>
      </c>
      <c r="X50" s="8">
        <f>FC_OTH_CP_SH_E!X50+FC_OTH_CP_SC_E!X50+FC_OTH_CP_HW_E!X50+FC_OTH_CP_CA_E!X50</f>
        <v>0.69189335999999957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20.19620196</v>
      </c>
      <c r="D51" s="27">
        <f>FC_OTH_CP_SH_E!D51+FC_OTH_CP_SC_E!D51+FC_OTH_CP_HW_E!D51+FC_OTH_CP_CA_E!D51</f>
        <v>28.627830000000003</v>
      </c>
      <c r="E51" s="27">
        <f>FC_OTH_CP_SH_E!E51+FC_OTH_CP_SC_E!E51+FC_OTH_CP_HW_E!E51+FC_OTH_CP_CA_E!E51</f>
        <v>42.664251960000001</v>
      </c>
      <c r="F51" s="27">
        <f>FC_OTH_CP_SH_E!F51+FC_OTH_CP_SC_E!F51+FC_OTH_CP_HW_E!F51+FC_OTH_CP_CA_E!F51</f>
        <v>64.980629999999991</v>
      </c>
      <c r="G51" s="27">
        <f>FC_OTH_CP_SH_E!G51+FC_OTH_CP_SC_E!G51+FC_OTH_CP_HW_E!G51+FC_OTH_CP_CA_E!G51</f>
        <v>102.19236588</v>
      </c>
      <c r="H51" s="27">
        <f>FC_OTH_CP_SH_E!H51+FC_OTH_CP_SC_E!H51+FC_OTH_CP_HW_E!H51+FC_OTH_CP_CA_E!H51</f>
        <v>173.38467959999994</v>
      </c>
      <c r="I51" s="27">
        <f>FC_OTH_CP_SH_E!I51+FC_OTH_CP_SC_E!I51+FC_OTH_CP_HW_E!I51+FC_OTH_CP_CA_E!I51</f>
        <v>210.44413764000006</v>
      </c>
      <c r="J51" s="27">
        <f>FC_OTH_CP_SH_E!J51+FC_OTH_CP_SC_E!J51+FC_OTH_CP_HW_E!J51+FC_OTH_CP_CA_E!J51</f>
        <v>246.54125627999986</v>
      </c>
      <c r="K51" s="27">
        <f>FC_OTH_CP_SH_E!K51+FC_OTH_CP_SC_E!K51+FC_OTH_CP_HW_E!K51+FC_OTH_CP_CA_E!K51</f>
        <v>302.53789763999998</v>
      </c>
      <c r="L51" s="27">
        <f>FC_OTH_CP_SH_E!L51+FC_OTH_CP_SC_E!L51+FC_OTH_CP_HW_E!L51+FC_OTH_CP_CA_E!L51</f>
        <v>340.14911040000004</v>
      </c>
      <c r="M51" s="27">
        <f>FC_OTH_CP_SH_E!M51+FC_OTH_CP_SC_E!M51+FC_OTH_CP_HW_E!M51+FC_OTH_CP_CA_E!M51</f>
        <v>326.36372472000016</v>
      </c>
      <c r="N51" s="27">
        <f>FC_OTH_CP_SH_E!N51+FC_OTH_CP_SC_E!N51+FC_OTH_CP_HW_E!N51+FC_OTH_CP_CA_E!N51</f>
        <v>387.05734980000011</v>
      </c>
      <c r="O51" s="27">
        <f>FC_OTH_CP_SH_E!O51+FC_OTH_CP_SC_E!O51+FC_OTH_CP_HW_E!O51+FC_OTH_CP_CA_E!O51</f>
        <v>324.09248256000001</v>
      </c>
      <c r="P51" s="27">
        <f>FC_OTH_CP_SH_E!P51+FC_OTH_CP_SC_E!P51+FC_OTH_CP_HW_E!P51+FC_OTH_CP_CA_E!P51</f>
        <v>292.79312568000012</v>
      </c>
      <c r="Q51" s="27">
        <f>FC_OTH_CP_SH_E!Q51+FC_OTH_CP_SC_E!Q51+FC_OTH_CP_HW_E!Q51+FC_OTH_CP_CA_E!Q51</f>
        <v>294.30701784000013</v>
      </c>
      <c r="R51" s="27">
        <f>FC_OTH_CP_SH_E!R51+FC_OTH_CP_SC_E!R51+FC_OTH_CP_HW_E!R51+FC_OTH_CP_CA_E!R51</f>
        <v>389.27567844000015</v>
      </c>
      <c r="S51" s="27">
        <f>FC_OTH_CP_SH_E!S51+FC_OTH_CP_SC_E!S51+FC_OTH_CP_HW_E!S51+FC_OTH_CP_CA_E!S51</f>
        <v>347.6741399999998</v>
      </c>
      <c r="T51" s="27">
        <f>FC_OTH_CP_SH_E!T51+FC_OTH_CP_SC_E!T51+FC_OTH_CP_HW_E!T51+FC_OTH_CP_CA_E!T51</f>
        <v>353.97266651999973</v>
      </c>
      <c r="U51" s="27">
        <f>FC_OTH_CP_SH_E!U51+FC_OTH_CP_SC_E!U51+FC_OTH_CP_HW_E!U51+FC_OTH_CP_CA_E!U51</f>
        <v>338.10891047999996</v>
      </c>
      <c r="V51" s="27">
        <f>FC_OTH_CP_SH_E!V51+FC_OTH_CP_SC_E!V51+FC_OTH_CP_HW_E!V51+FC_OTH_CP_CA_E!V51</f>
        <v>359.24564015999994</v>
      </c>
      <c r="W51" s="27">
        <f>FC_OTH_CP_SH_E!W51+FC_OTH_CP_SC_E!W51+FC_OTH_CP_HW_E!W51+FC_OTH_CP_CA_E!W51</f>
        <v>321.78226212000004</v>
      </c>
      <c r="X51" s="27">
        <f>FC_OTH_CP_SH_E!X51+FC_OTH_CP_SC_E!X51+FC_OTH_CP_HW_E!X51+FC_OTH_CP_CA_E!X51</f>
        <v>335.22128639999971</v>
      </c>
      <c r="Y51" s="27">
        <f>FC_OTH_CP_SH_E!Y51+FC_OTH_CP_SC_E!Y51+FC_OTH_CP_HW_E!Y51+FC_OTH_CP_CA_E!Y51</f>
        <v>255.4103296800001</v>
      </c>
      <c r="Z51" s="27">
        <f>FC_OTH_CP_SH_E!Z51+FC_OTH_CP_SC_E!Z51+FC_OTH_CP_HW_E!Z51+FC_OTH_CP_CA_E!Z51</f>
        <v>243.32625504000006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2.1293344800000003</v>
      </c>
      <c r="D61" s="49">
        <f t="shared" si="22"/>
        <v>2.4023563200000004</v>
      </c>
      <c r="E61" s="49">
        <f t="shared" si="22"/>
        <v>2.9483999999999995</v>
      </c>
      <c r="F61" s="49">
        <f t="shared" si="22"/>
        <v>7.7531126400000003</v>
      </c>
      <c r="G61" s="49">
        <f t="shared" si="22"/>
        <v>8.6814655199999979</v>
      </c>
      <c r="H61" s="49">
        <f t="shared" si="22"/>
        <v>11.629865519999997</v>
      </c>
      <c r="I61" s="49">
        <f t="shared" si="22"/>
        <v>13.158512640000001</v>
      </c>
      <c r="J61" s="49">
        <f t="shared" si="22"/>
        <v>5.1323781599999991</v>
      </c>
      <c r="K61" s="49">
        <f t="shared" si="22"/>
        <v>1.1465344799999999</v>
      </c>
      <c r="L61" s="49">
        <f t="shared" si="22"/>
        <v>2.5116436799999984</v>
      </c>
      <c r="M61" s="49">
        <f t="shared" si="22"/>
        <v>3.1121344799999999</v>
      </c>
      <c r="N61" s="49">
        <f t="shared" si="22"/>
        <v>31.777265520000007</v>
      </c>
      <c r="O61" s="49">
        <f t="shared" si="22"/>
        <v>103.25726784</v>
      </c>
      <c r="P61" s="49">
        <f t="shared" si="22"/>
        <v>86.654563200000027</v>
      </c>
      <c r="Q61" s="49">
        <f t="shared" si="22"/>
        <v>63.292679280000009</v>
      </c>
      <c r="R61" s="49">
        <f t="shared" si="22"/>
        <v>128.09443319999997</v>
      </c>
      <c r="S61" s="49">
        <f t="shared" si="22"/>
        <v>89.553972959999982</v>
      </c>
      <c r="T61" s="49">
        <f t="shared" si="22"/>
        <v>63.705327839999988</v>
      </c>
      <c r="U61" s="49">
        <f t="shared" si="22"/>
        <v>97.76000087999995</v>
      </c>
      <c r="V61" s="49">
        <f t="shared" si="22"/>
        <v>79.101303119999983</v>
      </c>
      <c r="W61" s="49">
        <f t="shared" si="22"/>
        <v>65.483453520000026</v>
      </c>
      <c r="X61" s="49">
        <f t="shared" si="22"/>
        <v>95.940605519999977</v>
      </c>
      <c r="Y61" s="49">
        <f t="shared" ref="Y61:Z61" si="23">SUM(Y62:Y72)</f>
        <v>63.543160799999995</v>
      </c>
      <c r="Z61" s="49">
        <f t="shared" si="23"/>
        <v>45.019548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0</v>
      </c>
      <c r="O62" s="52">
        <f>FC_OTH_CP_SH_E!O62+FC_OTH_CP_SC_E!O62+FC_OTH_CP_HW_E!O62+FC_OTH_CP_CA_E!O62</f>
        <v>48.83195520000001</v>
      </c>
      <c r="P62" s="52">
        <f>FC_OTH_CP_SH_E!P62+FC_OTH_CP_SC_E!P62+FC_OTH_CP_HW_E!P62+FC_OTH_CP_CA_E!P62</f>
        <v>34.159910400000008</v>
      </c>
      <c r="Q62" s="52">
        <f>FC_OTH_CP_SH_E!Q62+FC_OTH_CP_SC_E!Q62+FC_OTH_CP_HW_E!Q62+FC_OTH_CP_CA_E!Q62</f>
        <v>27.888134399999991</v>
      </c>
      <c r="R62" s="52">
        <f>FC_OTH_CP_SH_E!R62+FC_OTH_CP_SC_E!R62+FC_OTH_CP_HW_E!R62+FC_OTH_CP_CA_E!R62</f>
        <v>85.56791039999996</v>
      </c>
      <c r="S62" s="52">
        <f>FC_OTH_CP_SH_E!S62+FC_OTH_CP_SC_E!S62+FC_OTH_CP_HW_E!S62+FC_OTH_CP_CA_E!S62</f>
        <v>54.656179199999997</v>
      </c>
      <c r="T62" s="52">
        <f>FC_OTH_CP_SH_E!T62+FC_OTH_CP_SC_E!T62+FC_OTH_CP_HW_E!T62+FC_OTH_CP_CA_E!T62</f>
        <v>40.76795520000001</v>
      </c>
      <c r="U62" s="52">
        <f>FC_OTH_CP_SH_E!U62+FC_OTH_CP_SC_E!U62+FC_OTH_CP_HW_E!U62+FC_OTH_CP_CA_E!U62</f>
        <v>62.048044799999978</v>
      </c>
      <c r="V62" s="52">
        <f>FC_OTH_CP_SH_E!V62+FC_OTH_CP_SC_E!V62+FC_OTH_CP_HW_E!V62+FC_OTH_CP_CA_E!V62</f>
        <v>28.61591039999999</v>
      </c>
      <c r="W62" s="52">
        <f>FC_OTH_CP_SH_E!W62+FC_OTH_CP_SC_E!W62+FC_OTH_CP_HW_E!W62+FC_OTH_CP_CA_E!W62</f>
        <v>29.019916800000022</v>
      </c>
      <c r="X62" s="52">
        <f>FC_OTH_CP_SH_E!X62+FC_OTH_CP_SC_E!X62+FC_OTH_CP_HW_E!X62+FC_OTH_CP_CA_E!X62</f>
        <v>62.694777599999981</v>
      </c>
      <c r="Y62" s="52">
        <f>FC_OTH_CP_SH_E!Y62+FC_OTH_CP_SC_E!Y62+FC_OTH_CP_HW_E!Y62+FC_OTH_CP_CA_E!Y62</f>
        <v>38.353996799999983</v>
      </c>
      <c r="Z62" s="52">
        <f>FC_OTH_CP_SH_E!Z62+FC_OTH_CP_SC_E!Z62+FC_OTH_CP_HW_E!Z62+FC_OTH_CP_CA_E!Z62</f>
        <v>18.989107199999996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2.1293344800000003</v>
      </c>
      <c r="D64" s="52">
        <f>FC_OTH_CP_SH_E!D64+FC_OTH_CP_SC_E!D64+FC_OTH_CP_HW_E!D64+FC_OTH_CP_CA_E!D64</f>
        <v>2.4023563200000004</v>
      </c>
      <c r="E64" s="52">
        <f>FC_OTH_CP_SH_E!E64+FC_OTH_CP_SC_E!E64+FC_OTH_CP_HW_E!E64+FC_OTH_CP_CA_E!E64</f>
        <v>2.9483999999999995</v>
      </c>
      <c r="F64" s="52">
        <f>FC_OTH_CP_SH_E!F64+FC_OTH_CP_SC_E!F64+FC_OTH_CP_HW_E!F64+FC_OTH_CP_CA_E!F64</f>
        <v>7.7531126400000003</v>
      </c>
      <c r="G64" s="52">
        <f>FC_OTH_CP_SH_E!G64+FC_OTH_CP_SC_E!G64+FC_OTH_CP_HW_E!G64+FC_OTH_CP_CA_E!G64</f>
        <v>8.6814655199999979</v>
      </c>
      <c r="H64" s="52">
        <f>FC_OTH_CP_SH_E!H64+FC_OTH_CP_SC_E!H64+FC_OTH_CP_HW_E!H64+FC_OTH_CP_CA_E!H64</f>
        <v>11.629865519999997</v>
      </c>
      <c r="I64" s="52">
        <f>FC_OTH_CP_SH_E!I64+FC_OTH_CP_SC_E!I64+FC_OTH_CP_HW_E!I64+FC_OTH_CP_CA_E!I64</f>
        <v>13.158512640000001</v>
      </c>
      <c r="J64" s="52">
        <f>FC_OTH_CP_SH_E!J64+FC_OTH_CP_SC_E!J64+FC_OTH_CP_HW_E!J64+FC_OTH_CP_CA_E!J64</f>
        <v>5.1323781599999991</v>
      </c>
      <c r="K64" s="52">
        <f>FC_OTH_CP_SH_E!K64+FC_OTH_CP_SC_E!K64+FC_OTH_CP_HW_E!K64+FC_OTH_CP_CA_E!K64</f>
        <v>1.1465344799999999</v>
      </c>
      <c r="L64" s="52">
        <f>FC_OTH_CP_SH_E!L64+FC_OTH_CP_SC_E!L64+FC_OTH_CP_HW_E!L64+FC_OTH_CP_CA_E!L64</f>
        <v>2.5116436799999984</v>
      </c>
      <c r="M64" s="52">
        <f>FC_OTH_CP_SH_E!M64+FC_OTH_CP_SC_E!M64+FC_OTH_CP_HW_E!M64+FC_OTH_CP_CA_E!M64</f>
        <v>3.1121344799999999</v>
      </c>
      <c r="N64" s="52">
        <f>FC_OTH_CP_SH_E!N64+FC_OTH_CP_SC_E!N64+FC_OTH_CP_HW_E!N64+FC_OTH_CP_CA_E!N64</f>
        <v>31.777265520000007</v>
      </c>
      <c r="O64" s="52">
        <f>FC_OTH_CP_SH_E!O64+FC_OTH_CP_SC_E!O64+FC_OTH_CP_HW_E!O64+FC_OTH_CP_CA_E!O64</f>
        <v>30.848912639999988</v>
      </c>
      <c r="P64" s="52">
        <f>FC_OTH_CP_SH_E!P64+FC_OTH_CP_SC_E!P64+FC_OTH_CP_HW_E!P64+FC_OTH_CP_CA_E!P64</f>
        <v>33.360556320000008</v>
      </c>
      <c r="Q64" s="52">
        <f>FC_OTH_CP_SH_E!Q64+FC_OTH_CP_SC_E!Q64+FC_OTH_CP_HW_E!Q64+FC_OTH_CP_CA_E!Q64</f>
        <v>30.193778160000011</v>
      </c>
      <c r="R64" s="52">
        <f>FC_OTH_CP_SH_E!R64+FC_OTH_CP_SC_E!R64+FC_OTH_CP_HW_E!R64+FC_OTH_CP_CA_E!R64</f>
        <v>32.104734480000019</v>
      </c>
      <c r="S64" s="52">
        <f>FC_OTH_CP_SH_E!S64+FC_OTH_CP_SC_E!S64+FC_OTH_CP_HW_E!S64+FC_OTH_CP_CA_E!S64</f>
        <v>27.081643679999992</v>
      </c>
      <c r="T64" s="52">
        <f>FC_OTH_CP_SH_E!T64+FC_OTH_CP_SC_E!T64+FC_OTH_CP_HW_E!T64+FC_OTH_CP_CA_E!T64</f>
        <v>22.937372639999978</v>
      </c>
      <c r="U64" s="52">
        <f>FC_OTH_CP_SH_E!U64+FC_OTH_CP_SC_E!U64+FC_OTH_CP_HW_E!U64+FC_OTH_CP_CA_E!U64</f>
        <v>28.534025519999986</v>
      </c>
      <c r="V64" s="52">
        <f>FC_OTH_CP_SH_E!V64+FC_OTH_CP_SC_E!V64+FC_OTH_CP_HW_E!V64+FC_OTH_CP_CA_E!V64</f>
        <v>44.253321839999991</v>
      </c>
      <c r="W64" s="52">
        <f>FC_OTH_CP_SH_E!W64+FC_OTH_CP_SC_E!W64+FC_OTH_CP_HW_E!W64+FC_OTH_CP_CA_E!W64</f>
        <v>32.066601839999997</v>
      </c>
      <c r="X64" s="52">
        <f>FC_OTH_CP_SH_E!X64+FC_OTH_CP_SC_E!X64+FC_OTH_CP_HW_E!X64+FC_OTH_CP_CA_E!X64</f>
        <v>28.755352080000002</v>
      </c>
      <c r="Y64" s="52">
        <f>FC_OTH_CP_SH_E!Y64+FC_OTH_CP_SC_E!Y64+FC_OTH_CP_HW_E!Y64+FC_OTH_CP_CA_E!Y64</f>
        <v>25.189164000000009</v>
      </c>
      <c r="Z64" s="52">
        <f>FC_OTH_CP_SH_E!Z64+FC_OTH_CP_SC_E!Z64+FC_OTH_CP_HW_E!Z64+FC_OTH_CP_CA_E!Z64</f>
        <v>26.030440800000001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0.3096792000000001</v>
      </c>
      <c r="W67" s="52">
        <f>FC_OTH_CP_SH_E!W67+FC_OTH_CP_SC_E!W67+FC_OTH_CP_HW_E!W67+FC_OTH_CP_CA_E!W67</f>
        <v>1.1948774399999993</v>
      </c>
      <c r="X67" s="52">
        <f>FC_OTH_CP_SH_E!X67+FC_OTH_CP_SC_E!X67+FC_OTH_CP_HW_E!X67+FC_OTH_CP_CA_E!X67</f>
        <v>0.74373983999999982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8.7123081600000027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23.5764</v>
      </c>
      <c r="P69" s="52">
        <f>FC_OTH_CP_SH_E!P69+FC_OTH_CP_SC_E!P69+FC_OTH_CP_HW_E!P69+FC_OTH_CP_CA_E!P69</f>
        <v>10.421788319999999</v>
      </c>
      <c r="Q69" s="52">
        <f>FC_OTH_CP_SH_E!Q69+FC_OTH_CP_SC_E!Q69+FC_OTH_CP_HW_E!Q69+FC_OTH_CP_CA_E!Q69</f>
        <v>5.2107667200000005</v>
      </c>
      <c r="R69" s="52">
        <f>FC_OTH_CP_SH_E!R69+FC_OTH_CP_SC_E!R69+FC_OTH_CP_HW_E!R69+FC_OTH_CP_CA_E!R69</f>
        <v>10.421788320000001</v>
      </c>
      <c r="S69" s="52">
        <f>FC_OTH_CP_SH_E!S69+FC_OTH_CP_SC_E!S69+FC_OTH_CP_HW_E!S69+FC_OTH_CP_CA_E!S69</f>
        <v>7.8161500799999981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7.1779305599999974</v>
      </c>
      <c r="V69" s="52">
        <f>FC_OTH_CP_SH_E!V69+FC_OTH_CP_SC_E!V69+FC_OTH_CP_HW_E!V69+FC_OTH_CP_CA_E!V69</f>
        <v>5.922391680000004</v>
      </c>
      <c r="W69" s="52">
        <f>FC_OTH_CP_SH_E!W69+FC_OTH_CP_SC_E!W69+FC_OTH_CP_HW_E!W69+FC_OTH_CP_CA_E!W69</f>
        <v>3.202057439999999</v>
      </c>
      <c r="X69" s="52">
        <f>FC_OTH_CP_SH_E!X69+FC_OTH_CP_SC_E!X69+FC_OTH_CP_HW_E!X69+FC_OTH_CP_CA_E!X69</f>
        <v>3.7467359999999985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660.67524620936081</v>
      </c>
      <c r="D2" s="21">
        <f t="shared" ref="D2:X2" si="0">SUM(D3,D17,D22,D25,D26,D51,D52)</f>
        <v>881.8606460831511</v>
      </c>
      <c r="E2" s="21">
        <f t="shared" si="0"/>
        <v>915.88098500242882</v>
      </c>
      <c r="F2" s="21">
        <f t="shared" si="0"/>
        <v>1000.2079387223387</v>
      </c>
      <c r="G2" s="21">
        <f t="shared" si="0"/>
        <v>997.89881360657444</v>
      </c>
      <c r="H2" s="21">
        <f t="shared" si="0"/>
        <v>1298.7467345746288</v>
      </c>
      <c r="I2" s="21">
        <f t="shared" si="0"/>
        <v>1357.652195962901</v>
      </c>
      <c r="J2" s="21">
        <f t="shared" si="0"/>
        <v>1251.0946313997588</v>
      </c>
      <c r="K2" s="21">
        <f t="shared" si="0"/>
        <v>1236.661105616628</v>
      </c>
      <c r="L2" s="21">
        <f t="shared" si="0"/>
        <v>948.88548625752128</v>
      </c>
      <c r="M2" s="21">
        <f t="shared" si="0"/>
        <v>785.27197779019161</v>
      </c>
      <c r="N2" s="21">
        <f t="shared" si="0"/>
        <v>780.86404293385976</v>
      </c>
      <c r="O2" s="21">
        <f t="shared" si="0"/>
        <v>333.58641699469354</v>
      </c>
      <c r="P2" s="21">
        <f t="shared" si="0"/>
        <v>464.89072486434577</v>
      </c>
      <c r="Q2" s="21">
        <f t="shared" si="0"/>
        <v>296.4095789778392</v>
      </c>
      <c r="R2" s="21">
        <f t="shared" si="0"/>
        <v>393.26127318509634</v>
      </c>
      <c r="S2" s="21">
        <f t="shared" si="0"/>
        <v>509.85262817706524</v>
      </c>
      <c r="T2" s="21">
        <f t="shared" si="0"/>
        <v>332.37486989032294</v>
      </c>
      <c r="U2" s="21">
        <f t="shared" si="0"/>
        <v>306.59297483847604</v>
      </c>
      <c r="V2" s="21">
        <f t="shared" si="0"/>
        <v>327.39604465416471</v>
      </c>
      <c r="W2" s="21">
        <f t="shared" si="0"/>
        <v>282.50411867919473</v>
      </c>
      <c r="X2" s="21">
        <f t="shared" si="0"/>
        <v>258.76697828614101</v>
      </c>
      <c r="Y2" s="21">
        <f t="shared" ref="Y2:Z2" si="1">SUM(Y3,Y17,Y22,Y25,Y26,Y51,Y52)</f>
        <v>247.32146039136131</v>
      </c>
      <c r="Z2" s="21">
        <f t="shared" si="1"/>
        <v>263.2384292646019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17.127499583543191</v>
      </c>
      <c r="Z3" s="24">
        <f t="shared" si="4"/>
        <v>54.302000752595369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32.748515416107665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32.748515416107665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17.127499583543191</v>
      </c>
      <c r="Z8" s="19">
        <f t="shared" si="9"/>
        <v>21.553485336487704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17.127499583543191</v>
      </c>
      <c r="Z10" s="8">
        <v>21.553485336487704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653.31801544429925</v>
      </c>
      <c r="D26" s="27">
        <f t="shared" si="16"/>
        <v>871.2230032099319</v>
      </c>
      <c r="E26" s="27">
        <f t="shared" si="16"/>
        <v>896.68686624861255</v>
      </c>
      <c r="F26" s="27">
        <f t="shared" si="16"/>
        <v>964.97768335649778</v>
      </c>
      <c r="G26" s="27">
        <f t="shared" si="16"/>
        <v>933.28747611018605</v>
      </c>
      <c r="H26" s="27">
        <f t="shared" si="16"/>
        <v>1187.0704204024426</v>
      </c>
      <c r="I26" s="27">
        <f t="shared" si="16"/>
        <v>1219.8492846383281</v>
      </c>
      <c r="J26" s="27">
        <f t="shared" si="16"/>
        <v>1094.1480653803114</v>
      </c>
      <c r="K26" s="27">
        <f t="shared" si="16"/>
        <v>1036.7802389975702</v>
      </c>
      <c r="L26" s="27">
        <f t="shared" si="16"/>
        <v>728.23409866077066</v>
      </c>
      <c r="M26" s="27">
        <f t="shared" si="16"/>
        <v>599.84231996838878</v>
      </c>
      <c r="N26" s="27">
        <f t="shared" si="16"/>
        <v>536.39915356353049</v>
      </c>
      <c r="O26" s="27">
        <f t="shared" si="16"/>
        <v>158.86188946125429</v>
      </c>
      <c r="P26" s="27">
        <f t="shared" si="16"/>
        <v>321.74227127736549</v>
      </c>
      <c r="Q26" s="27">
        <f t="shared" si="16"/>
        <v>152.8398361840255</v>
      </c>
      <c r="R26" s="27">
        <f t="shared" si="16"/>
        <v>163.4333585484016</v>
      </c>
      <c r="S26" s="27">
        <f t="shared" si="16"/>
        <v>315.45685736431284</v>
      </c>
      <c r="T26" s="27">
        <f t="shared" si="16"/>
        <v>133.76855532338371</v>
      </c>
      <c r="U26" s="27">
        <f t="shared" si="16"/>
        <v>120.13871182737931</v>
      </c>
      <c r="V26" s="27">
        <f t="shared" si="16"/>
        <v>116.77445909404446</v>
      </c>
      <c r="W26" s="27">
        <f t="shared" si="16"/>
        <v>100.27872508329501</v>
      </c>
      <c r="X26" s="27">
        <f t="shared" si="16"/>
        <v>74.521276946764885</v>
      </c>
      <c r="Y26" s="27">
        <f t="shared" ref="Y26:Z26" si="17">SUM(Y27,Y33)</f>
        <v>70.621526915130545</v>
      </c>
      <c r="Z26" s="27">
        <f t="shared" si="17"/>
        <v>53.547655615225516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653.31801544429925</v>
      </c>
      <c r="D33" s="19">
        <f t="shared" si="20"/>
        <v>871.2230032099319</v>
      </c>
      <c r="E33" s="19">
        <f t="shared" si="20"/>
        <v>896.68686624861255</v>
      </c>
      <c r="F33" s="19">
        <f t="shared" si="20"/>
        <v>964.97768335649778</v>
      </c>
      <c r="G33" s="19">
        <f t="shared" si="20"/>
        <v>933.28747611018605</v>
      </c>
      <c r="H33" s="19">
        <f t="shared" si="20"/>
        <v>1187.0704204024426</v>
      </c>
      <c r="I33" s="19">
        <f t="shared" si="20"/>
        <v>1219.8492846383281</v>
      </c>
      <c r="J33" s="19">
        <f t="shared" si="20"/>
        <v>1094.1480653803114</v>
      </c>
      <c r="K33" s="19">
        <f t="shared" si="20"/>
        <v>1036.7802389975702</v>
      </c>
      <c r="L33" s="19">
        <f t="shared" si="20"/>
        <v>728.23409866077066</v>
      </c>
      <c r="M33" s="19">
        <f t="shared" si="20"/>
        <v>599.84231996838878</v>
      </c>
      <c r="N33" s="19">
        <f t="shared" si="20"/>
        <v>536.39915356353049</v>
      </c>
      <c r="O33" s="19">
        <f t="shared" si="20"/>
        <v>158.86188946125429</v>
      </c>
      <c r="P33" s="19">
        <f t="shared" si="20"/>
        <v>321.74227127736549</v>
      </c>
      <c r="Q33" s="19">
        <f t="shared" si="20"/>
        <v>152.8398361840255</v>
      </c>
      <c r="R33" s="19">
        <f t="shared" si="20"/>
        <v>163.4333585484016</v>
      </c>
      <c r="S33" s="19">
        <f t="shared" si="20"/>
        <v>315.45685736431284</v>
      </c>
      <c r="T33" s="19">
        <f t="shared" si="20"/>
        <v>133.76855532338371</v>
      </c>
      <c r="U33" s="19">
        <f t="shared" si="20"/>
        <v>120.13871182737931</v>
      </c>
      <c r="V33" s="19">
        <f t="shared" si="20"/>
        <v>116.77445909404446</v>
      </c>
      <c r="W33" s="19">
        <f t="shared" si="20"/>
        <v>100.27872508329501</v>
      </c>
      <c r="X33" s="19">
        <f t="shared" si="20"/>
        <v>74.521276946764885</v>
      </c>
      <c r="Y33" s="19">
        <f t="shared" ref="Y33:Z33" si="21">SUM(Y34:Y50)</f>
        <v>70.621526915130545</v>
      </c>
      <c r="Z33" s="19">
        <f t="shared" si="21"/>
        <v>53.547655615225516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28.140485250037706</v>
      </c>
      <c r="P37" s="8">
        <v>28.861111939389748</v>
      </c>
      <c r="Q37" s="8">
        <v>17.751610496714047</v>
      </c>
      <c r="R37" s="8">
        <v>0</v>
      </c>
      <c r="S37" s="8">
        <v>0</v>
      </c>
      <c r="T37" s="8">
        <v>0.46350332714967829</v>
      </c>
      <c r="U37" s="8">
        <v>0.59247808088974818</v>
      </c>
      <c r="V37" s="8">
        <v>0.25634762320276933</v>
      </c>
      <c r="W37" s="8">
        <v>0.20458897795240599</v>
      </c>
      <c r="X37" s="8">
        <v>0.2505222573896449</v>
      </c>
      <c r="Y37" s="8">
        <v>0.17759996071716333</v>
      </c>
      <c r="Z37" s="8">
        <v>0.18548020548375707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2.4802113523232864E-3</v>
      </c>
      <c r="X41" s="8">
        <v>2.4540175689204695E-3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614.68689526085598</v>
      </c>
      <c r="D43" s="8">
        <v>823.34095969296663</v>
      </c>
      <c r="E43" s="8">
        <v>845.92119400739477</v>
      </c>
      <c r="F43" s="8">
        <v>914.14101618011171</v>
      </c>
      <c r="G43" s="8">
        <v>864.79664958625051</v>
      </c>
      <c r="H43" s="8">
        <v>1115.1134954094418</v>
      </c>
      <c r="I43" s="8">
        <v>1132.9400219761892</v>
      </c>
      <c r="J43" s="8">
        <v>1007.7603109602417</v>
      </c>
      <c r="K43" s="8">
        <v>971.44158847363599</v>
      </c>
      <c r="L43" s="8">
        <v>684.98375422045103</v>
      </c>
      <c r="M43" s="8">
        <v>599.84231996838878</v>
      </c>
      <c r="N43" s="8">
        <v>536.39915356353049</v>
      </c>
      <c r="O43" s="8">
        <v>111.67316134285548</v>
      </c>
      <c r="P43" s="8">
        <v>268.90501413285079</v>
      </c>
      <c r="Q43" s="8">
        <v>103.37158987005358</v>
      </c>
      <c r="R43" s="8">
        <v>136.75041611000285</v>
      </c>
      <c r="S43" s="8">
        <v>158.16793281774349</v>
      </c>
      <c r="T43" s="8">
        <v>127.7266026838336</v>
      </c>
      <c r="U43" s="8">
        <v>115.91806375736202</v>
      </c>
      <c r="V43" s="8">
        <v>113.63020890958872</v>
      </c>
      <c r="W43" s="8">
        <v>97.663080622987465</v>
      </c>
      <c r="X43" s="8">
        <v>71.163133944624562</v>
      </c>
      <c r="Y43" s="8">
        <v>67.767078398041662</v>
      </c>
      <c r="Z43" s="8">
        <v>48.215053383839859</v>
      </c>
    </row>
    <row r="44" spans="1:26" ht="11.25" customHeight="1" x14ac:dyDescent="0.2">
      <c r="A44" s="28" t="s">
        <v>74</v>
      </c>
      <c r="B44" s="7" t="s">
        <v>75</v>
      </c>
      <c r="C44" s="8">
        <v>38.631120183443301</v>
      </c>
      <c r="D44" s="8">
        <v>47.88204351696529</v>
      </c>
      <c r="E44" s="8">
        <v>50.765672241217743</v>
      </c>
      <c r="F44" s="8">
        <v>50.836667176386108</v>
      </c>
      <c r="G44" s="8">
        <v>68.490826523935581</v>
      </c>
      <c r="H44" s="8">
        <v>71.956924993000669</v>
      </c>
      <c r="I44" s="8">
        <v>86.909262662138872</v>
      </c>
      <c r="J44" s="8">
        <v>86.387754420069712</v>
      </c>
      <c r="K44" s="8">
        <v>65.338650523934319</v>
      </c>
      <c r="L44" s="8">
        <v>43.250344440319658</v>
      </c>
      <c r="M44" s="8">
        <v>0</v>
      </c>
      <c r="N44" s="8">
        <v>0</v>
      </c>
      <c r="O44" s="8">
        <v>19.048242868361108</v>
      </c>
      <c r="P44" s="8">
        <v>23.976145205124936</v>
      </c>
      <c r="Q44" s="8">
        <v>9.0119230622314195</v>
      </c>
      <c r="R44" s="8">
        <v>2.3124357549100538</v>
      </c>
      <c r="S44" s="8">
        <v>7.88780701158284</v>
      </c>
      <c r="T44" s="8">
        <v>5.2157936225224342</v>
      </c>
      <c r="U44" s="8">
        <v>3.1690667291153947</v>
      </c>
      <c r="V44" s="8">
        <v>2.5454875172403746</v>
      </c>
      <c r="W44" s="8">
        <v>1.8887568344322241</v>
      </c>
      <c r="X44" s="8">
        <v>2.558523221135736</v>
      </c>
      <c r="Y44" s="8">
        <v>2.6768485563717181</v>
      </c>
      <c r="Z44" s="8">
        <v>5.1471220259019015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22.704712755026421</v>
      </c>
      <c r="R48" s="8">
        <v>4.6608280942717748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19.709678589216931</v>
      </c>
      <c r="S50" s="8">
        <v>149.4011175349865</v>
      </c>
      <c r="T50" s="8">
        <v>0.36265568987800817</v>
      </c>
      <c r="U50" s="8">
        <v>0.45910326001214186</v>
      </c>
      <c r="V50" s="8">
        <v>0.34241504401259565</v>
      </c>
      <c r="W50" s="8">
        <v>0.5198184365705929</v>
      </c>
      <c r="X50" s="8">
        <v>0.54664350604601797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7.3572307650616144</v>
      </c>
      <c r="D51" s="27">
        <v>10.637642873219178</v>
      </c>
      <c r="E51" s="27">
        <v>19.194118753816277</v>
      </c>
      <c r="F51" s="27">
        <v>35.23025536584089</v>
      </c>
      <c r="G51" s="27">
        <v>64.611337496388373</v>
      </c>
      <c r="H51" s="27">
        <v>111.67631417218621</v>
      </c>
      <c r="I51" s="27">
        <v>137.80291132457296</v>
      </c>
      <c r="J51" s="27">
        <v>156.94656601944737</v>
      </c>
      <c r="K51" s="27">
        <v>199.88086661905788</v>
      </c>
      <c r="L51" s="27">
        <v>220.65138759675068</v>
      </c>
      <c r="M51" s="27">
        <v>185.42965782180281</v>
      </c>
      <c r="N51" s="27">
        <v>244.46488937032925</v>
      </c>
      <c r="O51" s="27">
        <v>174.72452753343921</v>
      </c>
      <c r="P51" s="27">
        <v>143.14845358698028</v>
      </c>
      <c r="Q51" s="27">
        <v>143.5697427938137</v>
      </c>
      <c r="R51" s="27">
        <v>229.82791463669471</v>
      </c>
      <c r="S51" s="27">
        <v>194.3957708127524</v>
      </c>
      <c r="T51" s="27">
        <v>198.60631456693923</v>
      </c>
      <c r="U51" s="27">
        <v>186.45426301109674</v>
      </c>
      <c r="V51" s="27">
        <v>210.62158556012028</v>
      </c>
      <c r="W51" s="27">
        <v>182.22539359589973</v>
      </c>
      <c r="X51" s="27">
        <v>184.24570133937613</v>
      </c>
      <c r="Y51" s="27">
        <v>159.57243389268757</v>
      </c>
      <c r="Z51" s="27">
        <v>155.38877289678101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0.77569065591590458</v>
      </c>
      <c r="D61" s="49">
        <f t="shared" si="24"/>
        <v>0.89267711127183047</v>
      </c>
      <c r="E61" s="49">
        <f t="shared" si="24"/>
        <v>1.326448657457064</v>
      </c>
      <c r="F61" s="49">
        <f t="shared" si="24"/>
        <v>4.2034701446774037</v>
      </c>
      <c r="G61" s="49">
        <f t="shared" si="24"/>
        <v>5.4888747691255491</v>
      </c>
      <c r="H61" s="49">
        <f t="shared" si="24"/>
        <v>7.4907455410022052</v>
      </c>
      <c r="I61" s="49">
        <f t="shared" si="24"/>
        <v>8.6164498133709682</v>
      </c>
      <c r="J61" s="49">
        <f t="shared" si="24"/>
        <v>3.267238675909006</v>
      </c>
      <c r="K61" s="49">
        <f t="shared" si="24"/>
        <v>0.75749288687041871</v>
      </c>
      <c r="L61" s="49">
        <f t="shared" si="24"/>
        <v>1.6292785904655094</v>
      </c>
      <c r="M61" s="49">
        <f t="shared" si="24"/>
        <v>1.7682174457867057</v>
      </c>
      <c r="N61" s="49">
        <f t="shared" si="24"/>
        <v>20.070477162757594</v>
      </c>
      <c r="O61" s="49">
        <f t="shared" si="24"/>
        <v>83.595001214664762</v>
      </c>
      <c r="P61" s="49">
        <f t="shared" si="24"/>
        <v>66.934424500012796</v>
      </c>
      <c r="Q61" s="49">
        <f t="shared" si="24"/>
        <v>46.409304071247405</v>
      </c>
      <c r="R61" s="49">
        <f t="shared" si="24"/>
        <v>112.30673267920301</v>
      </c>
      <c r="S61" s="49">
        <f t="shared" si="24"/>
        <v>76.436304531600754</v>
      </c>
      <c r="T61" s="49">
        <f t="shared" si="24"/>
        <v>53.637612879123523</v>
      </c>
      <c r="U61" s="49">
        <f t="shared" si="24"/>
        <v>82.986935855737485</v>
      </c>
      <c r="V61" s="49">
        <f t="shared" si="24"/>
        <v>59.198072265744187</v>
      </c>
      <c r="W61" s="49">
        <f t="shared" si="24"/>
        <v>50.690204907371658</v>
      </c>
      <c r="X61" s="49">
        <f t="shared" si="24"/>
        <v>82.047198235315435</v>
      </c>
      <c r="Y61" s="49">
        <f t="shared" ref="Y61:Z61" si="25">SUM(Y62:Y72)</f>
        <v>54.091403396820226</v>
      </c>
      <c r="Z61" s="49">
        <f t="shared" si="25"/>
        <v>35.612213708623067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48.83195520000001</v>
      </c>
      <c r="P62" s="52">
        <v>34.159910400000008</v>
      </c>
      <c r="Q62" s="52">
        <v>27.888134399999991</v>
      </c>
      <c r="R62" s="52">
        <v>85.56791039999996</v>
      </c>
      <c r="S62" s="52">
        <v>54.656179199999997</v>
      </c>
      <c r="T62" s="52">
        <v>40.76795520000001</v>
      </c>
      <c r="U62" s="52">
        <v>62.048044799999978</v>
      </c>
      <c r="V62" s="52">
        <v>28.61591039999999</v>
      </c>
      <c r="W62" s="52">
        <v>29.019916800000022</v>
      </c>
      <c r="X62" s="52">
        <v>62.694777599999981</v>
      </c>
      <c r="Y62" s="52">
        <v>38.353996799999983</v>
      </c>
      <c r="Z62" s="52">
        <v>18.989107199999996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0.77569065591590458</v>
      </c>
      <c r="D64" s="52">
        <v>0.89267711127183047</v>
      </c>
      <c r="E64" s="52">
        <v>1.326448657457064</v>
      </c>
      <c r="F64" s="52">
        <v>4.2034701446774037</v>
      </c>
      <c r="G64" s="52">
        <v>5.4888747691255491</v>
      </c>
      <c r="H64" s="52">
        <v>7.4907455410022052</v>
      </c>
      <c r="I64" s="52">
        <v>8.6164498133709682</v>
      </c>
      <c r="J64" s="52">
        <v>3.267238675909006</v>
      </c>
      <c r="K64" s="52">
        <v>0.75749288687041871</v>
      </c>
      <c r="L64" s="52">
        <v>1.6292785904655094</v>
      </c>
      <c r="M64" s="52">
        <v>1.7682174457867057</v>
      </c>
      <c r="N64" s="52">
        <v>20.070477162757594</v>
      </c>
      <c r="O64" s="52">
        <v>16.631245635098814</v>
      </c>
      <c r="P64" s="52">
        <v>16.310191835680673</v>
      </c>
      <c r="Q64" s="52">
        <v>14.729220513393754</v>
      </c>
      <c r="R64" s="52">
        <v>18.954598461101821</v>
      </c>
      <c r="S64" s="52">
        <v>15.142216208688703</v>
      </c>
      <c r="T64" s="52">
        <v>12.869657679123515</v>
      </c>
      <c r="U64" s="52">
        <v>15.735434749467018</v>
      </c>
      <c r="V64" s="52">
        <v>25.945213442512102</v>
      </c>
      <c r="W64" s="52">
        <v>18.159326443537406</v>
      </c>
      <c r="X64" s="52">
        <v>15.80463480746398</v>
      </c>
      <c r="Y64" s="52">
        <v>15.737406596820243</v>
      </c>
      <c r="Z64" s="52">
        <v>16.623106508623071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0.23041562039290819</v>
      </c>
      <c r="W67" s="52">
        <v>0.95411212567705495</v>
      </c>
      <c r="X67" s="52">
        <v>0.58760580347772751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7.496682655611357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18.131800379565934</v>
      </c>
      <c r="P69" s="52">
        <v>8.9676396087207504</v>
      </c>
      <c r="Q69" s="52">
        <v>3.7919491578536557</v>
      </c>
      <c r="R69" s="52">
        <v>7.7842238181012213</v>
      </c>
      <c r="S69" s="52">
        <v>6.637909122912049</v>
      </c>
      <c r="T69" s="52">
        <v>0</v>
      </c>
      <c r="U69" s="52">
        <v>5.2034563062704944</v>
      </c>
      <c r="V69" s="52">
        <v>4.406532802839191</v>
      </c>
      <c r="W69" s="52">
        <v>2.5568495381571767</v>
      </c>
      <c r="X69" s="52">
        <v>2.9601800243737468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9.060660857578684E-2</v>
      </c>
      <c r="D2" s="21">
        <f t="shared" ref="D2:X2" si="0">SUM(D3,D17,D22,D25,D26,D51,D52)</f>
        <v>0.11883900306980165</v>
      </c>
      <c r="E2" s="21">
        <f t="shared" si="0"/>
        <v>0.13466317991934942</v>
      </c>
      <c r="F2" s="21">
        <f t="shared" si="0"/>
        <v>0.16252952924563502</v>
      </c>
      <c r="G2" s="21">
        <f t="shared" si="0"/>
        <v>0.21986013712133678</v>
      </c>
      <c r="H2" s="21">
        <f t="shared" si="0"/>
        <v>0.34927906876802339</v>
      </c>
      <c r="I2" s="21">
        <f t="shared" si="0"/>
        <v>0.58223367769912004</v>
      </c>
      <c r="J2" s="21">
        <f t="shared" si="0"/>
        <v>0.8658129490547386</v>
      </c>
      <c r="K2" s="21">
        <f t="shared" si="0"/>
        <v>1.1616241530016567</v>
      </c>
      <c r="L2" s="21">
        <f t="shared" si="0"/>
        <v>1.3679949903103565</v>
      </c>
      <c r="M2" s="21">
        <f t="shared" si="0"/>
        <v>1.8470089945506221</v>
      </c>
      <c r="N2" s="21">
        <f t="shared" si="0"/>
        <v>2.1444704941687736</v>
      </c>
      <c r="O2" s="21">
        <f t="shared" si="0"/>
        <v>4.1038478440105983</v>
      </c>
      <c r="P2" s="21">
        <f t="shared" si="0"/>
        <v>4.1748006824617141</v>
      </c>
      <c r="Q2" s="21">
        <f t="shared" si="0"/>
        <v>5.0784321884730961</v>
      </c>
      <c r="R2" s="21">
        <f t="shared" si="0"/>
        <v>7.4761127169607198</v>
      </c>
      <c r="S2" s="21">
        <f t="shared" si="0"/>
        <v>9.0008258105966501</v>
      </c>
      <c r="T2" s="21">
        <f t="shared" si="0"/>
        <v>10.269574269889672</v>
      </c>
      <c r="U2" s="21">
        <f t="shared" si="0"/>
        <v>10.152227573363025</v>
      </c>
      <c r="V2" s="21">
        <f t="shared" si="0"/>
        <v>12.978212709403378</v>
      </c>
      <c r="W2" s="21">
        <f t="shared" si="0"/>
        <v>11.112939681551302</v>
      </c>
      <c r="X2" s="21">
        <f t="shared" si="0"/>
        <v>14.966428045456565</v>
      </c>
      <c r="Y2" s="21">
        <f t="shared" ref="Y2:Z2" si="1">SUM(Y3,Y17,Y22,Y25,Y26,Y51,Y52)</f>
        <v>13.667365198088639</v>
      </c>
      <c r="Z2" s="21">
        <f t="shared" si="1"/>
        <v>14.17382840504213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9.060660857578684E-2</v>
      </c>
      <c r="D51" s="27">
        <v>0.11883900306980165</v>
      </c>
      <c r="E51" s="27">
        <v>0.13466317991934942</v>
      </c>
      <c r="F51" s="27">
        <v>0.16252952924563502</v>
      </c>
      <c r="G51" s="27">
        <v>0.21986013712133678</v>
      </c>
      <c r="H51" s="27">
        <v>0.34927906876802339</v>
      </c>
      <c r="I51" s="27">
        <v>0.58223367769912004</v>
      </c>
      <c r="J51" s="27">
        <v>0.8658129490547386</v>
      </c>
      <c r="K51" s="27">
        <v>1.1616241530016567</v>
      </c>
      <c r="L51" s="27">
        <v>1.3679949903103565</v>
      </c>
      <c r="M51" s="27">
        <v>1.8470089945506221</v>
      </c>
      <c r="N51" s="27">
        <v>2.1444704941687736</v>
      </c>
      <c r="O51" s="27">
        <v>4.1038478440105983</v>
      </c>
      <c r="P51" s="27">
        <v>4.1748006824617141</v>
      </c>
      <c r="Q51" s="27">
        <v>5.0784321884730961</v>
      </c>
      <c r="R51" s="27">
        <v>7.4761127169607198</v>
      </c>
      <c r="S51" s="27">
        <v>9.0008258105966501</v>
      </c>
      <c r="T51" s="27">
        <v>10.269574269889672</v>
      </c>
      <c r="U51" s="27">
        <v>10.152227573363025</v>
      </c>
      <c r="V51" s="27">
        <v>12.978212709403378</v>
      </c>
      <c r="W51" s="27">
        <v>11.112939681551302</v>
      </c>
      <c r="X51" s="27">
        <v>14.966428045456565</v>
      </c>
      <c r="Y51" s="27">
        <v>13.667365198088639</v>
      </c>
      <c r="Z51" s="27">
        <v>14.17382840504213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9.5528741561607296E-3</v>
      </c>
      <c r="D61" s="49">
        <f t="shared" si="22"/>
        <v>9.9725906604600269E-3</v>
      </c>
      <c r="E61" s="49">
        <f t="shared" si="22"/>
        <v>9.3061732348303401E-3</v>
      </c>
      <c r="F61" s="49">
        <f t="shared" si="22"/>
        <v>1.9392082649361549E-2</v>
      </c>
      <c r="G61" s="49">
        <f t="shared" si="22"/>
        <v>1.8677600652505379E-2</v>
      </c>
      <c r="H61" s="49">
        <f t="shared" si="22"/>
        <v>2.3428071085024194E-2</v>
      </c>
      <c r="I61" s="49">
        <f t="shared" si="22"/>
        <v>3.6405524493837625E-2</v>
      </c>
      <c r="J61" s="49">
        <f t="shared" si="22"/>
        <v>1.8024080583604201E-2</v>
      </c>
      <c r="K61" s="49">
        <f t="shared" si="22"/>
        <v>4.4022324297433909E-3</v>
      </c>
      <c r="L61" s="49">
        <f t="shared" si="22"/>
        <v>1.0101205226273216E-2</v>
      </c>
      <c r="M61" s="49">
        <f t="shared" si="22"/>
        <v>1.7612681623065406E-2</v>
      </c>
      <c r="N61" s="49">
        <f t="shared" si="22"/>
        <v>0.17606023584933544</v>
      </c>
      <c r="O61" s="49">
        <f t="shared" si="22"/>
        <v>0.390626905714475</v>
      </c>
      <c r="P61" s="49">
        <f t="shared" si="22"/>
        <v>0.47567262027952684</v>
      </c>
      <c r="Q61" s="49">
        <f t="shared" si="22"/>
        <v>0.52101052847717566</v>
      </c>
      <c r="R61" s="49">
        <f t="shared" si="22"/>
        <v>0.61657747199217838</v>
      </c>
      <c r="S61" s="49">
        <f t="shared" si="22"/>
        <v>0.70110810492930442</v>
      </c>
      <c r="T61" s="49">
        <f t="shared" si="22"/>
        <v>0.66546678363174128</v>
      </c>
      <c r="U61" s="49">
        <f t="shared" si="22"/>
        <v>0.85677694874096999</v>
      </c>
      <c r="V61" s="49">
        <f t="shared" si="22"/>
        <v>1.5987084037579764</v>
      </c>
      <c r="W61" s="49">
        <f t="shared" si="22"/>
        <v>1.1074389548151951</v>
      </c>
      <c r="X61" s="49">
        <f t="shared" si="22"/>
        <v>1.2838233289086562</v>
      </c>
      <c r="Y61" s="49">
        <f t="shared" ref="Y61:Z61" si="23">SUM(Y62:Y72)</f>
        <v>1.3479075174989108</v>
      </c>
      <c r="Z61" s="49">
        <f t="shared" si="23"/>
        <v>1.516281098174779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9.5528741561607296E-3</v>
      </c>
      <c r="D64" s="52">
        <v>9.9725906604600269E-3</v>
      </c>
      <c r="E64" s="52">
        <v>9.3061732348303401E-3</v>
      </c>
      <c r="F64" s="52">
        <v>1.9392082649361549E-2</v>
      </c>
      <c r="G64" s="52">
        <v>1.8677600652505379E-2</v>
      </c>
      <c r="H64" s="52">
        <v>2.3428071085024194E-2</v>
      </c>
      <c r="I64" s="52">
        <v>3.6405524493837625E-2</v>
      </c>
      <c r="J64" s="52">
        <v>1.8024080583604201E-2</v>
      </c>
      <c r="K64" s="52">
        <v>4.4022324297433909E-3</v>
      </c>
      <c r="L64" s="52">
        <v>1.0101205226273216E-2</v>
      </c>
      <c r="M64" s="52">
        <v>1.7612681623065406E-2</v>
      </c>
      <c r="N64" s="52">
        <v>0.17606023584933544</v>
      </c>
      <c r="O64" s="52">
        <v>0.390626905714475</v>
      </c>
      <c r="P64" s="52">
        <v>0.47567262027952684</v>
      </c>
      <c r="Q64" s="52">
        <v>0.52101052847717566</v>
      </c>
      <c r="R64" s="52">
        <v>0.61657747199217838</v>
      </c>
      <c r="S64" s="52">
        <v>0.70110810492930442</v>
      </c>
      <c r="T64" s="52">
        <v>0.66546678363174128</v>
      </c>
      <c r="U64" s="52">
        <v>0.85677694874096999</v>
      </c>
      <c r="V64" s="52">
        <v>1.5987084037579764</v>
      </c>
      <c r="W64" s="52">
        <v>1.1074389548151951</v>
      </c>
      <c r="X64" s="52">
        <v>1.2838233289086562</v>
      </c>
      <c r="Y64" s="52">
        <v>1.3479075174989108</v>
      </c>
      <c r="Z64" s="52">
        <v>1.516281098174779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54.546779196159946</v>
      </c>
      <c r="D2" s="21">
        <f t="shared" ref="D2:X2" si="0">SUM(D3,D17,D22,D25,D26,D51,D52)</f>
        <v>64.454122877183465</v>
      </c>
      <c r="E2" s="21">
        <f t="shared" si="0"/>
        <v>70.98608142684715</v>
      </c>
      <c r="F2" s="21">
        <f t="shared" si="0"/>
        <v>75.221369386722245</v>
      </c>
      <c r="G2" s="21">
        <f t="shared" si="0"/>
        <v>81.158288959003755</v>
      </c>
      <c r="H2" s="21">
        <f t="shared" si="0"/>
        <v>102.68584080604674</v>
      </c>
      <c r="I2" s="21">
        <f t="shared" si="0"/>
        <v>113.03255400331213</v>
      </c>
      <c r="J2" s="21">
        <f t="shared" si="0"/>
        <v>128.53519262105334</v>
      </c>
      <c r="K2" s="21">
        <f t="shared" si="0"/>
        <v>135.27845436939995</v>
      </c>
      <c r="L2" s="21">
        <f t="shared" si="0"/>
        <v>140.03716619021415</v>
      </c>
      <c r="M2" s="21">
        <f t="shared" si="0"/>
        <v>151.50905192537704</v>
      </c>
      <c r="N2" s="21">
        <f t="shared" si="0"/>
        <v>149.60362811257818</v>
      </c>
      <c r="O2" s="21">
        <f t="shared" si="0"/>
        <v>148.52784941216839</v>
      </c>
      <c r="P2" s="21">
        <f t="shared" si="0"/>
        <v>153.76515407946766</v>
      </c>
      <c r="Q2" s="21">
        <f t="shared" si="0"/>
        <v>154.26294046182755</v>
      </c>
      <c r="R2" s="21">
        <f t="shared" si="0"/>
        <v>157.59385441602038</v>
      </c>
      <c r="S2" s="21">
        <f t="shared" si="0"/>
        <v>158.24898506328017</v>
      </c>
      <c r="T2" s="21">
        <f t="shared" si="0"/>
        <v>163.26821245483123</v>
      </c>
      <c r="U2" s="21">
        <f t="shared" si="0"/>
        <v>152.54613096508587</v>
      </c>
      <c r="V2" s="21">
        <f t="shared" si="0"/>
        <v>144.72093833519972</v>
      </c>
      <c r="W2" s="21">
        <f t="shared" si="0"/>
        <v>109.14933858358641</v>
      </c>
      <c r="X2" s="21">
        <f t="shared" si="0"/>
        <v>113.66537162973418</v>
      </c>
      <c r="Y2" s="21">
        <f t="shared" ref="Y2:Z2" si="1">SUM(Y3,Y17,Y22,Y25,Y26,Y51,Y52)</f>
        <v>96.669878680649319</v>
      </c>
      <c r="Z2" s="21">
        <f t="shared" si="1"/>
        <v>88.974335752171214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45.637862862282255</v>
      </c>
      <c r="D26" s="27">
        <f t="shared" ref="D26:X26" si="21">SUM(D27,D33)</f>
        <v>51.95370830291121</v>
      </c>
      <c r="E26" s="27">
        <f t="shared" si="21"/>
        <v>55.775863967002508</v>
      </c>
      <c r="F26" s="27">
        <f t="shared" si="21"/>
        <v>57.692166112516581</v>
      </c>
      <c r="G26" s="27">
        <f t="shared" si="21"/>
        <v>61.608754774956111</v>
      </c>
      <c r="H26" s="27">
        <f t="shared" si="21"/>
        <v>68.472551173341287</v>
      </c>
      <c r="I26" s="27">
        <f t="shared" si="21"/>
        <v>72.300751719766978</v>
      </c>
      <c r="J26" s="27">
        <f t="shared" si="21"/>
        <v>77.560382963349269</v>
      </c>
      <c r="K26" s="27">
        <f t="shared" si="21"/>
        <v>79.006495122458915</v>
      </c>
      <c r="L26" s="27">
        <f t="shared" si="21"/>
        <v>78.361789307246326</v>
      </c>
      <c r="M26" s="27">
        <f t="shared" si="21"/>
        <v>78.85291735777767</v>
      </c>
      <c r="N26" s="27">
        <f t="shared" si="21"/>
        <v>79.175215125381641</v>
      </c>
      <c r="O26" s="27">
        <f t="shared" si="21"/>
        <v>74.913206127075625</v>
      </c>
      <c r="P26" s="27">
        <f t="shared" si="21"/>
        <v>79.583489275059122</v>
      </c>
      <c r="Q26" s="27">
        <f t="shared" si="21"/>
        <v>84.789418900622223</v>
      </c>
      <c r="R26" s="27">
        <f t="shared" si="21"/>
        <v>83.549968774373696</v>
      </c>
      <c r="S26" s="27">
        <f t="shared" si="21"/>
        <v>89.551521552813227</v>
      </c>
      <c r="T26" s="27">
        <f t="shared" si="21"/>
        <v>92.282531770164127</v>
      </c>
      <c r="U26" s="27">
        <f t="shared" si="21"/>
        <v>82.53091194705118</v>
      </c>
      <c r="V26" s="27">
        <f t="shared" si="21"/>
        <v>79.092563968891781</v>
      </c>
      <c r="W26" s="27">
        <f t="shared" si="21"/>
        <v>47.910521512916191</v>
      </c>
      <c r="X26" s="27">
        <f t="shared" si="21"/>
        <v>50.73859536403215</v>
      </c>
      <c r="Y26" s="27">
        <f t="shared" ref="Y26:Z26" si="22">SUM(Y27,Y33)</f>
        <v>68.956273153447825</v>
      </c>
      <c r="Z26" s="27">
        <f t="shared" si="22"/>
        <v>64.115201339708094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45.637862862282255</v>
      </c>
      <c r="D33" s="19">
        <f t="shared" ref="D33:X33" si="27">SUM(D34:D50)</f>
        <v>51.95370830291121</v>
      </c>
      <c r="E33" s="19">
        <f t="shared" si="27"/>
        <v>55.775863967002508</v>
      </c>
      <c r="F33" s="19">
        <f t="shared" si="27"/>
        <v>57.692166112516581</v>
      </c>
      <c r="G33" s="19">
        <f t="shared" si="27"/>
        <v>61.608754774956111</v>
      </c>
      <c r="H33" s="19">
        <f t="shared" si="27"/>
        <v>68.472551173341287</v>
      </c>
      <c r="I33" s="19">
        <f t="shared" si="27"/>
        <v>72.300751719766978</v>
      </c>
      <c r="J33" s="19">
        <f t="shared" si="27"/>
        <v>77.560382963349269</v>
      </c>
      <c r="K33" s="19">
        <f t="shared" si="27"/>
        <v>79.006495122458915</v>
      </c>
      <c r="L33" s="19">
        <f t="shared" si="27"/>
        <v>78.361789307246326</v>
      </c>
      <c r="M33" s="19">
        <f t="shared" si="27"/>
        <v>78.85291735777767</v>
      </c>
      <c r="N33" s="19">
        <f t="shared" si="27"/>
        <v>79.175215125381641</v>
      </c>
      <c r="O33" s="19">
        <f t="shared" si="27"/>
        <v>74.913206127075625</v>
      </c>
      <c r="P33" s="19">
        <f t="shared" si="27"/>
        <v>79.583489275059122</v>
      </c>
      <c r="Q33" s="19">
        <f t="shared" si="27"/>
        <v>84.789418900622223</v>
      </c>
      <c r="R33" s="19">
        <f t="shared" si="27"/>
        <v>83.549968774373696</v>
      </c>
      <c r="S33" s="19">
        <f t="shared" si="27"/>
        <v>89.551521552813227</v>
      </c>
      <c r="T33" s="19">
        <f t="shared" si="27"/>
        <v>92.282531770164127</v>
      </c>
      <c r="U33" s="19">
        <f t="shared" si="27"/>
        <v>82.53091194705118</v>
      </c>
      <c r="V33" s="19">
        <f t="shared" si="27"/>
        <v>79.092563968891781</v>
      </c>
      <c r="W33" s="19">
        <f t="shared" si="27"/>
        <v>47.910521512916191</v>
      </c>
      <c r="X33" s="19">
        <f t="shared" si="27"/>
        <v>50.73859536403215</v>
      </c>
      <c r="Y33" s="19">
        <f t="shared" ref="Y33:Z33" si="28">SUM(Y34:Y50)</f>
        <v>68.956273153447825</v>
      </c>
      <c r="Z33" s="19">
        <f t="shared" si="28"/>
        <v>64.115201339708094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11.486526626581341</v>
      </c>
      <c r="D36" s="8">
        <v>12.84422767284298</v>
      </c>
      <c r="E36" s="8">
        <v>13.51282973561503</v>
      </c>
      <c r="F36" s="8">
        <v>13.621556469014495</v>
      </c>
      <c r="G36" s="8">
        <v>14.880592925141647</v>
      </c>
      <c r="H36" s="8">
        <v>17.496583735784188</v>
      </c>
      <c r="I36" s="8">
        <v>19.350990558095731</v>
      </c>
      <c r="J36" s="8">
        <v>23.17501362366022</v>
      </c>
      <c r="K36" s="8">
        <v>24.191194240029215</v>
      </c>
      <c r="L36" s="8">
        <v>24.653926168017144</v>
      </c>
      <c r="M36" s="8">
        <v>25.266617326166774</v>
      </c>
      <c r="N36" s="8">
        <v>25.279037608912123</v>
      </c>
      <c r="O36" s="8">
        <v>27.210310388329926</v>
      </c>
      <c r="P36" s="8">
        <v>27.411331432424703</v>
      </c>
      <c r="Q36" s="8">
        <v>27.60198448464768</v>
      </c>
      <c r="R36" s="8">
        <v>28.173089202775273</v>
      </c>
      <c r="S36" s="8">
        <v>33.557354917126183</v>
      </c>
      <c r="T36" s="8">
        <v>36.833161453547838</v>
      </c>
      <c r="U36" s="8">
        <v>36.943752294430574</v>
      </c>
      <c r="V36" s="8">
        <v>38.921842822936128</v>
      </c>
      <c r="W36" s="8">
        <v>22.605698196211264</v>
      </c>
      <c r="X36" s="8">
        <v>30.937382190797074</v>
      </c>
      <c r="Y36" s="8">
        <v>40.175211348578415</v>
      </c>
      <c r="Z36" s="8">
        <v>44.630286954933659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8.4499979099622955</v>
      </c>
      <c r="P37" s="8">
        <v>4.6799771806102495</v>
      </c>
      <c r="Q37" s="8">
        <v>6.642044943285951</v>
      </c>
      <c r="R37" s="8">
        <v>0</v>
      </c>
      <c r="S37" s="8">
        <v>0</v>
      </c>
      <c r="T37" s="8">
        <v>0.19213011285032203</v>
      </c>
      <c r="U37" s="8">
        <v>0.22481839911025123</v>
      </c>
      <c r="V37" s="8">
        <v>8.8184256797230978E-2</v>
      </c>
      <c r="W37" s="8">
        <v>5.1626982047593889E-2</v>
      </c>
      <c r="X37" s="8">
        <v>6.6566822610354848E-2</v>
      </c>
      <c r="Y37" s="8">
        <v>7.2378999282836559E-2</v>
      </c>
      <c r="Z37" s="8">
        <v>6.749251451624276E-2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6.2586864767671144E-4</v>
      </c>
      <c r="X41" s="8">
        <v>6.5206243107952821E-4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32.131945459144212</v>
      </c>
      <c r="D43" s="8">
        <v>36.960040307033502</v>
      </c>
      <c r="E43" s="8">
        <v>39.870324552605226</v>
      </c>
      <c r="F43" s="8">
        <v>41.748894899888207</v>
      </c>
      <c r="G43" s="8">
        <v>43.298939333749999</v>
      </c>
      <c r="H43" s="8">
        <v>47.885945310557766</v>
      </c>
      <c r="I43" s="8">
        <v>49.177307663810161</v>
      </c>
      <c r="J43" s="8">
        <v>50.091407599758718</v>
      </c>
      <c r="K43" s="8">
        <v>51.360800446364024</v>
      </c>
      <c r="L43" s="8">
        <v>50.518114699548846</v>
      </c>
      <c r="M43" s="8">
        <v>53.58630003161089</v>
      </c>
      <c r="N43" s="8">
        <v>53.896177516469521</v>
      </c>
      <c r="O43" s="8">
        <v>33.533109737144514</v>
      </c>
      <c r="P43" s="8">
        <v>43.604325867149107</v>
      </c>
      <c r="Q43" s="8">
        <v>38.678110129946418</v>
      </c>
      <c r="R43" s="8">
        <v>46.335774969997175</v>
      </c>
      <c r="S43" s="8">
        <v>28.075096102256435</v>
      </c>
      <c r="T43" s="8">
        <v>52.944876876166411</v>
      </c>
      <c r="U43" s="8">
        <v>43.985616282637899</v>
      </c>
      <c r="V43" s="8">
        <v>39.089090810411392</v>
      </c>
      <c r="W43" s="8">
        <v>24.644778817012476</v>
      </c>
      <c r="X43" s="8">
        <v>18.908913575375394</v>
      </c>
      <c r="Y43" s="8">
        <v>27.617761281958288</v>
      </c>
      <c r="Z43" s="8">
        <v>17.5444877361601</v>
      </c>
    </row>
    <row r="44" spans="1:26" ht="11.25" customHeight="1" x14ac:dyDescent="0.2">
      <c r="A44" s="28" t="s">
        <v>74</v>
      </c>
      <c r="B44" s="7" t="s">
        <v>75</v>
      </c>
      <c r="C44" s="8">
        <v>2.0193907765566976</v>
      </c>
      <c r="D44" s="8">
        <v>2.1494403230347237</v>
      </c>
      <c r="E44" s="8">
        <v>2.392709678782253</v>
      </c>
      <c r="F44" s="8">
        <v>2.3217147436138803</v>
      </c>
      <c r="G44" s="8">
        <v>3.429222516064466</v>
      </c>
      <c r="H44" s="8">
        <v>3.0900221269993264</v>
      </c>
      <c r="I44" s="8">
        <v>3.7724534978610875</v>
      </c>
      <c r="J44" s="8">
        <v>4.2939617399303307</v>
      </c>
      <c r="K44" s="8">
        <v>3.4545004360656764</v>
      </c>
      <c r="L44" s="8">
        <v>3.1897484396803377</v>
      </c>
      <c r="M44" s="8">
        <v>0</v>
      </c>
      <c r="N44" s="8">
        <v>0</v>
      </c>
      <c r="O44" s="8">
        <v>5.7197880916388923</v>
      </c>
      <c r="P44" s="8">
        <v>3.8878547948750697</v>
      </c>
      <c r="Q44" s="8">
        <v>3.3719530977685843</v>
      </c>
      <c r="R44" s="8">
        <v>0.78353328508994746</v>
      </c>
      <c r="S44" s="8">
        <v>1.4001001084171576</v>
      </c>
      <c r="T44" s="8">
        <v>2.1620362974775698</v>
      </c>
      <c r="U44" s="8">
        <v>1.2025162308846036</v>
      </c>
      <c r="V44" s="8">
        <v>0.87565440275962758</v>
      </c>
      <c r="W44" s="8">
        <v>0.47661812556777555</v>
      </c>
      <c r="X44" s="8">
        <v>0.67983085886426287</v>
      </c>
      <c r="Y44" s="8">
        <v>1.090921523628281</v>
      </c>
      <c r="Z44" s="8">
        <v>1.872934134098093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8.4953262449735778</v>
      </c>
      <c r="R48" s="8">
        <v>1.5792499057282265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6.6783214107830773</v>
      </c>
      <c r="S50" s="8">
        <v>26.518970425013457</v>
      </c>
      <c r="T50" s="8">
        <v>0.15032703012199178</v>
      </c>
      <c r="U50" s="8">
        <v>0.17420873998785785</v>
      </c>
      <c r="V50" s="8">
        <v>0.11779167598740457</v>
      </c>
      <c r="W50" s="8">
        <v>0.13117352342940683</v>
      </c>
      <c r="X50" s="8">
        <v>0.1452498539539816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8.9089163338776913</v>
      </c>
      <c r="D51" s="27">
        <v>12.50041457427225</v>
      </c>
      <c r="E51" s="27">
        <v>15.210217459844641</v>
      </c>
      <c r="F51" s="27">
        <v>17.529203274205656</v>
      </c>
      <c r="G51" s="27">
        <v>19.549534184047644</v>
      </c>
      <c r="H51" s="27">
        <v>34.213289632705461</v>
      </c>
      <c r="I51" s="27">
        <v>40.731802283545157</v>
      </c>
      <c r="J51" s="27">
        <v>50.974809657704078</v>
      </c>
      <c r="K51" s="27">
        <v>56.271959246941037</v>
      </c>
      <c r="L51" s="27">
        <v>61.675376882967825</v>
      </c>
      <c r="M51" s="27">
        <v>72.656134567599366</v>
      </c>
      <c r="N51" s="27">
        <v>70.428412987196552</v>
      </c>
      <c r="O51" s="27">
        <v>73.614643285092768</v>
      </c>
      <c r="P51" s="27">
        <v>74.181664804408541</v>
      </c>
      <c r="Q51" s="27">
        <v>69.473521561205345</v>
      </c>
      <c r="R51" s="27">
        <v>74.043885641646682</v>
      </c>
      <c r="S51" s="27">
        <v>68.697463510466946</v>
      </c>
      <c r="T51" s="27">
        <v>70.985680684667102</v>
      </c>
      <c r="U51" s="27">
        <v>70.015219018034671</v>
      </c>
      <c r="V51" s="27">
        <v>65.628374366307952</v>
      </c>
      <c r="W51" s="27">
        <v>61.238817070670223</v>
      </c>
      <c r="X51" s="27">
        <v>62.926776265702038</v>
      </c>
      <c r="Y51" s="27">
        <v>27.713605527201494</v>
      </c>
      <c r="Z51" s="27">
        <v>24.859134412463128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0.93928862301597627</v>
      </c>
      <c r="D61" s="49">
        <f t="shared" si="32"/>
        <v>1.0489949798892564</v>
      </c>
      <c r="E61" s="49">
        <f t="shared" si="32"/>
        <v>1.0511330469511397</v>
      </c>
      <c r="F61" s="49">
        <f t="shared" si="32"/>
        <v>2.0914830692526878</v>
      </c>
      <c r="G61" s="49">
        <f t="shared" si="32"/>
        <v>1.6607757877938161</v>
      </c>
      <c r="H61" s="49">
        <f t="shared" si="32"/>
        <v>2.294873793596552</v>
      </c>
      <c r="I61" s="49">
        <f t="shared" si="32"/>
        <v>2.5468513459608761</v>
      </c>
      <c r="J61" s="49">
        <f t="shared" si="32"/>
        <v>1.0611692490940754</v>
      </c>
      <c r="K61" s="49">
        <f t="shared" si="32"/>
        <v>0.2132550732885192</v>
      </c>
      <c r="L61" s="49">
        <f t="shared" si="32"/>
        <v>0.45540783680886587</v>
      </c>
      <c r="M61" s="49">
        <f t="shared" si="32"/>
        <v>0.69283331585132246</v>
      </c>
      <c r="N61" s="49">
        <f t="shared" si="32"/>
        <v>5.7821467046234636</v>
      </c>
      <c r="O61" s="49">
        <f t="shared" si="32"/>
        <v>12.45164798449529</v>
      </c>
      <c r="P61" s="49">
        <f t="shared" si="32"/>
        <v>11.121959016357277</v>
      </c>
      <c r="Q61" s="49">
        <f t="shared" si="32"/>
        <v>8.5462999898790333</v>
      </c>
      <c r="R61" s="49">
        <f t="shared" si="32"/>
        <v>8.7441861586097289</v>
      </c>
      <c r="S61" s="49">
        <f t="shared" si="32"/>
        <v>6.5293442301420459</v>
      </c>
      <c r="T61" s="49">
        <f t="shared" si="32"/>
        <v>4.59986084794562</v>
      </c>
      <c r="U61" s="49">
        <f t="shared" si="32"/>
        <v>7.8832686815745694</v>
      </c>
      <c r="V61" s="49">
        <f t="shared" si="32"/>
        <v>9.6794893856879973</v>
      </c>
      <c r="W61" s="49">
        <f t="shared" si="32"/>
        <v>6.9886115381794882</v>
      </c>
      <c r="X61" s="49">
        <f t="shared" si="32"/>
        <v>6.3405620453120211</v>
      </c>
      <c r="Y61" s="49">
        <f t="shared" ref="Y61:Z61" si="33">SUM(Y62:Y72)</f>
        <v>2.7331805864336132</v>
      </c>
      <c r="Z61" s="49">
        <f t="shared" si="33"/>
        <v>2.6593687004983879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0.93928862301597627</v>
      </c>
      <c r="D64" s="52">
        <v>1.0489949798892564</v>
      </c>
      <c r="E64" s="52">
        <v>1.0511330469511397</v>
      </c>
      <c r="F64" s="52">
        <v>2.0914830692526878</v>
      </c>
      <c r="G64" s="52">
        <v>1.6607757877938161</v>
      </c>
      <c r="H64" s="52">
        <v>2.294873793596552</v>
      </c>
      <c r="I64" s="52">
        <v>2.5468513459608761</v>
      </c>
      <c r="J64" s="52">
        <v>1.0611692490940754</v>
      </c>
      <c r="K64" s="52">
        <v>0.2132550732885192</v>
      </c>
      <c r="L64" s="52">
        <v>0.45540783680886587</v>
      </c>
      <c r="M64" s="52">
        <v>0.69283331585132246</v>
      </c>
      <c r="N64" s="52">
        <v>5.7821467046234636</v>
      </c>
      <c r="O64" s="52">
        <v>7.0070483640612249</v>
      </c>
      <c r="P64" s="52">
        <v>8.452184800689384</v>
      </c>
      <c r="Q64" s="52">
        <v>7.127482427732688</v>
      </c>
      <c r="R64" s="52">
        <v>6.1066216567109493</v>
      </c>
      <c r="S64" s="52">
        <v>5.3511032730540968</v>
      </c>
      <c r="T64" s="52">
        <v>4.59986084794562</v>
      </c>
      <c r="U64" s="52">
        <v>5.9087944278450664</v>
      </c>
      <c r="V64" s="52">
        <v>8.0843669289200921</v>
      </c>
      <c r="W64" s="52">
        <v>6.1026383220137221</v>
      </c>
      <c r="X64" s="52">
        <v>5.3978720331634973</v>
      </c>
      <c r="Y64" s="52">
        <v>2.7331805864336132</v>
      </c>
      <c r="Z64" s="52">
        <v>2.6593687004983879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7.9263579607091905E-2</v>
      </c>
      <c r="W67" s="52">
        <v>0.24076531432294432</v>
      </c>
      <c r="X67" s="52">
        <v>0.15613403652227228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1.2156255043886448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5.4445996204340652</v>
      </c>
      <c r="P69" s="52">
        <v>1.4541487112792491</v>
      </c>
      <c r="Q69" s="52">
        <v>1.4188175621463452</v>
      </c>
      <c r="R69" s="52">
        <v>2.6375645018987792</v>
      </c>
      <c r="S69" s="52">
        <v>1.1782409570879491</v>
      </c>
      <c r="T69" s="52">
        <v>0</v>
      </c>
      <c r="U69" s="52">
        <v>1.9744742537295028</v>
      </c>
      <c r="V69" s="52">
        <v>1.5158588771608132</v>
      </c>
      <c r="W69" s="52">
        <v>0.64520790184282217</v>
      </c>
      <c r="X69" s="52">
        <v>0.78655597562625168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63.983965905903588</v>
      </c>
      <c r="D2" s="21">
        <f t="shared" ref="D2:X2" si="0">SUM(D3,D17,D22,D25,D26,D51,D52)</f>
        <v>67.142405396595805</v>
      </c>
      <c r="E2" s="21">
        <f t="shared" si="0"/>
        <v>45.351107590804695</v>
      </c>
      <c r="F2" s="21">
        <f t="shared" si="0"/>
        <v>58.129735841693304</v>
      </c>
      <c r="G2" s="21">
        <f t="shared" si="0"/>
        <v>146.19335685730101</v>
      </c>
      <c r="H2" s="21">
        <f t="shared" si="0"/>
        <v>137.98825251055607</v>
      </c>
      <c r="I2" s="21">
        <f t="shared" si="0"/>
        <v>137.33058407608712</v>
      </c>
      <c r="J2" s="21">
        <f t="shared" si="0"/>
        <v>133.96435499013342</v>
      </c>
      <c r="K2" s="21">
        <f t="shared" si="0"/>
        <v>137.4328991009703</v>
      </c>
      <c r="L2" s="21">
        <f t="shared" si="0"/>
        <v>142.09932572195399</v>
      </c>
      <c r="M2" s="21">
        <f t="shared" si="0"/>
        <v>157.26828076988048</v>
      </c>
      <c r="N2" s="21">
        <f t="shared" si="0"/>
        <v>146.3314888593934</v>
      </c>
      <c r="O2" s="21">
        <f t="shared" si="0"/>
        <v>317.28352826912766</v>
      </c>
      <c r="P2" s="21">
        <f t="shared" si="0"/>
        <v>235.44839945372493</v>
      </c>
      <c r="Q2" s="21">
        <f t="shared" si="0"/>
        <v>158.88223777186042</v>
      </c>
      <c r="R2" s="21">
        <f t="shared" si="0"/>
        <v>174.56637528192266</v>
      </c>
      <c r="S2" s="21">
        <f t="shared" si="0"/>
        <v>190.05540066905766</v>
      </c>
      <c r="T2" s="21">
        <f t="shared" si="0"/>
        <v>202.30535950495582</v>
      </c>
      <c r="U2" s="21">
        <f t="shared" si="0"/>
        <v>211.44520722307487</v>
      </c>
      <c r="V2" s="21">
        <f t="shared" si="0"/>
        <v>229.82496058123235</v>
      </c>
      <c r="W2" s="21">
        <f t="shared" si="0"/>
        <v>167.69878053566759</v>
      </c>
      <c r="X2" s="21">
        <f t="shared" si="0"/>
        <v>224.12355603866803</v>
      </c>
      <c r="Y2" s="21">
        <f t="shared" ref="Y2:Z2" si="1">SUM(Y3,Y17,Y22,Y25,Y26,Y51,Y52)</f>
        <v>248.37350111344392</v>
      </c>
      <c r="Z2" s="21">
        <f t="shared" si="1"/>
        <v>290.34567961078011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60.144517653418681</v>
      </c>
      <c r="D26" s="27">
        <f t="shared" si="16"/>
        <v>61.771471847157024</v>
      </c>
      <c r="E26" s="27">
        <f t="shared" si="16"/>
        <v>37.225855024384963</v>
      </c>
      <c r="F26" s="27">
        <f t="shared" si="16"/>
        <v>46.071094010985497</v>
      </c>
      <c r="G26" s="27">
        <f t="shared" si="16"/>
        <v>128.38172279485835</v>
      </c>
      <c r="H26" s="27">
        <f t="shared" si="16"/>
        <v>110.84245578421582</v>
      </c>
      <c r="I26" s="27">
        <f t="shared" si="16"/>
        <v>106.00339372190432</v>
      </c>
      <c r="J26" s="27">
        <f t="shared" si="16"/>
        <v>96.210287336339761</v>
      </c>
      <c r="K26" s="27">
        <f t="shared" si="16"/>
        <v>92.209451479970852</v>
      </c>
      <c r="L26" s="27">
        <f t="shared" si="16"/>
        <v>85.644974791982833</v>
      </c>
      <c r="M26" s="27">
        <f t="shared" si="16"/>
        <v>90.83735743383312</v>
      </c>
      <c r="N26" s="27">
        <f t="shared" si="16"/>
        <v>76.311911911087904</v>
      </c>
      <c r="O26" s="27">
        <f t="shared" si="16"/>
        <v>245.63406437167021</v>
      </c>
      <c r="P26" s="27">
        <f t="shared" si="16"/>
        <v>164.16019284757536</v>
      </c>
      <c r="Q26" s="27">
        <f t="shared" si="16"/>
        <v>82.69691647535241</v>
      </c>
      <c r="R26" s="27">
        <f t="shared" si="16"/>
        <v>96.638609837224635</v>
      </c>
      <c r="S26" s="27">
        <f t="shared" si="16"/>
        <v>114.47532080287387</v>
      </c>
      <c r="T26" s="27">
        <f t="shared" si="16"/>
        <v>128.19426250645211</v>
      </c>
      <c r="U26" s="27">
        <f t="shared" si="16"/>
        <v>139.95800634556937</v>
      </c>
      <c r="V26" s="27">
        <f t="shared" si="16"/>
        <v>159.80749305706399</v>
      </c>
      <c r="W26" s="27">
        <f t="shared" si="16"/>
        <v>100.49366876378878</v>
      </c>
      <c r="X26" s="27">
        <f t="shared" si="16"/>
        <v>151.04117528920301</v>
      </c>
      <c r="Y26" s="27">
        <f t="shared" ref="Y26:Z26" si="17">SUM(Y27,Y33)</f>
        <v>193.91657605142152</v>
      </c>
      <c r="Z26" s="27">
        <f t="shared" si="17"/>
        <v>241.44116028506627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60.144517653418681</v>
      </c>
      <c r="D33" s="19">
        <f t="shared" si="20"/>
        <v>61.771471847157024</v>
      </c>
      <c r="E33" s="19">
        <f t="shared" si="20"/>
        <v>37.225855024384963</v>
      </c>
      <c r="F33" s="19">
        <f t="shared" si="20"/>
        <v>46.071094010985497</v>
      </c>
      <c r="G33" s="19">
        <f t="shared" si="20"/>
        <v>128.38172279485835</v>
      </c>
      <c r="H33" s="19">
        <f t="shared" si="20"/>
        <v>110.84245578421582</v>
      </c>
      <c r="I33" s="19">
        <f t="shared" si="20"/>
        <v>106.00339372190432</v>
      </c>
      <c r="J33" s="19">
        <f t="shared" si="20"/>
        <v>96.210287336339761</v>
      </c>
      <c r="K33" s="19">
        <f t="shared" si="20"/>
        <v>92.209451479970852</v>
      </c>
      <c r="L33" s="19">
        <f t="shared" si="20"/>
        <v>85.644974791982833</v>
      </c>
      <c r="M33" s="19">
        <f t="shared" si="20"/>
        <v>90.83735743383312</v>
      </c>
      <c r="N33" s="19">
        <f t="shared" si="20"/>
        <v>76.311911911087904</v>
      </c>
      <c r="O33" s="19">
        <f t="shared" si="20"/>
        <v>245.63406437167021</v>
      </c>
      <c r="P33" s="19">
        <f t="shared" si="20"/>
        <v>164.16019284757536</v>
      </c>
      <c r="Q33" s="19">
        <f t="shared" si="20"/>
        <v>82.69691647535241</v>
      </c>
      <c r="R33" s="19">
        <f t="shared" si="20"/>
        <v>96.638609837224635</v>
      </c>
      <c r="S33" s="19">
        <f t="shared" si="20"/>
        <v>114.47532080287387</v>
      </c>
      <c r="T33" s="19">
        <f t="shared" si="20"/>
        <v>128.19426250645211</v>
      </c>
      <c r="U33" s="19">
        <f t="shared" si="20"/>
        <v>139.95800634556937</v>
      </c>
      <c r="V33" s="19">
        <f t="shared" si="20"/>
        <v>159.80749305706399</v>
      </c>
      <c r="W33" s="19">
        <f t="shared" si="20"/>
        <v>100.49366876378878</v>
      </c>
      <c r="X33" s="19">
        <f t="shared" si="20"/>
        <v>151.04117528920301</v>
      </c>
      <c r="Y33" s="19">
        <f t="shared" ref="Y33:Z33" si="21">SUM(Y34:Y50)</f>
        <v>193.91657605142152</v>
      </c>
      <c r="Z33" s="19">
        <f t="shared" si="21"/>
        <v>241.44116028506627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60.144517653418681</v>
      </c>
      <c r="D36" s="8">
        <v>61.771471847157024</v>
      </c>
      <c r="E36" s="8">
        <v>37.225855024384963</v>
      </c>
      <c r="F36" s="8">
        <v>46.071094010985497</v>
      </c>
      <c r="G36" s="8">
        <v>128.38172279485835</v>
      </c>
      <c r="H36" s="8">
        <v>110.84245578421582</v>
      </c>
      <c r="I36" s="8">
        <v>106.00339372190432</v>
      </c>
      <c r="J36" s="8">
        <v>96.210287336339761</v>
      </c>
      <c r="K36" s="8">
        <v>92.209451479970852</v>
      </c>
      <c r="L36" s="8">
        <v>85.644974791982833</v>
      </c>
      <c r="M36" s="8">
        <v>90.83735743383312</v>
      </c>
      <c r="N36" s="8">
        <v>76.311911911087904</v>
      </c>
      <c r="O36" s="8">
        <v>245.63406437167021</v>
      </c>
      <c r="P36" s="8">
        <v>164.16019284757536</v>
      </c>
      <c r="Q36" s="8">
        <v>82.69691647535241</v>
      </c>
      <c r="R36" s="8">
        <v>96.638609837224635</v>
      </c>
      <c r="S36" s="8">
        <v>114.47532080287387</v>
      </c>
      <c r="T36" s="8">
        <v>128.19426250645211</v>
      </c>
      <c r="U36" s="8">
        <v>139.95800634556937</v>
      </c>
      <c r="V36" s="8">
        <v>159.80749305706399</v>
      </c>
      <c r="W36" s="8">
        <v>100.49366876378878</v>
      </c>
      <c r="X36" s="8">
        <v>151.04117528920301</v>
      </c>
      <c r="Y36" s="8">
        <v>193.91657605142152</v>
      </c>
      <c r="Z36" s="8">
        <v>241.44116028506627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3.8394482524849081</v>
      </c>
      <c r="D51" s="27">
        <v>5.3709335494387753</v>
      </c>
      <c r="E51" s="27">
        <v>8.1252525664197321</v>
      </c>
      <c r="F51" s="27">
        <v>12.058641830707808</v>
      </c>
      <c r="G51" s="27">
        <v>17.81163406244265</v>
      </c>
      <c r="H51" s="27">
        <v>27.145796726340251</v>
      </c>
      <c r="I51" s="27">
        <v>31.327190354182807</v>
      </c>
      <c r="J51" s="27">
        <v>37.754067653793669</v>
      </c>
      <c r="K51" s="27">
        <v>45.223447620999444</v>
      </c>
      <c r="L51" s="27">
        <v>56.454350929971156</v>
      </c>
      <c r="M51" s="27">
        <v>66.430923336047357</v>
      </c>
      <c r="N51" s="27">
        <v>70.019576948305513</v>
      </c>
      <c r="O51" s="27">
        <v>71.649463897457451</v>
      </c>
      <c r="P51" s="27">
        <v>71.288206606149572</v>
      </c>
      <c r="Q51" s="27">
        <v>76.185321296508008</v>
      </c>
      <c r="R51" s="27">
        <v>77.927765444698025</v>
      </c>
      <c r="S51" s="27">
        <v>75.580079866183794</v>
      </c>
      <c r="T51" s="27">
        <v>74.111096998503712</v>
      </c>
      <c r="U51" s="27">
        <v>71.487200877505501</v>
      </c>
      <c r="V51" s="27">
        <v>70.017467524168367</v>
      </c>
      <c r="W51" s="27">
        <v>67.205111771878805</v>
      </c>
      <c r="X51" s="27">
        <v>73.082380749465031</v>
      </c>
      <c r="Y51" s="27">
        <v>54.456925062022414</v>
      </c>
      <c r="Z51" s="27">
        <v>48.904519325713814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0.40480232691195867</v>
      </c>
      <c r="D61" s="49">
        <f t="shared" si="24"/>
        <v>0.45071163817845339</v>
      </c>
      <c r="E61" s="49">
        <f t="shared" si="24"/>
        <v>0.56151212235696568</v>
      </c>
      <c r="F61" s="49">
        <f t="shared" si="24"/>
        <v>1.4387673434205464</v>
      </c>
      <c r="G61" s="49">
        <f t="shared" si="24"/>
        <v>1.513137362428127</v>
      </c>
      <c r="H61" s="49">
        <f t="shared" si="24"/>
        <v>1.8208181143162168</v>
      </c>
      <c r="I61" s="49">
        <f t="shared" si="24"/>
        <v>1.9588059561743205</v>
      </c>
      <c r="J61" s="49">
        <f t="shared" si="24"/>
        <v>0.78594615441331339</v>
      </c>
      <c r="K61" s="49">
        <f t="shared" si="24"/>
        <v>0.17138428741131853</v>
      </c>
      <c r="L61" s="49">
        <f t="shared" si="24"/>
        <v>0.41685604749935007</v>
      </c>
      <c r="M61" s="49">
        <f t="shared" si="24"/>
        <v>0.63347103673890648</v>
      </c>
      <c r="N61" s="49">
        <f t="shared" si="24"/>
        <v>5.7485814167696132</v>
      </c>
      <c r="O61" s="49">
        <f t="shared" si="24"/>
        <v>6.8199917351254777</v>
      </c>
      <c r="P61" s="49">
        <f t="shared" si="24"/>
        <v>8.1225070633504224</v>
      </c>
      <c r="Q61" s="49">
        <f t="shared" si="24"/>
        <v>7.8160646903963951</v>
      </c>
      <c r="R61" s="49">
        <f t="shared" si="24"/>
        <v>6.4269368901950701</v>
      </c>
      <c r="S61" s="49">
        <f t="shared" si="24"/>
        <v>5.8872160933278854</v>
      </c>
      <c r="T61" s="49">
        <f t="shared" si="24"/>
        <v>4.8023873292991031</v>
      </c>
      <c r="U61" s="49">
        <f t="shared" si="24"/>
        <v>6.033019393946935</v>
      </c>
      <c r="V61" s="49">
        <f t="shared" si="24"/>
        <v>8.6250330648098181</v>
      </c>
      <c r="W61" s="49">
        <f t="shared" si="24"/>
        <v>6.6971981196336738</v>
      </c>
      <c r="X61" s="49">
        <f t="shared" si="24"/>
        <v>6.2690219104638656</v>
      </c>
      <c r="Y61" s="49">
        <f t="shared" ref="Y61:Z61" si="25">SUM(Y62:Y72)</f>
        <v>5.3706692992472425</v>
      </c>
      <c r="Z61" s="49">
        <f t="shared" si="25"/>
        <v>5.2316844927037653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0.40480232691195867</v>
      </c>
      <c r="D64" s="52">
        <v>0.45071163817845339</v>
      </c>
      <c r="E64" s="52">
        <v>0.56151212235696568</v>
      </c>
      <c r="F64" s="52">
        <v>1.4387673434205464</v>
      </c>
      <c r="G64" s="52">
        <v>1.513137362428127</v>
      </c>
      <c r="H64" s="52">
        <v>1.8208181143162168</v>
      </c>
      <c r="I64" s="52">
        <v>1.9588059561743205</v>
      </c>
      <c r="J64" s="52">
        <v>0.78594615441331339</v>
      </c>
      <c r="K64" s="52">
        <v>0.17138428741131853</v>
      </c>
      <c r="L64" s="52">
        <v>0.41685604749935007</v>
      </c>
      <c r="M64" s="52">
        <v>0.63347103673890648</v>
      </c>
      <c r="N64" s="52">
        <v>5.7485814167696132</v>
      </c>
      <c r="O64" s="52">
        <v>6.8199917351254777</v>
      </c>
      <c r="P64" s="52">
        <v>8.1225070633504224</v>
      </c>
      <c r="Q64" s="52">
        <v>7.8160646903963951</v>
      </c>
      <c r="R64" s="52">
        <v>6.4269368901950701</v>
      </c>
      <c r="S64" s="52">
        <v>5.8872160933278854</v>
      </c>
      <c r="T64" s="52">
        <v>4.8023873292991031</v>
      </c>
      <c r="U64" s="52">
        <v>6.033019393946935</v>
      </c>
      <c r="V64" s="52">
        <v>8.6250330648098181</v>
      </c>
      <c r="W64" s="52">
        <v>6.6971981196336738</v>
      </c>
      <c r="X64" s="52">
        <v>6.2690219104638656</v>
      </c>
      <c r="Y64" s="52">
        <v>5.3706692992472425</v>
      </c>
      <c r="Z64" s="52">
        <v>5.2316844927037653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7604.0082783143989</v>
      </c>
      <c r="D2" s="21">
        <f t="shared" ref="D2:X2" si="0">SUM(D3,D17,D22,D25,D26,D51,D52)</f>
        <v>8183.106778684295</v>
      </c>
      <c r="E2" s="21">
        <f t="shared" si="0"/>
        <v>8471.8860319200012</v>
      </c>
      <c r="F2" s="21">
        <f t="shared" si="0"/>
        <v>10073.911925640001</v>
      </c>
      <c r="G2" s="21">
        <f t="shared" si="0"/>
        <v>9628.3157692440036</v>
      </c>
      <c r="H2" s="21">
        <f t="shared" si="0"/>
        <v>9903.4612233594489</v>
      </c>
      <c r="I2" s="21">
        <f t="shared" si="0"/>
        <v>9572.5348600320031</v>
      </c>
      <c r="J2" s="21">
        <f t="shared" si="0"/>
        <v>8684.8508283661758</v>
      </c>
      <c r="K2" s="21">
        <f t="shared" si="0"/>
        <v>8496.7912402082093</v>
      </c>
      <c r="L2" s="21">
        <f t="shared" si="0"/>
        <v>7420.3919026234389</v>
      </c>
      <c r="M2" s="21">
        <f t="shared" si="0"/>
        <v>6692.9171251757389</v>
      </c>
      <c r="N2" s="21">
        <f t="shared" si="0"/>
        <v>8832.4392254945287</v>
      </c>
      <c r="O2" s="21">
        <f t="shared" si="0"/>
        <v>6661.2568025765522</v>
      </c>
      <c r="P2" s="21">
        <f t="shared" si="0"/>
        <v>3588.6319823321119</v>
      </c>
      <c r="Q2" s="21">
        <f t="shared" si="0"/>
        <v>3780.4533984360078</v>
      </c>
      <c r="R2" s="21">
        <f t="shared" si="0"/>
        <v>5365.8305982072316</v>
      </c>
      <c r="S2" s="21">
        <f t="shared" si="0"/>
        <v>4675.8994041624255</v>
      </c>
      <c r="T2" s="21">
        <f t="shared" si="0"/>
        <v>4697.6651564184158</v>
      </c>
      <c r="U2" s="21">
        <f t="shared" si="0"/>
        <v>3974.0838484988321</v>
      </c>
      <c r="V2" s="21">
        <f t="shared" si="0"/>
        <v>4471.3964296080248</v>
      </c>
      <c r="W2" s="21">
        <f t="shared" si="0"/>
        <v>5009.2154920196908</v>
      </c>
      <c r="X2" s="21">
        <f t="shared" si="0"/>
        <v>4687.9621406625865</v>
      </c>
      <c r="Y2" s="21">
        <f t="shared" ref="Y2:Z2" si="1">SUM(Y3,Y17,Y22,Y25,Y26,Y51,Y52)</f>
        <v>5038.2947769461607</v>
      </c>
      <c r="Z2" s="21">
        <f t="shared" si="1"/>
        <v>3593.3082008400042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75.952606514399989</v>
      </c>
      <c r="D3" s="24">
        <f t="shared" si="2"/>
        <v>71.375969884296012</v>
      </c>
      <c r="E3" s="24">
        <f t="shared" si="2"/>
        <v>24.519237600000004</v>
      </c>
      <c r="F3" s="24">
        <f t="shared" si="2"/>
        <v>22.62204912</v>
      </c>
      <c r="G3" s="24">
        <f t="shared" si="2"/>
        <v>21.224501363999998</v>
      </c>
      <c r="H3" s="24">
        <f t="shared" si="2"/>
        <v>20.415623159448003</v>
      </c>
      <c r="I3" s="24">
        <f t="shared" si="2"/>
        <v>5.5256080320000507</v>
      </c>
      <c r="J3" s="24">
        <f t="shared" si="2"/>
        <v>7.5256204861792568</v>
      </c>
      <c r="K3" s="24">
        <f t="shared" si="2"/>
        <v>27.301021728209733</v>
      </c>
      <c r="L3" s="24">
        <f t="shared" si="2"/>
        <v>17.043945303438516</v>
      </c>
      <c r="M3" s="24">
        <f t="shared" si="2"/>
        <v>17.241254935736851</v>
      </c>
      <c r="N3" s="24">
        <f t="shared" si="2"/>
        <v>23.168691414525817</v>
      </c>
      <c r="O3" s="24">
        <f t="shared" si="2"/>
        <v>1.9987593365513867</v>
      </c>
      <c r="P3" s="24">
        <f t="shared" si="2"/>
        <v>4.4233060121100101</v>
      </c>
      <c r="Q3" s="24">
        <f t="shared" si="2"/>
        <v>14.898999996008619</v>
      </c>
      <c r="R3" s="24">
        <f t="shared" si="2"/>
        <v>23.668474687235172</v>
      </c>
      <c r="S3" s="24">
        <f t="shared" si="2"/>
        <v>9.8254324824258941</v>
      </c>
      <c r="T3" s="24">
        <f t="shared" si="2"/>
        <v>22.374331898417953</v>
      </c>
      <c r="U3" s="24">
        <f t="shared" si="2"/>
        <v>17.928171138834958</v>
      </c>
      <c r="V3" s="24">
        <f t="shared" si="2"/>
        <v>16.695558648025326</v>
      </c>
      <c r="W3" s="24">
        <f t="shared" si="2"/>
        <v>16.300618139691835</v>
      </c>
      <c r="X3" s="24">
        <f t="shared" si="2"/>
        <v>17.629759222587488</v>
      </c>
      <c r="Y3" s="24">
        <f t="shared" ref="Y3:Z3" si="3">SUM(Y4,Y8,Y11)</f>
        <v>9.0791399861609907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5.146542720000002</v>
      </c>
      <c r="F4" s="19">
        <f t="shared" si="4"/>
        <v>7.7198140800000008</v>
      </c>
      <c r="G4" s="19">
        <f t="shared" si="4"/>
        <v>9.7005110400000003</v>
      </c>
      <c r="H4" s="19">
        <f t="shared" si="4"/>
        <v>7.2702748800000014</v>
      </c>
      <c r="I4" s="19">
        <f t="shared" si="4"/>
        <v>4.8941877600000012</v>
      </c>
      <c r="J4" s="19">
        <f t="shared" si="4"/>
        <v>4.9923234269632566</v>
      </c>
      <c r="K4" s="19">
        <f t="shared" si="4"/>
        <v>7.4863907522081528</v>
      </c>
      <c r="L4" s="19">
        <f t="shared" si="4"/>
        <v>4.9832716021953525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5.146542720000002</v>
      </c>
      <c r="F7" s="8">
        <f>FC_OTH_HH_SH_E!F7+FC_OTH_HH_SC_E!F7+FC_OTH_HH_WH_E!F7+FC_OTH_HH_CO_E!F7</f>
        <v>7.7198140800000008</v>
      </c>
      <c r="G7" s="8">
        <f>FC_OTH_HH_SH_E!G7+FC_OTH_HH_SC_E!G7+FC_OTH_HH_WH_E!G7+FC_OTH_HH_CO_E!G7</f>
        <v>9.7005110400000003</v>
      </c>
      <c r="H7" s="8">
        <f>FC_OTH_HH_SH_E!H7+FC_OTH_HH_SC_E!H7+FC_OTH_HH_WH_E!H7+FC_OTH_HH_CO_E!H7</f>
        <v>7.2702748800000014</v>
      </c>
      <c r="I7" s="8">
        <f>FC_OTH_HH_SH_E!I7+FC_OTH_HH_SC_E!I7+FC_OTH_HH_WH_E!I7+FC_OTH_HH_CO_E!I7</f>
        <v>4.8941877600000012</v>
      </c>
      <c r="J7" s="8">
        <f>FC_OTH_HH_SH_E!J7+FC_OTH_HH_SC_E!J7+FC_OTH_HH_WH_E!J7+FC_OTH_HH_CO_E!J7</f>
        <v>4.9923234269632566</v>
      </c>
      <c r="K7" s="8">
        <f>FC_OTH_HH_SH_E!K7+FC_OTH_HH_SC_E!K7+FC_OTH_HH_WH_E!K7+FC_OTH_HH_CO_E!K7</f>
        <v>7.4863907522081528</v>
      </c>
      <c r="L7" s="8">
        <f>FC_OTH_HH_SH_E!L7+FC_OTH_HH_SC_E!L7+FC_OTH_HH_WH_E!L7+FC_OTH_HH_CO_E!L7</f>
        <v>4.9832716021953525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19.324675154400001</v>
      </c>
      <c r="D8" s="19">
        <f t="shared" si="6"/>
        <v>17.728345084296002</v>
      </c>
      <c r="E8" s="19">
        <f t="shared" si="6"/>
        <v>0</v>
      </c>
      <c r="F8" s="19">
        <f t="shared" si="6"/>
        <v>0</v>
      </c>
      <c r="G8" s="19">
        <f t="shared" si="6"/>
        <v>0.64559048400000008</v>
      </c>
      <c r="H8" s="19">
        <f t="shared" si="6"/>
        <v>7.4600132394479992</v>
      </c>
      <c r="I8" s="19">
        <f t="shared" si="6"/>
        <v>0.63142027200004991</v>
      </c>
      <c r="J8" s="19">
        <f t="shared" si="6"/>
        <v>2.5332970592159998</v>
      </c>
      <c r="K8" s="19">
        <f t="shared" si="6"/>
        <v>19.814630976001581</v>
      </c>
      <c r="L8" s="19">
        <f t="shared" si="6"/>
        <v>12.060673701243164</v>
      </c>
      <c r="M8" s="19">
        <f t="shared" si="6"/>
        <v>17.241254935736851</v>
      </c>
      <c r="N8" s="19">
        <f t="shared" si="6"/>
        <v>23.168691414525817</v>
      </c>
      <c r="O8" s="19">
        <f t="shared" si="6"/>
        <v>1.9987593365513867</v>
      </c>
      <c r="P8" s="19">
        <f t="shared" si="6"/>
        <v>4.4233060121100101</v>
      </c>
      <c r="Q8" s="19">
        <f t="shared" si="6"/>
        <v>14.898999996008619</v>
      </c>
      <c r="R8" s="19">
        <f t="shared" si="6"/>
        <v>23.668474687235172</v>
      </c>
      <c r="S8" s="19">
        <f t="shared" si="6"/>
        <v>9.8254324824258941</v>
      </c>
      <c r="T8" s="19">
        <f t="shared" si="6"/>
        <v>22.374331898417953</v>
      </c>
      <c r="U8" s="19">
        <f t="shared" si="6"/>
        <v>17.928171138834958</v>
      </c>
      <c r="V8" s="19">
        <f t="shared" si="6"/>
        <v>16.695558648025326</v>
      </c>
      <c r="W8" s="19">
        <f t="shared" si="6"/>
        <v>16.300618139691835</v>
      </c>
      <c r="X8" s="19">
        <f t="shared" si="6"/>
        <v>17.629759222587488</v>
      </c>
      <c r="Y8" s="19">
        <f t="shared" ref="Y8:Z8" si="7">SUM(Y9:Y10)</f>
        <v>9.0791399861609907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19.324675154400001</v>
      </c>
      <c r="D10" s="8">
        <f>FC_OTH_HH_SH_E!D10+FC_OTH_HH_SC_E!D10+FC_OTH_HH_WH_E!D10+FC_OTH_HH_CO_E!D10</f>
        <v>17.728345084296002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0.64559048400000008</v>
      </c>
      <c r="H10" s="8">
        <f>FC_OTH_HH_SH_E!H10+FC_OTH_HH_SC_E!H10+FC_OTH_HH_WH_E!H10+FC_OTH_HH_CO_E!H10</f>
        <v>7.4600132394479992</v>
      </c>
      <c r="I10" s="8">
        <f>FC_OTH_HH_SH_E!I10+FC_OTH_HH_SC_E!I10+FC_OTH_HH_WH_E!I10+FC_OTH_HH_CO_E!I10</f>
        <v>0.63142027200004991</v>
      </c>
      <c r="J10" s="8">
        <f>FC_OTH_HH_SH_E!J10+FC_OTH_HH_SC_E!J10+FC_OTH_HH_WH_E!J10+FC_OTH_HH_CO_E!J10</f>
        <v>2.5332970592159998</v>
      </c>
      <c r="K10" s="8">
        <f>FC_OTH_HH_SH_E!K10+FC_OTH_HH_SC_E!K10+FC_OTH_HH_WH_E!K10+FC_OTH_HH_CO_E!K10</f>
        <v>19.814630976001581</v>
      </c>
      <c r="L10" s="8">
        <f>FC_OTH_HH_SH_E!L10+FC_OTH_HH_SC_E!L10+FC_OTH_HH_WH_E!L10+FC_OTH_HH_CO_E!L10</f>
        <v>12.060673701243164</v>
      </c>
      <c r="M10" s="8">
        <f>FC_OTH_HH_SH_E!M10+FC_OTH_HH_SC_E!M10+FC_OTH_HH_WH_E!M10+FC_OTH_HH_CO_E!M10</f>
        <v>17.241254935736851</v>
      </c>
      <c r="N10" s="8">
        <f>FC_OTH_HH_SH_E!N10+FC_OTH_HH_SC_E!N10+FC_OTH_HH_WH_E!N10+FC_OTH_HH_CO_E!N10</f>
        <v>23.168691414525817</v>
      </c>
      <c r="O10" s="8">
        <f>FC_OTH_HH_SH_E!O10+FC_OTH_HH_SC_E!O10+FC_OTH_HH_WH_E!O10+FC_OTH_HH_CO_E!O10</f>
        <v>1.9987593365513867</v>
      </c>
      <c r="P10" s="8">
        <f>FC_OTH_HH_SH_E!P10+FC_OTH_HH_SC_E!P10+FC_OTH_HH_WH_E!P10+FC_OTH_HH_CO_E!P10</f>
        <v>4.4233060121100101</v>
      </c>
      <c r="Q10" s="8">
        <f>FC_OTH_HH_SH_E!Q10+FC_OTH_HH_SC_E!Q10+FC_OTH_HH_WH_E!Q10+FC_OTH_HH_CO_E!Q10</f>
        <v>14.898999996008619</v>
      </c>
      <c r="R10" s="8">
        <f>FC_OTH_HH_SH_E!R10+FC_OTH_HH_SC_E!R10+FC_OTH_HH_WH_E!R10+FC_OTH_HH_CO_E!R10</f>
        <v>23.668474687235172</v>
      </c>
      <c r="S10" s="8">
        <f>FC_OTH_HH_SH_E!S10+FC_OTH_HH_SC_E!S10+FC_OTH_HH_WH_E!S10+FC_OTH_HH_CO_E!S10</f>
        <v>9.8254324824258941</v>
      </c>
      <c r="T10" s="8">
        <f>FC_OTH_HH_SH_E!T10+FC_OTH_HH_SC_E!T10+FC_OTH_HH_WH_E!T10+FC_OTH_HH_CO_E!T10</f>
        <v>22.374331898417953</v>
      </c>
      <c r="U10" s="8">
        <f>FC_OTH_HH_SH_E!U10+FC_OTH_HH_SC_E!U10+FC_OTH_HH_WH_E!U10+FC_OTH_HH_CO_E!U10</f>
        <v>17.928171138834958</v>
      </c>
      <c r="V10" s="8">
        <f>FC_OTH_HH_SH_E!V10+FC_OTH_HH_SC_E!V10+FC_OTH_HH_WH_E!V10+FC_OTH_HH_CO_E!V10</f>
        <v>16.695558648025326</v>
      </c>
      <c r="W10" s="8">
        <f>FC_OTH_HH_SH_E!W10+FC_OTH_HH_SC_E!W10+FC_OTH_HH_WH_E!W10+FC_OTH_HH_CO_E!W10</f>
        <v>16.300618139691835</v>
      </c>
      <c r="X10" s="8">
        <f>FC_OTH_HH_SH_E!X10+FC_OTH_HH_SC_E!X10+FC_OTH_HH_WH_E!X10+FC_OTH_HH_CO_E!X10</f>
        <v>17.629759222587488</v>
      </c>
      <c r="Y10" s="8">
        <f>FC_OTH_HH_SH_E!Y10+FC_OTH_HH_SC_E!Y10+FC_OTH_HH_WH_E!Y10+FC_OTH_HH_CO_E!Y10</f>
        <v>9.0791399861609907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56.627931359999991</v>
      </c>
      <c r="D11" s="19">
        <f t="shared" si="8"/>
        <v>53.647624800000017</v>
      </c>
      <c r="E11" s="19">
        <f t="shared" si="8"/>
        <v>19.372694880000001</v>
      </c>
      <c r="F11" s="19">
        <f t="shared" si="8"/>
        <v>14.902235039999999</v>
      </c>
      <c r="G11" s="19">
        <f t="shared" si="8"/>
        <v>10.87839984</v>
      </c>
      <c r="H11" s="19">
        <f t="shared" si="8"/>
        <v>5.6853350400000009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56.627931359999991</v>
      </c>
      <c r="D16" s="8">
        <f>FC_OTH_HH_SH_E!D16+FC_OTH_HH_SC_E!D16+FC_OTH_HH_WH_E!D16+FC_OTH_HH_CO_E!D16</f>
        <v>53.647624800000017</v>
      </c>
      <c r="E16" s="8">
        <f>FC_OTH_HH_SH_E!E16+FC_OTH_HH_SC_E!E16+FC_OTH_HH_WH_E!E16+FC_OTH_HH_CO_E!E16</f>
        <v>19.372694880000001</v>
      </c>
      <c r="F16" s="8">
        <f>FC_OTH_HH_SH_E!F16+FC_OTH_HH_SC_E!F16+FC_OTH_HH_WH_E!F16+FC_OTH_HH_CO_E!F16</f>
        <v>14.902235039999999</v>
      </c>
      <c r="G16" s="8">
        <f>FC_OTH_HH_SH_E!G16+FC_OTH_HH_SC_E!G16+FC_OTH_HH_WH_E!G16+FC_OTH_HH_CO_E!G16</f>
        <v>10.87839984</v>
      </c>
      <c r="H16" s="8">
        <f>FC_OTH_HH_SH_E!H16+FC_OTH_HH_SC_E!H16+FC_OTH_HH_WH_E!H16+FC_OTH_HH_CO_E!H16</f>
        <v>5.6853350400000009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7516.6447298399989</v>
      </c>
      <c r="D26" s="27">
        <f t="shared" si="14"/>
        <v>8099.4617387999988</v>
      </c>
      <c r="E26" s="27">
        <f t="shared" si="14"/>
        <v>8427.2715723600013</v>
      </c>
      <c r="F26" s="27">
        <f t="shared" si="14"/>
        <v>10007.363576520002</v>
      </c>
      <c r="G26" s="27">
        <f t="shared" si="14"/>
        <v>9525.7009839600032</v>
      </c>
      <c r="H26" s="27">
        <f t="shared" si="14"/>
        <v>9711.0746406000017</v>
      </c>
      <c r="I26" s="27">
        <f t="shared" si="14"/>
        <v>9239.8312245600027</v>
      </c>
      <c r="J26" s="27">
        <f t="shared" si="14"/>
        <v>8262.5017913999964</v>
      </c>
      <c r="K26" s="27">
        <f t="shared" si="14"/>
        <v>7982.1074210399984</v>
      </c>
      <c r="L26" s="27">
        <f t="shared" si="14"/>
        <v>6802.2174506399997</v>
      </c>
      <c r="M26" s="27">
        <f t="shared" si="14"/>
        <v>6077.6286868800025</v>
      </c>
      <c r="N26" s="27">
        <f t="shared" si="14"/>
        <v>7991.835010560002</v>
      </c>
      <c r="O26" s="27">
        <f t="shared" si="14"/>
        <v>5930.3906640000005</v>
      </c>
      <c r="P26" s="27">
        <f t="shared" si="14"/>
        <v>3038.2572769200019</v>
      </c>
      <c r="Q26" s="27">
        <f t="shared" si="14"/>
        <v>3221.6240127599995</v>
      </c>
      <c r="R26" s="27">
        <f t="shared" si="14"/>
        <v>4504.9415885999961</v>
      </c>
      <c r="S26" s="27">
        <f t="shared" si="14"/>
        <v>3893.1225616799993</v>
      </c>
      <c r="T26" s="27">
        <f t="shared" si="14"/>
        <v>3828.1635457199982</v>
      </c>
      <c r="U26" s="27">
        <f t="shared" si="14"/>
        <v>3177.9363427199978</v>
      </c>
      <c r="V26" s="27">
        <f t="shared" si="14"/>
        <v>3541.4046295199992</v>
      </c>
      <c r="W26" s="27">
        <f t="shared" si="14"/>
        <v>3950.1957977999996</v>
      </c>
      <c r="X26" s="27">
        <f t="shared" si="14"/>
        <v>3491.8374149999995</v>
      </c>
      <c r="Y26" s="27">
        <f t="shared" ref="Y26:Z26" si="15">SUM(Y27,Y33)</f>
        <v>3931.4699334000006</v>
      </c>
      <c r="Z26" s="27">
        <f t="shared" si="15"/>
        <v>2733.1789392000042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7516.6447298399989</v>
      </c>
      <c r="D33" s="19">
        <f t="shared" si="18"/>
        <v>8099.4617387999988</v>
      </c>
      <c r="E33" s="19">
        <f t="shared" si="18"/>
        <v>8427.2715723600013</v>
      </c>
      <c r="F33" s="19">
        <f t="shared" si="18"/>
        <v>10007.363576520002</v>
      </c>
      <c r="G33" s="19">
        <f t="shared" si="18"/>
        <v>9525.7009839600032</v>
      </c>
      <c r="H33" s="19">
        <f t="shared" si="18"/>
        <v>9711.0746406000017</v>
      </c>
      <c r="I33" s="19">
        <f t="shared" si="18"/>
        <v>9239.8312245600027</v>
      </c>
      <c r="J33" s="19">
        <f t="shared" si="18"/>
        <v>8262.5017913999964</v>
      </c>
      <c r="K33" s="19">
        <f t="shared" si="18"/>
        <v>7982.1074210399984</v>
      </c>
      <c r="L33" s="19">
        <f t="shared" si="18"/>
        <v>6802.2174506399997</v>
      </c>
      <c r="M33" s="19">
        <f t="shared" si="18"/>
        <v>6077.6286868800025</v>
      </c>
      <c r="N33" s="19">
        <f t="shared" si="18"/>
        <v>7991.835010560002</v>
      </c>
      <c r="O33" s="19">
        <f t="shared" si="18"/>
        <v>5930.3906640000005</v>
      </c>
      <c r="P33" s="19">
        <f t="shared" si="18"/>
        <v>3038.2572769200019</v>
      </c>
      <c r="Q33" s="19">
        <f t="shared" si="18"/>
        <v>3221.6240127599995</v>
      </c>
      <c r="R33" s="19">
        <f t="shared" si="18"/>
        <v>4504.9415885999961</v>
      </c>
      <c r="S33" s="19">
        <f t="shared" si="18"/>
        <v>3893.1225616799993</v>
      </c>
      <c r="T33" s="19">
        <f t="shared" si="18"/>
        <v>3828.1635457199982</v>
      </c>
      <c r="U33" s="19">
        <f t="shared" si="18"/>
        <v>3177.9363427199978</v>
      </c>
      <c r="V33" s="19">
        <f t="shared" si="18"/>
        <v>3541.4046295199992</v>
      </c>
      <c r="W33" s="19">
        <f t="shared" si="18"/>
        <v>3950.1957977999996</v>
      </c>
      <c r="X33" s="19">
        <f t="shared" si="18"/>
        <v>3491.8374149999995</v>
      </c>
      <c r="Y33" s="19">
        <f t="shared" ref="Y33:Z33" si="19">SUM(Y34:Y50)</f>
        <v>3931.4699334000006</v>
      </c>
      <c r="Z33" s="19">
        <f t="shared" si="19"/>
        <v>2733.1789392000042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179.07772428000004</v>
      </c>
      <c r="D36" s="8">
        <f>FC_OTH_HH_SH_E!D36+FC_OTH_HH_SC_E!D36+FC_OTH_HH_WH_E!D36+FC_OTH_HH_CO_E!D36</f>
        <v>182.06237952000001</v>
      </c>
      <c r="E36" s="8">
        <f>FC_OTH_HH_SH_E!E36+FC_OTH_HH_SC_E!E36+FC_OTH_HH_WH_E!E36+FC_OTH_HH_CO_E!E36</f>
        <v>143.26231572</v>
      </c>
      <c r="F36" s="8">
        <f>FC_OTH_HH_SH_E!F36+FC_OTH_HH_SC_E!F36+FC_OTH_HH_WH_E!F36+FC_OTH_HH_CO_E!F36</f>
        <v>146.24697096</v>
      </c>
      <c r="G36" s="8">
        <f>FC_OTH_HH_SH_E!G36+FC_OTH_HH_SC_E!G36+FC_OTH_HH_WH_E!G36+FC_OTH_HH_CO_E!G36</f>
        <v>155.20070952</v>
      </c>
      <c r="H36" s="8">
        <f>FC_OTH_HH_SH_E!H36+FC_OTH_HH_SC_E!H36+FC_OTH_HH_WH_E!H36+FC_OTH_HH_CO_E!H36</f>
        <v>146.24697096</v>
      </c>
      <c r="I36" s="8">
        <f>FC_OTH_HH_SH_E!I36+FC_OTH_HH_SC_E!I36+FC_OTH_HH_WH_E!I36+FC_OTH_HH_CO_E!I36</f>
        <v>140.27766047999995</v>
      </c>
      <c r="J36" s="8">
        <f>FC_OTH_HH_SH_E!J36+FC_OTH_HH_SC_E!J36+FC_OTH_HH_WH_E!J36+FC_OTH_HH_CO_E!J36</f>
        <v>131.32369476000002</v>
      </c>
      <c r="K36" s="8">
        <f>FC_OTH_HH_SH_E!K36+FC_OTH_HH_SC_E!K36+FC_OTH_HH_WH_E!K36+FC_OTH_HH_CO_E!K36</f>
        <v>131.32369476000002</v>
      </c>
      <c r="L36" s="8">
        <f>FC_OTH_HH_SH_E!L36+FC_OTH_HH_SC_E!L36+FC_OTH_HH_WH_E!L36+FC_OTH_HH_CO_E!L36</f>
        <v>107.39625048000003</v>
      </c>
      <c r="M36" s="8">
        <f>FC_OTH_HH_SH_E!M36+FC_OTH_HH_SC_E!M36+FC_OTH_HH_WH_E!M36+FC_OTH_HH_CO_E!M36</f>
        <v>127.71434952000007</v>
      </c>
      <c r="N36" s="8">
        <f>FC_OTH_HH_SH_E!N36+FC_OTH_HH_SC_E!N36+FC_OTH_HH_WH_E!N36+FC_OTH_HH_CO_E!N36</f>
        <v>113.20132428000005</v>
      </c>
      <c r="O36" s="8">
        <f>FC_OTH_HH_SH_E!O36+FC_OTH_HH_SC_E!O36+FC_OTH_HH_WH_E!O36+FC_OTH_HH_CO_E!O36</f>
        <v>46.441499039999982</v>
      </c>
      <c r="P36" s="8">
        <f>FC_OTH_HH_SH_E!P36+FC_OTH_HH_SC_E!P36+FC_OTH_HH_WH_E!P36+FC_OTH_HH_CO_E!P36</f>
        <v>159.64305047999994</v>
      </c>
      <c r="Q36" s="8">
        <f>FC_OTH_HH_SH_E!Q36+FC_OTH_HH_SC_E!Q36+FC_OTH_HH_WH_E!Q36+FC_OTH_HH_CO_E!Q36</f>
        <v>229.30529903999997</v>
      </c>
      <c r="R36" s="8">
        <f>FC_OTH_HH_SH_E!R36+FC_OTH_HH_SC_E!R36+FC_OTH_HH_WH_E!R36+FC_OTH_HH_CO_E!R36</f>
        <v>208.98720000000006</v>
      </c>
      <c r="S36" s="8">
        <f>FC_OTH_HH_SH_E!S36+FC_OTH_HH_SC_E!S36+FC_OTH_HH_WH_E!S36+FC_OTH_HH_CO_E!S36</f>
        <v>203.18189903999996</v>
      </c>
      <c r="T36" s="8">
        <f>FC_OTH_HH_SH_E!T36+FC_OTH_HH_SC_E!T36+FC_OTH_HH_WH_E!T36+FC_OTH_HH_CO_E!T36</f>
        <v>214.4962843200002</v>
      </c>
      <c r="U36" s="8">
        <f>FC_OTH_HH_SH_E!U36+FC_OTH_HH_SC_E!U36+FC_OTH_HH_WH_E!U36+FC_OTH_HH_CO_E!U36</f>
        <v>215.82289872000007</v>
      </c>
      <c r="V36" s="8">
        <f>FC_OTH_HH_SH_E!V36+FC_OTH_HH_SC_E!V36+FC_OTH_HH_WH_E!V36+FC_OTH_HH_CO_E!V36</f>
        <v>212.23513368000005</v>
      </c>
      <c r="W36" s="8">
        <f>FC_OTH_HH_SH_E!W36+FC_OTH_HH_SC_E!W36+FC_OTH_HH_WH_E!W36+FC_OTH_HH_CO_E!W36</f>
        <v>215.16981372000001</v>
      </c>
      <c r="X36" s="8">
        <f>FC_OTH_HH_SH_E!X36+FC_OTH_HH_SC_E!X36+FC_OTH_HH_WH_E!X36+FC_OTH_HH_CO_E!X36</f>
        <v>279.62487360000006</v>
      </c>
      <c r="Y36" s="8">
        <f>FC_OTH_HH_SH_E!Y36+FC_OTH_HH_SC_E!Y36+FC_OTH_HH_WH_E!Y36+FC_OTH_HH_CO_E!Y36</f>
        <v>306.83682432000012</v>
      </c>
      <c r="Z36" s="8">
        <f>FC_OTH_HH_SH_E!Z36+FC_OTH_HH_SC_E!Z36+FC_OTH_HH_WH_E!Z36+FC_OTH_HH_CO_E!Z36</f>
        <v>286.58233008000008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2.1465259200000006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1.8661104000000033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40.939946280000001</v>
      </c>
      <c r="D41" s="8">
        <f>FC_OTH_HH_SH_E!D41+FC_OTH_HH_SC_E!D41+FC_OTH_HH_WH_E!D41+FC_OTH_HH_CO_E!D41</f>
        <v>47.238299999999995</v>
      </c>
      <c r="E41" s="8">
        <f>FC_OTH_HH_SH_E!E41+FC_OTH_HH_SC_E!E41+FC_OTH_HH_WH_E!E41+FC_OTH_HH_CO_E!E41</f>
        <v>31.492286280000013</v>
      </c>
      <c r="F41" s="8">
        <f>FC_OTH_HH_SH_E!F41+FC_OTH_HH_SC_E!F41+FC_OTH_HH_WH_E!F41+FC_OTH_HH_CO_E!F41</f>
        <v>40.939946280000001</v>
      </c>
      <c r="G41" s="8">
        <f>FC_OTH_HH_SH_E!G41+FC_OTH_HH_SC_E!G41+FC_OTH_HH_WH_E!G41+FC_OTH_HH_CO_E!G41</f>
        <v>34.64133372000002</v>
      </c>
      <c r="H41" s="8">
        <f>FC_OTH_HH_SH_E!H41+FC_OTH_HH_SC_E!H41+FC_OTH_HH_WH_E!H41+FC_OTH_HH_CO_E!H41</f>
        <v>37.790640000000018</v>
      </c>
      <c r="I41" s="8">
        <f>FC_OTH_HH_SH_E!I41+FC_OTH_HH_SC_E!I41+FC_OTH_HH_WH_E!I41+FC_OTH_HH_CO_E!I41</f>
        <v>44.088993720000005</v>
      </c>
      <c r="J41" s="8">
        <f>FC_OTH_HH_SH_E!J41+FC_OTH_HH_SC_E!J41+FC_OTH_HH_WH_E!J41+FC_OTH_HH_CO_E!J41</f>
        <v>22.044626279999992</v>
      </c>
      <c r="K41" s="8">
        <f>FC_OTH_HH_SH_E!K41+FC_OTH_HH_SC_E!K41+FC_OTH_HH_WH_E!K41+FC_OTH_HH_CO_E!K41</f>
        <v>22.044626279999999</v>
      </c>
      <c r="L41" s="8">
        <f>FC_OTH_HH_SH_E!L41+FC_OTH_HH_SC_E!L41+FC_OTH_HH_WH_E!L41+FC_OTH_HH_CO_E!L41</f>
        <v>21.641871240000004</v>
      </c>
      <c r="M41" s="8">
        <f>FC_OTH_HH_SH_E!M41+FC_OTH_HH_SC_E!M41+FC_OTH_HH_WH_E!M41+FC_OTH_HH_CO_E!M41</f>
        <v>18.550286280000016</v>
      </c>
      <c r="N41" s="8">
        <f>FC_OTH_HH_SH_E!N41+FC_OTH_HH_SC_E!N41+FC_OTH_HH_WH_E!N41+FC_OTH_HH_CO_E!N41</f>
        <v>18.550286280000012</v>
      </c>
      <c r="O41" s="8">
        <f>FC_OTH_HH_SH_E!O41+FC_OTH_HH_SC_E!O41+FC_OTH_HH_WH_E!O41+FC_OTH_HH_CO_E!O41</f>
        <v>3.0915849600000005</v>
      </c>
      <c r="P41" s="8">
        <f>FC_OTH_HH_SH_E!P41+FC_OTH_HH_SC_E!P41+FC_OTH_HH_WH_E!P41+FC_OTH_HH_CO_E!P41</f>
        <v>12.366857520000007</v>
      </c>
      <c r="Q41" s="8">
        <f>FC_OTH_HH_SH_E!Q41+FC_OTH_HH_SC_E!Q41+FC_OTH_HH_WH_E!Q41+FC_OTH_HH_CO_E!Q41</f>
        <v>9.2750137200000005</v>
      </c>
      <c r="R41" s="8">
        <f>FC_OTH_HH_SH_E!R41+FC_OTH_HH_SC_E!R41+FC_OTH_HH_WH_E!R41+FC_OTH_HH_CO_E!R41</f>
        <v>12.366857519999991</v>
      </c>
      <c r="S41" s="8">
        <f>FC_OTH_HH_SH_E!S41+FC_OTH_HH_SC_E!S41+FC_OTH_HH_WH_E!S41+FC_OTH_HH_CO_E!S41</f>
        <v>9.2750137200000005</v>
      </c>
      <c r="T41" s="8">
        <f>FC_OTH_HH_SH_E!T41+FC_OTH_HH_SC_E!T41+FC_OTH_HH_WH_E!T41+FC_OTH_HH_CO_E!T41</f>
        <v>11.334085919999993</v>
      </c>
      <c r="U41" s="8">
        <f>FC_OTH_HH_SH_E!U41+FC_OTH_HH_SC_E!U41+FC_OTH_HH_WH_E!U41+FC_OTH_HH_CO_E!U41</f>
        <v>7.8899608799999941</v>
      </c>
      <c r="V41" s="8">
        <f>FC_OTH_HH_SH_E!V41+FC_OTH_HH_SC_E!V41+FC_OTH_HH_WH_E!V41+FC_OTH_HH_CO_E!V41</f>
        <v>8.3662264800000035</v>
      </c>
      <c r="W41" s="8">
        <f>FC_OTH_HH_SH_E!W41+FC_OTH_HH_SC_E!W41+FC_OTH_HH_WH_E!W41+FC_OTH_HH_CO_E!W41</f>
        <v>7.6427686800000041</v>
      </c>
      <c r="X41" s="8">
        <f>FC_OTH_HH_SH_E!X41+FC_OTH_HH_SC_E!X41+FC_OTH_HH_WH_E!X41+FC_OTH_HH_CO_E!X41</f>
        <v>6.29783604</v>
      </c>
      <c r="Y41" s="8">
        <f>FC_OTH_HH_SH_E!Y41+FC_OTH_HH_SC_E!Y41+FC_OTH_HH_WH_E!Y41+FC_OTH_HH_CO_E!Y41</f>
        <v>7.6179200400000031</v>
      </c>
      <c r="Z41" s="8">
        <f>FC_OTH_HH_SH_E!Z41+FC_OTH_HH_SC_E!Z41+FC_OTH_HH_WH_E!Z41+FC_OTH_HH_CO_E!Z41</f>
        <v>5.7907684800000103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7296.6270592799992</v>
      </c>
      <c r="D43" s="8">
        <f>FC_OTH_HH_SH_E!D43+FC_OTH_HH_SC_E!D43+FC_OTH_HH_WH_E!D43+FC_OTH_HH_CO_E!D43</f>
        <v>7870.1610592799989</v>
      </c>
      <c r="E43" s="8">
        <f>FC_OTH_HH_SH_E!E43+FC_OTH_HH_SC_E!E43+FC_OTH_HH_WH_E!E43+FC_OTH_HH_CO_E!E43</f>
        <v>8252.5169703600004</v>
      </c>
      <c r="F43" s="8">
        <f>FC_OTH_HH_SH_E!F43+FC_OTH_HH_SC_E!F43+FC_OTH_HH_WH_E!F43+FC_OTH_HH_CO_E!F43</f>
        <v>9820.1766592800013</v>
      </c>
      <c r="G43" s="8">
        <f>FC_OTH_HH_SH_E!G43+FC_OTH_HH_SC_E!G43+FC_OTH_HH_WH_E!G43+FC_OTH_HH_CO_E!G43</f>
        <v>9335.8589407200034</v>
      </c>
      <c r="H43" s="8">
        <f>FC_OTH_HH_SH_E!H43+FC_OTH_HH_SC_E!H43+FC_OTH_HH_WH_E!H43+FC_OTH_HH_CO_E!H43</f>
        <v>9527.0370296400015</v>
      </c>
      <c r="I43" s="8">
        <f>FC_OTH_HH_SH_E!I43+FC_OTH_HH_SC_E!I43+FC_OTH_HH_WH_E!I43+FC_OTH_HH_CO_E!I43</f>
        <v>9055.4645703600036</v>
      </c>
      <c r="J43" s="8">
        <f>FC_OTH_HH_SH_E!J43+FC_OTH_HH_SC_E!J43+FC_OTH_HH_WH_E!J43+FC_OTH_HH_CO_E!J43</f>
        <v>8109.1334703599969</v>
      </c>
      <c r="K43" s="8">
        <f>FC_OTH_HH_SH_E!K43+FC_OTH_HH_SC_E!K43+FC_OTH_HH_WH_E!K43+FC_OTH_HH_CO_E!K43</f>
        <v>7828.739099999998</v>
      </c>
      <c r="L43" s="8">
        <f>FC_OTH_HH_SH_E!L43+FC_OTH_HH_SC_E!L43+FC_OTH_HH_WH_E!L43+FC_OTH_HH_CO_E!L43</f>
        <v>6673.1793289199995</v>
      </c>
      <c r="M43" s="8">
        <f>FC_OTH_HH_SH_E!M43+FC_OTH_HH_SC_E!M43+FC_OTH_HH_WH_E!M43+FC_OTH_HH_CO_E!M43</f>
        <v>5931.3640510800024</v>
      </c>
      <c r="N43" s="8">
        <f>FC_OTH_HH_SH_E!N43+FC_OTH_HH_SC_E!N43+FC_OTH_HH_WH_E!N43+FC_OTH_HH_CO_E!N43</f>
        <v>7860.0834000000023</v>
      </c>
      <c r="O43" s="8">
        <f>FC_OTH_HH_SH_E!O43+FC_OTH_HH_SC_E!O43+FC_OTH_HH_WH_E!O43+FC_OTH_HH_CO_E!O43</f>
        <v>5880.8575800000008</v>
      </c>
      <c r="P43" s="8">
        <f>FC_OTH_HH_SH_E!P43+FC_OTH_HH_SC_E!P43+FC_OTH_HH_WH_E!P43+FC_OTH_HH_CO_E!P43</f>
        <v>2866.2473689200019</v>
      </c>
      <c r="Q43" s="8">
        <f>FC_OTH_HH_SH_E!Q43+FC_OTH_HH_SC_E!Q43+FC_OTH_HH_WH_E!Q43+FC_OTH_HH_CO_E!Q43</f>
        <v>2983.0436999999997</v>
      </c>
      <c r="R43" s="8">
        <f>FC_OTH_HH_SH_E!R43+FC_OTH_HH_SC_E!R43+FC_OTH_HH_WH_E!R43+FC_OTH_HH_CO_E!R43</f>
        <v>4283.5875310799956</v>
      </c>
      <c r="S43" s="8">
        <f>FC_OTH_HH_SH_E!S43+FC_OTH_HH_SC_E!S43+FC_OTH_HH_WH_E!S43+FC_OTH_HH_CO_E!S43</f>
        <v>3680.6656489199995</v>
      </c>
      <c r="T43" s="8">
        <f>FC_OTH_HH_SH_E!T43+FC_OTH_HH_SC_E!T43+FC_OTH_HH_WH_E!T43+FC_OTH_HH_CO_E!T43</f>
        <v>3602.3331754799979</v>
      </c>
      <c r="U43" s="8">
        <f>FC_OTH_HH_SH_E!U43+FC_OTH_HH_SC_E!U43+FC_OTH_HH_WH_E!U43+FC_OTH_HH_CO_E!U43</f>
        <v>2954.2234831199976</v>
      </c>
      <c r="V43" s="8">
        <f>FC_OTH_HH_SH_E!V43+FC_OTH_HH_SC_E!V43+FC_OTH_HH_WH_E!V43+FC_OTH_HH_CO_E!V43</f>
        <v>3320.6391503999989</v>
      </c>
      <c r="W43" s="8">
        <f>FC_OTH_HH_SH_E!W43+FC_OTH_HH_SC_E!W43+FC_OTH_HH_WH_E!W43+FC_OTH_HH_CO_E!W43</f>
        <v>3725.1996303599999</v>
      </c>
      <c r="X43" s="8">
        <f>FC_OTH_HH_SH_E!X43+FC_OTH_HH_SC_E!X43+FC_OTH_HH_WH_E!X43+FC_OTH_HH_CO_E!X43</f>
        <v>3205.8155095199995</v>
      </c>
      <c r="Y43" s="8">
        <f>FC_OTH_HH_SH_E!Y43+FC_OTH_HH_SC_E!Y43+FC_OTH_HH_WH_E!Y43+FC_OTH_HH_CO_E!Y43</f>
        <v>3616.8819991200007</v>
      </c>
      <c r="Z43" s="8">
        <f>FC_OTH_HH_SH_E!Z43+FC_OTH_HH_SC_E!Z43+FC_OTH_HH_WH_E!Z43+FC_OTH_HH_CO_E!Z43</f>
        <v>2438.9397302400039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0.16411896000000001</v>
      </c>
      <c r="W44" s="8">
        <f>FC_OTH_HH_SH_E!W44+FC_OTH_HH_SC_E!W44+FC_OTH_HH_WH_E!W44+FC_OTH_HH_CO_E!W44</f>
        <v>3.7059120000000036E-2</v>
      </c>
      <c r="X44" s="8">
        <f>FC_OTH_HH_SH_E!X44+FC_OTH_HH_SC_E!X44+FC_OTH_HH_WH_E!X44+FC_OTH_HH_CO_E!X44</f>
        <v>9.9195839999999993E-2</v>
      </c>
      <c r="Y44" s="8">
        <f>FC_OTH_HH_SH_E!Y44+FC_OTH_HH_SC_E!Y44+FC_OTH_HH_WH_E!Y44+FC_OTH_HH_CO_E!Y44</f>
        <v>0.13318992000000002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11.410941960000001</v>
      </c>
      <c r="D51" s="27">
        <f>FC_OTH_HH_SH_E!D51+FC_OTH_HH_SC_E!D51+FC_OTH_HH_WH_E!D51+FC_OTH_HH_CO_E!D51</f>
        <v>12.269069999999999</v>
      </c>
      <c r="E51" s="27">
        <f>FC_OTH_HH_SH_E!E51+FC_OTH_HH_SC_E!E51+FC_OTH_HH_WH_E!E51+FC_OTH_HH_CO_E!E51</f>
        <v>20.09522196</v>
      </c>
      <c r="F51" s="27">
        <f>FC_OTH_HH_SH_E!F51+FC_OTH_HH_SC_E!F51+FC_OTH_HH_WH_E!F51+FC_OTH_HH_CO_E!F51</f>
        <v>43.926299999999991</v>
      </c>
      <c r="G51" s="27">
        <f>FC_OTH_HH_SH_E!G51+FC_OTH_HH_SC_E!G51+FC_OTH_HH_WH_E!G51+FC_OTH_HH_CO_E!G51</f>
        <v>81.390283920000016</v>
      </c>
      <c r="H51" s="27">
        <f>FC_OTH_HH_SH_E!H51+FC_OTH_HH_SC_E!H51+FC_OTH_HH_WH_E!H51+FC_OTH_HH_CO_E!H51</f>
        <v>171.97095960000001</v>
      </c>
      <c r="I51" s="27">
        <f>FC_OTH_HH_SH_E!I51+FC_OTH_HH_SC_E!I51+FC_OTH_HH_WH_E!I51+FC_OTH_HH_CO_E!I51</f>
        <v>327.17802743999994</v>
      </c>
      <c r="J51" s="27">
        <f>FC_OTH_HH_SH_E!J51+FC_OTH_HH_SC_E!J51+FC_OTH_HH_WH_E!J51+FC_OTH_HH_CO_E!J51</f>
        <v>414.82341648000016</v>
      </c>
      <c r="K51" s="27">
        <f>FC_OTH_HH_SH_E!K51+FC_OTH_HH_SC_E!K51+FC_OTH_HH_WH_E!K51+FC_OTH_HH_CO_E!K51</f>
        <v>487.38279744000027</v>
      </c>
      <c r="L51" s="27">
        <f>FC_OTH_HH_SH_E!L51+FC_OTH_HH_SC_E!L51+FC_OTH_HH_WH_E!L51+FC_OTH_HH_CO_E!L51</f>
        <v>601.13050668000028</v>
      </c>
      <c r="M51" s="27">
        <f>FC_OTH_HH_SH_E!M51+FC_OTH_HH_SC_E!M51+FC_OTH_HH_WH_E!M51+FC_OTH_HH_CO_E!M51</f>
        <v>598.04718335999985</v>
      </c>
      <c r="N51" s="27">
        <f>FC_OTH_HH_SH_E!N51+FC_OTH_HH_SC_E!N51+FC_OTH_HH_WH_E!N51+FC_OTH_HH_CO_E!N51</f>
        <v>817.4355235200004</v>
      </c>
      <c r="O51" s="27">
        <f>FC_OTH_HH_SH_E!O51+FC_OTH_HH_SC_E!O51+FC_OTH_HH_WH_E!O51+FC_OTH_HH_CO_E!O51</f>
        <v>728.86737924000056</v>
      </c>
      <c r="P51" s="27">
        <f>FC_OTH_HH_SH_E!P51+FC_OTH_HH_SC_E!P51+FC_OTH_HH_WH_E!P51+FC_OTH_HH_CO_E!P51</f>
        <v>545.95139940000001</v>
      </c>
      <c r="Q51" s="27">
        <f>FC_OTH_HH_SH_E!Q51+FC_OTH_HH_SC_E!Q51+FC_OTH_HH_WH_E!Q51+FC_OTH_HH_CO_E!Q51</f>
        <v>543.93038567999997</v>
      </c>
      <c r="R51" s="27">
        <f>FC_OTH_HH_SH_E!R51+FC_OTH_HH_SC_E!R51+FC_OTH_HH_WH_E!R51+FC_OTH_HH_CO_E!R51</f>
        <v>837.22053491999998</v>
      </c>
      <c r="S51" s="27">
        <f>FC_OTH_HH_SH_E!S51+FC_OTH_HH_SC_E!S51+FC_OTH_HH_WH_E!S51+FC_OTH_HH_CO_E!S51</f>
        <v>772.95141000000046</v>
      </c>
      <c r="T51" s="27">
        <f>FC_OTH_HH_SH_E!T51+FC_OTH_HH_SC_E!T51+FC_OTH_HH_WH_E!T51+FC_OTH_HH_CO_E!T51</f>
        <v>847.12727879999989</v>
      </c>
      <c r="U51" s="27">
        <f>FC_OTH_HH_SH_E!U51+FC_OTH_HH_SC_E!U51+FC_OTH_HH_WH_E!U51+FC_OTH_HH_CO_E!U51</f>
        <v>778.2193346399996</v>
      </c>
      <c r="V51" s="27">
        <f>FC_OTH_HH_SH_E!V51+FC_OTH_HH_SC_E!V51+FC_OTH_HH_WH_E!V51+FC_OTH_HH_CO_E!V51</f>
        <v>913.29624144000081</v>
      </c>
      <c r="W51" s="27">
        <f>FC_OTH_HH_SH_E!W51+FC_OTH_HH_SC_E!W51+FC_OTH_HH_WH_E!W51+FC_OTH_HH_CO_E!W51</f>
        <v>1042.7190760799995</v>
      </c>
      <c r="X51" s="27">
        <f>FC_OTH_HH_SH_E!X51+FC_OTH_HH_SC_E!X51+FC_OTH_HH_WH_E!X51+FC_OTH_HH_CO_E!X51</f>
        <v>1178.4949664399996</v>
      </c>
      <c r="Y51" s="27">
        <f>FC_OTH_HH_SH_E!Y51+FC_OTH_HH_SC_E!Y51+FC_OTH_HH_WH_E!Y51+FC_OTH_HH_CO_E!Y51</f>
        <v>1097.7457035599994</v>
      </c>
      <c r="Z51" s="27">
        <f>FC_OTH_HH_SH_E!Z51+FC_OTH_HH_SC_E!Z51+FC_OTH_HH_WH_E!Z51+FC_OTH_HH_CO_E!Z51</f>
        <v>860.1292616400001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3292.0159104000004</v>
      </c>
      <c r="D61" s="49">
        <f t="shared" si="22"/>
        <v>3292.0159103999999</v>
      </c>
      <c r="E61" s="49">
        <f t="shared" si="22"/>
        <v>3292.015910399999</v>
      </c>
      <c r="F61" s="49">
        <f t="shared" si="22"/>
        <v>3292.0159104000004</v>
      </c>
      <c r="G61" s="49">
        <f t="shared" si="22"/>
        <v>3292.0159103999986</v>
      </c>
      <c r="H61" s="49">
        <f t="shared" si="22"/>
        <v>3292.0159103999981</v>
      </c>
      <c r="I61" s="49">
        <f t="shared" si="22"/>
        <v>3292.015910399999</v>
      </c>
      <c r="J61" s="49">
        <f t="shared" si="22"/>
        <v>3772.1597759999977</v>
      </c>
      <c r="K61" s="49">
        <f t="shared" si="22"/>
        <v>3113.0402687999981</v>
      </c>
      <c r="L61" s="49">
        <f t="shared" si="22"/>
        <v>2768.5280447999994</v>
      </c>
      <c r="M61" s="49">
        <f t="shared" si="22"/>
        <v>2839.5359999999991</v>
      </c>
      <c r="N61" s="49">
        <f t="shared" si="22"/>
        <v>3703.8399552000005</v>
      </c>
      <c r="O61" s="49">
        <f t="shared" si="22"/>
        <v>4473.7281792000013</v>
      </c>
      <c r="P61" s="49">
        <f t="shared" si="22"/>
        <v>3851.9038655999984</v>
      </c>
      <c r="Q61" s="49">
        <f t="shared" si="22"/>
        <v>3714.703775999998</v>
      </c>
      <c r="R61" s="49">
        <f t="shared" si="22"/>
        <v>3892.3359551999993</v>
      </c>
      <c r="S61" s="49">
        <f t="shared" si="22"/>
        <v>3412.1920896000006</v>
      </c>
      <c r="T61" s="49">
        <f t="shared" si="22"/>
        <v>3478.8321791999988</v>
      </c>
      <c r="U61" s="49">
        <f t="shared" si="22"/>
        <v>3352.7983103999964</v>
      </c>
      <c r="V61" s="49">
        <f t="shared" si="22"/>
        <v>3187.1727504</v>
      </c>
      <c r="W61" s="49">
        <f t="shared" si="22"/>
        <v>2999.2263120000007</v>
      </c>
      <c r="X61" s="49">
        <f t="shared" si="22"/>
        <v>3213.6955199999966</v>
      </c>
      <c r="Y61" s="49">
        <f t="shared" ref="Y61:Z61" si="23">SUM(Y62:Y72)</f>
        <v>3325.7165759999998</v>
      </c>
      <c r="Z61" s="49">
        <f t="shared" si="23"/>
        <v>3531.7791935999981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3292.0159104000004</v>
      </c>
      <c r="D62" s="52">
        <f>FC_OTH_HH_SH_E!D62+FC_OTH_HH_SC_E!D62+FC_OTH_HH_WH_E!D62+FC_OTH_HH_CO_E!D62</f>
        <v>3292.0159103999999</v>
      </c>
      <c r="E62" s="52">
        <f>FC_OTH_HH_SH_E!E62+FC_OTH_HH_SC_E!E62+FC_OTH_HH_WH_E!E62+FC_OTH_HH_CO_E!E62</f>
        <v>3292.015910399999</v>
      </c>
      <c r="F62" s="52">
        <f>FC_OTH_HH_SH_E!F62+FC_OTH_HH_SC_E!F62+FC_OTH_HH_WH_E!F62+FC_OTH_HH_CO_E!F62</f>
        <v>3292.0159104000004</v>
      </c>
      <c r="G62" s="52">
        <f>FC_OTH_HH_SH_E!G62+FC_OTH_HH_SC_E!G62+FC_OTH_HH_WH_E!G62+FC_OTH_HH_CO_E!G62</f>
        <v>3292.0159103999986</v>
      </c>
      <c r="H62" s="52">
        <f>FC_OTH_HH_SH_E!H62+FC_OTH_HH_SC_E!H62+FC_OTH_HH_WH_E!H62+FC_OTH_HH_CO_E!H62</f>
        <v>3292.0159103999981</v>
      </c>
      <c r="I62" s="52">
        <f>FC_OTH_HH_SH_E!I62+FC_OTH_HH_SC_E!I62+FC_OTH_HH_WH_E!I62+FC_OTH_HH_CO_E!I62</f>
        <v>3292.015910399999</v>
      </c>
      <c r="J62" s="52">
        <f>FC_OTH_HH_SH_E!J62+FC_OTH_HH_SC_E!J62+FC_OTH_HH_WH_E!J62+FC_OTH_HH_CO_E!J62</f>
        <v>3549.9518207999977</v>
      </c>
      <c r="K62" s="52">
        <f>FC_OTH_HH_SH_E!K62+FC_OTH_HH_SC_E!K62+FC_OTH_HH_WH_E!K62+FC_OTH_HH_CO_E!K62</f>
        <v>2876.9440895999983</v>
      </c>
      <c r="L62" s="52">
        <f>FC_OTH_HH_SH_E!L62+FC_OTH_HH_SC_E!L62+FC_OTH_HH_WH_E!L62+FC_OTH_HH_CO_E!L62</f>
        <v>2532.4318655999996</v>
      </c>
      <c r="M62" s="52">
        <f>FC_OTH_HH_SH_E!M62+FC_OTH_HH_SC_E!M62+FC_OTH_HH_WH_E!M62+FC_OTH_HH_CO_E!M62</f>
        <v>2641.6321343999994</v>
      </c>
      <c r="N62" s="52">
        <f>FC_OTH_HH_SH_E!N62+FC_OTH_HH_SC_E!N62+FC_OTH_HH_WH_E!N62+FC_OTH_HH_CO_E!N62</f>
        <v>3492.0478656000005</v>
      </c>
      <c r="O62" s="52">
        <f>FC_OTH_HH_SH_E!O62+FC_OTH_HH_SC_E!O62+FC_OTH_HH_WH_E!O62+FC_OTH_HH_CO_E!O62</f>
        <v>4261.9360896000017</v>
      </c>
      <c r="P62" s="52">
        <f>FC_OTH_HH_SH_E!P62+FC_OTH_HH_SC_E!P62+FC_OTH_HH_WH_E!P62+FC_OTH_HH_CO_E!P62</f>
        <v>3633.1678655999985</v>
      </c>
      <c r="Q62" s="52">
        <f>FC_OTH_HH_SH_E!Q62+FC_OTH_HH_SC_E!Q62+FC_OTH_HH_WH_E!Q62+FC_OTH_HH_CO_E!Q62</f>
        <v>3516.7999103999982</v>
      </c>
      <c r="R62" s="52">
        <f>FC_OTH_HH_SH_E!R62+FC_OTH_HH_SC_E!R62+FC_OTH_HH_WH_E!R62+FC_OTH_HH_CO_E!R62</f>
        <v>3677.0719103999995</v>
      </c>
      <c r="S62" s="52">
        <f>FC_OTH_HH_SH_E!S62+FC_OTH_HH_SC_E!S62+FC_OTH_HH_WH_E!S62+FC_OTH_HH_CO_E!S62</f>
        <v>3193.4560896000007</v>
      </c>
      <c r="T62" s="52">
        <f>FC_OTH_HH_SH_E!T62+FC_OTH_HH_SC_E!T62+FC_OTH_HH_WH_E!T62+FC_OTH_HH_CO_E!T62</f>
        <v>3260.0961791999989</v>
      </c>
      <c r="U62" s="52">
        <f>FC_OTH_HH_SH_E!U62+FC_OTH_HH_SC_E!U62+FC_OTH_HH_WH_E!U62+FC_OTH_HH_CO_E!U62</f>
        <v>3085.7008895999966</v>
      </c>
      <c r="V62" s="52">
        <f>FC_OTH_HH_SH_E!V62+FC_OTH_HH_SC_E!V62+FC_OTH_HH_WH_E!V62+FC_OTH_HH_CO_E!V62</f>
        <v>2974.9999103999999</v>
      </c>
      <c r="W62" s="52">
        <f>FC_OTH_HH_SH_E!W62+FC_OTH_HH_SC_E!W62+FC_OTH_HH_WH_E!W62+FC_OTH_HH_CO_E!W62</f>
        <v>2809.0794816000007</v>
      </c>
      <c r="X62" s="52">
        <f>FC_OTH_HH_SH_E!X62+FC_OTH_HH_SC_E!X62+FC_OTH_HH_WH_E!X62+FC_OTH_HH_CO_E!X62</f>
        <v>3027.8360447999967</v>
      </c>
      <c r="Y62" s="52">
        <f>FC_OTH_HH_SH_E!Y62+FC_OTH_HH_SC_E!Y62+FC_OTH_HH_WH_E!Y62+FC_OTH_HH_CO_E!Y62</f>
        <v>3151.4220863999999</v>
      </c>
      <c r="Z62" s="52">
        <f>FC_OTH_HH_SH_E!Z62+FC_OTH_HH_SC_E!Z62+FC_OTH_HH_WH_E!Z62+FC_OTH_HH_CO_E!Z62</f>
        <v>3314.3939135999981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222.20795519999984</v>
      </c>
      <c r="K63" s="52">
        <f>FC_OTH_HH_SH_E!K63+FC_OTH_HH_SC_E!K63+FC_OTH_HH_WH_E!K63+FC_OTH_HH_CO_E!K63</f>
        <v>236.09617919999988</v>
      </c>
      <c r="L63" s="52">
        <f>FC_OTH_HH_SH_E!L63+FC_OTH_HH_SC_E!L63+FC_OTH_HH_WH_E!L63+FC_OTH_HH_CO_E!L63</f>
        <v>236.09617919999999</v>
      </c>
      <c r="M63" s="52">
        <f>FC_OTH_HH_SH_E!M63+FC_OTH_HH_SC_E!M63+FC_OTH_HH_WH_E!M63+FC_OTH_HH_CO_E!M63</f>
        <v>197.90386559999996</v>
      </c>
      <c r="N63" s="52">
        <f>FC_OTH_HH_SH_E!N63+FC_OTH_HH_SC_E!N63+FC_OTH_HH_WH_E!N63+FC_OTH_HH_CO_E!N63</f>
        <v>211.79208960000003</v>
      </c>
      <c r="O63" s="52">
        <f>FC_OTH_HH_SH_E!O63+FC_OTH_HH_SC_E!O63+FC_OTH_HH_WH_E!O63+FC_OTH_HH_CO_E!O63</f>
        <v>211.79208960000005</v>
      </c>
      <c r="P63" s="52">
        <f>FC_OTH_HH_SH_E!P63+FC_OTH_HH_SC_E!P63+FC_OTH_HH_WH_E!P63+FC_OTH_HH_CO_E!P63</f>
        <v>218.73599999999988</v>
      </c>
      <c r="Q63" s="52">
        <f>FC_OTH_HH_SH_E!Q63+FC_OTH_HH_SC_E!Q63+FC_OTH_HH_WH_E!Q63+FC_OTH_HH_CO_E!Q63</f>
        <v>197.9038655999999</v>
      </c>
      <c r="R63" s="52">
        <f>FC_OTH_HH_SH_E!R63+FC_OTH_HH_SC_E!R63+FC_OTH_HH_WH_E!R63+FC_OTH_HH_CO_E!R63</f>
        <v>215.26404479999994</v>
      </c>
      <c r="S63" s="52">
        <f>FC_OTH_HH_SH_E!S63+FC_OTH_HH_SC_E!S63+FC_OTH_HH_WH_E!S63+FC_OTH_HH_CO_E!S63</f>
        <v>218.73599999999999</v>
      </c>
      <c r="T63" s="52">
        <f>FC_OTH_HH_SH_E!T63+FC_OTH_HH_SC_E!T63+FC_OTH_HH_WH_E!T63+FC_OTH_HH_CO_E!T63</f>
        <v>218.73599999999993</v>
      </c>
      <c r="U63" s="52">
        <f>FC_OTH_HH_SH_E!U63+FC_OTH_HH_SC_E!U63+FC_OTH_HH_WH_E!U63+FC_OTH_HH_CO_E!U63</f>
        <v>267.09742079999961</v>
      </c>
      <c r="V63" s="52">
        <f>FC_OTH_HH_SH_E!V63+FC_OTH_HH_SC_E!V63+FC_OTH_HH_WH_E!V63+FC_OTH_HH_CO_E!V63</f>
        <v>212.17029120000001</v>
      </c>
      <c r="W63" s="52">
        <f>FC_OTH_HH_SH_E!W63+FC_OTH_HH_SC_E!W63+FC_OTH_HH_WH_E!W63+FC_OTH_HH_CO_E!W63</f>
        <v>190.14428160000008</v>
      </c>
      <c r="X63" s="52">
        <f>FC_OTH_HH_SH_E!X63+FC_OTH_HH_SC_E!X63+FC_OTH_HH_WH_E!X63+FC_OTH_HH_CO_E!X63</f>
        <v>185.85947519999979</v>
      </c>
      <c r="Y63" s="52">
        <f>FC_OTH_HH_SH_E!Y63+FC_OTH_HH_SC_E!Y63+FC_OTH_HH_WH_E!Y63+FC_OTH_HH_CO_E!Y63</f>
        <v>174.29448960000002</v>
      </c>
      <c r="Z63" s="52">
        <f>FC_OTH_HH_SH_E!Z63+FC_OTH_HH_SC_E!Z63+FC_OTH_HH_WH_E!Z63+FC_OTH_HH_CO_E!Z63</f>
        <v>217.38527999999991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2.5487999999999999E-3</v>
      </c>
      <c r="W69" s="52">
        <f>FC_OTH_HH_SH_E!W69+FC_OTH_HH_SC_E!W69+FC_OTH_HH_WH_E!W69+FC_OTH_HH_CO_E!W69</f>
        <v>2.5488000000000008E-3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7170.5063492293248</v>
      </c>
      <c r="D2" s="21">
        <f t="shared" ref="D2:X2" si="0">SUM(D3,D17,D22,D25,D26,D51,D52)</f>
        <v>7758.3219600273615</v>
      </c>
      <c r="E2" s="21">
        <f t="shared" si="0"/>
        <v>8063.7354613928383</v>
      </c>
      <c r="F2" s="21">
        <f t="shared" si="0"/>
        <v>9665.1703505975074</v>
      </c>
      <c r="G2" s="21">
        <f t="shared" si="0"/>
        <v>9235.8741135331493</v>
      </c>
      <c r="H2" s="21">
        <f t="shared" si="0"/>
        <v>9544.0872500560763</v>
      </c>
      <c r="I2" s="21">
        <f t="shared" si="0"/>
        <v>9232.0021598118401</v>
      </c>
      <c r="J2" s="21">
        <f t="shared" si="0"/>
        <v>8372.5323480352545</v>
      </c>
      <c r="K2" s="21">
        <f t="shared" si="0"/>
        <v>8173.8195840397202</v>
      </c>
      <c r="L2" s="21">
        <f t="shared" si="0"/>
        <v>7110.1231988308555</v>
      </c>
      <c r="M2" s="21">
        <f t="shared" si="0"/>
        <v>6405.1212274664276</v>
      </c>
      <c r="N2" s="21">
        <f t="shared" si="0"/>
        <v>8551.1621470596656</v>
      </c>
      <c r="O2" s="21">
        <f t="shared" si="0"/>
        <v>6425.786508938063</v>
      </c>
      <c r="P2" s="21">
        <f t="shared" si="0"/>
        <v>3341.840605376306</v>
      </c>
      <c r="Q2" s="21">
        <f t="shared" si="0"/>
        <v>3517.5534094268683</v>
      </c>
      <c r="R2" s="21">
        <f t="shared" si="0"/>
        <v>5082.7606336394438</v>
      </c>
      <c r="S2" s="21">
        <f t="shared" si="0"/>
        <v>4392.5183001547966</v>
      </c>
      <c r="T2" s="21">
        <f t="shared" si="0"/>
        <v>4441.0690561226484</v>
      </c>
      <c r="U2" s="21">
        <f t="shared" si="0"/>
        <v>3677.4597975198612</v>
      </c>
      <c r="V2" s="21">
        <f t="shared" si="0"/>
        <v>4134.5159309222781</v>
      </c>
      <c r="W2" s="21">
        <f t="shared" si="0"/>
        <v>4637.2946432878716</v>
      </c>
      <c r="X2" s="21">
        <f t="shared" si="0"/>
        <v>4291.6421087514773</v>
      </c>
      <c r="Y2" s="21">
        <f t="shared" ref="Y2:Z2" si="1">SUM(Y3,Y17,Y22,Y25,Y26,Y51,Y52)</f>
        <v>4601.2238123401967</v>
      </c>
      <c r="Z2" s="21">
        <f t="shared" si="1"/>
        <v>3158.8709997849232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75.952606514399989</v>
      </c>
      <c r="D3" s="24">
        <f t="shared" ref="D3:W3" si="3">SUM(D4,D8,D11)</f>
        <v>71.375969884296012</v>
      </c>
      <c r="E3" s="24">
        <f t="shared" si="3"/>
        <v>24.519237600000004</v>
      </c>
      <c r="F3" s="24">
        <f t="shared" si="3"/>
        <v>22.62204912</v>
      </c>
      <c r="G3" s="24">
        <f t="shared" si="3"/>
        <v>21.224501363999998</v>
      </c>
      <c r="H3" s="24">
        <f t="shared" si="3"/>
        <v>20.415623159448003</v>
      </c>
      <c r="I3" s="24">
        <f t="shared" si="3"/>
        <v>5.5256080320000507</v>
      </c>
      <c r="J3" s="24">
        <f t="shared" si="3"/>
        <v>7.5256204861792568</v>
      </c>
      <c r="K3" s="24">
        <f t="shared" si="3"/>
        <v>27.301021728209733</v>
      </c>
      <c r="L3" s="24">
        <f t="shared" si="3"/>
        <v>17.043945303438516</v>
      </c>
      <c r="M3" s="24">
        <f t="shared" si="3"/>
        <v>17.241254935736851</v>
      </c>
      <c r="N3" s="24">
        <f t="shared" si="3"/>
        <v>23.168691414525817</v>
      </c>
      <c r="O3" s="24">
        <f t="shared" si="3"/>
        <v>1.9987593365513867</v>
      </c>
      <c r="P3" s="24">
        <f t="shared" si="3"/>
        <v>4.4233060121100101</v>
      </c>
      <c r="Q3" s="24">
        <f t="shared" si="3"/>
        <v>14.898999996008619</v>
      </c>
      <c r="R3" s="24">
        <f t="shared" si="3"/>
        <v>23.668474687235172</v>
      </c>
      <c r="S3" s="24">
        <f t="shared" si="3"/>
        <v>9.8254324824258941</v>
      </c>
      <c r="T3" s="24">
        <f t="shared" si="3"/>
        <v>22.374331898417953</v>
      </c>
      <c r="U3" s="24">
        <f t="shared" si="3"/>
        <v>17.928171138834958</v>
      </c>
      <c r="V3" s="24">
        <f t="shared" si="3"/>
        <v>16.695558648025326</v>
      </c>
      <c r="W3" s="24">
        <f t="shared" si="3"/>
        <v>16.300618139691835</v>
      </c>
      <c r="X3" s="24">
        <f t="shared" ref="X3:Z3" si="4">SUM(X4,X8,X11)</f>
        <v>17.629759222587488</v>
      </c>
      <c r="Y3" s="24">
        <f t="shared" si="4"/>
        <v>9.0791399861609907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5.146542720000002</v>
      </c>
      <c r="F4" s="19">
        <f t="shared" si="6"/>
        <v>7.7198140800000008</v>
      </c>
      <c r="G4" s="19">
        <f t="shared" si="6"/>
        <v>9.7005110400000003</v>
      </c>
      <c r="H4" s="19">
        <f t="shared" si="6"/>
        <v>7.2702748800000014</v>
      </c>
      <c r="I4" s="19">
        <f t="shared" si="6"/>
        <v>4.8941877600000012</v>
      </c>
      <c r="J4" s="19">
        <f t="shared" si="6"/>
        <v>4.9923234269632566</v>
      </c>
      <c r="K4" s="19">
        <f t="shared" si="6"/>
        <v>7.4863907522081528</v>
      </c>
      <c r="L4" s="19">
        <f t="shared" si="6"/>
        <v>4.9832716021953525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5.146542720000002</v>
      </c>
      <c r="F7" s="8">
        <v>7.7198140800000008</v>
      </c>
      <c r="G7" s="8">
        <v>9.7005110400000003</v>
      </c>
      <c r="H7" s="8">
        <v>7.2702748800000014</v>
      </c>
      <c r="I7" s="8">
        <v>4.8941877600000012</v>
      </c>
      <c r="J7" s="8">
        <v>4.9923234269632566</v>
      </c>
      <c r="K7" s="8">
        <v>7.4863907522081528</v>
      </c>
      <c r="L7" s="8">
        <v>4.9832716021953525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19.324675154400001</v>
      </c>
      <c r="D8" s="19">
        <f t="shared" si="8"/>
        <v>17.728345084296002</v>
      </c>
      <c r="E8" s="19">
        <f t="shared" si="8"/>
        <v>0</v>
      </c>
      <c r="F8" s="19">
        <f t="shared" si="8"/>
        <v>0</v>
      </c>
      <c r="G8" s="19">
        <f t="shared" si="8"/>
        <v>0.64559048400000008</v>
      </c>
      <c r="H8" s="19">
        <f t="shared" si="8"/>
        <v>7.4600132394479992</v>
      </c>
      <c r="I8" s="19">
        <f t="shared" si="8"/>
        <v>0.63142027200004991</v>
      </c>
      <c r="J8" s="19">
        <f t="shared" si="8"/>
        <v>2.5332970592159998</v>
      </c>
      <c r="K8" s="19">
        <f t="shared" si="8"/>
        <v>19.814630976001581</v>
      </c>
      <c r="L8" s="19">
        <f t="shared" si="8"/>
        <v>12.060673701243164</v>
      </c>
      <c r="M8" s="19">
        <f t="shared" si="8"/>
        <v>17.241254935736851</v>
      </c>
      <c r="N8" s="19">
        <f t="shared" si="8"/>
        <v>23.168691414525817</v>
      </c>
      <c r="O8" s="19">
        <f t="shared" si="8"/>
        <v>1.9987593365513867</v>
      </c>
      <c r="P8" s="19">
        <f t="shared" si="8"/>
        <v>4.4233060121100101</v>
      </c>
      <c r="Q8" s="19">
        <f t="shared" si="8"/>
        <v>14.898999996008619</v>
      </c>
      <c r="R8" s="19">
        <f t="shared" si="8"/>
        <v>23.668474687235172</v>
      </c>
      <c r="S8" s="19">
        <f t="shared" si="8"/>
        <v>9.8254324824258941</v>
      </c>
      <c r="T8" s="19">
        <f t="shared" si="8"/>
        <v>22.374331898417953</v>
      </c>
      <c r="U8" s="19">
        <f t="shared" si="8"/>
        <v>17.928171138834958</v>
      </c>
      <c r="V8" s="19">
        <f t="shared" si="8"/>
        <v>16.695558648025326</v>
      </c>
      <c r="W8" s="19">
        <f t="shared" si="8"/>
        <v>16.300618139691835</v>
      </c>
      <c r="X8" s="19">
        <f t="shared" si="8"/>
        <v>17.629759222587488</v>
      </c>
      <c r="Y8" s="19">
        <f t="shared" ref="Y8:Z8" si="9">SUM(Y9:Y10)</f>
        <v>9.0791399861609907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19.324675154400001</v>
      </c>
      <c r="D10" s="8">
        <v>17.728345084296002</v>
      </c>
      <c r="E10" s="8">
        <v>0</v>
      </c>
      <c r="F10" s="8">
        <v>0</v>
      </c>
      <c r="G10" s="8">
        <v>0.64559048400000008</v>
      </c>
      <c r="H10" s="8">
        <v>7.4600132394479992</v>
      </c>
      <c r="I10" s="8">
        <v>0.63142027200004991</v>
      </c>
      <c r="J10" s="8">
        <v>2.5332970592159998</v>
      </c>
      <c r="K10" s="8">
        <v>19.814630976001581</v>
      </c>
      <c r="L10" s="8">
        <v>12.060673701243164</v>
      </c>
      <c r="M10" s="8">
        <v>17.241254935736851</v>
      </c>
      <c r="N10" s="8">
        <v>23.168691414525817</v>
      </c>
      <c r="O10" s="8">
        <v>1.9987593365513867</v>
      </c>
      <c r="P10" s="8">
        <v>4.4233060121100101</v>
      </c>
      <c r="Q10" s="8">
        <v>14.898999996008619</v>
      </c>
      <c r="R10" s="8">
        <v>23.668474687235172</v>
      </c>
      <c r="S10" s="8">
        <v>9.8254324824258941</v>
      </c>
      <c r="T10" s="8">
        <v>22.374331898417953</v>
      </c>
      <c r="U10" s="8">
        <v>17.928171138834958</v>
      </c>
      <c r="V10" s="8">
        <v>16.695558648025326</v>
      </c>
      <c r="W10" s="8">
        <v>16.300618139691835</v>
      </c>
      <c r="X10" s="8">
        <v>17.629759222587488</v>
      </c>
      <c r="Y10" s="8">
        <v>9.0791399861609907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56.627931359999991</v>
      </c>
      <c r="D11" s="19">
        <f t="shared" si="10"/>
        <v>53.647624800000017</v>
      </c>
      <c r="E11" s="19">
        <f t="shared" si="10"/>
        <v>19.372694880000001</v>
      </c>
      <c r="F11" s="19">
        <f t="shared" si="10"/>
        <v>14.902235039999999</v>
      </c>
      <c r="G11" s="19">
        <f t="shared" si="10"/>
        <v>10.87839984</v>
      </c>
      <c r="H11" s="19">
        <f t="shared" si="10"/>
        <v>5.6853350400000009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56.627931359999991</v>
      </c>
      <c r="D16" s="8">
        <v>53.647624800000017</v>
      </c>
      <c r="E16" s="8">
        <v>19.372694880000001</v>
      </c>
      <c r="F16" s="8">
        <v>14.902235039999999</v>
      </c>
      <c r="G16" s="8">
        <v>10.87839984</v>
      </c>
      <c r="H16" s="8">
        <v>5.6853350400000009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7083.4447471913463</v>
      </c>
      <c r="D26" s="27">
        <f t="shared" si="16"/>
        <v>7674.9876415079834</v>
      </c>
      <c r="E26" s="27">
        <f t="shared" si="16"/>
        <v>8019.6237314549953</v>
      </c>
      <c r="F26" s="27">
        <f t="shared" si="16"/>
        <v>9599.6016413869656</v>
      </c>
      <c r="G26" s="27">
        <f t="shared" si="16"/>
        <v>9135.1558791779316</v>
      </c>
      <c r="H26" s="27">
        <f t="shared" si="16"/>
        <v>9355.4447194512286</v>
      </c>
      <c r="I26" s="27">
        <f t="shared" si="16"/>
        <v>8906.593654751965</v>
      </c>
      <c r="J26" s="27">
        <f t="shared" si="16"/>
        <v>7959.8383277290559</v>
      </c>
      <c r="K26" s="27">
        <f t="shared" si="16"/>
        <v>7671.5903023395476</v>
      </c>
      <c r="L26" s="27">
        <f t="shared" si="16"/>
        <v>6509.6047602721274</v>
      </c>
      <c r="M26" s="27">
        <f t="shared" si="16"/>
        <v>5808.0279572314821</v>
      </c>
      <c r="N26" s="27">
        <f t="shared" si="16"/>
        <v>7729.4550515525516</v>
      </c>
      <c r="O26" s="27">
        <f t="shared" si="16"/>
        <v>5715.1388097935969</v>
      </c>
      <c r="P26" s="27">
        <f t="shared" si="16"/>
        <v>2816.2429283606753</v>
      </c>
      <c r="Q26" s="27">
        <f t="shared" si="16"/>
        <v>2983.4981446814613</v>
      </c>
      <c r="R26" s="27">
        <f t="shared" si="16"/>
        <v>4251.2113630322083</v>
      </c>
      <c r="S26" s="27">
        <f t="shared" si="16"/>
        <v>3640.1824074379556</v>
      </c>
      <c r="T26" s="27">
        <f t="shared" si="16"/>
        <v>3609.4537702177627</v>
      </c>
      <c r="U26" s="27">
        <f t="shared" si="16"/>
        <v>2920.7439994115766</v>
      </c>
      <c r="V26" s="27">
        <f t="shared" si="16"/>
        <v>3245.4931933169109</v>
      </c>
      <c r="W26" s="27">
        <f t="shared" si="16"/>
        <v>3619.967146662138</v>
      </c>
      <c r="X26" s="27">
        <f t="shared" si="16"/>
        <v>3138.5563533409659</v>
      </c>
      <c r="Y26" s="27">
        <f t="shared" ref="Y26:Z26" si="17">SUM(Y27,Y33)</f>
        <v>3539.6213219272695</v>
      </c>
      <c r="Z26" s="27">
        <f t="shared" si="17"/>
        <v>2347.366002417758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7083.4447471913463</v>
      </c>
      <c r="D33" s="19">
        <f t="shared" si="20"/>
        <v>7674.9876415079834</v>
      </c>
      <c r="E33" s="19">
        <f t="shared" si="20"/>
        <v>8019.6237314549953</v>
      </c>
      <c r="F33" s="19">
        <f t="shared" si="20"/>
        <v>9599.6016413869656</v>
      </c>
      <c r="G33" s="19">
        <f t="shared" si="20"/>
        <v>9135.1558791779316</v>
      </c>
      <c r="H33" s="19">
        <f t="shared" si="20"/>
        <v>9355.4447194512286</v>
      </c>
      <c r="I33" s="19">
        <f t="shared" si="20"/>
        <v>8906.593654751965</v>
      </c>
      <c r="J33" s="19">
        <f t="shared" si="20"/>
        <v>7959.8383277290559</v>
      </c>
      <c r="K33" s="19">
        <f t="shared" si="20"/>
        <v>7671.5903023395476</v>
      </c>
      <c r="L33" s="19">
        <f t="shared" si="20"/>
        <v>6509.6047602721274</v>
      </c>
      <c r="M33" s="19">
        <f t="shared" si="20"/>
        <v>5808.0279572314821</v>
      </c>
      <c r="N33" s="19">
        <f t="shared" si="20"/>
        <v>7729.4550515525516</v>
      </c>
      <c r="O33" s="19">
        <f t="shared" si="20"/>
        <v>5715.1388097935969</v>
      </c>
      <c r="P33" s="19">
        <f t="shared" si="20"/>
        <v>2816.2429283606753</v>
      </c>
      <c r="Q33" s="19">
        <f t="shared" si="20"/>
        <v>2983.4981446814613</v>
      </c>
      <c r="R33" s="19">
        <f t="shared" si="20"/>
        <v>4251.2113630322083</v>
      </c>
      <c r="S33" s="19">
        <f t="shared" si="20"/>
        <v>3640.1824074379556</v>
      </c>
      <c r="T33" s="19">
        <f t="shared" si="20"/>
        <v>3609.4537702177627</v>
      </c>
      <c r="U33" s="19">
        <f t="shared" si="20"/>
        <v>2920.7439994115766</v>
      </c>
      <c r="V33" s="19">
        <f t="shared" si="20"/>
        <v>3245.4931933169109</v>
      </c>
      <c r="W33" s="19">
        <f t="shared" si="20"/>
        <v>3619.967146662138</v>
      </c>
      <c r="X33" s="19">
        <f t="shared" si="20"/>
        <v>3138.5563533409659</v>
      </c>
      <c r="Y33" s="19">
        <f t="shared" ref="Y33:Z33" si="21">SUM(Y34:Y50)</f>
        <v>3539.6213219272695</v>
      </c>
      <c r="Z33" s="19">
        <f t="shared" si="21"/>
        <v>2347.366002417758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144.69261606308638</v>
      </c>
      <c r="D36" s="8">
        <v>148.43477053686266</v>
      </c>
      <c r="E36" s="8">
        <v>109.67307518987191</v>
      </c>
      <c r="F36" s="8">
        <v>114.96546479853387</v>
      </c>
      <c r="G36" s="8">
        <v>120.8793087692541</v>
      </c>
      <c r="H36" s="8">
        <v>114.88243303518414</v>
      </c>
      <c r="I36" s="8">
        <v>108.80339779788882</v>
      </c>
      <c r="J36" s="8">
        <v>98.492837760458414</v>
      </c>
      <c r="K36" s="8">
        <v>96.985995556497684</v>
      </c>
      <c r="L36" s="8">
        <v>76.151817748390556</v>
      </c>
      <c r="M36" s="8">
        <v>89.330802501424799</v>
      </c>
      <c r="N36" s="8">
        <v>76.091962409238221</v>
      </c>
      <c r="O36" s="8">
        <v>32.389808142730018</v>
      </c>
      <c r="P36" s="8">
        <v>97.915461856555211</v>
      </c>
      <c r="Q36" s="8">
        <v>158.33424505220933</v>
      </c>
      <c r="R36" s="8">
        <v>139.90532000000005</v>
      </c>
      <c r="S36" s="8">
        <v>132.15327932729019</v>
      </c>
      <c r="T36" s="8">
        <v>130.43040424324053</v>
      </c>
      <c r="U36" s="8">
        <v>89.72544554814732</v>
      </c>
      <c r="V36" s="8">
        <v>59.028694937608783</v>
      </c>
      <c r="W36" s="8">
        <v>22.757380496622577</v>
      </c>
      <c r="X36" s="8">
        <v>87.046242042547135</v>
      </c>
      <c r="Y36" s="8">
        <v>125.35691820135976</v>
      </c>
      <c r="Z36" s="8">
        <v>121.17135535430695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2.067322700206959</v>
      </c>
      <c r="X37" s="8">
        <v>0</v>
      </c>
      <c r="Y37" s="8">
        <v>0</v>
      </c>
      <c r="Z37" s="8">
        <v>1.6980016108187437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38.714759167905711</v>
      </c>
      <c r="D41" s="8">
        <v>44.906357043624958</v>
      </c>
      <c r="E41" s="8">
        <v>30.070274285136588</v>
      </c>
      <c r="F41" s="8">
        <v>39.376929721725347</v>
      </c>
      <c r="G41" s="8">
        <v>33.324428128098617</v>
      </c>
      <c r="H41" s="8">
        <v>36.509467271632417</v>
      </c>
      <c r="I41" s="8">
        <v>42.626895556709883</v>
      </c>
      <c r="J41" s="8">
        <v>21.313076816744815</v>
      </c>
      <c r="K41" s="8">
        <v>21.269127641735711</v>
      </c>
      <c r="L41" s="8">
        <v>20.796964705699736</v>
      </c>
      <c r="M41" s="8">
        <v>17.829411207276927</v>
      </c>
      <c r="N41" s="8">
        <v>18.019885421964279</v>
      </c>
      <c r="O41" s="8">
        <v>2.985868989076875</v>
      </c>
      <c r="P41" s="8">
        <v>11.678247179558195</v>
      </c>
      <c r="Q41" s="8">
        <v>8.7568993938263855</v>
      </c>
      <c r="R41" s="8">
        <v>11.835306303581067</v>
      </c>
      <c r="S41" s="8">
        <v>8.8177619284823887</v>
      </c>
      <c r="T41" s="8">
        <v>10.911782102585269</v>
      </c>
      <c r="U41" s="8">
        <v>7.5407731887451082</v>
      </c>
      <c r="V41" s="8">
        <v>8.0076078124686969</v>
      </c>
      <c r="W41" s="8">
        <v>7.3607632860984884</v>
      </c>
      <c r="X41" s="8">
        <v>5.9827642497727513</v>
      </c>
      <c r="Y41" s="8">
        <v>7.1757864700419258</v>
      </c>
      <c r="Z41" s="8">
        <v>5.2691063759777599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6900.037371960354</v>
      </c>
      <c r="D43" s="8">
        <v>7481.646513927496</v>
      </c>
      <c r="E43" s="8">
        <v>7879.8803819799869</v>
      </c>
      <c r="F43" s="8">
        <v>9445.2592468667062</v>
      </c>
      <c r="G43" s="8">
        <v>8980.9521422805792</v>
      </c>
      <c r="H43" s="8">
        <v>9204.0528191444118</v>
      </c>
      <c r="I43" s="8">
        <v>8755.1633613973663</v>
      </c>
      <c r="J43" s="8">
        <v>7840.0324131518528</v>
      </c>
      <c r="K43" s="8">
        <v>7553.3351791413143</v>
      </c>
      <c r="L43" s="8">
        <v>6412.6559778180372</v>
      </c>
      <c r="M43" s="8">
        <v>5700.8677435227801</v>
      </c>
      <c r="N43" s="8">
        <v>7635.3432037213488</v>
      </c>
      <c r="O43" s="8">
        <v>5679.7631326617902</v>
      </c>
      <c r="P43" s="8">
        <v>2706.6492193245617</v>
      </c>
      <c r="Q43" s="8">
        <v>2816.4070002354256</v>
      </c>
      <c r="R43" s="8">
        <v>4099.4707367286273</v>
      </c>
      <c r="S43" s="8">
        <v>3499.2113661821832</v>
      </c>
      <c r="T43" s="8">
        <v>3468.111583871937</v>
      </c>
      <c r="U43" s="8">
        <v>2823.4777806746843</v>
      </c>
      <c r="V43" s="8">
        <v>3178.2998065733018</v>
      </c>
      <c r="W43" s="8">
        <v>3587.7459884788154</v>
      </c>
      <c r="X43" s="8">
        <v>3045.433113835601</v>
      </c>
      <c r="Y43" s="8">
        <v>3406.9631574950849</v>
      </c>
      <c r="Z43" s="8">
        <v>2219.2275390766545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0.15708399353184102</v>
      </c>
      <c r="W44" s="8">
        <v>3.5691700394511784E-2</v>
      </c>
      <c r="X44" s="8">
        <v>9.4233213044742567E-2</v>
      </c>
      <c r="Y44" s="8">
        <v>0.12545976078294022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11.108995523578066</v>
      </c>
      <c r="D51" s="27">
        <v>11.958348635082187</v>
      </c>
      <c r="E51" s="27">
        <v>19.592492337842859</v>
      </c>
      <c r="F51" s="27">
        <v>42.94666009054162</v>
      </c>
      <c r="G51" s="27">
        <v>79.49373299121801</v>
      </c>
      <c r="H51" s="27">
        <v>168.22690744539972</v>
      </c>
      <c r="I51" s="27">
        <v>319.88289702787569</v>
      </c>
      <c r="J51" s="27">
        <v>405.16839982002051</v>
      </c>
      <c r="K51" s="27">
        <v>474.9282599719628</v>
      </c>
      <c r="L51" s="27">
        <v>583.47449325528953</v>
      </c>
      <c r="M51" s="27">
        <v>579.85201529920869</v>
      </c>
      <c r="N51" s="27">
        <v>798.53840409258805</v>
      </c>
      <c r="O51" s="27">
        <v>708.64893980791476</v>
      </c>
      <c r="P51" s="27">
        <v>521.1743710035206</v>
      </c>
      <c r="Q51" s="27">
        <v>519.15626474939825</v>
      </c>
      <c r="R51" s="27">
        <v>807.88079591999997</v>
      </c>
      <c r="S51" s="27">
        <v>742.51046023441495</v>
      </c>
      <c r="T51" s="27">
        <v>809.24095400646786</v>
      </c>
      <c r="U51" s="27">
        <v>738.78762696944966</v>
      </c>
      <c r="V51" s="27">
        <v>872.32717895734163</v>
      </c>
      <c r="W51" s="27">
        <v>1001.0268784860422</v>
      </c>
      <c r="X51" s="27">
        <v>1135.4559961879243</v>
      </c>
      <c r="Y51" s="27">
        <v>1052.523350426766</v>
      </c>
      <c r="Z51" s="27">
        <v>811.5049973671654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3239.5432249104306</v>
      </c>
      <c r="D61" s="49">
        <f t="shared" si="24"/>
        <v>3242.5275101832112</v>
      </c>
      <c r="E61" s="49">
        <f t="shared" si="24"/>
        <v>3241.5703081457577</v>
      </c>
      <c r="F61" s="49">
        <f t="shared" si="24"/>
        <v>3248.2138027992087</v>
      </c>
      <c r="G61" s="49">
        <f t="shared" si="24"/>
        <v>3245.9343245956748</v>
      </c>
      <c r="H61" s="49">
        <f t="shared" si="24"/>
        <v>3247.7546597716018</v>
      </c>
      <c r="I61" s="49">
        <f t="shared" si="24"/>
        <v>3245.0781800484001</v>
      </c>
      <c r="J61" s="49">
        <f t="shared" si="24"/>
        <v>3714.3356701944358</v>
      </c>
      <c r="K61" s="49">
        <f t="shared" si="24"/>
        <v>3062.6595931065344</v>
      </c>
      <c r="L61" s="49">
        <f t="shared" si="24"/>
        <v>2717.6414830575582</v>
      </c>
      <c r="M61" s="49">
        <f t="shared" si="24"/>
        <v>2782.6039561570774</v>
      </c>
      <c r="N61" s="49">
        <f t="shared" si="24"/>
        <v>3648.1941372835181</v>
      </c>
      <c r="O61" s="49">
        <f t="shared" si="24"/>
        <v>4391.1153681469477</v>
      </c>
      <c r="P61" s="49">
        <f t="shared" si="24"/>
        <v>3745.2341730417738</v>
      </c>
      <c r="Q61" s="49">
        <f t="shared" si="24"/>
        <v>3600.4429735354825</v>
      </c>
      <c r="R61" s="49">
        <f t="shared" si="24"/>
        <v>3770.0392823800958</v>
      </c>
      <c r="S61" s="49">
        <f t="shared" si="24"/>
        <v>3277.2499857158869</v>
      </c>
      <c r="T61" s="49">
        <f t="shared" si="24"/>
        <v>3330.2363800365592</v>
      </c>
      <c r="U61" s="49">
        <f t="shared" si="24"/>
        <v>3200.5252829413516</v>
      </c>
      <c r="V61" s="49">
        <f t="shared" si="24"/>
        <v>2998.8634326649526</v>
      </c>
      <c r="W61" s="49">
        <f t="shared" si="24"/>
        <v>2775.0896406880793</v>
      </c>
      <c r="X61" s="49">
        <f t="shared" si="24"/>
        <v>2986.7507251090383</v>
      </c>
      <c r="Y61" s="49">
        <f t="shared" ref="Y61:Z61" si="25">SUM(Y62:Y72)</f>
        <v>3198.301600601098</v>
      </c>
      <c r="Z61" s="49">
        <f t="shared" si="25"/>
        <v>3429.736769412958</v>
      </c>
    </row>
    <row r="62" spans="1:26" ht="11.25" customHeight="1" x14ac:dyDescent="0.2">
      <c r="A62" s="50" t="s">
        <v>92</v>
      </c>
      <c r="B62" s="51" t="s">
        <v>93</v>
      </c>
      <c r="C62" s="52">
        <v>3239.5432249104306</v>
      </c>
      <c r="D62" s="52">
        <v>3242.5275101832112</v>
      </c>
      <c r="E62" s="52">
        <v>3241.5703081457577</v>
      </c>
      <c r="F62" s="52">
        <v>3248.2138027992087</v>
      </c>
      <c r="G62" s="52">
        <v>3245.9343245956748</v>
      </c>
      <c r="H62" s="52">
        <v>3247.7546597716018</v>
      </c>
      <c r="I62" s="52">
        <v>3245.0781800484001</v>
      </c>
      <c r="J62" s="52">
        <v>3495.5339801251107</v>
      </c>
      <c r="K62" s="52">
        <v>2830.384336223523</v>
      </c>
      <c r="L62" s="52">
        <v>2485.8848382981</v>
      </c>
      <c r="M62" s="52">
        <v>2588.6680175539609</v>
      </c>
      <c r="N62" s="52">
        <v>3439.5839735217246</v>
      </c>
      <c r="O62" s="52">
        <v>4183.2342760818456</v>
      </c>
      <c r="P62" s="52">
        <v>3532.5555676927129</v>
      </c>
      <c r="Q62" s="52">
        <v>3408.6264451386214</v>
      </c>
      <c r="R62" s="52">
        <v>3561.5388049493577</v>
      </c>
      <c r="S62" s="52">
        <v>3067.1643474950961</v>
      </c>
      <c r="T62" s="52">
        <v>3120.8435299936486</v>
      </c>
      <c r="U62" s="52">
        <v>2945.558544969917</v>
      </c>
      <c r="V62" s="52">
        <v>2799.2264678407951</v>
      </c>
      <c r="W62" s="52">
        <v>2599.1526772055554</v>
      </c>
      <c r="X62" s="52">
        <v>2814.0162769115359</v>
      </c>
      <c r="Y62" s="52">
        <v>3030.6846878772544</v>
      </c>
      <c r="Z62" s="52">
        <v>3218.632324011558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218.80169006932519</v>
      </c>
      <c r="K63" s="52">
        <v>232.27525688301162</v>
      </c>
      <c r="L63" s="52">
        <v>231.75664475945828</v>
      </c>
      <c r="M63" s="52">
        <v>193.93593860311634</v>
      </c>
      <c r="N63" s="52">
        <v>208.61016376179339</v>
      </c>
      <c r="O63" s="52">
        <v>207.88109206510174</v>
      </c>
      <c r="P63" s="52">
        <v>212.67860534906112</v>
      </c>
      <c r="Q63" s="52">
        <v>191.81652839686092</v>
      </c>
      <c r="R63" s="52">
        <v>208.50047743073824</v>
      </c>
      <c r="S63" s="52">
        <v>210.08563822079088</v>
      </c>
      <c r="T63" s="52">
        <v>209.3928500429104</v>
      </c>
      <c r="U63" s="52">
        <v>254.96673797143447</v>
      </c>
      <c r="V63" s="52">
        <v>199.63452527858232</v>
      </c>
      <c r="W63" s="52">
        <v>175.93450872898472</v>
      </c>
      <c r="X63" s="52">
        <v>172.73444819750233</v>
      </c>
      <c r="Y63" s="52">
        <v>167.61691272384346</v>
      </c>
      <c r="Z63" s="52">
        <v>211.10444540139989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2.4395455754408655E-3</v>
      </c>
      <c r="W69" s="52">
        <v>2.4547535388193672E-3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402.73932528037182</v>
      </c>
      <c r="D2" s="21">
        <f t="shared" ref="D2:X2" si="0">SUM(D3,D17,D22,D25,D26,D51,D52)</f>
        <v>394.88126109891982</v>
      </c>
      <c r="E2" s="21">
        <f t="shared" si="0"/>
        <v>378.62166757879771</v>
      </c>
      <c r="F2" s="21">
        <f t="shared" si="0"/>
        <v>381.59506858148319</v>
      </c>
      <c r="G2" s="21">
        <f t="shared" si="0"/>
        <v>362.24708433304488</v>
      </c>
      <c r="H2" s="21">
        <f t="shared" si="0"/>
        <v>331.7676972677782</v>
      </c>
      <c r="I2" s="21">
        <f t="shared" si="0"/>
        <v>312.29348061027355</v>
      </c>
      <c r="J2" s="21">
        <f t="shared" si="0"/>
        <v>281.96417208931132</v>
      </c>
      <c r="K2" s="21">
        <f t="shared" si="0"/>
        <v>290.82500017739289</v>
      </c>
      <c r="L2" s="21">
        <f t="shared" si="0"/>
        <v>280.62182226764969</v>
      </c>
      <c r="M2" s="21">
        <f t="shared" si="0"/>
        <v>250.53850408588062</v>
      </c>
      <c r="N2" s="21">
        <f t="shared" si="0"/>
        <v>244.87844598322604</v>
      </c>
      <c r="O2" s="21">
        <f t="shared" si="0"/>
        <v>221.77000159061356</v>
      </c>
      <c r="P2" s="21">
        <f t="shared" si="0"/>
        <v>186.50954755313677</v>
      </c>
      <c r="Q2" s="21">
        <f t="shared" si="0"/>
        <v>193.6307086236892</v>
      </c>
      <c r="R2" s="21">
        <f t="shared" si="0"/>
        <v>215.13093556778688</v>
      </c>
      <c r="S2" s="21">
        <f t="shared" si="0"/>
        <v>211.8905060076292</v>
      </c>
      <c r="T2" s="21">
        <f t="shared" si="0"/>
        <v>172.0352270022351</v>
      </c>
      <c r="U2" s="21">
        <f t="shared" si="0"/>
        <v>169.52856425897056</v>
      </c>
      <c r="V2" s="21">
        <f t="shared" si="0"/>
        <v>181.59717218574693</v>
      </c>
      <c r="W2" s="21">
        <f t="shared" si="0"/>
        <v>177.4112080048003</v>
      </c>
      <c r="X2" s="21">
        <f t="shared" si="0"/>
        <v>201.20371412391793</v>
      </c>
      <c r="Y2" s="21">
        <f t="shared" ref="Y2:Z2" si="1">SUM(Y3,Y17,Y22,Y25,Y26,Y51,Y52)</f>
        <v>252.33418507531536</v>
      </c>
      <c r="Z2" s="21">
        <f t="shared" si="1"/>
        <v>264.61344933367911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402.46265534102344</v>
      </c>
      <c r="D26" s="27">
        <f t="shared" si="16"/>
        <v>394.59696227035363</v>
      </c>
      <c r="E26" s="27">
        <f t="shared" si="16"/>
        <v>378.16634042451329</v>
      </c>
      <c r="F26" s="27">
        <f t="shared" si="16"/>
        <v>380.7087355406926</v>
      </c>
      <c r="G26" s="27">
        <f t="shared" si="16"/>
        <v>360.53349810798744</v>
      </c>
      <c r="H26" s="27">
        <f t="shared" si="16"/>
        <v>328.39100519340997</v>
      </c>
      <c r="I26" s="27">
        <f t="shared" si="16"/>
        <v>305.72335647294756</v>
      </c>
      <c r="J26" s="27">
        <f t="shared" si="16"/>
        <v>273.26756395350861</v>
      </c>
      <c r="K26" s="27">
        <f t="shared" si="16"/>
        <v>279.52559411229601</v>
      </c>
      <c r="L26" s="27">
        <f t="shared" si="16"/>
        <v>264.52868606169102</v>
      </c>
      <c r="M26" s="27">
        <f t="shared" si="16"/>
        <v>233.97548211363409</v>
      </c>
      <c r="N26" s="27">
        <f t="shared" si="16"/>
        <v>227.57645249952824</v>
      </c>
      <c r="O26" s="27">
        <f t="shared" si="16"/>
        <v>203.30075668512521</v>
      </c>
      <c r="P26" s="27">
        <f t="shared" si="16"/>
        <v>163.88775207936186</v>
      </c>
      <c r="Q26" s="27">
        <f t="shared" si="16"/>
        <v>171.01961940062722</v>
      </c>
      <c r="R26" s="27">
        <f t="shared" si="16"/>
        <v>188.42172556778689</v>
      </c>
      <c r="S26" s="27">
        <f t="shared" si="16"/>
        <v>185.59983424204364</v>
      </c>
      <c r="T26" s="27">
        <f t="shared" si="16"/>
        <v>138.53415830223508</v>
      </c>
      <c r="U26" s="27">
        <f t="shared" si="16"/>
        <v>135.0576112884207</v>
      </c>
      <c r="V26" s="27">
        <f t="shared" si="16"/>
        <v>146.73521180308771</v>
      </c>
      <c r="W26" s="27">
        <f t="shared" si="16"/>
        <v>141.95440473786186</v>
      </c>
      <c r="X26" s="27">
        <f t="shared" si="16"/>
        <v>164.83556185903382</v>
      </c>
      <c r="Y26" s="27">
        <f t="shared" ref="Y26:Z26" si="17">SUM(Y27,Y33)</f>
        <v>214.55490087273117</v>
      </c>
      <c r="Z26" s="27">
        <f t="shared" si="17"/>
        <v>224.61414318224595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402.46265534102344</v>
      </c>
      <c r="D33" s="19">
        <f t="shared" si="20"/>
        <v>394.59696227035363</v>
      </c>
      <c r="E33" s="19">
        <f t="shared" si="20"/>
        <v>378.16634042451329</v>
      </c>
      <c r="F33" s="19">
        <f t="shared" si="20"/>
        <v>380.7087355406926</v>
      </c>
      <c r="G33" s="19">
        <f t="shared" si="20"/>
        <v>360.53349810798744</v>
      </c>
      <c r="H33" s="19">
        <f t="shared" si="20"/>
        <v>328.39100519340997</v>
      </c>
      <c r="I33" s="19">
        <f t="shared" si="20"/>
        <v>305.72335647294756</v>
      </c>
      <c r="J33" s="19">
        <f t="shared" si="20"/>
        <v>273.26756395350861</v>
      </c>
      <c r="K33" s="19">
        <f t="shared" si="20"/>
        <v>279.52559411229601</v>
      </c>
      <c r="L33" s="19">
        <f t="shared" si="20"/>
        <v>264.52868606169102</v>
      </c>
      <c r="M33" s="19">
        <f t="shared" si="20"/>
        <v>233.97548211363409</v>
      </c>
      <c r="N33" s="19">
        <f t="shared" si="20"/>
        <v>227.57645249952824</v>
      </c>
      <c r="O33" s="19">
        <f t="shared" si="20"/>
        <v>203.30075668512521</v>
      </c>
      <c r="P33" s="19">
        <f t="shared" si="20"/>
        <v>163.88775207936186</v>
      </c>
      <c r="Q33" s="19">
        <f t="shared" si="20"/>
        <v>171.01961940062722</v>
      </c>
      <c r="R33" s="19">
        <f t="shared" si="20"/>
        <v>188.42172556778689</v>
      </c>
      <c r="S33" s="19">
        <f t="shared" si="20"/>
        <v>185.59983424204364</v>
      </c>
      <c r="T33" s="19">
        <f t="shared" si="20"/>
        <v>138.53415830223508</v>
      </c>
      <c r="U33" s="19">
        <f t="shared" si="20"/>
        <v>135.0576112884207</v>
      </c>
      <c r="V33" s="19">
        <f t="shared" si="20"/>
        <v>146.73521180308771</v>
      </c>
      <c r="W33" s="19">
        <f t="shared" si="20"/>
        <v>141.95440473786186</v>
      </c>
      <c r="X33" s="19">
        <f t="shared" si="20"/>
        <v>164.83556185903382</v>
      </c>
      <c r="Y33" s="19">
        <f t="shared" ref="Y33:Z33" si="21">SUM(Y34:Y50)</f>
        <v>214.55490087273117</v>
      </c>
      <c r="Z33" s="19">
        <f t="shared" si="21"/>
        <v>224.61414318224595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3.6477809092834494</v>
      </c>
      <c r="D36" s="8">
        <v>3.7504739614760054</v>
      </c>
      <c r="E36" s="8">
        <v>4.1077400496370853</v>
      </c>
      <c r="F36" s="8">
        <v>4.2283065691229265</v>
      </c>
      <c r="G36" s="8">
        <v>4.3097940766623735</v>
      </c>
      <c r="H36" s="8">
        <v>4.1256219694524727</v>
      </c>
      <c r="I36" s="8">
        <v>3.9600493470194955</v>
      </c>
      <c r="J36" s="8">
        <v>3.4349572821090697</v>
      </c>
      <c r="K36" s="8">
        <v>3.3461746153479348</v>
      </c>
      <c r="L36" s="8">
        <v>3.1604284254286705</v>
      </c>
      <c r="M36" s="8">
        <v>2.7582994836883836</v>
      </c>
      <c r="N36" s="8">
        <v>2.305855362839043</v>
      </c>
      <c r="O36" s="8">
        <v>2.1005933759917599</v>
      </c>
      <c r="P36" s="8">
        <v>3.6009921434800636</v>
      </c>
      <c r="Q36" s="8">
        <v>3.864805309879396</v>
      </c>
      <c r="R36" s="8">
        <v>3.7733800000000013</v>
      </c>
      <c r="S36" s="8">
        <v>3.6882997127097843</v>
      </c>
      <c r="T36" s="8">
        <v>3.890262876759623</v>
      </c>
      <c r="U36" s="8">
        <v>3.9627211518527092</v>
      </c>
      <c r="V36" s="8">
        <v>4.0302143423912522</v>
      </c>
      <c r="W36" s="8">
        <v>4.1381868233774473</v>
      </c>
      <c r="X36" s="8">
        <v>4.133131757452893</v>
      </c>
      <c r="Y36" s="8">
        <v>4.1861955186402966</v>
      </c>
      <c r="Z36" s="8">
        <v>4.2121811256930952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7.9203219793041471E-2</v>
      </c>
      <c r="X37" s="8">
        <v>0</v>
      </c>
      <c r="Y37" s="8">
        <v>0</v>
      </c>
      <c r="Z37" s="8">
        <v>0.16810878918125963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2.2251871120942868</v>
      </c>
      <c r="D41" s="8">
        <v>2.3319429563750407</v>
      </c>
      <c r="E41" s="8">
        <v>1.4220119948634247</v>
      </c>
      <c r="F41" s="8">
        <v>1.5630165582746527</v>
      </c>
      <c r="G41" s="8">
        <v>1.3169055919014001</v>
      </c>
      <c r="H41" s="8">
        <v>1.2811727283676031</v>
      </c>
      <c r="I41" s="8">
        <v>1.462098163290124</v>
      </c>
      <c r="J41" s="8">
        <v>0.73154946325517622</v>
      </c>
      <c r="K41" s="8">
        <v>0.77549863826428722</v>
      </c>
      <c r="L41" s="8">
        <v>0.84490653430026674</v>
      </c>
      <c r="M41" s="8">
        <v>0.72087507272308859</v>
      </c>
      <c r="N41" s="8">
        <v>0.53040085803573189</v>
      </c>
      <c r="O41" s="8">
        <v>0.10571597092312567</v>
      </c>
      <c r="P41" s="8">
        <v>0.68861034044181313</v>
      </c>
      <c r="Q41" s="8">
        <v>0.51811432617361475</v>
      </c>
      <c r="R41" s="8">
        <v>0.53155121641892389</v>
      </c>
      <c r="S41" s="8">
        <v>0.45725179151761242</v>
      </c>
      <c r="T41" s="8">
        <v>0.42230381741472467</v>
      </c>
      <c r="U41" s="8">
        <v>0.34918769125488613</v>
      </c>
      <c r="V41" s="8">
        <v>0.3586186675313065</v>
      </c>
      <c r="W41" s="8">
        <v>0.28200539390151574</v>
      </c>
      <c r="X41" s="8">
        <v>0.31507179022724835</v>
      </c>
      <c r="Y41" s="8">
        <v>0.44213356995807701</v>
      </c>
      <c r="Z41" s="8">
        <v>0.52166210402225044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396.58968731964569</v>
      </c>
      <c r="D43" s="8">
        <v>388.51454535250258</v>
      </c>
      <c r="E43" s="8">
        <v>372.63658838001277</v>
      </c>
      <c r="F43" s="8">
        <v>374.91741241329504</v>
      </c>
      <c r="G43" s="8">
        <v>354.90679843942365</v>
      </c>
      <c r="H43" s="8">
        <v>322.98421049558988</v>
      </c>
      <c r="I43" s="8">
        <v>300.30120896263793</v>
      </c>
      <c r="J43" s="8">
        <v>269.10105720814437</v>
      </c>
      <c r="K43" s="8">
        <v>275.40392085868376</v>
      </c>
      <c r="L43" s="8">
        <v>260.52335110196208</v>
      </c>
      <c r="M43" s="8">
        <v>230.49630755722262</v>
      </c>
      <c r="N43" s="8">
        <v>224.74019627865346</v>
      </c>
      <c r="O43" s="8">
        <v>201.09444733821033</v>
      </c>
      <c r="P43" s="8">
        <v>159.59814959543999</v>
      </c>
      <c r="Q43" s="8">
        <v>166.63669976457422</v>
      </c>
      <c r="R43" s="8">
        <v>184.11679435136796</v>
      </c>
      <c r="S43" s="8">
        <v>181.45428273781624</v>
      </c>
      <c r="T43" s="8">
        <v>134.22159160806075</v>
      </c>
      <c r="U43" s="8">
        <v>130.7457024453131</v>
      </c>
      <c r="V43" s="8">
        <v>142.33934382669699</v>
      </c>
      <c r="W43" s="8">
        <v>137.45364188118438</v>
      </c>
      <c r="X43" s="8">
        <v>160.3823956843984</v>
      </c>
      <c r="Y43" s="8">
        <v>209.91884162491573</v>
      </c>
      <c r="Z43" s="8">
        <v>219.71219116334936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7.0349664681589848E-3</v>
      </c>
      <c r="W44" s="8">
        <v>1.3674196054882489E-3</v>
      </c>
      <c r="X44" s="8">
        <v>4.9626269552574273E-3</v>
      </c>
      <c r="Y44" s="8">
        <v>7.730159217059814E-3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0.27666993934836243</v>
      </c>
      <c r="D51" s="27">
        <v>0.28429882856619981</v>
      </c>
      <c r="E51" s="27">
        <v>0.45532715428441789</v>
      </c>
      <c r="F51" s="27">
        <v>0.88633304079061515</v>
      </c>
      <c r="G51" s="27">
        <v>1.7135862250574387</v>
      </c>
      <c r="H51" s="27">
        <v>3.3766920743682451</v>
      </c>
      <c r="I51" s="27">
        <v>6.570124137325994</v>
      </c>
      <c r="J51" s="27">
        <v>8.6966081358026788</v>
      </c>
      <c r="K51" s="27">
        <v>11.299406065096914</v>
      </c>
      <c r="L51" s="27">
        <v>16.093136205958668</v>
      </c>
      <c r="M51" s="27">
        <v>16.563021972246528</v>
      </c>
      <c r="N51" s="27">
        <v>17.301993483697789</v>
      </c>
      <c r="O51" s="27">
        <v>18.469244905488356</v>
      </c>
      <c r="P51" s="27">
        <v>22.621795473774913</v>
      </c>
      <c r="Q51" s="27">
        <v>22.611089223061981</v>
      </c>
      <c r="R51" s="27">
        <v>26.709209999999992</v>
      </c>
      <c r="S51" s="27">
        <v>26.290671765585561</v>
      </c>
      <c r="T51" s="27">
        <v>33.501068700000005</v>
      </c>
      <c r="U51" s="27">
        <v>34.47095297054986</v>
      </c>
      <c r="V51" s="27">
        <v>34.86196038265922</v>
      </c>
      <c r="W51" s="27">
        <v>35.456803266938437</v>
      </c>
      <c r="X51" s="27">
        <v>36.368152264884124</v>
      </c>
      <c r="Y51" s="27">
        <v>37.779284202584179</v>
      </c>
      <c r="Z51" s="27">
        <v>39.999306151433188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2.5579858719073152</v>
      </c>
      <c r="D61" s="49">
        <f t="shared" si="24"/>
        <v>2.5169361275774684</v>
      </c>
      <c r="E61" s="49">
        <f t="shared" si="24"/>
        <v>2.485265900056242</v>
      </c>
      <c r="F61" s="49">
        <f t="shared" si="24"/>
        <v>2.2637875802559786</v>
      </c>
      <c r="G61" s="49">
        <f t="shared" si="24"/>
        <v>2.4410906366760732</v>
      </c>
      <c r="H61" s="49">
        <f t="shared" si="24"/>
        <v>2.3621169900095929</v>
      </c>
      <c r="I61" s="49">
        <f t="shared" si="24"/>
        <v>2.5213027860943149</v>
      </c>
      <c r="J61" s="49">
        <f t="shared" si="24"/>
        <v>3.1620018234341525</v>
      </c>
      <c r="K61" s="49">
        <f t="shared" si="24"/>
        <v>3.0060162554013008</v>
      </c>
      <c r="L61" s="49">
        <f t="shared" si="24"/>
        <v>3.2532472185996357</v>
      </c>
      <c r="M61" s="49">
        <f t="shared" si="24"/>
        <v>3.6305199585165888</v>
      </c>
      <c r="N61" s="49">
        <f t="shared" si="24"/>
        <v>3.8070244998059857</v>
      </c>
      <c r="O61" s="49">
        <f t="shared" si="24"/>
        <v>5.511886168261011</v>
      </c>
      <c r="P61" s="49">
        <f t="shared" si="24"/>
        <v>7.8064706472883767</v>
      </c>
      <c r="Q61" s="49">
        <f t="shared" si="24"/>
        <v>7.5524301139450873</v>
      </c>
      <c r="R61" s="49">
        <f t="shared" si="24"/>
        <v>12.095999999999997</v>
      </c>
      <c r="S61" s="49">
        <f t="shared" si="24"/>
        <v>19.537279999999996</v>
      </c>
      <c r="T61" s="49">
        <f t="shared" si="24"/>
        <v>28.05138594276189</v>
      </c>
      <c r="U61" s="49">
        <f t="shared" si="24"/>
        <v>28.921759999999992</v>
      </c>
      <c r="V61" s="49">
        <f t="shared" si="24"/>
        <v>40.481189735047003</v>
      </c>
      <c r="W61" s="49">
        <f t="shared" si="24"/>
        <v>46.974686046461166</v>
      </c>
      <c r="X61" s="49">
        <f t="shared" si="24"/>
        <v>50.854125859273246</v>
      </c>
      <c r="Y61" s="49">
        <f t="shared" ref="Y61:Z61" si="25">SUM(Y62:Y72)</f>
        <v>54.453370704177694</v>
      </c>
      <c r="Z61" s="49">
        <f t="shared" si="25"/>
        <v>58.05801881352464</v>
      </c>
    </row>
    <row r="62" spans="1:26" ht="11.25" customHeight="1" x14ac:dyDescent="0.2">
      <c r="A62" s="50" t="s">
        <v>92</v>
      </c>
      <c r="B62" s="51" t="s">
        <v>93</v>
      </c>
      <c r="C62" s="52">
        <v>2.5579858719073152</v>
      </c>
      <c r="D62" s="52">
        <v>2.5169361275774684</v>
      </c>
      <c r="E62" s="52">
        <v>2.485265900056242</v>
      </c>
      <c r="F62" s="52">
        <v>2.2637875802559786</v>
      </c>
      <c r="G62" s="52">
        <v>2.4410906366760732</v>
      </c>
      <c r="H62" s="52">
        <v>2.3621169900095929</v>
      </c>
      <c r="I62" s="52">
        <v>2.5213027860943149</v>
      </c>
      <c r="J62" s="52">
        <v>2.9757366593776515</v>
      </c>
      <c r="K62" s="52">
        <v>2.7780368875703432</v>
      </c>
      <c r="L62" s="52">
        <v>2.9758148697574236</v>
      </c>
      <c r="M62" s="52">
        <v>3.3774877962448708</v>
      </c>
      <c r="N62" s="52">
        <v>3.5893321362792343</v>
      </c>
      <c r="O62" s="52">
        <v>5.2509463340884999</v>
      </c>
      <c r="P62" s="52">
        <v>7.3631687833049959</v>
      </c>
      <c r="Q62" s="52">
        <v>7.1500682556778772</v>
      </c>
      <c r="R62" s="52">
        <v>11.427035677323229</v>
      </c>
      <c r="S62" s="52">
        <v>18.284857403070241</v>
      </c>
      <c r="T62" s="52">
        <v>26.287619356876455</v>
      </c>
      <c r="U62" s="52">
        <v>26.617736081521283</v>
      </c>
      <c r="V62" s="52">
        <v>37.786250242390246</v>
      </c>
      <c r="W62" s="52">
        <v>43.996504749929912</v>
      </c>
      <c r="X62" s="52">
        <v>47.913050363745505</v>
      </c>
      <c r="Y62" s="52">
        <v>51.599572962549502</v>
      </c>
      <c r="Z62" s="52">
        <v>54.484477551688684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0.18626516405650112</v>
      </c>
      <c r="K63" s="52">
        <v>0.22797936783095765</v>
      </c>
      <c r="L63" s="52">
        <v>0.27743234884221218</v>
      </c>
      <c r="M63" s="52">
        <v>0.25303216227171782</v>
      </c>
      <c r="N63" s="52">
        <v>0.21769236352675123</v>
      </c>
      <c r="O63" s="52">
        <v>0.26093983417251077</v>
      </c>
      <c r="P63" s="52">
        <v>0.44330186398338089</v>
      </c>
      <c r="Q63" s="52">
        <v>0.40236185826720988</v>
      </c>
      <c r="R63" s="52">
        <v>0.66896432267676809</v>
      </c>
      <c r="S63" s="52">
        <v>1.2524225969297547</v>
      </c>
      <c r="T63" s="52">
        <v>1.763766585885433</v>
      </c>
      <c r="U63" s="52">
        <v>2.3040239184787099</v>
      </c>
      <c r="V63" s="52">
        <v>2.6948302382322011</v>
      </c>
      <c r="W63" s="52">
        <v>2.9780872500700744</v>
      </c>
      <c r="X63" s="52">
        <v>2.9410754955277385</v>
      </c>
      <c r="Y63" s="52">
        <v>2.8537977416281919</v>
      </c>
      <c r="Z63" s="52">
        <v>3.573541261835957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1.0925442455913455E-4</v>
      </c>
      <c r="W69" s="52">
        <v>9.4046461180633735E-5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30.762603804703776</v>
      </c>
      <c r="D2" s="21">
        <f t="shared" ref="D2:X2" si="0">SUM(D3,D17,D22,D25,D26,D51,D52)</f>
        <v>29.903557558012942</v>
      </c>
      <c r="E2" s="21">
        <f t="shared" si="0"/>
        <v>29.528902948363744</v>
      </c>
      <c r="F2" s="21">
        <f t="shared" si="0"/>
        <v>27.146506461010944</v>
      </c>
      <c r="G2" s="21">
        <f t="shared" si="0"/>
        <v>30.194571377808103</v>
      </c>
      <c r="H2" s="21">
        <f t="shared" si="0"/>
        <v>27.606276035595478</v>
      </c>
      <c r="I2" s="21">
        <f t="shared" si="0"/>
        <v>28.239219609889901</v>
      </c>
      <c r="J2" s="21">
        <f t="shared" si="0"/>
        <v>30.354308241609491</v>
      </c>
      <c r="K2" s="21">
        <f t="shared" si="0"/>
        <v>32.146655991095017</v>
      </c>
      <c r="L2" s="21">
        <f t="shared" si="0"/>
        <v>29.64688152493283</v>
      </c>
      <c r="M2" s="21">
        <f t="shared" si="0"/>
        <v>37.257393623431611</v>
      </c>
      <c r="N2" s="21">
        <f t="shared" si="0"/>
        <v>36.398632451637418</v>
      </c>
      <c r="O2" s="21">
        <f t="shared" si="0"/>
        <v>13.700292047875687</v>
      </c>
      <c r="P2" s="21">
        <f t="shared" si="0"/>
        <v>60.281829402669217</v>
      </c>
      <c r="Q2" s="21">
        <f t="shared" si="0"/>
        <v>69.26928038545104</v>
      </c>
      <c r="R2" s="21">
        <f t="shared" si="0"/>
        <v>67.939029000000005</v>
      </c>
      <c r="S2" s="21">
        <f t="shared" si="0"/>
        <v>71.490598000000006</v>
      </c>
      <c r="T2" s="21">
        <f t="shared" si="0"/>
        <v>84.560873293531969</v>
      </c>
      <c r="U2" s="21">
        <f t="shared" si="0"/>
        <v>127.09548672000003</v>
      </c>
      <c r="V2" s="21">
        <f t="shared" si="0"/>
        <v>155.28332650000002</v>
      </c>
      <c r="W2" s="21">
        <f t="shared" si="0"/>
        <v>194.50964072701888</v>
      </c>
      <c r="X2" s="21">
        <f t="shared" si="0"/>
        <v>195.11631778719129</v>
      </c>
      <c r="Y2" s="21">
        <f t="shared" ref="Y2:Z2" si="1">SUM(Y3,Y17,Y22,Y25,Y26,Y51,Y52)</f>
        <v>184.73677953064913</v>
      </c>
      <c r="Z2" s="21">
        <f t="shared" si="1"/>
        <v>169.82375172140149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30.737327307630206</v>
      </c>
      <c r="D26" s="27">
        <f t="shared" si="16"/>
        <v>29.877135021661331</v>
      </c>
      <c r="E26" s="27">
        <f t="shared" si="16"/>
        <v>29.481500480491022</v>
      </c>
      <c r="F26" s="27">
        <f t="shared" si="16"/>
        <v>27.053199592343191</v>
      </c>
      <c r="G26" s="27">
        <f t="shared" si="16"/>
        <v>30.011606674083541</v>
      </c>
      <c r="H26" s="27">
        <f t="shared" si="16"/>
        <v>27.23891595536341</v>
      </c>
      <c r="I26" s="27">
        <f t="shared" si="16"/>
        <v>27.514213335091654</v>
      </c>
      <c r="J26" s="27">
        <f t="shared" si="16"/>
        <v>29.395899717432545</v>
      </c>
      <c r="K26" s="27">
        <f t="shared" si="16"/>
        <v>30.991524588154419</v>
      </c>
      <c r="L26" s="27">
        <f t="shared" si="16"/>
        <v>28.084004306180805</v>
      </c>
      <c r="M26" s="27">
        <f t="shared" si="16"/>
        <v>35.625247534886888</v>
      </c>
      <c r="N26" s="27">
        <f t="shared" si="16"/>
        <v>34.803506507922798</v>
      </c>
      <c r="O26" s="27">
        <f t="shared" si="16"/>
        <v>11.951097521278211</v>
      </c>
      <c r="P26" s="27">
        <f t="shared" si="16"/>
        <v>58.126596479964675</v>
      </c>
      <c r="Q26" s="27">
        <f t="shared" si="16"/>
        <v>67.106248677911253</v>
      </c>
      <c r="R26" s="27">
        <f t="shared" si="16"/>
        <v>65.308500000000009</v>
      </c>
      <c r="S26" s="27">
        <f t="shared" si="16"/>
        <v>67.340320000000006</v>
      </c>
      <c r="T26" s="27">
        <f t="shared" si="16"/>
        <v>80.175617200000019</v>
      </c>
      <c r="U26" s="27">
        <f t="shared" si="16"/>
        <v>122.13473202000003</v>
      </c>
      <c r="V26" s="27">
        <f t="shared" si="16"/>
        <v>149.17622440000002</v>
      </c>
      <c r="W26" s="27">
        <f t="shared" si="16"/>
        <v>188.27424639999998</v>
      </c>
      <c r="X26" s="27">
        <f t="shared" si="16"/>
        <v>188.44549980000005</v>
      </c>
      <c r="Y26" s="27">
        <f t="shared" ref="Y26:Z26" si="17">SUM(Y27,Y33)</f>
        <v>177.29371060000003</v>
      </c>
      <c r="Z26" s="27">
        <f t="shared" si="17"/>
        <v>161.19879360000002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30.737327307630206</v>
      </c>
      <c r="D33" s="19">
        <f t="shared" si="20"/>
        <v>29.877135021661331</v>
      </c>
      <c r="E33" s="19">
        <f t="shared" si="20"/>
        <v>29.481500480491022</v>
      </c>
      <c r="F33" s="19">
        <f t="shared" si="20"/>
        <v>27.053199592343191</v>
      </c>
      <c r="G33" s="19">
        <f t="shared" si="20"/>
        <v>30.011606674083541</v>
      </c>
      <c r="H33" s="19">
        <f t="shared" si="20"/>
        <v>27.23891595536341</v>
      </c>
      <c r="I33" s="19">
        <f t="shared" si="20"/>
        <v>27.514213335091654</v>
      </c>
      <c r="J33" s="19">
        <f t="shared" si="20"/>
        <v>29.395899717432545</v>
      </c>
      <c r="K33" s="19">
        <f t="shared" si="20"/>
        <v>30.991524588154419</v>
      </c>
      <c r="L33" s="19">
        <f t="shared" si="20"/>
        <v>28.084004306180805</v>
      </c>
      <c r="M33" s="19">
        <f t="shared" si="20"/>
        <v>35.625247534886888</v>
      </c>
      <c r="N33" s="19">
        <f t="shared" si="20"/>
        <v>34.803506507922798</v>
      </c>
      <c r="O33" s="19">
        <f t="shared" si="20"/>
        <v>11.951097521278211</v>
      </c>
      <c r="P33" s="19">
        <f t="shared" si="20"/>
        <v>58.126596479964675</v>
      </c>
      <c r="Q33" s="19">
        <f t="shared" si="20"/>
        <v>67.106248677911253</v>
      </c>
      <c r="R33" s="19">
        <f t="shared" si="20"/>
        <v>65.308500000000009</v>
      </c>
      <c r="S33" s="19">
        <f t="shared" si="20"/>
        <v>67.340320000000006</v>
      </c>
      <c r="T33" s="19">
        <f t="shared" si="20"/>
        <v>80.175617200000019</v>
      </c>
      <c r="U33" s="19">
        <f t="shared" si="20"/>
        <v>122.13473202000003</v>
      </c>
      <c r="V33" s="19">
        <f t="shared" si="20"/>
        <v>149.17622440000002</v>
      </c>
      <c r="W33" s="19">
        <f t="shared" si="20"/>
        <v>188.27424639999998</v>
      </c>
      <c r="X33" s="19">
        <f t="shared" si="20"/>
        <v>188.44549980000005</v>
      </c>
      <c r="Y33" s="19">
        <f t="shared" ref="Y33:Z33" si="21">SUM(Y34:Y50)</f>
        <v>177.29371060000003</v>
      </c>
      <c r="Z33" s="19">
        <f t="shared" si="21"/>
        <v>161.19879360000002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30.737327307630206</v>
      </c>
      <c r="D36" s="8">
        <v>29.877135021661331</v>
      </c>
      <c r="E36" s="8">
        <v>29.481500480491022</v>
      </c>
      <c r="F36" s="8">
        <v>27.053199592343191</v>
      </c>
      <c r="G36" s="8">
        <v>30.011606674083541</v>
      </c>
      <c r="H36" s="8">
        <v>27.23891595536341</v>
      </c>
      <c r="I36" s="8">
        <v>27.514213335091654</v>
      </c>
      <c r="J36" s="8">
        <v>29.395899717432545</v>
      </c>
      <c r="K36" s="8">
        <v>30.991524588154419</v>
      </c>
      <c r="L36" s="8">
        <v>28.084004306180805</v>
      </c>
      <c r="M36" s="8">
        <v>35.625247534886888</v>
      </c>
      <c r="N36" s="8">
        <v>34.803506507922798</v>
      </c>
      <c r="O36" s="8">
        <v>11.951097521278211</v>
      </c>
      <c r="P36" s="8">
        <v>58.126596479964675</v>
      </c>
      <c r="Q36" s="8">
        <v>67.106248677911253</v>
      </c>
      <c r="R36" s="8">
        <v>65.308500000000009</v>
      </c>
      <c r="S36" s="8">
        <v>67.340320000000006</v>
      </c>
      <c r="T36" s="8">
        <v>80.175617200000019</v>
      </c>
      <c r="U36" s="8">
        <v>122.13473202000003</v>
      </c>
      <c r="V36" s="8">
        <v>149.17622440000002</v>
      </c>
      <c r="W36" s="8">
        <v>188.27424639999998</v>
      </c>
      <c r="X36" s="8">
        <v>188.44549980000005</v>
      </c>
      <c r="Y36" s="8">
        <v>177.29371060000003</v>
      </c>
      <c r="Z36" s="8">
        <v>161.19879360000002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2.5276497073571123E-2</v>
      </c>
      <c r="D51" s="27">
        <v>2.6422536351612042E-2</v>
      </c>
      <c r="E51" s="27">
        <v>4.7402467872723029E-2</v>
      </c>
      <c r="F51" s="27">
        <v>9.3306868667753895E-2</v>
      </c>
      <c r="G51" s="27">
        <v>0.18296470372455984</v>
      </c>
      <c r="H51" s="27">
        <v>0.36736008023206862</v>
      </c>
      <c r="I51" s="27">
        <v>0.72500627479824564</v>
      </c>
      <c r="J51" s="27">
        <v>0.95840852417694689</v>
      </c>
      <c r="K51" s="27">
        <v>1.1551314029405952</v>
      </c>
      <c r="L51" s="27">
        <v>1.5628772187520257</v>
      </c>
      <c r="M51" s="27">
        <v>1.6321460885447243</v>
      </c>
      <c r="N51" s="27">
        <v>1.5951259437146177</v>
      </c>
      <c r="O51" s="27">
        <v>1.749194526597476</v>
      </c>
      <c r="P51" s="27">
        <v>2.155232922704545</v>
      </c>
      <c r="Q51" s="27">
        <v>2.1630317075397851</v>
      </c>
      <c r="R51" s="27">
        <v>2.6305290000000001</v>
      </c>
      <c r="S51" s="27">
        <v>4.1502780000000019</v>
      </c>
      <c r="T51" s="27">
        <v>4.3852560935319556</v>
      </c>
      <c r="U51" s="27">
        <v>4.9607547000000025</v>
      </c>
      <c r="V51" s="27">
        <v>6.1071021000000014</v>
      </c>
      <c r="W51" s="27">
        <v>6.2353943270188816</v>
      </c>
      <c r="X51" s="27">
        <v>6.6708179871912279</v>
      </c>
      <c r="Y51" s="27">
        <v>7.4430689306491011</v>
      </c>
      <c r="Z51" s="27">
        <v>8.6249581214014732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49.914699617662151</v>
      </c>
      <c r="D61" s="49">
        <f t="shared" si="24"/>
        <v>46.971464089211153</v>
      </c>
      <c r="E61" s="49">
        <f t="shared" si="24"/>
        <v>47.960336354185294</v>
      </c>
      <c r="F61" s="49">
        <f t="shared" si="24"/>
        <v>41.538320020535743</v>
      </c>
      <c r="G61" s="49">
        <f t="shared" si="24"/>
        <v>43.640495167647842</v>
      </c>
      <c r="H61" s="49">
        <f t="shared" si="24"/>
        <v>41.899133638386523</v>
      </c>
      <c r="I61" s="49">
        <f t="shared" si="24"/>
        <v>44.416427565504925</v>
      </c>
      <c r="J61" s="49">
        <f t="shared" si="24"/>
        <v>54.662103982127675</v>
      </c>
      <c r="K61" s="49">
        <f t="shared" si="24"/>
        <v>47.37465943806238</v>
      </c>
      <c r="L61" s="49">
        <f t="shared" si="24"/>
        <v>47.633314523841463</v>
      </c>
      <c r="M61" s="49">
        <f t="shared" si="24"/>
        <v>53.301523884405121</v>
      </c>
      <c r="N61" s="49">
        <f t="shared" si="24"/>
        <v>51.838793416676772</v>
      </c>
      <c r="O61" s="49">
        <f t="shared" si="24"/>
        <v>77.100924884793187</v>
      </c>
      <c r="P61" s="49">
        <f t="shared" si="24"/>
        <v>98.863221910936005</v>
      </c>
      <c r="Q61" s="49">
        <f t="shared" si="24"/>
        <v>106.70837235057073</v>
      </c>
      <c r="R61" s="49">
        <f t="shared" si="24"/>
        <v>110.2006728199038</v>
      </c>
      <c r="S61" s="49">
        <f t="shared" si="24"/>
        <v>115.40482388411357</v>
      </c>
      <c r="T61" s="49">
        <f t="shared" si="24"/>
        <v>120.54441322067791</v>
      </c>
      <c r="U61" s="49">
        <f t="shared" si="24"/>
        <v>123.35126745864494</v>
      </c>
      <c r="V61" s="49">
        <f t="shared" si="24"/>
        <v>147.82812799999999</v>
      </c>
      <c r="W61" s="49">
        <f t="shared" si="24"/>
        <v>177.16198526546086</v>
      </c>
      <c r="X61" s="49">
        <f t="shared" si="24"/>
        <v>176.09066903168502</v>
      </c>
      <c r="Y61" s="49">
        <f t="shared" ref="Y61:Z61" si="25">SUM(Y62:Y72)</f>
        <v>72.961604694724059</v>
      </c>
      <c r="Z61" s="49">
        <f t="shared" si="25"/>
        <v>43.984405373515642</v>
      </c>
    </row>
    <row r="62" spans="1:26" ht="11.25" customHeight="1" x14ac:dyDescent="0.2">
      <c r="A62" s="50" t="s">
        <v>92</v>
      </c>
      <c r="B62" s="51" t="s">
        <v>93</v>
      </c>
      <c r="C62" s="52">
        <v>49.914699617662151</v>
      </c>
      <c r="D62" s="52">
        <v>46.971464089211153</v>
      </c>
      <c r="E62" s="52">
        <v>47.960336354185294</v>
      </c>
      <c r="F62" s="52">
        <v>41.538320020535743</v>
      </c>
      <c r="G62" s="52">
        <v>43.640495167647842</v>
      </c>
      <c r="H62" s="52">
        <v>41.899133638386523</v>
      </c>
      <c r="I62" s="52">
        <v>44.416427565504925</v>
      </c>
      <c r="J62" s="52">
        <v>51.442104015509514</v>
      </c>
      <c r="K62" s="52">
        <v>43.781716488905069</v>
      </c>
      <c r="L62" s="52">
        <v>43.571212432141955</v>
      </c>
      <c r="M62" s="52">
        <v>49.586629049793231</v>
      </c>
      <c r="N62" s="52">
        <v>48.874559941996885</v>
      </c>
      <c r="O62" s="52">
        <v>73.450867184067377</v>
      </c>
      <c r="P62" s="52">
        <v>93.249129123980623</v>
      </c>
      <c r="Q62" s="52">
        <v>101.02339700569894</v>
      </c>
      <c r="R62" s="52">
        <v>104.10606977331889</v>
      </c>
      <c r="S62" s="52">
        <v>108.00688470183422</v>
      </c>
      <c r="T62" s="52">
        <v>112.96502984947381</v>
      </c>
      <c r="U62" s="52">
        <v>113.52460854855848</v>
      </c>
      <c r="V62" s="52">
        <v>137.98719231681451</v>
      </c>
      <c r="W62" s="52">
        <v>165.93029964451557</v>
      </c>
      <c r="X62" s="52">
        <v>165.9067175247153</v>
      </c>
      <c r="Y62" s="52">
        <v>69.137825560195708</v>
      </c>
      <c r="Z62" s="52">
        <v>41.277112036751589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3.2199999666181611</v>
      </c>
      <c r="K63" s="52">
        <v>3.5929429491573139</v>
      </c>
      <c r="L63" s="52">
        <v>4.0621020916995114</v>
      </c>
      <c r="M63" s="52">
        <v>3.7148948346118877</v>
      </c>
      <c r="N63" s="52">
        <v>2.964233474679888</v>
      </c>
      <c r="O63" s="52">
        <v>3.650057700725803</v>
      </c>
      <c r="P63" s="52">
        <v>5.6140927869553776</v>
      </c>
      <c r="Q63" s="52">
        <v>5.6849753448717806</v>
      </c>
      <c r="R63" s="52">
        <v>6.0946030465849121</v>
      </c>
      <c r="S63" s="52">
        <v>7.3979391822793428</v>
      </c>
      <c r="T63" s="52">
        <v>7.5793833712041003</v>
      </c>
      <c r="U63" s="52">
        <v>9.8266589100864721</v>
      </c>
      <c r="V63" s="52">
        <v>9.8409356831854691</v>
      </c>
      <c r="W63" s="52">
        <v>11.231685620945285</v>
      </c>
      <c r="X63" s="52">
        <v>10.183951506969731</v>
      </c>
      <c r="Y63" s="52">
        <v>3.8237791345283583</v>
      </c>
      <c r="Z63" s="52">
        <v>2.7072933367640539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2656.1320378148885</v>
      </c>
      <c r="D2" s="21">
        <f t="shared" ref="D2:X2" si="0">SUM(D3,D17,D22,D25,D26,D51,D52)</f>
        <v>2691.8237110407358</v>
      </c>
      <c r="E2" s="21">
        <f t="shared" si="0"/>
        <v>2918.1398947200005</v>
      </c>
      <c r="F2" s="21">
        <f t="shared" si="0"/>
        <v>3126.9344468399995</v>
      </c>
      <c r="G2" s="21">
        <f t="shared" si="0"/>
        <v>2673.3443222520004</v>
      </c>
      <c r="H2" s="21">
        <f t="shared" si="0"/>
        <v>2744.6112152481833</v>
      </c>
      <c r="I2" s="21">
        <f t="shared" si="0"/>
        <v>2894.2575444000013</v>
      </c>
      <c r="J2" s="21">
        <f t="shared" si="0"/>
        <v>2594.8675565999997</v>
      </c>
      <c r="K2" s="21">
        <f t="shared" si="0"/>
        <v>2508.9540533999998</v>
      </c>
      <c r="L2" s="21">
        <f t="shared" si="0"/>
        <v>1962.3770715600001</v>
      </c>
      <c r="M2" s="21">
        <f t="shared" si="0"/>
        <v>1689.2832819599998</v>
      </c>
      <c r="N2" s="21">
        <f t="shared" si="0"/>
        <v>1577.0072289314892</v>
      </c>
      <c r="O2" s="21">
        <f t="shared" si="0"/>
        <v>1444.40863524</v>
      </c>
      <c r="P2" s="21">
        <f t="shared" si="0"/>
        <v>961.81425198377087</v>
      </c>
      <c r="Q2" s="21">
        <f t="shared" si="0"/>
        <v>883.64007843117065</v>
      </c>
      <c r="R2" s="21">
        <f t="shared" si="0"/>
        <v>895.36518380720145</v>
      </c>
      <c r="S2" s="21">
        <f t="shared" si="0"/>
        <v>848.54314601709802</v>
      </c>
      <c r="T2" s="21">
        <f t="shared" si="0"/>
        <v>846.80166744551923</v>
      </c>
      <c r="U2" s="21">
        <f t="shared" si="0"/>
        <v>841.40948977306766</v>
      </c>
      <c r="V2" s="21">
        <f t="shared" si="0"/>
        <v>824.29475053006581</v>
      </c>
      <c r="W2" s="21">
        <f t="shared" si="0"/>
        <v>1165.7611254592239</v>
      </c>
      <c r="X2" s="21">
        <f t="shared" si="0"/>
        <v>709.33854352166566</v>
      </c>
      <c r="Y2" s="21">
        <f t="shared" ref="Y2:Z2" si="1">SUM(Y3,Y17,Y22,Y25,Y26,Y51,Y52)</f>
        <v>990.3845996519218</v>
      </c>
      <c r="Z2" s="21">
        <f t="shared" si="1"/>
        <v>937.01835505699967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34.140115974887998</v>
      </c>
      <c r="D3" s="24">
        <f t="shared" ref="D3:W3" si="3">SUM(D4,D8,D11)</f>
        <v>31.658035760736002</v>
      </c>
      <c r="E3" s="24">
        <f t="shared" si="3"/>
        <v>0</v>
      </c>
      <c r="F3" s="24">
        <f t="shared" si="3"/>
        <v>0</v>
      </c>
      <c r="G3" s="24">
        <f t="shared" si="3"/>
        <v>1.9367714520000001</v>
      </c>
      <c r="H3" s="24">
        <f t="shared" si="3"/>
        <v>12.433642328184002</v>
      </c>
      <c r="I3" s="24">
        <f t="shared" si="3"/>
        <v>18.938304000001501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5.9576889314891002</v>
      </c>
      <c r="O3" s="24">
        <f t="shared" si="3"/>
        <v>0</v>
      </c>
      <c r="P3" s="24">
        <f t="shared" si="3"/>
        <v>5.055144663770931</v>
      </c>
      <c r="Q3" s="24">
        <f t="shared" si="3"/>
        <v>14.251333111170515</v>
      </c>
      <c r="R3" s="24">
        <f t="shared" si="3"/>
        <v>8.0972246072014116</v>
      </c>
      <c r="S3" s="24">
        <f t="shared" si="3"/>
        <v>14.737931817098088</v>
      </c>
      <c r="T3" s="24">
        <f t="shared" si="3"/>
        <v>4.2004051255192252</v>
      </c>
      <c r="U3" s="24">
        <f t="shared" si="3"/>
        <v>2.9733795730675672</v>
      </c>
      <c r="V3" s="24">
        <f t="shared" si="3"/>
        <v>3.0603680500656414</v>
      </c>
      <c r="W3" s="24">
        <f t="shared" si="3"/>
        <v>7.5519746992238943</v>
      </c>
      <c r="X3" s="24">
        <f t="shared" ref="X3:Z3" si="4">SUM(X4,X8,X11)</f>
        <v>7.6082382416658954</v>
      </c>
      <c r="Y3" s="24">
        <f t="shared" si="4"/>
        <v>5.9872688519216544</v>
      </c>
      <c r="Z3" s="24">
        <f t="shared" si="4"/>
        <v>3.6934210969994727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34.140115974887998</v>
      </c>
      <c r="D8" s="19">
        <f t="shared" si="8"/>
        <v>31.658035760736002</v>
      </c>
      <c r="E8" s="19">
        <f t="shared" si="8"/>
        <v>0</v>
      </c>
      <c r="F8" s="19">
        <f t="shared" si="8"/>
        <v>0</v>
      </c>
      <c r="G8" s="19">
        <f t="shared" si="8"/>
        <v>1.9367714520000001</v>
      </c>
      <c r="H8" s="19">
        <f t="shared" si="8"/>
        <v>12.433642328184002</v>
      </c>
      <c r="I8" s="19">
        <f t="shared" si="8"/>
        <v>18.938304000001501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5.9576889314891002</v>
      </c>
      <c r="O8" s="19">
        <f t="shared" si="8"/>
        <v>0</v>
      </c>
      <c r="P8" s="19">
        <f t="shared" si="8"/>
        <v>5.055144663770931</v>
      </c>
      <c r="Q8" s="19">
        <f t="shared" si="8"/>
        <v>14.251333111170515</v>
      </c>
      <c r="R8" s="19">
        <f t="shared" si="8"/>
        <v>8.0972246072014116</v>
      </c>
      <c r="S8" s="19">
        <f t="shared" si="8"/>
        <v>14.737931817098088</v>
      </c>
      <c r="T8" s="19">
        <f t="shared" si="8"/>
        <v>4.2004051255192252</v>
      </c>
      <c r="U8" s="19">
        <f t="shared" si="8"/>
        <v>2.9733795730675672</v>
      </c>
      <c r="V8" s="19">
        <f t="shared" si="8"/>
        <v>3.0603680500656414</v>
      </c>
      <c r="W8" s="19">
        <f t="shared" si="8"/>
        <v>7.5519746992238943</v>
      </c>
      <c r="X8" s="19">
        <f t="shared" si="8"/>
        <v>7.6082382416658954</v>
      </c>
      <c r="Y8" s="19">
        <f t="shared" ref="Y8:Z8" si="9">SUM(Y9:Y10)</f>
        <v>5.9872688519216544</v>
      </c>
      <c r="Z8" s="19">
        <f t="shared" si="9"/>
        <v>3.6934210969994727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34.140115974887998</v>
      </c>
      <c r="D10" s="8">
        <v>31.658035760736002</v>
      </c>
      <c r="E10" s="8">
        <v>0</v>
      </c>
      <c r="F10" s="8">
        <v>0</v>
      </c>
      <c r="G10" s="8">
        <v>1.9367714520000001</v>
      </c>
      <c r="H10" s="8">
        <v>12.433642328184002</v>
      </c>
      <c r="I10" s="8">
        <v>18.938304000001501</v>
      </c>
      <c r="J10" s="8">
        <v>0</v>
      </c>
      <c r="K10" s="8">
        <v>0</v>
      </c>
      <c r="L10" s="8">
        <v>0</v>
      </c>
      <c r="M10" s="8">
        <v>0</v>
      </c>
      <c r="N10" s="8">
        <v>5.9576889314891002</v>
      </c>
      <c r="O10" s="8">
        <v>0</v>
      </c>
      <c r="P10" s="8">
        <v>5.055144663770931</v>
      </c>
      <c r="Q10" s="8">
        <v>14.251333111170515</v>
      </c>
      <c r="R10" s="8">
        <v>8.0972246072014116</v>
      </c>
      <c r="S10" s="8">
        <v>14.737931817098088</v>
      </c>
      <c r="T10" s="8">
        <v>4.2004051255192252</v>
      </c>
      <c r="U10" s="8">
        <v>2.9733795730675672</v>
      </c>
      <c r="V10" s="8">
        <v>3.0603680500656414</v>
      </c>
      <c r="W10" s="8">
        <v>7.5519746992238943</v>
      </c>
      <c r="X10" s="8">
        <v>7.6082382416658954</v>
      </c>
      <c r="Y10" s="8">
        <v>5.9872688519216544</v>
      </c>
      <c r="Z10" s="8">
        <v>3.6934210969994727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2621.9919218400005</v>
      </c>
      <c r="D26" s="27">
        <f t="shared" si="16"/>
        <v>2660.16567528</v>
      </c>
      <c r="E26" s="27">
        <f t="shared" si="16"/>
        <v>2918.1398947200005</v>
      </c>
      <c r="F26" s="27">
        <f t="shared" si="16"/>
        <v>3126.9344468399995</v>
      </c>
      <c r="G26" s="27">
        <f t="shared" si="16"/>
        <v>2671.4075508000005</v>
      </c>
      <c r="H26" s="27">
        <f t="shared" si="16"/>
        <v>2732.1775729199994</v>
      </c>
      <c r="I26" s="27">
        <f t="shared" si="16"/>
        <v>2875.3192403999997</v>
      </c>
      <c r="J26" s="27">
        <f t="shared" si="16"/>
        <v>2594.8675565999997</v>
      </c>
      <c r="K26" s="27">
        <f t="shared" si="16"/>
        <v>2508.9540533999998</v>
      </c>
      <c r="L26" s="27">
        <f t="shared" si="16"/>
        <v>1962.3770715600001</v>
      </c>
      <c r="M26" s="27">
        <f t="shared" si="16"/>
        <v>1689.2832819599998</v>
      </c>
      <c r="N26" s="27">
        <f t="shared" si="16"/>
        <v>1571.04954</v>
      </c>
      <c r="O26" s="27">
        <f t="shared" si="16"/>
        <v>1444.40863524</v>
      </c>
      <c r="P26" s="27">
        <f t="shared" si="16"/>
        <v>956.75910732</v>
      </c>
      <c r="Q26" s="27">
        <f t="shared" si="16"/>
        <v>868.93433532000006</v>
      </c>
      <c r="R26" s="27">
        <f t="shared" si="16"/>
        <v>886.86403920000009</v>
      </c>
      <c r="S26" s="27">
        <f t="shared" si="16"/>
        <v>833.19933419999995</v>
      </c>
      <c r="T26" s="27">
        <f t="shared" si="16"/>
        <v>841.71465792000004</v>
      </c>
      <c r="U26" s="27">
        <f t="shared" si="16"/>
        <v>837.1692151200001</v>
      </c>
      <c r="V26" s="27">
        <f t="shared" si="16"/>
        <v>815.63281992000009</v>
      </c>
      <c r="W26" s="27">
        <f t="shared" si="16"/>
        <v>1151.61616656</v>
      </c>
      <c r="X26" s="27">
        <f t="shared" si="16"/>
        <v>691.47740195999984</v>
      </c>
      <c r="Y26" s="27">
        <f t="shared" ref="Y26:Z26" si="17">SUM(Y27,Y33)</f>
        <v>960.39802008000015</v>
      </c>
      <c r="Z26" s="27">
        <f t="shared" si="17"/>
        <v>894.09763728000019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2621.9919218400005</v>
      </c>
      <c r="D33" s="19">
        <f t="shared" si="20"/>
        <v>2660.16567528</v>
      </c>
      <c r="E33" s="19">
        <f t="shared" si="20"/>
        <v>2918.1398947200005</v>
      </c>
      <c r="F33" s="19">
        <f t="shared" si="20"/>
        <v>3126.9344468399995</v>
      </c>
      <c r="G33" s="19">
        <f t="shared" si="20"/>
        <v>2671.4075508000005</v>
      </c>
      <c r="H33" s="19">
        <f t="shared" si="20"/>
        <v>2732.1775729199994</v>
      </c>
      <c r="I33" s="19">
        <f t="shared" si="20"/>
        <v>2875.3192403999997</v>
      </c>
      <c r="J33" s="19">
        <f t="shared" si="20"/>
        <v>2594.8675565999997</v>
      </c>
      <c r="K33" s="19">
        <f t="shared" si="20"/>
        <v>2508.9540533999998</v>
      </c>
      <c r="L33" s="19">
        <f t="shared" si="20"/>
        <v>1962.3770715600001</v>
      </c>
      <c r="M33" s="19">
        <f t="shared" si="20"/>
        <v>1689.2832819599998</v>
      </c>
      <c r="N33" s="19">
        <f t="shared" si="20"/>
        <v>1571.04954</v>
      </c>
      <c r="O33" s="19">
        <f t="shared" si="20"/>
        <v>1444.40863524</v>
      </c>
      <c r="P33" s="19">
        <f t="shared" si="20"/>
        <v>956.75910732</v>
      </c>
      <c r="Q33" s="19">
        <f t="shared" si="20"/>
        <v>868.93433532000006</v>
      </c>
      <c r="R33" s="19">
        <f t="shared" si="20"/>
        <v>886.86403920000009</v>
      </c>
      <c r="S33" s="19">
        <f t="shared" si="20"/>
        <v>833.19933419999995</v>
      </c>
      <c r="T33" s="19">
        <f t="shared" si="20"/>
        <v>841.71465792000004</v>
      </c>
      <c r="U33" s="19">
        <f t="shared" si="20"/>
        <v>837.1692151200001</v>
      </c>
      <c r="V33" s="19">
        <f t="shared" si="20"/>
        <v>815.63281992000009</v>
      </c>
      <c r="W33" s="19">
        <f t="shared" si="20"/>
        <v>1151.61616656</v>
      </c>
      <c r="X33" s="19">
        <f t="shared" si="20"/>
        <v>691.47740195999984</v>
      </c>
      <c r="Y33" s="19">
        <f t="shared" ref="Y33:Z33" si="21">SUM(Y34:Y50)</f>
        <v>960.39802008000015</v>
      </c>
      <c r="Z33" s="19">
        <f t="shared" si="21"/>
        <v>894.09763728000019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255.42892620000001</v>
      </c>
      <c r="P36" s="8">
        <v>81.272850480000002</v>
      </c>
      <c r="Q36" s="8">
        <v>63.857401920000015</v>
      </c>
      <c r="R36" s="8">
        <v>69.662475719999989</v>
      </c>
      <c r="S36" s="8">
        <v>75.46777668</v>
      </c>
      <c r="T36" s="8">
        <v>82.929982680000009</v>
      </c>
      <c r="U36" s="8">
        <v>92.639482560000005</v>
      </c>
      <c r="V36" s="8">
        <v>92.526129720000014</v>
      </c>
      <c r="W36" s="8">
        <v>97.776933119999995</v>
      </c>
      <c r="X36" s="8">
        <v>100.77226487999999</v>
      </c>
      <c r="Y36" s="8">
        <v>101.61139392000003</v>
      </c>
      <c r="Z36" s="8">
        <v>115.2882432</v>
      </c>
    </row>
    <row r="37" spans="1:26" ht="11.25" customHeight="1" x14ac:dyDescent="0.2">
      <c r="A37" s="28" t="s">
        <v>60</v>
      </c>
      <c r="B37" s="7" t="s">
        <v>61</v>
      </c>
      <c r="C37" s="8">
        <v>153.49955543999999</v>
      </c>
      <c r="D37" s="8">
        <v>150.42945455999998</v>
      </c>
      <c r="E37" s="8">
        <v>153.49955543999999</v>
      </c>
      <c r="F37" s="8">
        <v>107.44953912</v>
      </c>
      <c r="G37" s="8">
        <v>101.30958684000001</v>
      </c>
      <c r="H37" s="8">
        <v>92.099783159999987</v>
      </c>
      <c r="I37" s="8">
        <v>85.959830879999984</v>
      </c>
      <c r="J37" s="8">
        <v>89.029682280000017</v>
      </c>
      <c r="K37" s="8">
        <v>85.959830879999984</v>
      </c>
      <c r="L37" s="8">
        <v>85.377544560000004</v>
      </c>
      <c r="M37" s="8">
        <v>76.230110879999998</v>
      </c>
      <c r="N37" s="8">
        <v>27.442799999999998</v>
      </c>
      <c r="O37" s="8">
        <v>128.06631684000001</v>
      </c>
      <c r="P37" s="8">
        <v>45.737916840000011</v>
      </c>
      <c r="Q37" s="8">
        <v>0</v>
      </c>
      <c r="R37" s="8">
        <v>24.39365544</v>
      </c>
      <c r="S37" s="8">
        <v>18.295116839999999</v>
      </c>
      <c r="T37" s="8">
        <v>40.490354520000011</v>
      </c>
      <c r="U37" s="8">
        <v>14.273249759999999</v>
      </c>
      <c r="V37" s="8">
        <v>23.728791239999996</v>
      </c>
      <c r="W37" s="8">
        <v>31.199469840000006</v>
      </c>
      <c r="X37" s="8">
        <v>19.664263080000001</v>
      </c>
      <c r="Y37" s="8">
        <v>44.682865919999998</v>
      </c>
      <c r="Z37" s="8">
        <v>24.661846439999998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417.37950000000012</v>
      </c>
      <c r="P40" s="8">
        <v>423.56292875999998</v>
      </c>
      <c r="Q40" s="8">
        <v>435.92978628000009</v>
      </c>
      <c r="R40" s="8">
        <v>414.28791504000003</v>
      </c>
      <c r="S40" s="8">
        <v>405.01264247999995</v>
      </c>
      <c r="T40" s="8">
        <v>389.18638835999997</v>
      </c>
      <c r="U40" s="8">
        <v>373.94123004000011</v>
      </c>
      <c r="V40" s="8">
        <v>369.93438684000012</v>
      </c>
      <c r="W40" s="8">
        <v>456.42137256000007</v>
      </c>
      <c r="X40" s="8">
        <v>262.46686607999999</v>
      </c>
      <c r="Y40" s="8">
        <v>373.48049484000006</v>
      </c>
      <c r="Z40" s="8">
        <v>396.92803392000019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2421.5880592800004</v>
      </c>
      <c r="D43" s="8">
        <v>2453.4509407199998</v>
      </c>
      <c r="E43" s="8">
        <v>2708.3550592800002</v>
      </c>
      <c r="F43" s="8">
        <v>2960.0727296399996</v>
      </c>
      <c r="G43" s="8">
        <v>2504.4317110800002</v>
      </c>
      <c r="H43" s="8">
        <v>2568.1577407199998</v>
      </c>
      <c r="I43" s="8">
        <v>2692.4236185599998</v>
      </c>
      <c r="J43" s="8">
        <v>2412.0289814399998</v>
      </c>
      <c r="K43" s="8">
        <v>2329.18532964</v>
      </c>
      <c r="L43" s="8">
        <v>1815.0795889200001</v>
      </c>
      <c r="M43" s="8">
        <v>1613.0531710799999</v>
      </c>
      <c r="N43" s="8">
        <v>1543.6067399999999</v>
      </c>
      <c r="O43" s="8">
        <v>621.86210891999986</v>
      </c>
      <c r="P43" s="8">
        <v>293.56937999999997</v>
      </c>
      <c r="Q43" s="8">
        <v>359.85923999999994</v>
      </c>
      <c r="R43" s="8">
        <v>363.01607784000004</v>
      </c>
      <c r="S43" s="8">
        <v>325.13589107999996</v>
      </c>
      <c r="T43" s="8">
        <v>315.89639172</v>
      </c>
      <c r="U43" s="8">
        <v>340.97903423999998</v>
      </c>
      <c r="V43" s="8">
        <v>312.94495907999999</v>
      </c>
      <c r="W43" s="8">
        <v>549.26524224000002</v>
      </c>
      <c r="X43" s="8">
        <v>291.21175511999996</v>
      </c>
      <c r="Y43" s="8">
        <v>415.85829948000003</v>
      </c>
      <c r="Z43" s="8">
        <v>343.17633635999999</v>
      </c>
    </row>
    <row r="44" spans="1:26" ht="11.25" customHeight="1" x14ac:dyDescent="0.2">
      <c r="A44" s="28" t="s">
        <v>74</v>
      </c>
      <c r="B44" s="7" t="s">
        <v>75</v>
      </c>
      <c r="C44" s="8">
        <v>46.904307120000013</v>
      </c>
      <c r="D44" s="8">
        <v>56.285279999999993</v>
      </c>
      <c r="E44" s="8">
        <v>56.285279999999993</v>
      </c>
      <c r="F44" s="8">
        <v>59.412178080000018</v>
      </c>
      <c r="G44" s="8">
        <v>65.666252880000002</v>
      </c>
      <c r="H44" s="8">
        <v>71.920049040000023</v>
      </c>
      <c r="I44" s="8">
        <v>96.93579096000002</v>
      </c>
      <c r="J44" s="8">
        <v>93.808892880000016</v>
      </c>
      <c r="K44" s="8">
        <v>93.808892880000016</v>
      </c>
      <c r="L44" s="8">
        <v>61.919938079999994</v>
      </c>
      <c r="M44" s="8">
        <v>0</v>
      </c>
      <c r="N44" s="8">
        <v>0</v>
      </c>
      <c r="O44" s="8">
        <v>21.67178328</v>
      </c>
      <c r="P44" s="8">
        <v>24.768030960000004</v>
      </c>
      <c r="Q44" s="8">
        <v>9.2879071199999998</v>
      </c>
      <c r="R44" s="8">
        <v>12.383876160000003</v>
      </c>
      <c r="S44" s="8">
        <v>9.2879071200000016</v>
      </c>
      <c r="T44" s="8">
        <v>13.173541920000003</v>
      </c>
      <c r="U44" s="8">
        <v>11.275724880000002</v>
      </c>
      <c r="V44" s="8">
        <v>16.498553040000004</v>
      </c>
      <c r="W44" s="8">
        <v>16.835986080000001</v>
      </c>
      <c r="X44" s="8">
        <v>17.08676208</v>
      </c>
      <c r="Y44" s="8">
        <v>24.764965920000005</v>
      </c>
      <c r="Z44" s="8">
        <v>14.043177360000003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46.799883000000008</v>
      </c>
      <c r="Q48" s="8">
        <v>0</v>
      </c>
      <c r="R48" s="8">
        <v>3.1200389999999993</v>
      </c>
      <c r="S48" s="8">
        <v>0</v>
      </c>
      <c r="T48" s="8">
        <v>0</v>
      </c>
      <c r="U48" s="8">
        <v>3.9343590000000002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41.048117279999992</v>
      </c>
      <c r="Q50" s="8">
        <v>0</v>
      </c>
      <c r="R50" s="8">
        <v>0</v>
      </c>
      <c r="S50" s="8">
        <v>0</v>
      </c>
      <c r="T50" s="8">
        <v>3.799872E-2</v>
      </c>
      <c r="U50" s="8">
        <v>0.12613463999999999</v>
      </c>
      <c r="V50" s="8">
        <v>0</v>
      </c>
      <c r="W50" s="8">
        <v>0.11716272</v>
      </c>
      <c r="X50" s="8">
        <v>0.27549072000000002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0.45441000000000004</v>
      </c>
      <c r="R51" s="27">
        <v>0.40392000000000011</v>
      </c>
      <c r="S51" s="27">
        <v>0.60588000000000009</v>
      </c>
      <c r="T51" s="27">
        <v>0.88660439999999996</v>
      </c>
      <c r="U51" s="27">
        <v>1.2668950800000001</v>
      </c>
      <c r="V51" s="27">
        <v>5.6015625600000014</v>
      </c>
      <c r="W51" s="27">
        <v>6.592984200000001</v>
      </c>
      <c r="X51" s="27">
        <v>10.25290332</v>
      </c>
      <c r="Y51" s="27">
        <v>23.99931071999999</v>
      </c>
      <c r="Z51" s="27">
        <v>39.227296680000009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46.255910400000005</v>
      </c>
      <c r="D61" s="49">
        <f t="shared" si="24"/>
        <v>48.383999999999979</v>
      </c>
      <c r="E61" s="49">
        <f t="shared" si="24"/>
        <v>35.727955199999997</v>
      </c>
      <c r="F61" s="49">
        <f t="shared" si="24"/>
        <v>28.336089600000001</v>
      </c>
      <c r="G61" s="49">
        <f t="shared" si="24"/>
        <v>38.6398656</v>
      </c>
      <c r="H61" s="49">
        <f t="shared" si="24"/>
        <v>54.096134400000004</v>
      </c>
      <c r="I61" s="49">
        <f t="shared" si="24"/>
        <v>49.616179199999998</v>
      </c>
      <c r="J61" s="49">
        <f t="shared" si="24"/>
        <v>59.584089599999977</v>
      </c>
      <c r="K61" s="49">
        <f t="shared" si="24"/>
        <v>68.319820799999988</v>
      </c>
      <c r="L61" s="49">
        <f t="shared" si="24"/>
        <v>69.776179200000016</v>
      </c>
      <c r="M61" s="49">
        <f t="shared" si="24"/>
        <v>69.887865599999998</v>
      </c>
      <c r="N61" s="49">
        <f t="shared" si="24"/>
        <v>129.47195519999997</v>
      </c>
      <c r="O61" s="49">
        <f t="shared" si="24"/>
        <v>115.92</v>
      </c>
      <c r="P61" s="49">
        <f t="shared" si="24"/>
        <v>120.5120448</v>
      </c>
      <c r="Q61" s="49">
        <f t="shared" si="24"/>
        <v>115.8079104</v>
      </c>
      <c r="R61" s="49">
        <f t="shared" si="24"/>
        <v>129.47195519999997</v>
      </c>
      <c r="S61" s="49">
        <f t="shared" si="24"/>
        <v>127.90391039999996</v>
      </c>
      <c r="T61" s="49">
        <f t="shared" si="24"/>
        <v>127.79182080000002</v>
      </c>
      <c r="U61" s="49">
        <f t="shared" si="24"/>
        <v>135.36670751999998</v>
      </c>
      <c r="V61" s="49">
        <f t="shared" si="24"/>
        <v>140.88549456000004</v>
      </c>
      <c r="W61" s="49">
        <f t="shared" si="24"/>
        <v>118.21519872</v>
      </c>
      <c r="X61" s="49">
        <f t="shared" si="24"/>
        <v>118.33879680000003</v>
      </c>
      <c r="Y61" s="49">
        <f t="shared" ref="Y61:Z61" si="25">SUM(Y62:Y72)</f>
        <v>132.72739199999998</v>
      </c>
      <c r="Z61" s="49">
        <f t="shared" si="25"/>
        <v>141.86027520000002</v>
      </c>
    </row>
    <row r="62" spans="1:26" ht="11.25" customHeight="1" x14ac:dyDescent="0.2">
      <c r="A62" s="50" t="s">
        <v>92</v>
      </c>
      <c r="B62" s="51" t="s">
        <v>93</v>
      </c>
      <c r="C62" s="52">
        <v>46.255910400000005</v>
      </c>
      <c r="D62" s="52">
        <v>48.383999999999979</v>
      </c>
      <c r="E62" s="52">
        <v>35.727955199999997</v>
      </c>
      <c r="F62" s="52">
        <v>28.336089600000001</v>
      </c>
      <c r="G62" s="52">
        <v>38.6398656</v>
      </c>
      <c r="H62" s="52">
        <v>54.096134400000004</v>
      </c>
      <c r="I62" s="52">
        <v>49.616179199999998</v>
      </c>
      <c r="J62" s="52">
        <v>59.584089599999977</v>
      </c>
      <c r="K62" s="52">
        <v>68.319820799999988</v>
      </c>
      <c r="L62" s="52">
        <v>69.776179200000016</v>
      </c>
      <c r="M62" s="52">
        <v>69.887865599999998</v>
      </c>
      <c r="N62" s="52">
        <v>129.47195519999997</v>
      </c>
      <c r="O62" s="52">
        <v>115.92</v>
      </c>
      <c r="P62" s="52">
        <v>120.5120448</v>
      </c>
      <c r="Q62" s="52">
        <v>115.8079104</v>
      </c>
      <c r="R62" s="52">
        <v>129.47195519999997</v>
      </c>
      <c r="S62" s="52">
        <v>127.90391039999996</v>
      </c>
      <c r="T62" s="52">
        <v>127.79182080000002</v>
      </c>
      <c r="U62" s="52">
        <v>134.73613439999997</v>
      </c>
      <c r="V62" s="52">
        <v>140.44786560000003</v>
      </c>
      <c r="W62" s="52">
        <v>117.6993216</v>
      </c>
      <c r="X62" s="52">
        <v>118.33879680000003</v>
      </c>
      <c r="Y62" s="52">
        <v>132.72739199999998</v>
      </c>
      <c r="Z62" s="52">
        <v>141.86027520000002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0.6305731200000001</v>
      </c>
      <c r="V69" s="52">
        <v>0.4376289599999999</v>
      </c>
      <c r="W69" s="52">
        <v>0.51587712000000008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2025-11-06T10:23:07Z</dcterms:created>
  <dcterms:modified xsi:type="dcterms:W3CDTF">2025-11-06T10:23:08Z</dcterms:modified>
</cp:coreProperties>
</file>