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R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84" i="149"/>
  <c r="B92" i="149"/>
  <c r="B18" i="149"/>
  <c r="B77" i="149"/>
  <c r="B12" i="149"/>
  <c r="B16" i="149"/>
  <c r="B70" i="149"/>
  <c r="B91" i="149"/>
  <c r="B29" i="149"/>
  <c r="B31" i="149"/>
  <c r="B42" i="149"/>
  <c r="B85" i="149"/>
  <c r="B43" i="149"/>
  <c r="B44" i="149"/>
  <c r="B47" i="149"/>
  <c r="B58" i="149"/>
  <c r="B65" i="149"/>
  <c r="B32" i="149"/>
  <c r="B73" i="149"/>
  <c r="B11" i="149"/>
  <c r="B69" i="149"/>
  <c r="B35" i="149"/>
  <c r="B62" i="149"/>
  <c r="B56" i="149"/>
  <c r="B36" i="149"/>
  <c r="B22" i="149"/>
  <c r="B59" i="149"/>
  <c r="B20" i="149"/>
  <c r="B41" i="149"/>
  <c r="B93" i="149"/>
  <c r="B72" i="149"/>
  <c r="B8" i="149"/>
  <c r="B78" i="149"/>
  <c r="B38" i="149"/>
  <c r="B27" i="149"/>
  <c r="B37" i="149"/>
  <c r="B54" i="149"/>
  <c r="B5" i="149"/>
  <c r="B71" i="149"/>
  <c r="B50" i="149"/>
  <c r="B55" i="149"/>
  <c r="B6" i="149"/>
  <c r="B53" i="149"/>
  <c r="B45" i="149"/>
  <c r="B21" i="149"/>
  <c r="B30" i="149"/>
  <c r="B74" i="149"/>
  <c r="B95" i="149"/>
  <c r="B61" i="149"/>
  <c r="B4" i="149"/>
  <c r="B87" i="149"/>
  <c r="B13" i="149"/>
  <c r="B88" i="149"/>
  <c r="B28" i="149"/>
  <c r="B67" i="149"/>
  <c r="B7" i="149"/>
  <c r="B10" i="149"/>
  <c r="B40" i="149"/>
  <c r="B80" i="149"/>
  <c r="B26" i="149"/>
  <c r="B64" i="149"/>
  <c r="B19" i="149"/>
  <c r="B63" i="149"/>
  <c r="B51" i="149"/>
  <c r="B89" i="149"/>
  <c r="B75" i="149"/>
  <c r="B66" i="149"/>
  <c r="B15" i="149"/>
  <c r="B82" i="149"/>
  <c r="B9" i="149"/>
  <c r="B46" i="149"/>
  <c r="B23" i="149"/>
  <c r="B86" i="149"/>
  <c r="B24" i="149"/>
  <c r="B60" i="149"/>
  <c r="B79" i="149"/>
  <c r="B52" i="149"/>
  <c r="B81" i="149"/>
  <c r="B83" i="149"/>
  <c r="B34" i="149"/>
  <c r="B76" i="149"/>
  <c r="B57" i="149"/>
  <c r="B48" i="149"/>
  <c r="B25" i="149"/>
  <c r="B90" i="149"/>
  <c r="B49" i="149"/>
  <c r="B17" i="149"/>
  <c r="B94" i="149"/>
  <c r="B68" i="149"/>
  <c r="B14" i="149"/>
  <c r="B39" i="149"/>
  <c r="B33" i="149"/>
  <c r="Y3" i="162" l="1"/>
  <c r="Y2" i="162" s="1"/>
  <c r="Y2" i="164"/>
  <c r="Z69" i="149" l="1"/>
  <c r="Y69" i="149"/>
  <c r="Z67" i="149"/>
  <c r="Y67" i="149"/>
  <c r="Z15" i="119" l="1"/>
  <c r="Z20" i="16"/>
  <c r="Z20" i="103"/>
  <c r="Z25" i="103"/>
  <c r="Z25" i="120"/>
  <c r="Z25" i="119"/>
  <c r="Z40" i="8"/>
  <c r="Z48" i="8"/>
  <c r="Z48" i="103"/>
  <c r="Z48" i="119"/>
  <c r="Z64" i="103"/>
  <c r="Z72" i="8"/>
  <c r="Z72" i="16"/>
  <c r="Z72" i="117"/>
  <c r="Y6" i="16"/>
  <c r="Y6" i="104"/>
  <c r="Y6" i="103"/>
  <c r="Y6" i="106"/>
  <c r="Y6" i="111"/>
  <c r="Y16" i="106"/>
  <c r="Y21" i="125"/>
  <c r="Y32" i="103"/>
  <c r="Y32" i="111"/>
  <c r="Y32" i="119"/>
  <c r="Y32" i="120"/>
  <c r="Y41" i="104"/>
  <c r="Y45" i="16"/>
  <c r="Y45" i="118"/>
  <c r="Y49" i="104"/>
  <c r="Y69" i="119"/>
  <c r="Z6" i="10"/>
  <c r="Z6" i="106"/>
  <c r="Z6" i="103"/>
  <c r="Z16" i="16"/>
  <c r="Z16" i="105"/>
  <c r="Z16" i="120"/>
  <c r="Z21" i="8"/>
  <c r="Z21" i="103"/>
  <c r="Z21" i="120"/>
  <c r="Z37" i="103"/>
  <c r="Z37" i="120"/>
  <c r="Z37" i="119"/>
  <c r="Z37" i="104"/>
  <c r="Z41" i="16"/>
  <c r="Z41" i="117"/>
  <c r="Z41" i="125"/>
  <c r="Z45" i="103"/>
  <c r="Z49" i="8"/>
  <c r="Z49" i="103"/>
  <c r="Z52" i="161"/>
  <c r="Z52" i="189"/>
  <c r="Z52" i="198"/>
  <c r="Z54" i="104"/>
  <c r="Z52" i="195"/>
  <c r="Z52" i="168"/>
  <c r="Z52" i="112"/>
  <c r="Z54" i="120"/>
  <c r="Z52" i="203"/>
  <c r="Z65" i="103"/>
  <c r="Z65" i="119"/>
  <c r="Z65" i="120"/>
  <c r="Z69" i="103"/>
  <c r="Z69" i="106"/>
  <c r="Z69" i="119"/>
  <c r="Y13" i="8"/>
  <c r="Y13" i="103"/>
  <c r="Y13" i="104"/>
  <c r="Y13" i="119"/>
  <c r="Y38" i="10"/>
  <c r="Y38" i="105"/>
  <c r="Y38" i="119"/>
  <c r="Y42" i="16"/>
  <c r="Y42" i="117"/>
  <c r="Y42" i="119"/>
  <c r="Y46" i="10"/>
  <c r="Y46" i="103"/>
  <c r="Y46" i="105"/>
  <c r="Y50" i="104"/>
  <c r="Y50" i="119"/>
  <c r="Y66" i="103"/>
  <c r="Y66" i="120"/>
  <c r="Y70" i="119"/>
  <c r="Z4" i="153"/>
  <c r="Z7" i="103"/>
  <c r="Z4" i="172"/>
  <c r="Z46" i="10"/>
  <c r="Z46" i="16"/>
  <c r="Z46" i="120"/>
  <c r="Z66" i="106"/>
  <c r="Z13" i="10"/>
  <c r="Z13" i="16"/>
  <c r="Z13" i="104"/>
  <c r="Z13" i="117"/>
  <c r="Z13" i="118"/>
  <c r="Z29" i="111"/>
  <c r="Z38" i="8"/>
  <c r="Z38" i="119"/>
  <c r="Z38" i="120"/>
  <c r="Z42" i="117"/>
  <c r="Z50" i="117"/>
  <c r="Z70" i="104"/>
  <c r="Z70" i="117"/>
  <c r="Y14" i="16"/>
  <c r="Y14" i="120"/>
  <c r="Y19" i="8"/>
  <c r="Y19" i="117"/>
  <c r="Y19" i="124"/>
  <c r="Y19" i="120"/>
  <c r="Y24" i="16"/>
  <c r="Y22" i="85"/>
  <c r="Y22" i="89"/>
  <c r="Y22" i="110"/>
  <c r="Y22" i="115"/>
  <c r="Y22" i="168"/>
  <c r="Y22" i="203"/>
  <c r="Y22" i="174"/>
  <c r="Y30" i="16"/>
  <c r="Y30" i="117"/>
  <c r="Y30" i="120"/>
  <c r="Y35" i="117"/>
  <c r="Y35" i="120"/>
  <c r="Y35" i="119"/>
  <c r="Y39" i="16"/>
  <c r="Y39" i="120"/>
  <c r="Y39" i="117"/>
  <c r="Y43" i="120"/>
  <c r="Y43" i="125"/>
  <c r="Y51" i="105"/>
  <c r="Y51" i="104"/>
  <c r="Y51" i="120"/>
  <c r="Y51" i="117"/>
  <c r="Y63" i="119"/>
  <c r="Y67" i="10"/>
  <c r="Y71" i="106"/>
  <c r="Y71" i="117"/>
  <c r="Y71" i="120"/>
  <c r="Z14" i="8"/>
  <c r="Z11" i="161"/>
  <c r="Z11" i="91"/>
  <c r="Z14" i="106"/>
  <c r="Z14" i="120"/>
  <c r="Z14" i="111"/>
  <c r="Z11" i="183"/>
  <c r="Z17" i="153"/>
  <c r="Z17" i="81"/>
  <c r="Z19" i="16"/>
  <c r="Z17" i="196"/>
  <c r="Z17" i="199"/>
  <c r="Z17" i="165"/>
  <c r="Z19" i="117"/>
  <c r="Z17" i="121"/>
  <c r="Z17" i="169"/>
  <c r="Z19" i="120"/>
  <c r="Z19" i="106"/>
  <c r="Z17" i="109"/>
  <c r="Z24" i="8"/>
  <c r="Z22" i="154"/>
  <c r="Z22" i="192"/>
  <c r="Z24" i="111"/>
  <c r="Z22" i="110"/>
  <c r="Z24" i="103"/>
  <c r="Z22" i="113"/>
  <c r="Z22" i="170"/>
  <c r="Z22" i="115"/>
  <c r="Z22" i="203"/>
  <c r="Z30" i="117"/>
  <c r="Z30" i="120"/>
  <c r="Z35" i="10"/>
  <c r="Z35" i="120"/>
  <c r="Z39" i="106"/>
  <c r="Z39" i="117"/>
  <c r="Z39" i="119"/>
  <c r="Z43" i="10"/>
  <c r="Z43" i="104"/>
  <c r="Z43" i="124"/>
  <c r="Z43" i="125"/>
  <c r="Z47" i="103"/>
  <c r="Z47" i="117"/>
  <c r="Z47" i="119"/>
  <c r="Z51" i="10"/>
  <c r="Z51" i="104"/>
  <c r="Z51" i="119"/>
  <c r="Z63" i="16"/>
  <c r="Z63" i="124"/>
  <c r="Z71" i="103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10" i="10"/>
  <c r="Y8" i="153"/>
  <c r="Y8" i="83"/>
  <c r="Y8" i="192"/>
  <c r="Y8" i="195"/>
  <c r="Y10" i="111"/>
  <c r="Y8" i="108"/>
  <c r="Y8" i="114"/>
  <c r="Y8" i="115"/>
  <c r="Y8" i="87"/>
  <c r="Y8" i="203"/>
  <c r="Y8" i="172"/>
  <c r="Y15" i="103"/>
  <c r="Y11" i="190"/>
  <c r="Y15" i="104"/>
  <c r="Y20" i="8"/>
  <c r="Y17" i="79"/>
  <c r="Y20" i="111"/>
  <c r="Y25" i="16"/>
  <c r="Y25" i="103"/>
  <c r="Y25" i="118"/>
  <c r="Y25" i="117"/>
  <c r="Y31" i="10"/>
  <c r="Y31" i="120"/>
  <c r="Y31" i="118"/>
  <c r="Y31" i="125"/>
  <c r="Y36" i="103"/>
  <c r="Y40" i="10"/>
  <c r="Y40" i="111"/>
  <c r="Y40" i="120"/>
  <c r="Y48" i="8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1" i="153"/>
  <c r="Y64" i="111"/>
  <c r="Y64" i="105"/>
  <c r="Y68" i="16"/>
  <c r="Y68" i="103"/>
  <c r="Y72" i="111"/>
  <c r="Z8" i="161"/>
  <c r="Z10" i="111"/>
  <c r="Z8" i="108"/>
  <c r="Z8" i="165"/>
  <c r="Z8" i="112"/>
  <c r="Z8" i="168"/>
  <c r="Z8" i="203"/>
  <c r="Z31" i="16"/>
  <c r="Z31" i="106"/>
  <c r="Z68" i="103"/>
  <c r="Z68" i="119"/>
  <c r="C62" i="119"/>
  <c r="C63" i="119"/>
  <c r="Z67" i="117" l="1"/>
  <c r="Y67" i="103"/>
  <c r="Y51" i="119"/>
  <c r="Y10" i="103"/>
  <c r="Z31" i="119"/>
  <c r="Y68" i="120"/>
  <c r="Y44" i="103"/>
  <c r="Y31" i="117"/>
  <c r="Y25" i="120"/>
  <c r="Z71" i="104"/>
  <c r="Z51" i="120"/>
  <c r="Z51" i="111"/>
  <c r="Z51" i="106"/>
  <c r="Z68" i="124"/>
  <c r="Y64" i="103"/>
  <c r="Y44" i="117"/>
  <c r="Y31" i="104"/>
  <c r="Y25" i="105"/>
  <c r="Y10" i="105"/>
  <c r="Z19" i="118"/>
  <c r="Z14" i="125"/>
  <c r="Y67" i="104"/>
  <c r="Z68" i="120"/>
  <c r="Z8" i="195"/>
  <c r="Y48" i="103"/>
  <c r="Y25" i="8"/>
  <c r="Y15" i="120"/>
  <c r="Y15" i="117"/>
  <c r="Z71" i="8"/>
  <c r="Z63" i="8"/>
  <c r="Z30" i="104"/>
  <c r="Z68" i="105"/>
  <c r="Z68" i="16"/>
  <c r="Z31" i="75"/>
  <c r="Z10" i="106"/>
  <c r="Z10" i="75"/>
  <c r="Y72" i="120"/>
  <c r="Y64" i="120"/>
  <c r="Y36" i="75"/>
  <c r="Y36" i="106"/>
  <c r="Y31" i="103"/>
  <c r="Y20" i="120"/>
  <c r="Y20" i="103"/>
  <c r="Y20" i="16"/>
  <c r="Z71" i="119"/>
  <c r="Z67" i="105"/>
  <c r="Z47" i="125"/>
  <c r="Z47" i="104"/>
  <c r="Z43" i="118"/>
  <c r="Z39" i="120"/>
  <c r="Z24" i="106"/>
  <c r="Z68" i="111"/>
  <c r="Z10" i="120"/>
  <c r="Z8" i="152"/>
  <c r="Y72" i="104"/>
  <c r="Y72" i="124"/>
  <c r="Y72" i="16"/>
  <c r="Y68" i="118"/>
  <c r="Y68" i="10"/>
  <c r="Y48" i="119"/>
  <c r="Y44" i="120"/>
  <c r="Y44" i="8"/>
  <c r="Y40" i="117"/>
  <c r="Y40" i="16"/>
  <c r="Y36" i="117"/>
  <c r="Y36" i="104"/>
  <c r="Y25" i="10"/>
  <c r="Y20" i="10"/>
  <c r="Y15" i="118"/>
  <c r="Y10" i="120"/>
  <c r="Y10" i="106"/>
  <c r="Z71" i="125"/>
  <c r="Z67" i="103"/>
  <c r="Z51" i="117"/>
  <c r="Z51" i="105"/>
  <c r="Z47" i="120"/>
  <c r="Z43" i="117"/>
  <c r="Z43" i="103"/>
  <c r="Z35" i="105"/>
  <c r="Z24" i="119"/>
  <c r="Y67" i="120"/>
  <c r="Y22" i="170"/>
  <c r="Z50" i="103"/>
  <c r="Z42" i="106"/>
  <c r="Y29" i="8"/>
  <c r="Z69" i="117"/>
  <c r="Z54" i="8"/>
  <c r="Z49" i="124"/>
  <c r="Y54" i="120"/>
  <c r="Y54" i="104"/>
  <c r="Y54" i="106"/>
  <c r="Y49" i="117"/>
  <c r="Y41" i="118"/>
  <c r="Y41" i="117"/>
  <c r="Y41" i="106"/>
  <c r="Y37" i="125"/>
  <c r="Y37" i="118"/>
  <c r="Y32" i="125"/>
  <c r="Y21" i="119"/>
  <c r="Y16" i="105"/>
  <c r="Y6" i="124"/>
  <c r="Y6" i="117"/>
  <c r="Z72" i="111"/>
  <c r="Z64" i="119"/>
  <c r="Z64" i="8"/>
  <c r="Z48" i="118"/>
  <c r="Z48" i="104"/>
  <c r="Z44" i="124"/>
  <c r="Z44" i="119"/>
  <c r="Z40" i="125"/>
  <c r="Z40" i="103"/>
  <c r="Z40" i="104"/>
  <c r="Z40" i="16"/>
  <c r="Z36" i="119"/>
  <c r="Z25" i="111"/>
  <c r="Z20" i="119"/>
  <c r="Z15" i="106"/>
  <c r="Z15" i="111"/>
  <c r="Z70" i="118"/>
  <c r="Z38" i="111"/>
  <c r="Z66" i="111"/>
  <c r="Z46" i="125"/>
  <c r="Z46" i="117"/>
  <c r="Z46" i="105"/>
  <c r="Z7" i="119"/>
  <c r="Y70" i="75"/>
  <c r="Y66" i="117"/>
  <c r="Y50" i="125"/>
  <c r="Y50" i="106"/>
  <c r="Y46" i="104"/>
  <c r="Y42" i="124"/>
  <c r="Z65" i="105"/>
  <c r="Z54" i="117"/>
  <c r="Z49" i="119"/>
  <c r="Z41" i="124"/>
  <c r="Z41" i="123" s="1"/>
  <c r="Z41" i="111"/>
  <c r="Z32" i="111"/>
  <c r="Z21" i="111"/>
  <c r="Z6" i="120"/>
  <c r="Y37" i="8"/>
  <c r="Y21" i="124"/>
  <c r="Y21" i="123" s="1"/>
  <c r="Y16" i="125"/>
  <c r="Z44" i="120"/>
  <c r="Z36" i="120"/>
  <c r="Y6" i="10"/>
  <c r="Z36" i="111"/>
  <c r="Z20" i="125"/>
  <c r="Y71" i="111"/>
  <c r="Y67" i="111"/>
  <c r="Y47" i="119"/>
  <c r="Y43" i="119"/>
  <c r="Y43" i="103"/>
  <c r="Y39" i="104"/>
  <c r="Y24" i="120"/>
  <c r="Y14" i="111"/>
  <c r="Z38" i="117"/>
  <c r="Z66" i="104"/>
  <c r="Y42" i="106"/>
  <c r="Z69" i="111"/>
  <c r="Z21" i="117"/>
  <c r="Y69" i="125"/>
  <c r="Y69" i="16"/>
  <c r="Y69" i="10"/>
  <c r="Y65" i="105"/>
  <c r="Y65" i="103"/>
  <c r="Y65" i="75"/>
  <c r="Y65" i="10"/>
  <c r="Y54" i="124"/>
  <c r="Y54" i="117"/>
  <c r="Y45" i="106"/>
  <c r="Y41" i="120"/>
  <c r="Y32" i="117"/>
  <c r="Y21" i="104"/>
  <c r="Y6" i="8"/>
  <c r="Z64" i="111"/>
  <c r="Z36" i="104"/>
  <c r="Z20" i="111"/>
  <c r="Z20" i="105"/>
  <c r="Z15" i="120"/>
  <c r="Z15" i="104"/>
  <c r="Y71" i="119"/>
  <c r="Y51" i="16"/>
  <c r="Y30" i="106"/>
  <c r="Y24" i="106"/>
  <c r="Y24" i="104"/>
  <c r="Y19" i="125"/>
  <c r="Y19" i="123" s="1"/>
  <c r="Y14" i="105"/>
  <c r="Z50" i="118"/>
  <c r="Z50" i="104"/>
  <c r="Z42" i="125"/>
  <c r="Z38" i="104"/>
  <c r="Z29" i="106"/>
  <c r="Z66" i="119"/>
  <c r="Z46" i="118"/>
  <c r="Z7" i="125"/>
  <c r="Z7" i="120"/>
  <c r="Z7" i="10"/>
  <c r="Y70" i="117"/>
  <c r="Y50" i="105"/>
  <c r="Y46" i="120"/>
  <c r="Y42" i="103"/>
  <c r="Z37" i="16"/>
  <c r="Z16" i="125"/>
  <c r="Y69" i="111"/>
  <c r="Y65" i="125"/>
  <c r="Y65" i="106"/>
  <c r="Y54" i="105"/>
  <c r="Y54" i="111"/>
  <c r="Y37" i="104"/>
  <c r="Z48" i="120"/>
  <c r="Z44" i="111"/>
  <c r="Z20" i="117"/>
  <c r="Z39" i="10"/>
  <c r="Z35" i="119"/>
  <c r="Z30" i="119"/>
  <c r="Z30" i="103"/>
  <c r="Z24" i="117"/>
  <c r="Z24" i="104"/>
  <c r="Z19" i="8"/>
  <c r="Z14" i="104"/>
  <c r="Z14" i="103"/>
  <c r="Y71" i="104"/>
  <c r="Y71" i="10"/>
  <c r="Y67" i="16"/>
  <c r="Y63" i="118"/>
  <c r="Y63" i="8"/>
  <c r="Y63" i="10"/>
  <c r="Y47" i="124"/>
  <c r="Y47" i="8"/>
  <c r="Y43" i="117"/>
  <c r="Y39" i="125"/>
  <c r="Y39" i="103"/>
  <c r="Y39" i="8"/>
  <c r="Y35" i="118"/>
  <c r="Y35" i="103"/>
  <c r="Y30" i="124"/>
  <c r="Y30" i="103"/>
  <c r="Y30" i="8"/>
  <c r="Y24" i="105"/>
  <c r="Y19" i="106"/>
  <c r="Y14" i="119"/>
  <c r="Y14" i="104"/>
  <c r="Y14" i="103"/>
  <c r="Y14" i="8"/>
  <c r="Z42" i="16"/>
  <c r="Z42" i="10"/>
  <c r="Z29" i="16"/>
  <c r="Z13" i="119"/>
  <c r="Z66" i="120"/>
  <c r="Y66" i="106"/>
  <c r="Y66" i="16"/>
  <c r="Y50" i="103"/>
  <c r="Y50" i="10"/>
  <c r="Y46" i="125"/>
  <c r="Y46" i="118"/>
  <c r="Y42" i="104"/>
  <c r="Y42" i="10"/>
  <c r="Y38" i="106"/>
  <c r="Y38" i="117"/>
  <c r="Y29" i="125"/>
  <c r="Y29" i="119"/>
  <c r="Y13" i="105"/>
  <c r="Y13" i="106"/>
  <c r="Y13" i="10"/>
  <c r="Y7" i="117"/>
  <c r="Z69" i="118"/>
  <c r="Z69" i="75"/>
  <c r="Z65" i="118"/>
  <c r="Z54" i="125"/>
  <c r="Z54" i="105"/>
  <c r="Z49" i="118"/>
  <c r="Z45" i="125"/>
  <c r="Z45" i="117"/>
  <c r="Z41" i="10"/>
  <c r="Z37" i="125"/>
  <c r="Z37" i="75"/>
  <c r="Z32" i="124"/>
  <c r="Z32" i="119"/>
  <c r="Z32" i="118"/>
  <c r="Z32" i="104"/>
  <c r="Z32" i="16"/>
  <c r="Z32" i="10"/>
  <c r="Z21" i="119"/>
  <c r="Z16" i="111"/>
  <c r="Z16" i="8"/>
  <c r="Y69" i="117"/>
  <c r="Y69" i="8"/>
  <c r="Y54" i="8"/>
  <c r="Y45" i="103"/>
  <c r="Y37" i="124"/>
  <c r="Y37" i="117"/>
  <c r="Y21" i="103"/>
  <c r="Y16" i="119"/>
  <c r="Z72" i="119"/>
  <c r="Z44" i="8"/>
  <c r="Z36" i="118"/>
  <c r="Z36" i="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11" s="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3" i="167" s="1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4"/>
  <c r="Z23" i="117"/>
  <c r="Z22" i="165"/>
  <c r="Z22" i="194"/>
  <c r="Z23" i="106"/>
  <c r="Z22" i="106" s="1"/>
  <c r="Z22" i="188"/>
  <c r="Z22" i="85"/>
  <c r="Z22" i="17"/>
  <c r="Z23" i="16"/>
  <c r="Z7" i="124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13" i="102" s="1"/>
  <c r="Y7" i="124"/>
  <c r="Z69" i="120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6" i="172" s="1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4" i="119" s="1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05"/>
  <c r="Z40" i="10"/>
  <c r="Z33" i="173"/>
  <c r="Z25" i="105"/>
  <c r="Z20" i="106"/>
  <c r="Z17" i="106" s="1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20" i="116" s="1"/>
  <c r="Y8" i="166"/>
  <c r="Y10" i="118"/>
  <c r="Z67" i="106"/>
  <c r="Z61" i="167"/>
  <c r="Z63" i="105"/>
  <c r="Z43" i="123"/>
  <c r="Z33" i="169"/>
  <c r="Z33" i="199"/>
  <c r="Z30" i="116"/>
  <c r="Z24" i="124"/>
  <c r="Z19" i="116"/>
  <c r="Z14" i="118"/>
  <c r="Z14" i="75"/>
  <c r="Z9" i="118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6" i="107" s="1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5" i="16"/>
  <c r="Z65" i="8"/>
  <c r="Z54" i="75"/>
  <c r="Z49" i="16"/>
  <c r="Z45" i="8"/>
  <c r="Z37" i="8"/>
  <c r="Z32" i="125"/>
  <c r="Z28" i="119"/>
  <c r="Z27" i="119" s="1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72"/>
  <c r="Y26" i="172" s="1"/>
  <c r="Y28" i="124"/>
  <c r="Y27" i="201"/>
  <c r="Y27" i="185"/>
  <c r="Y28" i="103"/>
  <c r="Y27" i="114"/>
  <c r="Y27" i="91"/>
  <c r="Y27" i="83"/>
  <c r="Y27" i="154"/>
  <c r="Y21" i="106"/>
  <c r="Y21" i="8"/>
  <c r="Y11" i="174"/>
  <c r="Y11" i="195"/>
  <c r="Y12" i="103"/>
  <c r="Y11" i="185"/>
  <c r="Y3" i="185" s="1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23" s="1"/>
  <c r="Y44" i="119"/>
  <c r="Y40" i="118"/>
  <c r="Y40" i="75"/>
  <c r="Y36" i="119"/>
  <c r="Y36" i="124"/>
  <c r="Y36" i="11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3" i="196" s="1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6" i="161" s="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11" i="107"/>
  <c r="Y11" i="19"/>
  <c r="Y3" i="19" s="1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6" i="16"/>
  <c r="Y69" i="120"/>
  <c r="Y69" i="104"/>
  <c r="Y65" i="111"/>
  <c r="Y54" i="125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1" i="120"/>
  <c r="Y21" i="10"/>
  <c r="Y16" i="124"/>
  <c r="Y16" i="123" s="1"/>
  <c r="Y16" i="117"/>
  <c r="Y11" i="121"/>
  <c r="Y11" i="156"/>
  <c r="Y11" i="108"/>
  <c r="Y11" i="110"/>
  <c r="Y4" i="203"/>
  <c r="Y3" i="203" s="1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102" s="1"/>
  <c r="Y64" i="75"/>
  <c r="Y52" i="171"/>
  <c r="Y53" i="125"/>
  <c r="Y52" i="158"/>
  <c r="Y53" i="120"/>
  <c r="Y52" i="120" s="1"/>
  <c r="Y48" i="125"/>
  <c r="Y48" i="118"/>
  <c r="Y48" i="116" s="1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05"/>
  <c r="Y15" i="16"/>
  <c r="Y10" i="124"/>
  <c r="Y4" i="163"/>
  <c r="Y5" i="117"/>
  <c r="Z71" i="124"/>
  <c r="Z71" i="123" s="1"/>
  <c r="Z71" i="111"/>
  <c r="Z67" i="104"/>
  <c r="Z67" i="102" s="1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18" s="1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8"/>
  <c r="Z69" i="105"/>
  <c r="Z69" i="102" s="1"/>
  <c r="Z69" i="8"/>
  <c r="Z65" i="106"/>
  <c r="Z65" i="75"/>
  <c r="Z52" i="155"/>
  <c r="Z54" i="119"/>
  <c r="Z54" i="106"/>
  <c r="Z49" i="120"/>
  <c r="Z49" i="10"/>
  <c r="Z45" i="124"/>
  <c r="Z45" i="123" s="1"/>
  <c r="Z45" i="119"/>
  <c r="Z45" i="106"/>
  <c r="Z45" i="105"/>
  <c r="Z45" i="75"/>
  <c r="Z41" i="105"/>
  <c r="Z37" i="124"/>
  <c r="Z37" i="118"/>
  <c r="Z32" i="120"/>
  <c r="Z27" i="174"/>
  <c r="Z27" i="156"/>
  <c r="Z27" i="170"/>
  <c r="Z27" i="112"/>
  <c r="Z28" i="106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4" i="104"/>
  <c r="Z40" i="117"/>
  <c r="Z20" i="75"/>
  <c r="Z4" i="171"/>
  <c r="Z4" i="121"/>
  <c r="Z4" i="82"/>
  <c r="Z3" i="82" s="1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3" i="109"/>
  <c r="Y4" i="77"/>
  <c r="Y5" i="75"/>
  <c r="Z67" i="16"/>
  <c r="Z61" i="158"/>
  <c r="Z63" i="120"/>
  <c r="Z47" i="124"/>
  <c r="Z47" i="123" s="1"/>
  <c r="Z39" i="125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5" i="123" s="1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78"/>
  <c r="Z22" i="91"/>
  <c r="Z22" i="161"/>
  <c r="Z23" i="10"/>
  <c r="Z22" i="151"/>
  <c r="Z7" i="75"/>
  <c r="Y70" i="118"/>
  <c r="Y70" i="116" s="1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3" i="123" s="1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7" i="152"/>
  <c r="Z11" i="203"/>
  <c r="Z11" i="202"/>
  <c r="Z11" i="165"/>
  <c r="Z11" i="198"/>
  <c r="Z12" i="103"/>
  <c r="Z11" i="185"/>
  <c r="Z11" i="188"/>
  <c r="Z11" i="86"/>
  <c r="Z11" i="19"/>
  <c r="Z6" i="125"/>
  <c r="Y69" i="118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7" i="89"/>
  <c r="Y26" i="89" s="1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Z72" i="118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Y48" i="75"/>
  <c r="Y44" i="111"/>
  <c r="Y36" i="8"/>
  <c r="Y31" i="106"/>
  <c r="Y31" i="102" s="1"/>
  <c r="Y25" i="124"/>
  <c r="Y15" i="106"/>
  <c r="Y10" i="104"/>
  <c r="Y10" i="102" s="1"/>
  <c r="Y4" i="171"/>
  <c r="Y5" i="125"/>
  <c r="Y4" i="197"/>
  <c r="Y5" i="111"/>
  <c r="Y4" i="160"/>
  <c r="Y5" i="8"/>
  <c r="Z63" i="119"/>
  <c r="Z63" i="111"/>
  <c r="Z51" i="124"/>
  <c r="Z51" i="123" s="1"/>
  <c r="Z51" i="116"/>
  <c r="Z47" i="10"/>
  <c r="Z43" i="116"/>
  <c r="Z33" i="153"/>
  <c r="Z24" i="75"/>
  <c r="Z24" i="10"/>
  <c r="Z8" i="172"/>
  <c r="Z8" i="114"/>
  <c r="Z8" i="158"/>
  <c r="Z9" i="120"/>
  <c r="Z8" i="89"/>
  <c r="Z8" i="192"/>
  <c r="Z8" i="85"/>
  <c r="Z8" i="18"/>
  <c r="Z9" i="8"/>
  <c r="Z8" i="160"/>
  <c r="Y67" i="117"/>
  <c r="Y61" i="107"/>
  <c r="Y33" i="112"/>
  <c r="Y33" i="19"/>
  <c r="Y30" i="123"/>
  <c r="Y24" i="103"/>
  <c r="Y24" i="102" s="1"/>
  <c r="Y19" i="10"/>
  <c r="Y8" i="113"/>
  <c r="Y8" i="163"/>
  <c r="Y9" i="117"/>
  <c r="Y8" i="198"/>
  <c r="Y3" i="198" s="1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42" i="102" s="1"/>
  <c r="Y33" i="158"/>
  <c r="Y34" i="120"/>
  <c r="Y33" i="156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6" i="109" s="1"/>
  <c r="Z27" i="108"/>
  <c r="Z26" i="108" s="1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6" i="204" s="1"/>
  <c r="Y27" i="170"/>
  <c r="Y26" i="170" s="1"/>
  <c r="Y27" i="115"/>
  <c r="Y26" i="115" s="1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26" i="159" l="1"/>
  <c r="Z3" i="113"/>
  <c r="Z43" i="102"/>
  <c r="Z39" i="116"/>
  <c r="Y3" i="85"/>
  <c r="Z8" i="118"/>
  <c r="Z32" i="123"/>
  <c r="Y48" i="102"/>
  <c r="Z14" i="102"/>
  <c r="Z31" i="102"/>
  <c r="Y26" i="154"/>
  <c r="Y26" i="91"/>
  <c r="Z44" i="123"/>
  <c r="Y26" i="80"/>
  <c r="Y2" i="80" s="1"/>
  <c r="Z11" i="104"/>
  <c r="Y21" i="102"/>
  <c r="Y13" i="116"/>
  <c r="Y13" i="93" s="1"/>
  <c r="Y13" i="11" s="1"/>
  <c r="Y13" i="9" s="1"/>
  <c r="Y13" i="7" s="1"/>
  <c r="Z44" i="116"/>
  <c r="Z22" i="104"/>
  <c r="Z26" i="198"/>
  <c r="Y27" i="104"/>
  <c r="Y3" i="204"/>
  <c r="Y2" i="204" s="1"/>
  <c r="Z3" i="203"/>
  <c r="Y71" i="123"/>
  <c r="Z42" i="123"/>
  <c r="Z68" i="102"/>
  <c r="Z8" i="120"/>
  <c r="Z37" i="123"/>
  <c r="Z22" i="119"/>
  <c r="Z3" i="183"/>
  <c r="Y4" i="119"/>
  <c r="Y26" i="191"/>
  <c r="Z3" i="172"/>
  <c r="Z2" i="172" s="1"/>
  <c r="Z50" i="116"/>
  <c r="Y37" i="102"/>
  <c r="Y11" i="119"/>
  <c r="Z67" i="116"/>
  <c r="Z40" i="123"/>
  <c r="Y67" i="102"/>
  <c r="Z11" i="120"/>
  <c r="Y36" i="102"/>
  <c r="Y36" i="123"/>
  <c r="Y29" i="102"/>
  <c r="Y3" i="170"/>
  <c r="Y2" i="170" s="1"/>
  <c r="Y10" i="123"/>
  <c r="Y11" i="106"/>
  <c r="Z26" i="170"/>
  <c r="Z16" i="116"/>
  <c r="Z26" i="174"/>
  <c r="Z52" i="75"/>
  <c r="Z3" i="17"/>
  <c r="Y61" i="120"/>
  <c r="Y35" i="102"/>
  <c r="Y35" i="93" s="1"/>
  <c r="Y35" i="11" s="1"/>
  <c r="Y35" i="9" s="1"/>
  <c r="Y35" i="7" s="1"/>
  <c r="Y7" i="116"/>
  <c r="Z16" i="102"/>
  <c r="Z16" i="93" s="1"/>
  <c r="Z16" i="11" s="1"/>
  <c r="Z16" i="9" s="1"/>
  <c r="Z16" i="7" s="1"/>
  <c r="Y43" i="102"/>
  <c r="Y43" i="93" s="1"/>
  <c r="Y43" i="11" s="1"/>
  <c r="Y43" i="9" s="1"/>
  <c r="Y43" i="7" s="1"/>
  <c r="Z13" i="123"/>
  <c r="Z26" i="152"/>
  <c r="Y17" i="106"/>
  <c r="Z10" i="116"/>
  <c r="Y26" i="197"/>
  <c r="Z27" i="106"/>
  <c r="Z49" i="116"/>
  <c r="Z64" i="116"/>
  <c r="Z26" i="202"/>
  <c r="Z26" i="17"/>
  <c r="Y3" i="153"/>
  <c r="Z26" i="167"/>
  <c r="Y67" i="116"/>
  <c r="Z26" i="159"/>
  <c r="Y3" i="83"/>
  <c r="Z26" i="173"/>
  <c r="Z3" i="159"/>
  <c r="Y66" i="116"/>
  <c r="Y3" i="86"/>
  <c r="Y54" i="123"/>
  <c r="Y72" i="123"/>
  <c r="Z19" i="123"/>
  <c r="Y66" i="102"/>
  <c r="Y3" i="90"/>
  <c r="Y2" i="167"/>
  <c r="Y50" i="102"/>
  <c r="Y15" i="116"/>
  <c r="Y26" i="192"/>
  <c r="Y8" i="125"/>
  <c r="Y26" i="88"/>
  <c r="Y51" i="123"/>
  <c r="Z65" i="102"/>
  <c r="Z65" i="93" s="1"/>
  <c r="Z65" i="11" s="1"/>
  <c r="Z65" i="9" s="1"/>
  <c r="Z65" i="7" s="1"/>
  <c r="Y3" i="174"/>
  <c r="Y32" i="123"/>
  <c r="Y3" i="110"/>
  <c r="Y2" i="110" s="1"/>
  <c r="Z3" i="195"/>
  <c r="Y26" i="90"/>
  <c r="Z26" i="77"/>
  <c r="Y72" i="102"/>
  <c r="Z69" i="123"/>
  <c r="Z40" i="116"/>
  <c r="Z66" i="116"/>
  <c r="Z26" i="89"/>
  <c r="Z66" i="102"/>
  <c r="Y26" i="186"/>
  <c r="Y26" i="78"/>
  <c r="Y22" i="120"/>
  <c r="Z48" i="116"/>
  <c r="Z69" i="116"/>
  <c r="Z7" i="102"/>
  <c r="Z26" i="112"/>
  <c r="Z50" i="102"/>
  <c r="Y26" i="201"/>
  <c r="Z72" i="102"/>
  <c r="Z8" i="105"/>
  <c r="Z26" i="156"/>
  <c r="Y20" i="102"/>
  <c r="Z3" i="110"/>
  <c r="Y3" i="192"/>
  <c r="Z72" i="116"/>
  <c r="Y25" i="102"/>
  <c r="Y26" i="121"/>
  <c r="Y20" i="123"/>
  <c r="Y27" i="125"/>
  <c r="Y49" i="102"/>
  <c r="Z4" i="120"/>
  <c r="Z54" i="116"/>
  <c r="Y32" i="102"/>
  <c r="Y26" i="169"/>
  <c r="Y2" i="169" s="1"/>
  <c r="Z26" i="114"/>
  <c r="Z8" i="104"/>
  <c r="Z41" i="116"/>
  <c r="Z68" i="123"/>
  <c r="Y26" i="199"/>
  <c r="Z26" i="83"/>
  <c r="Z3" i="197"/>
  <c r="Z26" i="91"/>
  <c r="Z26" i="191"/>
  <c r="Z27" i="104"/>
  <c r="Y65" i="102"/>
  <c r="Y69" i="116"/>
  <c r="Y11" i="75"/>
  <c r="Y26" i="166"/>
  <c r="Z7" i="123"/>
  <c r="Y3" i="160"/>
  <c r="Y2" i="160" s="1"/>
  <c r="Z26" i="161"/>
  <c r="Z2" i="161" s="1"/>
  <c r="Y19" i="116"/>
  <c r="Z26" i="163"/>
  <c r="Y26" i="198"/>
  <c r="Y2" i="198" s="1"/>
  <c r="Y3" i="155"/>
  <c r="Y11" i="111"/>
  <c r="Z26" i="90"/>
  <c r="Y52" i="105"/>
  <c r="Y26" i="156"/>
  <c r="Z30" i="102"/>
  <c r="Z3" i="173"/>
  <c r="Z26" i="115"/>
  <c r="Y22" i="75"/>
  <c r="Z26" i="165"/>
  <c r="Y4" i="111"/>
  <c r="Y3" i="82"/>
  <c r="Y8" i="120"/>
  <c r="Y45" i="123"/>
  <c r="Z42" i="116"/>
  <c r="Z25" i="116"/>
  <c r="Y52" i="125"/>
  <c r="Y22" i="118"/>
  <c r="Z45" i="102"/>
  <c r="Y3" i="107"/>
  <c r="Y2" i="107" s="1"/>
  <c r="Y11" i="105"/>
  <c r="Y21" i="116"/>
  <c r="Y21" i="93" s="1"/>
  <c r="Y21" i="11" s="1"/>
  <c r="Y21" i="9" s="1"/>
  <c r="Y21" i="7" s="1"/>
  <c r="Z26" i="169"/>
  <c r="Z3" i="199"/>
  <c r="Y26" i="195"/>
  <c r="Z48" i="102"/>
  <c r="Y42" i="116"/>
  <c r="Y42" i="93" s="1"/>
  <c r="Y42" i="11" s="1"/>
  <c r="Y42" i="9" s="1"/>
  <c r="Y42" i="7" s="1"/>
  <c r="Y14" i="116"/>
  <c r="Y30" i="102"/>
  <c r="Y3" i="152"/>
  <c r="Y27" i="119"/>
  <c r="Z35" i="116"/>
  <c r="Y3" i="186"/>
  <c r="Y61" i="118"/>
  <c r="Y2" i="161"/>
  <c r="Z4" i="75"/>
  <c r="Y2" i="154"/>
  <c r="Z26" i="110"/>
  <c r="Y61" i="111"/>
  <c r="Z3" i="81"/>
  <c r="Z20" i="116"/>
  <c r="Z20" i="93" s="1"/>
  <c r="Z20" i="11" s="1"/>
  <c r="Z20" i="9" s="1"/>
  <c r="Z20" i="7" s="1"/>
  <c r="Y17" i="75"/>
  <c r="Y3" i="78"/>
  <c r="Z22" i="120"/>
  <c r="Z24" i="116"/>
  <c r="Y4" i="124"/>
  <c r="Y3" i="168"/>
  <c r="Z3" i="84"/>
  <c r="Y26" i="87"/>
  <c r="Y26" i="203"/>
  <c r="Y2" i="203" s="1"/>
  <c r="Z3" i="156"/>
  <c r="Y3" i="84"/>
  <c r="Y47" i="123"/>
  <c r="Y52" i="104"/>
  <c r="Z26" i="78"/>
  <c r="Y16" i="102"/>
  <c r="Y38" i="123"/>
  <c r="Y3" i="199"/>
  <c r="Z3" i="196"/>
  <c r="Z2" i="196" s="1"/>
  <c r="Z26" i="186"/>
  <c r="Z3" i="79"/>
  <c r="Y26" i="171"/>
  <c r="Z71" i="116"/>
  <c r="Z38" i="123"/>
  <c r="Y3" i="193"/>
  <c r="Y37" i="123"/>
  <c r="Y37" i="93" s="1"/>
  <c r="Y37" i="11" s="1"/>
  <c r="Y37" i="9" s="1"/>
  <c r="Y37" i="7" s="1"/>
  <c r="Z64" i="102"/>
  <c r="Y26" i="168"/>
  <c r="Z3" i="153"/>
  <c r="Z4" i="118"/>
  <c r="Z37" i="102"/>
  <c r="Y30" i="116"/>
  <c r="Y17" i="125"/>
  <c r="Z6" i="123"/>
  <c r="Z22" i="125"/>
  <c r="Z71" i="102"/>
  <c r="Y3" i="81"/>
  <c r="Y3" i="201"/>
  <c r="Z26" i="201"/>
  <c r="Z4" i="106"/>
  <c r="Z26" i="154"/>
  <c r="Y3" i="113"/>
  <c r="Z43" i="93"/>
  <c r="Z43" i="11" s="1"/>
  <c r="Z43" i="9" s="1"/>
  <c r="Z43" i="7" s="1"/>
  <c r="Z70" i="116"/>
  <c r="Z54" i="102"/>
  <c r="Z17" i="120"/>
  <c r="Y3" i="187"/>
  <c r="Y3" i="191"/>
  <c r="Y2" i="191" s="1"/>
  <c r="Z3" i="194"/>
  <c r="Y26" i="85"/>
  <c r="Y2" i="85" s="1"/>
  <c r="Z6" i="102"/>
  <c r="Z26" i="84"/>
  <c r="Z7" i="116"/>
  <c r="Y33" i="120"/>
  <c r="Y3" i="159"/>
  <c r="Y2" i="159" s="1"/>
  <c r="Z3" i="167"/>
  <c r="Y4" i="104"/>
  <c r="Y44" i="102"/>
  <c r="Y2" i="190"/>
  <c r="Y3" i="171"/>
  <c r="Y49" i="116"/>
  <c r="Z39" i="102"/>
  <c r="Y16" i="116"/>
  <c r="Y41" i="123"/>
  <c r="Z45" i="116"/>
  <c r="Y3" i="121"/>
  <c r="Y2" i="121" s="1"/>
  <c r="Y68" i="116"/>
  <c r="Y3" i="88"/>
  <c r="Y27" i="105"/>
  <c r="Y40" i="123"/>
  <c r="Y3" i="115"/>
  <c r="Y2" i="115" s="1"/>
  <c r="Y61" i="106"/>
  <c r="Z3" i="189"/>
  <c r="Y66" i="123"/>
  <c r="Z26" i="190"/>
  <c r="Z47" i="102"/>
  <c r="Z47" i="93" s="1"/>
  <c r="Z47" i="11" s="1"/>
  <c r="Z47" i="9" s="1"/>
  <c r="Z47" i="7" s="1"/>
  <c r="Y3" i="189"/>
  <c r="Y3" i="18"/>
  <c r="Y3" i="89"/>
  <c r="Y2" i="89" s="1"/>
  <c r="Y3" i="77"/>
  <c r="Y26" i="155"/>
  <c r="Y54" i="116"/>
  <c r="Z3" i="107"/>
  <c r="Z11" i="106"/>
  <c r="Z26" i="121"/>
  <c r="Z17" i="119"/>
  <c r="Z67" i="123"/>
  <c r="Z67" i="93" s="1"/>
  <c r="Z67" i="11" s="1"/>
  <c r="Z67" i="9" s="1"/>
  <c r="Z67" i="7" s="1"/>
  <c r="Z52" i="118"/>
  <c r="Z27" i="111"/>
  <c r="Z30" i="123"/>
  <c r="Y4" i="8"/>
  <c r="Z13" i="102"/>
  <c r="Z3" i="88"/>
  <c r="Z3" i="191"/>
  <c r="Y26" i="18"/>
  <c r="Y23" i="123"/>
  <c r="Y22" i="124"/>
  <c r="Z33" i="125"/>
  <c r="Y33" i="125"/>
  <c r="Z3" i="18"/>
  <c r="Z3" i="114"/>
  <c r="Y26" i="165"/>
  <c r="Z12" i="102"/>
  <c r="Z11" i="103"/>
  <c r="Z26" i="87"/>
  <c r="Y26" i="158"/>
  <c r="Z61" i="120"/>
  <c r="Z3" i="90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Z8" i="117"/>
  <c r="Z9" i="116"/>
  <c r="Z8" i="116" s="1"/>
  <c r="Z27" i="75"/>
  <c r="Y7" i="102"/>
  <c r="Y62" i="116"/>
  <c r="Y61" i="117"/>
  <c r="Z33" i="120"/>
  <c r="Z3" i="186"/>
  <c r="Z2" i="186" s="1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Z2" i="202" s="1"/>
  <c r="Y6" i="116"/>
  <c r="Y6" i="93" s="1"/>
  <c r="Y6" i="11" s="1"/>
  <c r="Y6" i="9" s="1"/>
  <c r="Y6" i="7" s="1"/>
  <c r="Z26" i="153"/>
  <c r="Z22" i="16"/>
  <c r="Y4" i="106"/>
  <c r="Y3" i="106" s="1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52" i="124"/>
  <c r="Y53" i="123"/>
  <c r="Z3" i="165"/>
  <c r="Y12" i="102"/>
  <c r="Y11" i="103"/>
  <c r="Y26" i="114"/>
  <c r="Y2" i="114" s="1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Y26" i="193"/>
  <c r="Z14" i="116"/>
  <c r="Z14" i="93" s="1"/>
  <c r="Z14" i="11" s="1"/>
  <c r="Z14" i="9" s="1"/>
  <c r="Z14" i="7" s="1"/>
  <c r="Z35" i="123"/>
  <c r="Z51" i="93"/>
  <c r="Z51" i="11" s="1"/>
  <c r="Z51" i="9" s="1"/>
  <c r="Z51" i="7" s="1"/>
  <c r="Z3" i="109"/>
  <c r="Z2" i="109" s="1"/>
  <c r="Y3" i="166"/>
  <c r="Z3" i="152"/>
  <c r="Z26" i="197"/>
  <c r="Y22" i="8"/>
  <c r="Z17" i="16"/>
  <c r="Z29" i="102"/>
  <c r="Y51" i="102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17" i="118"/>
  <c r="Y61" i="119"/>
  <c r="Z33" i="111"/>
  <c r="Z3" i="77"/>
  <c r="Y52" i="119"/>
  <c r="Z26" i="113"/>
  <c r="Z2" i="113" s="1"/>
  <c r="Y33" i="106"/>
  <c r="Y4" i="75"/>
  <c r="Y15" i="123"/>
  <c r="Y68" i="102"/>
  <c r="Z3" i="171"/>
  <c r="Y3" i="87"/>
  <c r="Y26" i="81"/>
  <c r="Z11" i="118"/>
  <c r="Z26" i="194"/>
  <c r="Y17" i="8"/>
  <c r="Z11" i="75"/>
  <c r="Z3" i="75" s="1"/>
  <c r="Z26" i="204"/>
  <c r="Z4" i="111"/>
  <c r="Y26" i="188"/>
  <c r="Z26" i="189"/>
  <c r="Y18" i="123"/>
  <c r="Y17" i="124"/>
  <c r="Y50" i="116"/>
  <c r="Z33" i="105"/>
  <c r="Y4" i="10"/>
  <c r="Y3" i="202"/>
  <c r="Y40" i="116"/>
  <c r="Z3" i="78"/>
  <c r="Z3" i="174"/>
  <c r="Y26" i="185"/>
  <c r="Y2" i="185" s="1"/>
  <c r="Z11" i="111"/>
  <c r="Y19" i="102"/>
  <c r="Z24" i="123"/>
  <c r="Z31" i="123"/>
  <c r="Z4" i="105"/>
  <c r="Y26" i="202"/>
  <c r="Z26" i="168"/>
  <c r="Z2" i="168" s="1"/>
  <c r="Y61" i="104"/>
  <c r="Z26" i="193"/>
  <c r="Z33" i="119"/>
  <c r="Z26" i="119" s="1"/>
  <c r="Z4" i="117"/>
  <c r="Z5" i="116"/>
  <c r="Y26" i="84"/>
  <c r="Y26" i="173"/>
  <c r="Y2" i="173" s="1"/>
  <c r="Z26" i="199"/>
  <c r="Y26" i="86"/>
  <c r="Y2" i="86" s="1"/>
  <c r="Z33" i="106"/>
  <c r="Z26" i="106" s="1"/>
  <c r="Z61" i="75"/>
  <c r="Y4" i="120"/>
  <c r="Y53" i="116"/>
  <c r="Y52" i="117"/>
  <c r="Z3" i="169"/>
  <c r="Y3" i="108"/>
  <c r="Y2" i="108" s="1"/>
  <c r="Y27" i="10"/>
  <c r="Y26" i="174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48" i="93" s="1"/>
  <c r="Y48" i="11" s="1"/>
  <c r="Y48" i="9" s="1"/>
  <c r="Y48" i="7" s="1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Z2" i="112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40" i="93" s="1"/>
  <c r="Z40" i="11" s="1"/>
  <c r="Z40" i="9" s="1"/>
  <c r="Z40" i="7" s="1"/>
  <c r="Z64" i="123"/>
  <c r="Y27" i="16"/>
  <c r="Z26" i="160"/>
  <c r="Z33" i="16"/>
  <c r="Y33" i="104"/>
  <c r="Y26" i="104" s="1"/>
  <c r="Y52" i="103"/>
  <c r="Y53" i="102"/>
  <c r="Z4" i="8"/>
  <c r="Z36" i="102"/>
  <c r="Y3" i="91"/>
  <c r="Y27" i="106"/>
  <c r="Y23" i="102"/>
  <c r="Y22" i="103"/>
  <c r="Y33" i="124"/>
  <c r="Y34" i="123"/>
  <c r="Y70" i="123"/>
  <c r="Y63" i="102"/>
  <c r="Y8" i="119"/>
  <c r="Y3" i="119" s="1"/>
  <c r="Z10" i="102"/>
  <c r="Z25" i="102"/>
  <c r="Y11" i="16"/>
  <c r="Z26" i="203"/>
  <c r="Z49" i="102"/>
  <c r="Z49" i="93" s="1"/>
  <c r="Z49" i="11" s="1"/>
  <c r="Z49" i="9" s="1"/>
  <c r="Z49" i="7" s="1"/>
  <c r="Z38" i="102"/>
  <c r="Y17" i="10"/>
  <c r="Z61" i="117"/>
  <c r="Z62" i="116"/>
  <c r="Y73" i="149"/>
  <c r="Z26" i="195"/>
  <c r="Y5" i="123"/>
  <c r="Y4" i="123" s="1"/>
  <c r="Y4" i="125"/>
  <c r="Y52" i="10"/>
  <c r="Z4" i="16"/>
  <c r="Z33" i="118"/>
  <c r="Z8" i="8"/>
  <c r="Z3" i="89"/>
  <c r="Z52" i="8"/>
  <c r="Y27" i="120"/>
  <c r="Y33" i="119"/>
  <c r="Y46" i="93"/>
  <c r="Y46" i="11" s="1"/>
  <c r="Y46" i="9" s="1"/>
  <c r="Y46" i="7" s="1"/>
  <c r="Z52" i="103"/>
  <c r="Z53" i="102"/>
  <c r="Z11" i="119"/>
  <c r="Z19" i="102"/>
  <c r="Y15" i="102"/>
  <c r="Y29" i="116"/>
  <c r="Y29" i="93" s="1"/>
  <c r="Y29" i="11" s="1"/>
  <c r="Y29" i="9" s="1"/>
  <c r="Y29" i="7" s="1"/>
  <c r="Z4" i="104"/>
  <c r="Z3" i="104" s="1"/>
  <c r="Z42" i="102"/>
  <c r="Y47" i="102"/>
  <c r="Z8" i="10"/>
  <c r="Z39" i="123"/>
  <c r="Y4" i="105"/>
  <c r="Z3" i="91"/>
  <c r="Z2" i="91" s="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6" i="123"/>
  <c r="Z53" i="116"/>
  <c r="Z52" i="117"/>
  <c r="Y3" i="188"/>
  <c r="Z26" i="88"/>
  <c r="Y26" i="153"/>
  <c r="Y2" i="153" s="1"/>
  <c r="Z17" i="104"/>
  <c r="Y8" i="16"/>
  <c r="Y26" i="189"/>
  <c r="Y41" i="102"/>
  <c r="Y54" i="93"/>
  <c r="Y54" i="11" s="1"/>
  <c r="Y54" i="9" s="1"/>
  <c r="Y54" i="7" s="1"/>
  <c r="Z6" i="116"/>
  <c r="Z26" i="85"/>
  <c r="Z32" i="102"/>
  <c r="Z32" i="93" s="1"/>
  <c r="Z32" i="11" s="1"/>
  <c r="Z32" i="9" s="1"/>
  <c r="Z32" i="7" s="1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44" i="93" l="1"/>
  <c r="Z44" i="11" s="1"/>
  <c r="Z44" i="9" s="1"/>
  <c r="Z44" i="7" s="1"/>
  <c r="Y10" i="93"/>
  <c r="Y10" i="11" s="1"/>
  <c r="Y10" i="9" s="1"/>
  <c r="Y10" i="7" s="1"/>
  <c r="Y7" i="93"/>
  <c r="Y7" i="11" s="1"/>
  <c r="Y7" i="9" s="1"/>
  <c r="Y7" i="7" s="1"/>
  <c r="Z42" i="93"/>
  <c r="Z42" i="11" s="1"/>
  <c r="Z42" i="9" s="1"/>
  <c r="Z42" i="7" s="1"/>
  <c r="Z25" i="93"/>
  <c r="Z25" i="11" s="1"/>
  <c r="Z25" i="9" s="1"/>
  <c r="Z25" i="7" s="1"/>
  <c r="Z24" i="93"/>
  <c r="Z24" i="11" s="1"/>
  <c r="Z24" i="9" s="1"/>
  <c r="Z24" i="7" s="1"/>
  <c r="Z2" i="198"/>
  <c r="Y2" i="91"/>
  <c r="Y3" i="125"/>
  <c r="Y2" i="88"/>
  <c r="Y17" i="116"/>
  <c r="Z2" i="183"/>
  <c r="Z2" i="152"/>
  <c r="Z38" i="93"/>
  <c r="Z38" i="11" s="1"/>
  <c r="Z38" i="9" s="1"/>
  <c r="Z38" i="7" s="1"/>
  <c r="Y41" i="93"/>
  <c r="Y41" i="11" s="1"/>
  <c r="Y41" i="9" s="1"/>
  <c r="Y41" i="7" s="1"/>
  <c r="Z39" i="93"/>
  <c r="Z39" i="11" s="1"/>
  <c r="Z39" i="9" s="1"/>
  <c r="Z39" i="7" s="1"/>
  <c r="Y2" i="189"/>
  <c r="Z2" i="203"/>
  <c r="Z19" i="93"/>
  <c r="Z19" i="11" s="1"/>
  <c r="Z19" i="9" s="1"/>
  <c r="Z19" i="7" s="1"/>
  <c r="Y36" i="93"/>
  <c r="Y36" i="11" s="1"/>
  <c r="Y36" i="9" s="1"/>
  <c r="Y36" i="7" s="1"/>
  <c r="Z3" i="120"/>
  <c r="Z41" i="93"/>
  <c r="Z41" i="11" s="1"/>
  <c r="Z41" i="9" s="1"/>
  <c r="Z41" i="7" s="1"/>
  <c r="Y2" i="192"/>
  <c r="Y47" i="93"/>
  <c r="Y47" i="11" s="1"/>
  <c r="Y47" i="9" s="1"/>
  <c r="Y47" i="7" s="1"/>
  <c r="Z2" i="174"/>
  <c r="Y2" i="83"/>
  <c r="Z3" i="106"/>
  <c r="Z2" i="106" s="1"/>
  <c r="Z2" i="110"/>
  <c r="Z2" i="195"/>
  <c r="Z64" i="93"/>
  <c r="Z64" i="11" s="1"/>
  <c r="Z64" i="9" s="1"/>
  <c r="Z64" i="7" s="1"/>
  <c r="Z3" i="105"/>
  <c r="Y25" i="93"/>
  <c r="Y25" i="11" s="1"/>
  <c r="Y25" i="9" s="1"/>
  <c r="Y25" i="7" s="1"/>
  <c r="Y2" i="197"/>
  <c r="Y17" i="123"/>
  <c r="Y24" i="93"/>
  <c r="Y24" i="11" s="1"/>
  <c r="Y24" i="9" s="1"/>
  <c r="Y24" i="7" s="1"/>
  <c r="Z2" i="163"/>
  <c r="Y19" i="93"/>
  <c r="Y19" i="11" s="1"/>
  <c r="Y19" i="9" s="1"/>
  <c r="Y19" i="7" s="1"/>
  <c r="Y2" i="174"/>
  <c r="Y69" i="93"/>
  <c r="Y69" i="11" s="1"/>
  <c r="Y69" i="9" s="1"/>
  <c r="Y69" i="7" s="1"/>
  <c r="Z2" i="173"/>
  <c r="Z2" i="167"/>
  <c r="Y50" i="93"/>
  <c r="Y50" i="11" s="1"/>
  <c r="Y50" i="9" s="1"/>
  <c r="Y50" i="7" s="1"/>
  <c r="Y55" i="149"/>
  <c r="Y2" i="168"/>
  <c r="Y8" i="116"/>
  <c r="Z72" i="93"/>
  <c r="Z72" i="11" s="1"/>
  <c r="Z72" i="9" s="1"/>
  <c r="Z72" i="7" s="1"/>
  <c r="Y66" i="93"/>
  <c r="Y66" i="11" s="1"/>
  <c r="Y66" i="9" s="1"/>
  <c r="Y66" i="7" s="1"/>
  <c r="Z2" i="169"/>
  <c r="Z2" i="159"/>
  <c r="Y52" i="116"/>
  <c r="Z22" i="116"/>
  <c r="Y72" i="93"/>
  <c r="Y72" i="11" s="1"/>
  <c r="Y72" i="9" s="1"/>
  <c r="Y72" i="7" s="1"/>
  <c r="Z2" i="197"/>
  <c r="Y3" i="111"/>
  <c r="Z2" i="153"/>
  <c r="Z30" i="93"/>
  <c r="Z30" i="11" s="1"/>
  <c r="Z30" i="9" s="1"/>
  <c r="Z30" i="7" s="1"/>
  <c r="Y32" i="93"/>
  <c r="Y32" i="11" s="1"/>
  <c r="Y32" i="9" s="1"/>
  <c r="Y32" i="7" s="1"/>
  <c r="Z52" i="116"/>
  <c r="Z2" i="19"/>
  <c r="Y26" i="117"/>
  <c r="Y2" i="193"/>
  <c r="Y52" i="123"/>
  <c r="Z2" i="84"/>
  <c r="Z2" i="77"/>
  <c r="Z2" i="79"/>
  <c r="Y67" i="93"/>
  <c r="Y67" i="11" s="1"/>
  <c r="Y67" i="9" s="1"/>
  <c r="Y67" i="7" s="1"/>
  <c r="Z68" i="93"/>
  <c r="Z68" i="11" s="1"/>
  <c r="Z68" i="9" s="1"/>
  <c r="Z68" i="7" s="1"/>
  <c r="Y14" i="93"/>
  <c r="Y14" i="11" s="1"/>
  <c r="Y14" i="9" s="1"/>
  <c r="Y14" i="7" s="1"/>
  <c r="Z2" i="78"/>
  <c r="Y26" i="105"/>
  <c r="Z2" i="121"/>
  <c r="Y2" i="82"/>
  <c r="Y2" i="78"/>
  <c r="Z2" i="17"/>
  <c r="Y26" i="119"/>
  <c r="Y2" i="119" s="1"/>
  <c r="Y2" i="113"/>
  <c r="Y57" i="149"/>
  <c r="Y2" i="156"/>
  <c r="Y2" i="152"/>
  <c r="Y20" i="93"/>
  <c r="Y20" i="11" s="1"/>
  <c r="Y20" i="9" s="1"/>
  <c r="Y20" i="7" s="1"/>
  <c r="Z2" i="90"/>
  <c r="Z2" i="156"/>
  <c r="Z2" i="154"/>
  <c r="Y2" i="155"/>
  <c r="Z26" i="104"/>
  <c r="Z2" i="104" s="1"/>
  <c r="Y2" i="90"/>
  <c r="Y49" i="93"/>
  <c r="Y49" i="11" s="1"/>
  <c r="Y49" i="9" s="1"/>
  <c r="Y49" i="7" s="1"/>
  <c r="Z8" i="123"/>
  <c r="Y26" i="125"/>
  <c r="Z2" i="199"/>
  <c r="Z10" i="93"/>
  <c r="Z10" i="11" s="1"/>
  <c r="Z10" i="9" s="1"/>
  <c r="Z10" i="7" s="1"/>
  <c r="Y51" i="93"/>
  <c r="Y51" i="11" s="1"/>
  <c r="Y51" i="9" s="1"/>
  <c r="Y51" i="7" s="1"/>
  <c r="Y2" i="158"/>
  <c r="Y2" i="84"/>
  <c r="Y2" i="195"/>
  <c r="Z2" i="107"/>
  <c r="Z2" i="191"/>
  <c r="Y3" i="118"/>
  <c r="Z17" i="116"/>
  <c r="Y2" i="165"/>
  <c r="Z52" i="149"/>
  <c r="Y2" i="187"/>
  <c r="Y40" i="93"/>
  <c r="Y40" i="11" s="1"/>
  <c r="Y40" i="9" s="1"/>
  <c r="Y40" i="7" s="1"/>
  <c r="Z92" i="149"/>
  <c r="Z69" i="93"/>
  <c r="Z69" i="11" s="1"/>
  <c r="Z69" i="9" s="1"/>
  <c r="Z69" i="7" s="1"/>
  <c r="Z50" i="93"/>
  <c r="Z50" i="11" s="1"/>
  <c r="Z50" i="9" s="1"/>
  <c r="Z50" i="7" s="1"/>
  <c r="Z45" i="93"/>
  <c r="Z45" i="11" s="1"/>
  <c r="Z45" i="9" s="1"/>
  <c r="Z45" i="7" s="1"/>
  <c r="Z2" i="187"/>
  <c r="Z54" i="93"/>
  <c r="Z54" i="11" s="1"/>
  <c r="Z54" i="9" s="1"/>
  <c r="Z54" i="7" s="1"/>
  <c r="Y30" i="93"/>
  <c r="Y30" i="11" s="1"/>
  <c r="Y30" i="9" s="1"/>
  <c r="Y30" i="7" s="1"/>
  <c r="Z2" i="165"/>
  <c r="Y2" i="166"/>
  <c r="Y3" i="105"/>
  <c r="Z33" i="116"/>
  <c r="Y3" i="104"/>
  <c r="Y2" i="104" s="1"/>
  <c r="Z7" i="93"/>
  <c r="Z7" i="11" s="1"/>
  <c r="Z7" i="9" s="1"/>
  <c r="Z7" i="7" s="1"/>
  <c r="Z3" i="103"/>
  <c r="Y7" i="149"/>
  <c r="Z2" i="185"/>
  <c r="Y65" i="93"/>
  <c r="Y65" i="11" s="1"/>
  <c r="Y65" i="9" s="1"/>
  <c r="Y65" i="7" s="1"/>
  <c r="Y2" i="186"/>
  <c r="Q3" i="161"/>
  <c r="Y44" i="93"/>
  <c r="Y44" i="11" s="1"/>
  <c r="Y44" i="9" s="1"/>
  <c r="Y44" i="7" s="1"/>
  <c r="Z2" i="189"/>
  <c r="Y23" i="149"/>
  <c r="Z4" i="123"/>
  <c r="Y33" i="123"/>
  <c r="Y26" i="123" s="1"/>
  <c r="Y2" i="199"/>
  <c r="Y56" i="149" s="1"/>
  <c r="Y26" i="120"/>
  <c r="Z15" i="93"/>
  <c r="Z15" i="11" s="1"/>
  <c r="Z15" i="9" s="1"/>
  <c r="Z15" i="7" s="1"/>
  <c r="Z48" i="93"/>
  <c r="Z48" i="11" s="1"/>
  <c r="Z48" i="9" s="1"/>
  <c r="Z48" i="7" s="1"/>
  <c r="Y2" i="201"/>
  <c r="Z2" i="89"/>
  <c r="Z2" i="194"/>
  <c r="Z2" i="115"/>
  <c r="Z3" i="118"/>
  <c r="Z71" i="93"/>
  <c r="Z71" i="11" s="1"/>
  <c r="Z71" i="9" s="1"/>
  <c r="Z71" i="7" s="1"/>
  <c r="Z2" i="81"/>
  <c r="Z6" i="93"/>
  <c r="Z6" i="11" s="1"/>
  <c r="Z6" i="9" s="1"/>
  <c r="Z6" i="7" s="1"/>
  <c r="Z2" i="83"/>
  <c r="Y2" i="87"/>
  <c r="Z66" i="93"/>
  <c r="Z66" i="11" s="1"/>
  <c r="Z66" i="9" s="1"/>
  <c r="Z66" i="7" s="1"/>
  <c r="Z2" i="201"/>
  <c r="Z2" i="114"/>
  <c r="Y38" i="93"/>
  <c r="Y38" i="11" s="1"/>
  <c r="Y38" i="9" s="1"/>
  <c r="Y38" i="7" s="1"/>
  <c r="Z31" i="93"/>
  <c r="Z31" i="11" s="1"/>
  <c r="Z31" i="9" s="1"/>
  <c r="Z31" i="7" s="1"/>
  <c r="Y2" i="171"/>
  <c r="Y2" i="81"/>
  <c r="Z26" i="10"/>
  <c r="Y68" i="93"/>
  <c r="Y68" i="11" s="1"/>
  <c r="Y68" i="9" s="1"/>
  <c r="Y68" i="7" s="1"/>
  <c r="Y22" i="116"/>
  <c r="Y2" i="18"/>
  <c r="Y44" i="149"/>
  <c r="Y13" i="149"/>
  <c r="Y82" i="149"/>
  <c r="Z27" i="123"/>
  <c r="Y32" i="149"/>
  <c r="Z27" i="116"/>
  <c r="Z29" i="93"/>
  <c r="Z29" i="11" s="1"/>
  <c r="Z29" i="9" s="1"/>
  <c r="Z29" i="7" s="1"/>
  <c r="Z2" i="87"/>
  <c r="Y64" i="93"/>
  <c r="Y64" i="11" s="1"/>
  <c r="Y64" i="9" s="1"/>
  <c r="Y64" i="7" s="1"/>
  <c r="Y2" i="77"/>
  <c r="Z2" i="190"/>
  <c r="Y31" i="149"/>
  <c r="Y89" i="149"/>
  <c r="Y28" i="149"/>
  <c r="Y15" i="93"/>
  <c r="Y15" i="11" s="1"/>
  <c r="Y15" i="9" s="1"/>
  <c r="Y15" i="7" s="1"/>
  <c r="Y26" i="124"/>
  <c r="Z3" i="119"/>
  <c r="Z2" i="119" s="1"/>
  <c r="Z26" i="111"/>
  <c r="Z70" i="93"/>
  <c r="Z70" i="11" s="1"/>
  <c r="Z70" i="9" s="1"/>
  <c r="Z70" i="7" s="1"/>
  <c r="Y3" i="124"/>
  <c r="Y4" i="116"/>
  <c r="Z37" i="93"/>
  <c r="Z37" i="11" s="1"/>
  <c r="Z37" i="9" s="1"/>
  <c r="Z37" i="7" s="1"/>
  <c r="Z61" i="116"/>
  <c r="Z26" i="124"/>
  <c r="Z2" i="151"/>
  <c r="Z3" i="8"/>
  <c r="Z26" i="16"/>
  <c r="Z26" i="117"/>
  <c r="Z26" i="120"/>
  <c r="Z4" i="116"/>
  <c r="Z2" i="188"/>
  <c r="Y11" i="116"/>
  <c r="Y83" i="149"/>
  <c r="Y63" i="93"/>
  <c r="Y63" i="11" s="1"/>
  <c r="Y63" i="9" s="1"/>
  <c r="Y63" i="7" s="1"/>
  <c r="Y2" i="188"/>
  <c r="Z13" i="93"/>
  <c r="Z13" i="11" s="1"/>
  <c r="Z13" i="9" s="1"/>
  <c r="Z13" i="7" s="1"/>
  <c r="Y75" i="149"/>
  <c r="Y16" i="93"/>
  <c r="Y16" i="11" s="1"/>
  <c r="Y16" i="9" s="1"/>
  <c r="Y16" i="7" s="1"/>
  <c r="Y26" i="16"/>
  <c r="Y3" i="103"/>
  <c r="Y26" i="103"/>
  <c r="Y38" i="149"/>
  <c r="Y12" i="149"/>
  <c r="Y93" i="149"/>
  <c r="Z63" i="149"/>
  <c r="Y22" i="149"/>
  <c r="Y34" i="149"/>
  <c r="Z25" i="149"/>
  <c r="Y52" i="149"/>
  <c r="Z53" i="93"/>
  <c r="Z52" i="102"/>
  <c r="Y29" i="149"/>
  <c r="Y11" i="123"/>
  <c r="Y3" i="123" s="1"/>
  <c r="Y2" i="202"/>
  <c r="Y26" i="106"/>
  <c r="Y2" i="106" s="1"/>
  <c r="Z11" i="149"/>
  <c r="Y34" i="93"/>
  <c r="Y33" i="102"/>
  <c r="Y3" i="117"/>
  <c r="Y70" i="93"/>
  <c r="Y70" i="11" s="1"/>
  <c r="Y70" i="9" s="1"/>
  <c r="Y70" i="7" s="1"/>
  <c r="Z11" i="123"/>
  <c r="Y61" i="116"/>
  <c r="Y22" i="123"/>
  <c r="Y3" i="8"/>
  <c r="Y23" i="93"/>
  <c r="Y22" i="102"/>
  <c r="Y52" i="102"/>
  <c r="Y53" i="93"/>
  <c r="Y92" i="149"/>
  <c r="Z26" i="118"/>
  <c r="Z17" i="102"/>
  <c r="Z18" i="93"/>
  <c r="Z2" i="193"/>
  <c r="Y26" i="8"/>
  <c r="Z39" i="149"/>
  <c r="Y3" i="16"/>
  <c r="Z23" i="149"/>
  <c r="Z2" i="158"/>
  <c r="Z62" i="149"/>
  <c r="Y95" i="149"/>
  <c r="Y62" i="149"/>
  <c r="Z3" i="16"/>
  <c r="Z74" i="149"/>
  <c r="Y27" i="116"/>
  <c r="Z26" i="8"/>
  <c r="Z4" i="102"/>
  <c r="Z5" i="93"/>
  <c r="Y26" i="10"/>
  <c r="Y3" i="10"/>
  <c r="Z3" i="111"/>
  <c r="Z76" i="149"/>
  <c r="Y2" i="194"/>
  <c r="Y45" i="93"/>
  <c r="Y45" i="11" s="1"/>
  <c r="Y45" i="9" s="1"/>
  <c r="Y45" i="7" s="1"/>
  <c r="Z26" i="75"/>
  <c r="Z2" i="75" s="1"/>
  <c r="Z2" i="86"/>
  <c r="Y18" i="93"/>
  <c r="Y17" i="102"/>
  <c r="Z11" i="116"/>
  <c r="Z7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Y18" i="149"/>
  <c r="Z2" i="171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Y64" i="149"/>
  <c r="Z2" i="160"/>
  <c r="Z55" i="149"/>
  <c r="Y5" i="93"/>
  <c r="Y4" i="102"/>
  <c r="Y68" i="149"/>
  <c r="Y26" i="75"/>
  <c r="Z62" i="93"/>
  <c r="Z61" i="102"/>
  <c r="Z61" i="123"/>
  <c r="Z26" i="103"/>
  <c r="Y6" i="149"/>
  <c r="Y61" i="149"/>
  <c r="Z36" i="93"/>
  <c r="Z36" i="11" s="1"/>
  <c r="Z36" i="9" s="1"/>
  <c r="Z36" i="7" s="1"/>
  <c r="Y46" i="149"/>
  <c r="Z26" i="105"/>
  <c r="Y33" i="116"/>
  <c r="Z87" i="149"/>
  <c r="Y61" i="123"/>
  <c r="Z3" i="10"/>
  <c r="Y88" i="149"/>
  <c r="Z12" i="93"/>
  <c r="Z11" i="102"/>
  <c r="Z2" i="155"/>
  <c r="Z34" i="149"/>
  <c r="Y60" i="149"/>
  <c r="Z61" i="149"/>
  <c r="Z59" i="149"/>
  <c r="Y3" i="120"/>
  <c r="Z3" i="117"/>
  <c r="Y3" i="75"/>
  <c r="Z26" i="125"/>
  <c r="Y26" i="111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33" i="149" l="1"/>
  <c r="Y43" i="149"/>
  <c r="Y94" i="149"/>
  <c r="Y2" i="125"/>
  <c r="Z88" i="149"/>
  <c r="Z68" i="149"/>
  <c r="Z2" i="120"/>
  <c r="Z79" i="149"/>
  <c r="Y2" i="111"/>
  <c r="Z94" i="149"/>
  <c r="Z57" i="149"/>
  <c r="Z2" i="105"/>
  <c r="Y26" i="149"/>
  <c r="Y54" i="149"/>
  <c r="Y47" i="149"/>
  <c r="Z73" i="149"/>
  <c r="Z75" i="149"/>
  <c r="Z2" i="103"/>
  <c r="Z51" i="149"/>
  <c r="Y74" i="149"/>
  <c r="Y48" i="149"/>
  <c r="Z83" i="149"/>
  <c r="Z54" i="149"/>
  <c r="Z93" i="149"/>
  <c r="Z20" i="149"/>
  <c r="Z12" i="149"/>
  <c r="Z2" i="8"/>
  <c r="Y2" i="105"/>
  <c r="Z41" i="149"/>
  <c r="Z13" i="149"/>
  <c r="Z82" i="149"/>
  <c r="Z22" i="149"/>
  <c r="Y26" i="102"/>
  <c r="Z24" i="149"/>
  <c r="Z27" i="149"/>
  <c r="Z70" i="149"/>
  <c r="Y33" i="149"/>
  <c r="Z18" i="149"/>
  <c r="Z16" i="149"/>
  <c r="Y21" i="149"/>
  <c r="Y25" i="149"/>
  <c r="Z26" i="123"/>
  <c r="Y2" i="117"/>
  <c r="Y63" i="149"/>
  <c r="Z38" i="149"/>
  <c r="Z60" i="149"/>
  <c r="Z21" i="149"/>
  <c r="Z44" i="149"/>
  <c r="Z43" i="149"/>
  <c r="Z58" i="149"/>
  <c r="Z3" i="123"/>
  <c r="Y27" i="149"/>
  <c r="Y2" i="118"/>
  <c r="Y81" i="149"/>
  <c r="Y51" i="149"/>
  <c r="Z46" i="149"/>
  <c r="Y41" i="149"/>
  <c r="Y70" i="149"/>
  <c r="Y79" i="149"/>
  <c r="Y11" i="149"/>
  <c r="Z56" i="149"/>
  <c r="Z77" i="149"/>
  <c r="Y78" i="149"/>
  <c r="Z26" i="149"/>
  <c r="Z86" i="149"/>
  <c r="Z2" i="111"/>
  <c r="Y2" i="10"/>
  <c r="Y72" i="149"/>
  <c r="Y2" i="103"/>
  <c r="Y30" i="149"/>
  <c r="Z3" i="116"/>
  <c r="Z26" i="116"/>
  <c r="Z50" i="149"/>
  <c r="Z42" i="149"/>
  <c r="Y39" i="149"/>
  <c r="Y2" i="120"/>
  <c r="Z64" i="149"/>
  <c r="Y86" i="149"/>
  <c r="Z32" i="149"/>
  <c r="Z45" i="149"/>
  <c r="Z2" i="16"/>
  <c r="Z2" i="118"/>
  <c r="Y17" i="149"/>
  <c r="Z2" i="10"/>
  <c r="Z2" i="125"/>
  <c r="Z2" i="117"/>
  <c r="Y24" i="149"/>
  <c r="Z10" i="149"/>
  <c r="Y42" i="149"/>
  <c r="Z30" i="149"/>
  <c r="Y20" i="149"/>
  <c r="Y3" i="116"/>
  <c r="Y91" i="149"/>
  <c r="Z26" i="102"/>
  <c r="Z3" i="102"/>
  <c r="Y2" i="16"/>
  <c r="Y2" i="123"/>
  <c r="Y2" i="124"/>
  <c r="Z2" i="124"/>
  <c r="Z19" i="149"/>
  <c r="Y53" i="149"/>
  <c r="Z37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Z40" i="149"/>
  <c r="Y10" i="149"/>
  <c r="Y26" i="116"/>
  <c r="Z17" i="93"/>
  <c r="Z18" i="11"/>
  <c r="Y22" i="93"/>
  <c r="Y23" i="11"/>
  <c r="Y11" i="93"/>
  <c r="Y12" i="11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2" i="102" l="1"/>
  <c r="Y40" i="149"/>
  <c r="Z5" i="149"/>
  <c r="Z2" i="102"/>
  <c r="Y80" i="149"/>
  <c r="Y15" i="149"/>
  <c r="Y66" i="149"/>
  <c r="Z2" i="123"/>
  <c r="Z15" i="149"/>
  <c r="Z90" i="149"/>
  <c r="Z9" i="149"/>
  <c r="Z71" i="149"/>
  <c r="Z2" i="116"/>
  <c r="Z53" i="149"/>
  <c r="Y71" i="149"/>
  <c r="Z66" i="149"/>
  <c r="Y9" i="149"/>
  <c r="Y37" i="149"/>
  <c r="Z65" i="149"/>
  <c r="Z85" i="149"/>
  <c r="Y84" i="149"/>
  <c r="Y2" i="116"/>
  <c r="Y26" i="93"/>
  <c r="Y85" i="149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Y36" i="14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Z36" i="149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2" i="93" l="1"/>
  <c r="Y26" i="11"/>
  <c r="Z2" i="93"/>
  <c r="Y6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Z35" i="149"/>
  <c r="Z26" i="9"/>
  <c r="Y26" i="9"/>
  <c r="Z2" i="11"/>
  <c r="Y26" i="7"/>
  <c r="Y3" i="9"/>
  <c r="Y2" i="9" s="1"/>
  <c r="Z26" i="7"/>
  <c r="Z3" i="7"/>
  <c r="Z3" i="9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2" i="9" l="1"/>
  <c r="Z8" i="149" s="1"/>
  <c r="Y8" i="149"/>
  <c r="Y2" i="7"/>
  <c r="Y4" i="149" s="1"/>
  <c r="Z14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U38" i="102" s="1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P37" i="102" s="1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R62" i="102" s="1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I70" i="123" s="1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T13" i="123" s="1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P54" i="123" s="1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J44" i="123" s="1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L71" i="123" s="1"/>
  <c r="T71" i="124"/>
  <c r="F72" i="124"/>
  <c r="F72" i="123" s="1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O36" i="102" s="1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J21" i="102" s="1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N47" i="102" s="1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D50" i="102" s="1"/>
  <c r="L50" i="106"/>
  <c r="L50" i="102" s="1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F67" i="102" s="1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P35" i="123"/>
  <c r="L41" i="123"/>
  <c r="H47" i="123"/>
  <c r="F50" i="123"/>
  <c r="D63" i="123"/>
  <c r="X65" i="123"/>
  <c r="V68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T47" i="123"/>
  <c r="F48" i="123"/>
  <c r="P49" i="123"/>
  <c r="X49" i="123"/>
  <c r="R50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Q37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R41" i="102"/>
  <c r="T42" i="102"/>
  <c r="H44" i="102"/>
  <c r="P44" i="102"/>
  <c r="R45" i="102"/>
  <c r="F47" i="102"/>
  <c r="P48" i="102"/>
  <c r="H61" i="185"/>
  <c r="P61" i="185"/>
  <c r="X61" i="185"/>
  <c r="T62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K26" i="85" l="1"/>
  <c r="U68" i="102"/>
  <c r="C26" i="17"/>
  <c r="D17" i="106"/>
  <c r="M25" i="102"/>
  <c r="Q50" i="102"/>
  <c r="W26" i="19"/>
  <c r="R22" i="16"/>
  <c r="N38" i="123"/>
  <c r="H25" i="102"/>
  <c r="N3" i="19"/>
  <c r="S22" i="16"/>
  <c r="S26" i="17"/>
  <c r="M3" i="17"/>
  <c r="U20" i="102"/>
  <c r="N26" i="108"/>
  <c r="I26" i="89"/>
  <c r="K3" i="203"/>
  <c r="N72" i="123"/>
  <c r="F26" i="81"/>
  <c r="S47" i="102"/>
  <c r="R26" i="191"/>
  <c r="C52" i="104"/>
  <c r="C11" i="106"/>
  <c r="H11" i="105"/>
  <c r="K8" i="111"/>
  <c r="K4" i="125"/>
  <c r="C8" i="111"/>
  <c r="N27" i="125"/>
  <c r="L26" i="187"/>
  <c r="M26" i="17"/>
  <c r="V3" i="183"/>
  <c r="H3" i="19"/>
  <c r="S3" i="85"/>
  <c r="D50" i="123"/>
  <c r="S26" i="191"/>
  <c r="H3" i="201"/>
  <c r="O66" i="116"/>
  <c r="W26" i="194"/>
  <c r="D27" i="106"/>
  <c r="U3" i="91"/>
  <c r="O26" i="17"/>
  <c r="R52" i="104"/>
  <c r="P65" i="123"/>
  <c r="T26" i="86"/>
  <c r="V26" i="81"/>
  <c r="N26" i="81"/>
  <c r="D26" i="187"/>
  <c r="R26" i="91"/>
  <c r="U26" i="188"/>
  <c r="N3" i="86"/>
  <c r="T3" i="83"/>
  <c r="I3" i="80"/>
  <c r="H3" i="112"/>
  <c r="K71" i="102"/>
  <c r="K26" i="191"/>
  <c r="W26" i="201"/>
  <c r="L17" i="106"/>
  <c r="X51" i="123"/>
  <c r="N29" i="123"/>
  <c r="K3" i="190"/>
  <c r="N26" i="187"/>
  <c r="D71" i="123"/>
  <c r="R70" i="123"/>
  <c r="J40" i="123"/>
  <c r="L6" i="123"/>
  <c r="F66" i="116"/>
  <c r="F26" i="108"/>
  <c r="J70" i="123"/>
  <c r="X69" i="123"/>
  <c r="X69" i="93" s="1"/>
  <c r="X69" i="11" s="1"/>
  <c r="X69" i="9" s="1"/>
  <c r="X69" i="7" s="1"/>
  <c r="T26" i="191"/>
  <c r="E36" i="102"/>
  <c r="P69" i="123"/>
  <c r="J26" i="86"/>
  <c r="H26" i="185"/>
  <c r="R27" i="104"/>
  <c r="H69" i="123"/>
  <c r="D49" i="123"/>
  <c r="L21" i="123"/>
  <c r="J3" i="107"/>
  <c r="S26" i="186"/>
  <c r="N68" i="123"/>
  <c r="X26" i="193"/>
  <c r="K26" i="186"/>
  <c r="F68" i="123"/>
  <c r="F68" i="93" s="1"/>
  <c r="F68" i="11" s="1"/>
  <c r="F68" i="9" s="1"/>
  <c r="F68" i="7" s="1"/>
  <c r="P26" i="193"/>
  <c r="L37" i="123"/>
  <c r="L37" i="93" s="1"/>
  <c r="L37" i="11" s="1"/>
  <c r="L37" i="9" s="1"/>
  <c r="L37" i="7" s="1"/>
  <c r="T3" i="186"/>
  <c r="D3" i="83"/>
  <c r="D2" i="83" s="1"/>
  <c r="H26" i="193"/>
  <c r="D67" i="123"/>
  <c r="P17" i="16"/>
  <c r="P27" i="105"/>
  <c r="L3" i="163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V42" i="93" s="1"/>
  <c r="V42" i="11" s="1"/>
  <c r="V42" i="9" s="1"/>
  <c r="V42" i="7" s="1"/>
  <c r="X39" i="123"/>
  <c r="D37" i="123"/>
  <c r="D37" i="93" s="1"/>
  <c r="D37" i="11" s="1"/>
  <c r="D37" i="9" s="1"/>
  <c r="D37" i="7" s="1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Q32" i="123"/>
  <c r="E24" i="123"/>
  <c r="E19" i="123"/>
  <c r="E19" i="93" s="1"/>
  <c r="E19" i="11" s="1"/>
  <c r="E19" i="9" s="1"/>
  <c r="E19" i="7" s="1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X3" i="125" s="1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K11" i="125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O66" i="93" s="1"/>
  <c r="O66" i="11" s="1"/>
  <c r="O66" i="9" s="1"/>
  <c r="O66" i="7" s="1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X11" i="123" l="1"/>
  <c r="H3" i="105"/>
  <c r="I2" i="80"/>
  <c r="H2" i="203"/>
  <c r="S40" i="93"/>
  <c r="S40" i="11" s="1"/>
  <c r="S40" i="9" s="1"/>
  <c r="S40" i="7" s="1"/>
  <c r="O17" i="123"/>
  <c r="N26" i="125"/>
  <c r="M2" i="17"/>
  <c r="U6" i="149"/>
  <c r="P2" i="193"/>
  <c r="T16" i="93"/>
  <c r="T16" i="11" s="1"/>
  <c r="T16" i="9" s="1"/>
  <c r="T16" i="7" s="1"/>
  <c r="H26" i="125"/>
  <c r="K3" i="125"/>
  <c r="R2" i="108"/>
  <c r="U41" i="93"/>
  <c r="U41" i="11" s="1"/>
  <c r="U41" i="9" s="1"/>
  <c r="U41" i="7" s="1"/>
  <c r="E2" i="85"/>
  <c r="K3" i="106"/>
  <c r="K2" i="188"/>
  <c r="C2" i="78"/>
  <c r="Q2" i="82"/>
  <c r="J2" i="189"/>
  <c r="G48" i="93"/>
  <c r="G48" i="11" s="1"/>
  <c r="G48" i="9" s="1"/>
  <c r="G48" i="7" s="1"/>
  <c r="G2" i="110"/>
  <c r="M2" i="114"/>
  <c r="H2" i="183"/>
  <c r="I2" i="110"/>
  <c r="V2" i="183"/>
  <c r="V7" i="93"/>
  <c r="V7" i="11" s="1"/>
  <c r="L6" i="149"/>
  <c r="L6" i="93"/>
  <c r="L6" i="11" s="1"/>
  <c r="L6" i="9" s="1"/>
  <c r="L6" i="7" s="1"/>
  <c r="V2" i="19"/>
  <c r="V2" i="193"/>
  <c r="D2" i="114"/>
  <c r="F2" i="108"/>
  <c r="H2" i="197"/>
  <c r="G3" i="16"/>
  <c r="J10" i="93"/>
  <c r="J10" i="11" s="1"/>
  <c r="J10" i="9" s="1"/>
  <c r="J10" i="7" s="1"/>
  <c r="E17" i="123"/>
  <c r="U22" i="123"/>
  <c r="D26" i="106"/>
  <c r="V4" i="123"/>
  <c r="X3" i="104"/>
  <c r="X2" i="104" s="1"/>
  <c r="R26" i="105"/>
  <c r="R2" i="105" s="1"/>
  <c r="F3" i="125"/>
  <c r="M3" i="106"/>
  <c r="I25" i="149"/>
  <c r="U2" i="81"/>
  <c r="D2" i="91"/>
  <c r="K2" i="189"/>
  <c r="D2" i="108"/>
  <c r="L12" i="149"/>
  <c r="N61" i="102"/>
  <c r="R2" i="195"/>
  <c r="G2" i="108"/>
  <c r="T6" i="93"/>
  <c r="T6" i="11" s="1"/>
  <c r="T6" i="9" s="1"/>
  <c r="T6" i="7" s="1"/>
  <c r="C2" i="86"/>
  <c r="O2" i="114"/>
  <c r="I51" i="93"/>
  <c r="I51" i="11" s="1"/>
  <c r="I51" i="9" s="1"/>
  <c r="I51" i="7" s="1"/>
  <c r="W2" i="201"/>
  <c r="N3" i="16"/>
  <c r="T26" i="125"/>
  <c r="X51" i="93"/>
  <c r="X51" i="11" s="1"/>
  <c r="X51" i="9" s="1"/>
  <c r="X51" i="7" s="1"/>
  <c r="O37" i="93"/>
  <c r="O37" i="11" s="1"/>
  <c r="O37" i="9" s="1"/>
  <c r="O37" i="7" s="1"/>
  <c r="D11" i="123"/>
  <c r="X2" i="77"/>
  <c r="D16" i="93"/>
  <c r="D16" i="11" s="1"/>
  <c r="D16" i="9" s="1"/>
  <c r="D16" i="7" s="1"/>
  <c r="E3" i="105"/>
  <c r="N65" i="93"/>
  <c r="N65" i="11" s="1"/>
  <c r="N65" i="9" s="1"/>
  <c r="N65" i="7" s="1"/>
  <c r="G2" i="19"/>
  <c r="U26" i="111"/>
  <c r="L2" i="191"/>
  <c r="P39" i="149"/>
  <c r="N89" i="149"/>
  <c r="D4" i="123"/>
  <c r="E2" i="201"/>
  <c r="M26" i="103"/>
  <c r="R2" i="198"/>
  <c r="H26" i="104"/>
  <c r="D3" i="106"/>
  <c r="M3" i="111"/>
  <c r="D6" i="93"/>
  <c r="D6" i="11" s="1"/>
  <c r="D6" i="9" s="1"/>
  <c r="D6" i="7" s="1"/>
  <c r="K2" i="165"/>
  <c r="L2" i="113"/>
  <c r="R3" i="125"/>
  <c r="D26" i="149"/>
  <c r="W25" i="93"/>
  <c r="W25" i="11" s="1"/>
  <c r="W25" i="9" s="1"/>
  <c r="W25" i="7" s="1"/>
  <c r="T2" i="113"/>
  <c r="L2" i="19"/>
  <c r="X2" i="121"/>
  <c r="V26" i="106"/>
  <c r="K88" i="149"/>
  <c r="T7" i="149"/>
  <c r="N2" i="112"/>
  <c r="C26" i="117"/>
  <c r="O87" i="149"/>
  <c r="Q4" i="123"/>
  <c r="M2" i="186"/>
  <c r="Q2" i="19"/>
  <c r="T11" i="123"/>
  <c r="E3" i="111"/>
  <c r="J26" i="125"/>
  <c r="V3" i="106"/>
  <c r="T2" i="163"/>
  <c r="W2" i="115"/>
  <c r="F2" i="109"/>
  <c r="G15" i="93"/>
  <c r="G15" i="11" s="1"/>
  <c r="G15" i="9" s="1"/>
  <c r="G15" i="7" s="1"/>
  <c r="T61" i="149"/>
  <c r="G3" i="104"/>
  <c r="W2" i="108"/>
  <c r="O27" i="123"/>
  <c r="M26" i="16"/>
  <c r="W3" i="16"/>
  <c r="M47" i="93"/>
  <c r="M47" i="11" s="1"/>
  <c r="M47" i="9" s="1"/>
  <c r="M47" i="7" s="1"/>
  <c r="N2" i="188"/>
  <c r="G2" i="81"/>
  <c r="P2" i="114"/>
  <c r="H3" i="16"/>
  <c r="O2" i="186"/>
  <c r="J3" i="16"/>
  <c r="G26" i="103"/>
  <c r="K26" i="117"/>
  <c r="C26" i="16"/>
  <c r="J2" i="192"/>
  <c r="U24" i="93"/>
  <c r="U24" i="11" s="1"/>
  <c r="U24" i="9" s="1"/>
  <c r="U24" i="7" s="1"/>
  <c r="X26" i="75"/>
  <c r="N24" i="93"/>
  <c r="N24" i="11" s="1"/>
  <c r="N24" i="9" s="1"/>
  <c r="N24" i="7" s="1"/>
  <c r="S26" i="105"/>
  <c r="N26" i="104"/>
  <c r="O2" i="80"/>
  <c r="X2" i="183"/>
  <c r="O3" i="125"/>
  <c r="M72" i="93"/>
  <c r="M72" i="11" s="1"/>
  <c r="M72" i="9" s="1"/>
  <c r="M72" i="7" s="1"/>
  <c r="C2" i="192"/>
  <c r="F2" i="17"/>
  <c r="I2" i="109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U26" i="116" s="1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X17" i="149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F16" i="149"/>
  <c r="S88" i="149"/>
  <c r="J78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U77" i="149"/>
  <c r="P77" i="149"/>
  <c r="F77" i="149"/>
  <c r="N94" i="149"/>
  <c r="K42" i="149"/>
  <c r="X28" i="149"/>
  <c r="O80" i="149"/>
  <c r="D30" i="149"/>
  <c r="D59" i="149"/>
  <c r="R26" i="106"/>
  <c r="T57" i="149"/>
  <c r="T3" i="125"/>
  <c r="T2" i="125" s="1"/>
  <c r="J33" i="149"/>
  <c r="T21" i="149"/>
  <c r="P56" i="149"/>
  <c r="W64" i="149"/>
  <c r="I57" i="149"/>
  <c r="P21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X29" i="149"/>
  <c r="J23" i="149"/>
  <c r="X75" i="149"/>
  <c r="P48" i="149"/>
  <c r="U56" i="149"/>
  <c r="U26" i="104"/>
  <c r="H47" i="149"/>
  <c r="I51" i="149"/>
  <c r="R55" i="149"/>
  <c r="P27" i="149"/>
  <c r="F29" i="149"/>
  <c r="K62" i="149"/>
  <c r="G89" i="149"/>
  <c r="H76" i="149"/>
  <c r="D31" i="149"/>
  <c r="T31" i="149"/>
  <c r="I47" i="149"/>
  <c r="T63" i="149"/>
  <c r="J58" i="149"/>
  <c r="V21" i="149"/>
  <c r="D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N39" i="149"/>
  <c r="P24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H12" i="93"/>
  <c r="H11" i="102"/>
  <c r="G38" i="149"/>
  <c r="L34" i="93"/>
  <c r="L33" i="102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F26" i="116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4" i="149"/>
  <c r="S6" i="9"/>
  <c r="S6" i="7" s="1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E9" i="93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K26" i="149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P2" i="117" s="1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W68" i="149" l="1"/>
  <c r="V95" i="149"/>
  <c r="N52" i="149"/>
  <c r="L63" i="149"/>
  <c r="O56" i="149"/>
  <c r="U2" i="111"/>
  <c r="N2" i="104"/>
  <c r="W59" i="149"/>
  <c r="H95" i="149"/>
  <c r="C41" i="149"/>
  <c r="U18" i="149"/>
  <c r="R3" i="123"/>
  <c r="G2" i="111"/>
  <c r="K20" i="149"/>
  <c r="F59" i="149"/>
  <c r="D3" i="123"/>
  <c r="D70" i="149"/>
  <c r="F2" i="116"/>
  <c r="O54" i="149"/>
  <c r="U91" i="149"/>
  <c r="R60" i="149"/>
  <c r="Q27" i="149"/>
  <c r="H68" i="149"/>
  <c r="X9" i="149"/>
  <c r="I38" i="149"/>
  <c r="M2" i="106"/>
  <c r="J61" i="149"/>
  <c r="J25" i="149"/>
  <c r="G47" i="149"/>
  <c r="S26" i="149"/>
  <c r="G60" i="149"/>
  <c r="G2" i="16"/>
  <c r="O59" i="149"/>
  <c r="D2" i="106"/>
  <c r="W2" i="105"/>
  <c r="P61" i="93"/>
  <c r="K83" i="149"/>
  <c r="R2" i="125"/>
  <c r="F43" i="149"/>
  <c r="D51" i="149"/>
  <c r="W86" i="149"/>
  <c r="P55" i="149"/>
  <c r="M70" i="149"/>
  <c r="M54" i="149"/>
  <c r="H64" i="149"/>
  <c r="I9" i="149"/>
  <c r="E2" i="124"/>
  <c r="C29" i="149"/>
  <c r="G95" i="149"/>
  <c r="F2" i="125"/>
  <c r="K43" i="149"/>
  <c r="D60" i="149"/>
  <c r="U33" i="149"/>
  <c r="E33" i="149"/>
  <c r="D52" i="149"/>
  <c r="S2" i="125"/>
  <c r="F91" i="149"/>
  <c r="J5" i="149"/>
  <c r="H30" i="149"/>
  <c r="D2" i="105"/>
  <c r="N2" i="16"/>
  <c r="V44" i="149"/>
  <c r="X91" i="149"/>
  <c r="F38" i="149"/>
  <c r="H2" i="16"/>
  <c r="W41" i="149"/>
  <c r="C38" i="149"/>
  <c r="L50" i="149"/>
  <c r="Q26" i="149"/>
  <c r="H63" i="149"/>
  <c r="X88" i="149"/>
  <c r="G54" i="149"/>
  <c r="M43" i="149"/>
  <c r="D28" i="149"/>
  <c r="I62" i="149"/>
  <c r="E44" i="149"/>
  <c r="V59" i="149"/>
  <c r="C54" i="149"/>
  <c r="L70" i="149"/>
  <c r="P9" i="149"/>
  <c r="K9" i="149"/>
  <c r="L47" i="149"/>
  <c r="W28" i="149"/>
  <c r="U32" i="149"/>
  <c r="J68" i="149"/>
  <c r="O22" i="102"/>
  <c r="K48" i="149"/>
  <c r="X39" i="149"/>
  <c r="X42" i="149"/>
  <c r="X53" i="149"/>
  <c r="T54" i="149"/>
  <c r="F2" i="75"/>
  <c r="E46" i="149"/>
  <c r="J2" i="125"/>
  <c r="M2" i="16"/>
  <c r="P60" i="149"/>
  <c r="X45" i="149"/>
  <c r="X83" i="149"/>
  <c r="O41" i="149"/>
  <c r="S29" i="149"/>
  <c r="W22" i="149"/>
  <c r="X2" i="75"/>
  <c r="V2" i="106"/>
  <c r="R18" i="149"/>
  <c r="M18" i="149"/>
  <c r="O93" i="149"/>
  <c r="J30" i="149"/>
  <c r="F26" i="123"/>
  <c r="Q28" i="149"/>
  <c r="X43" i="149"/>
  <c r="C80" i="149"/>
  <c r="C70" i="149"/>
  <c r="V45" i="149"/>
  <c r="C2" i="104"/>
  <c r="O39" i="149"/>
  <c r="J2" i="16"/>
  <c r="C2" i="16"/>
  <c r="I18" i="149"/>
  <c r="I59" i="149"/>
  <c r="U46" i="149"/>
  <c r="I17" i="149"/>
  <c r="D88" i="149"/>
  <c r="T2" i="16"/>
  <c r="K2" i="105"/>
  <c r="Q2" i="106"/>
  <c r="U68" i="149"/>
  <c r="W2" i="16"/>
  <c r="C16" i="149"/>
  <c r="R46" i="149"/>
  <c r="X41" i="149"/>
  <c r="W24" i="149"/>
  <c r="F24" i="149"/>
  <c r="R26" i="123"/>
  <c r="R2" i="123" s="1"/>
  <c r="K17" i="149"/>
  <c r="G26" i="149"/>
  <c r="M61" i="149"/>
  <c r="Q88" i="149"/>
  <c r="P83" i="149"/>
  <c r="P90" i="149"/>
  <c r="O57" i="149"/>
  <c r="X55" i="149"/>
  <c r="D83" i="149"/>
  <c r="C30" i="149"/>
  <c r="D54" i="149"/>
  <c r="H59" i="149"/>
  <c r="P41" i="149"/>
  <c r="J28" i="149"/>
  <c r="G88" i="149"/>
  <c r="N83" i="149"/>
  <c r="J24" i="149"/>
  <c r="G2" i="104"/>
  <c r="T17" i="149"/>
  <c r="I2" i="124"/>
  <c r="Q18" i="149"/>
  <c r="G32" i="149"/>
  <c r="L62" i="149"/>
  <c r="U26" i="123"/>
  <c r="U2" i="123" s="1"/>
  <c r="O2" i="125"/>
  <c r="K68" i="149"/>
  <c r="I21" i="149"/>
  <c r="R25" i="149"/>
  <c r="F42" i="149"/>
  <c r="O26" i="123"/>
  <c r="O2" i="123" s="1"/>
  <c r="P20" i="149"/>
  <c r="T50" i="149"/>
  <c r="I22" i="149"/>
  <c r="S61" i="149"/>
  <c r="N47" i="149"/>
  <c r="K33" i="149"/>
  <c r="D26" i="102"/>
  <c r="I30" i="149"/>
  <c r="O95" i="149"/>
  <c r="I58" i="149"/>
  <c r="I2" i="16"/>
  <c r="J51" i="149"/>
  <c r="O9" i="93"/>
  <c r="O8" i="93" s="1"/>
  <c r="N32" i="149"/>
  <c r="W32" i="149"/>
  <c r="I61" i="149"/>
  <c r="L68" i="149"/>
  <c r="J34" i="149"/>
  <c r="U2" i="105"/>
  <c r="O70" i="149"/>
  <c r="S70" i="149"/>
  <c r="T70" i="149"/>
  <c r="T47" i="149"/>
  <c r="W30" i="149"/>
  <c r="J93" i="149"/>
  <c r="Q2" i="104"/>
  <c r="S2" i="16"/>
  <c r="P61" i="149"/>
  <c r="P91" i="149"/>
  <c r="U2" i="16"/>
  <c r="C2" i="105"/>
  <c r="M41" i="149"/>
  <c r="V54" i="149"/>
  <c r="G26" i="123"/>
  <c r="G2" i="123" s="1"/>
  <c r="S83" i="149"/>
  <c r="G50" i="149"/>
  <c r="N3" i="102"/>
  <c r="F32" i="149"/>
  <c r="I42" i="149"/>
  <c r="F2" i="16"/>
  <c r="M29" i="149"/>
  <c r="U5" i="149"/>
  <c r="C31" i="149"/>
  <c r="J2" i="75"/>
  <c r="G40" i="149"/>
  <c r="U44" i="149"/>
  <c r="J83" i="149"/>
  <c r="P93" i="149"/>
  <c r="R2" i="106"/>
  <c r="R34" i="149"/>
  <c r="T83" i="149"/>
  <c r="D2" i="104"/>
  <c r="V58" i="149"/>
  <c r="K2" i="16"/>
  <c r="G5" i="149"/>
  <c r="C86" i="149"/>
  <c r="N53" i="149"/>
  <c r="W42" i="149"/>
  <c r="J3" i="123"/>
  <c r="J2" i="123" s="1"/>
  <c r="V2" i="75"/>
  <c r="R2" i="116"/>
  <c r="H42" i="149"/>
  <c r="I64" i="149"/>
  <c r="I2" i="106"/>
  <c r="S2" i="116"/>
  <c r="D39" i="149"/>
  <c r="E2" i="16"/>
  <c r="P2" i="104"/>
  <c r="K32" i="149"/>
  <c r="M86" i="149"/>
  <c r="E47" i="149"/>
  <c r="U2" i="117"/>
  <c r="O2" i="103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F2" i="123" l="1"/>
  <c r="W40" i="149"/>
  <c r="S90" i="149"/>
  <c r="G15" i="149"/>
  <c r="H15" i="149"/>
  <c r="D49" i="149"/>
  <c r="P45" i="149"/>
  <c r="D40" i="149"/>
  <c r="J15" i="149"/>
  <c r="N19" i="149"/>
  <c r="N15" i="149"/>
  <c r="F90" i="149"/>
  <c r="G45" i="149"/>
  <c r="V49" i="149"/>
  <c r="F19" i="149"/>
  <c r="J90" i="149"/>
  <c r="M15" i="149"/>
  <c r="T15" i="149"/>
  <c r="X19" i="149"/>
  <c r="H65" i="149"/>
  <c r="I45" i="149"/>
  <c r="C15" i="149"/>
  <c r="W15" i="149"/>
  <c r="K40" i="149"/>
  <c r="I85" i="149"/>
  <c r="C45" i="149"/>
  <c r="W53" i="149"/>
  <c r="O90" i="149"/>
  <c r="Q49" i="149"/>
  <c r="I15" i="149"/>
  <c r="W85" i="149"/>
  <c r="U15" i="149"/>
  <c r="U40" i="149"/>
  <c r="C40" i="149"/>
  <c r="I19" i="149"/>
  <c r="D45" i="149"/>
  <c r="R49" i="149"/>
  <c r="S15" i="149"/>
  <c r="J19" i="149"/>
  <c r="I49" i="149"/>
  <c r="P84" i="149"/>
  <c r="U66" i="149"/>
  <c r="Q45" i="149"/>
  <c r="F15" i="149"/>
  <c r="O37" i="149"/>
  <c r="V19" i="149"/>
  <c r="K15" i="149"/>
  <c r="W2" i="123"/>
  <c r="M45" i="149"/>
  <c r="X37" i="149"/>
  <c r="E15" i="149"/>
  <c r="H84" i="149"/>
  <c r="P49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84" i="149" l="1"/>
  <c r="I36" i="149"/>
  <c r="K2" i="93"/>
  <c r="V26" i="11"/>
  <c r="F36" i="149"/>
  <c r="W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D35" i="149" l="1"/>
  <c r="S2" i="11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<sst xmlns="http://schemas.openxmlformats.org/spreadsheetml/2006/main" count="12477" uniqueCount="330">
  <si>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</si>
  <si>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</si>
  <si>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</si>
  <si>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</si>
  <si>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</si>
  <si>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</si>
  <si>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</si>
  <si>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</si>
  <si>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</si>
  <si>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</si>
  <si>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</si>
  <si>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</si>
  <si>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</si>
  <si>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</si>
  <si>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</si>
  <si>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</si>
  <si>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</si>
  <si>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</si>
  <si>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</si>
  <si>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</si>
  <si>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</si>
  <si>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</si>
  <si>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</si>
  <si>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</si>
  <si>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</si>
  <si>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</si>
  <si>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</si>
  <si>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</si>
  <si>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</si>
  <si>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</si>
  <si>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</si>
  <si>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</si>
  <si>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</si>
  <si>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</si>
  <si>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</si>
  <si>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</si>
  <si>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</si>
  <si>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</si>
  <si>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</si>
  <si>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</si>
  <si>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</si>
  <si>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</si>
  <si>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</si>
  <si>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</si>
  <si>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</si>
  <si>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</si>
  <si>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</si>
  <si>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</si>
  <si>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</si>
  <si>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</si>
  <si>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</si>
  <si>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</si>
  <si>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</si>
  <si>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</si>
  <si>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</si>
  <si>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</si>
  <si>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</si>
  <si>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</si>
  <si>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</si>
  <si>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</si>
  <si>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</si>
  <si>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</si>
  <si>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</si>
  <si>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</si>
  <si>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</si>
  <si>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</si>
  <si>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</si>
  <si>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</si>
  <si>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</si>
  <si>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</si>
  <si>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</si>
  <si>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</si>
  <si>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</si>
  <si>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</si>
  <si>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</si>
  <si>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</si>
  <si>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</si>
  <si>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</si>
  <si>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</si>
  <si>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</si>
  <si>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</si>
  <si>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</si>
  <si>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</si>
  <si>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</si>
  <si>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</si>
  <si>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</si>
  <si>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</si>
  <si>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</si>
  <si>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</si>
  <si>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</si>
  <si>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</si>
  <si>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</si>
  <si>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</si>
  <si>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</si>
  <si>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</si>
  <si>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</si>
  <si>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</si>
  <si>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</si>
  <si>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</si>
  <si>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</si>
  <si>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</si>
  <si>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</si>
  <si>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</si>
  <si>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</si>
  <si>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</si>
  <si>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</si>
  <si>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</si>
  <si>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</si>
  <si>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</si>
  <si>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</si>
  <si>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</si>
  <si>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</si>
  <si>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</si>
  <si>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</si>
  <si>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</si>
  <si>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</si>
  <si>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</si>
  <si>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</si>
  <si>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</si>
  <si>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</si>
  <si>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</si>
  <si>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</si>
  <si>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</si>
  <si>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</si>
  <si>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</si>
  <si>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</si>
  <si>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</si>
  <si>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</si>
  <si>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</si>
  <si>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</si>
  <si>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</si>
  <si>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</si>
  <si>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</si>
  <si>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</si>
  <si>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</si>
  <si>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</si>
  <si>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</si>
  <si>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</si>
  <si>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</si>
  <si>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</si>
  <si>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</si>
  <si>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</si>
  <si>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</si>
  <si>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</si>
  <si>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</si>
  <si>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</si>
  <si>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</si>
  <si>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</si>
  <si>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</si>
  <si>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</si>
  <si>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</si>
  <si>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</si>
  <si>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</si>
  <si>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</si>
  <si>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</si>
  <si>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</si>
  <si>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</si>
  <si>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</si>
  <si>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</si>
  <si>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</si>
  <si>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</si>
  <si>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</si>
  <si>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</si>
  <si>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</si>
  <si>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</si>
  <si>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</si>
  <si>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</si>
  <si>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</si>
  <si>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</si>
  <si>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</si>
  <si>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</si>
  <si>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</si>
  <si>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</si>
  <si>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</si>
  <si>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</si>
  <si>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</si>
  <si>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</si>
  <si>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</si>
  <si>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</si>
  <si>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</si>
  <si>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</si>
  <si>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</si>
  <si>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</si>
  <si>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</si>
  <si>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</si>
  <si>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</si>
  <si>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</si>
  <si>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</si>
  <si>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</si>
  <si>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</si>
  <si>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</si>
  <si>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</si>
  <si>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</si>
  <si>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</si>
  <si>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</si>
  <si>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</si>
  <si>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</si>
  <si>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</si>
  <si>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</si>
  <si>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</si>
  <si>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</si>
  <si>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</si>
  <si>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</si>
  <si>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</si>
  <si>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</si>
  <si>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</si>
  <si>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</si>
  <si>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</si>
  <si>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</si>
  <si>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</si>
  <si>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</si>
  <si>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</si>
  <si>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</si>
  <si>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</si>
  <si>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</si>
  <si>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</si>
  <si>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</si>
  <si>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</si>
  <si>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</si>
  <si>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</si>
  <si>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</si>
  <si>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</si>
  <si>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</si>
  <si>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</si>
  <si>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</si>
  <si>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</si>
  <si>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</si>
  <si>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</si>
  <si>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</si>
  <si>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</si>
  <si>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</si>
  <si>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</si>
  <si>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</si>
  <si>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</si>
  <si>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</si>
  <si>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</si>
  <si>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</si>
  <si>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</si>
  <si>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</si>
  <si>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</si>
  <si>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</si>
  <si>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</si>
  <si>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</si>
  <si>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</si>
  <si>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</si>
  <si>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</si>
  <si>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</si>
  <si>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</si>
  <si>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</si>
  <si>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</si>
  <si>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</si>
  <si>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</si>
  <si>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</si>
  <si>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</si>
  <si>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</si>
  <si>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</si>
  <si>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</si>
  <si>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</si>
  <si>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</si>
  <si>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</si>
  <si>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</si>
  <si>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</si>
  <si>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</si>
  <si>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</si>
  <si>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</si>
  <si>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</si>
  <si>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</si>
  <si>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</si>
  <si>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</si>
  <si>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</si>
  <si>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</si>
  <si>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</si>
  <si>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</si>
  <si>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</si>
  <si>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</si>
  <si>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</si>
  <si>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</si>
  <si>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</si>
  <si>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</si>
  <si>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</si>
  <si>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</si>
  <si>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</si>
  <si>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</si>
  <si>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</si>
  <si>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</si>
  <si>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</si>
  <si>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</si>
  <si>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</si>
  <si>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</si>
  <si>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</si>
  <si>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</si>
  <si>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</si>
  <si>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</si>
  <si>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</si>
  <si>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</si>
  <si>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</si>
  <si>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</si>
  <si>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</si>
  <si>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</si>
  <si>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</si>
  <si>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</si>
  <si>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</si>
  <si>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</si>
  <si>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</si>
  <si>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</si>
  <si>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</si>
  <si>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</si>
  <si>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</si>
  <si>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</si>
  <si>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</si>
  <si>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</si>
  <si>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</si>
  <si>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</si>
  <si>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</si>
  <si>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</si>
  <si>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</si>
  <si>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</si>
  <si>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</si>
  <si>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</si>
  <si>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</si>
  <si>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</si>
  <si>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</si>
  <si>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</si>
  <si>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</si>
  <si>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</si>
  <si>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</si>
  <si>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</si>
  <si>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</si>
  <si>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Croatia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</si>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</sst>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45967.475775462961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17023.017865974056</v>
      </c>
      <c r="D4" s="8">
        <f>GAE!D$2</f>
        <v>18090.788270687841</v>
      </c>
      <c r="E4" s="8">
        <f>GAE!E$2</f>
        <v>19131.762650798617</v>
      </c>
      <c r="F4" s="8">
        <f>GAE!F$2</f>
        <v>20475.443575700479</v>
      </c>
      <c r="G4" s="8">
        <f>GAE!G$2</f>
        <v>19875.497429593273</v>
      </c>
      <c r="H4" s="8">
        <f>GAE!H$2</f>
        <v>20283.202092965748</v>
      </c>
      <c r="I4" s="8">
        <f>GAE!I$2</f>
        <v>20323.103466380377</v>
      </c>
      <c r="J4" s="8">
        <f>GAE!J$2</f>
        <v>21592.371803210142</v>
      </c>
      <c r="K4" s="8">
        <f>GAE!K$2</f>
        <v>20572.666862799186</v>
      </c>
      <c r="L4" s="8">
        <f>GAE!L$2</f>
        <v>19386.496790647012</v>
      </c>
      <c r="M4" s="8">
        <f>GAE!M$2</f>
        <v>18575.865127343757</v>
      </c>
      <c r="N4" s="8">
        <f>GAE!N$2</f>
        <v>18345.179254263854</v>
      </c>
      <c r="O4" s="8">
        <f>GAE!O$2</f>
        <v>16714.322052615171</v>
      </c>
      <c r="P4" s="8">
        <f>GAE!P$2</f>
        <v>16252.035161864353</v>
      </c>
      <c r="Q4" s="8">
        <f>GAE!Q$2</f>
        <v>15400.394506172253</v>
      </c>
      <c r="R4" s="8">
        <f>GAE!R$2</f>
        <v>15782.942749928656</v>
      </c>
      <c r="S4" s="8">
        <f>GAE!S$2</f>
        <v>16186.735542399418</v>
      </c>
      <c r="T4" s="8">
        <f>GAE!T$2</f>
        <v>16586.59572626069</v>
      </c>
      <c r="U4" s="8">
        <f>GAE!U$2</f>
        <v>15842.402823414035</v>
      </c>
      <c r="V4" s="8">
        <f>GAE!V$2</f>
        <v>16012.637292984327</v>
      </c>
      <c r="W4" s="8">
        <f>GAE!W$2</f>
        <v>14632.935580811878</v>
      </c>
      <c r="X4" s="8">
        <f>GAE!X$2</f>
        <v>15456.403412286214</v>
      </c>
      <c r="Y4" s="8">
        <f>GAE!Y$2</f>
        <v>16286.16846716331</v>
      </c>
      <c r="Z4" s="8">
        <f>GAE!Z$2</f>
        <v>17175.507912670077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57.488234760000012</v>
      </c>
      <c r="D5" s="10">
        <f>INTMARB!D$2</f>
        <v>91.174145400000029</v>
      </c>
      <c r="E5" s="10">
        <f>INTMARB!E$2</f>
        <v>74.837944439999987</v>
      </c>
      <c r="F5" s="10">
        <f>INTMARB!F$2</f>
        <v>69.020260920000027</v>
      </c>
      <c r="G5" s="10">
        <f>INTMARB!G$2</f>
        <v>74.724395399999992</v>
      </c>
      <c r="H5" s="10">
        <f>INTMARB!H$2</f>
        <v>79.76531915999999</v>
      </c>
      <c r="I5" s="10">
        <f>INTMARB!I$2</f>
        <v>63.742309559999995</v>
      </c>
      <c r="J5" s="10">
        <f>INTMARB!J$2</f>
        <v>75.198438720000013</v>
      </c>
      <c r="K5" s="10">
        <f>INTMARB!K$2</f>
        <v>68.793150959999991</v>
      </c>
      <c r="L5" s="10">
        <f>INTMARB!L$2</f>
        <v>20.6756928</v>
      </c>
      <c r="M5" s="10">
        <f>INTMARB!M$2</f>
        <v>21.92650776</v>
      </c>
      <c r="N5" s="10">
        <f>INTMARB!N$2</f>
        <v>76.034288520000018</v>
      </c>
      <c r="O5" s="10">
        <f>INTMARB!O$2</f>
        <v>12.545813520000001</v>
      </c>
      <c r="P5" s="10">
        <f>INTMARB!P$2</f>
        <v>12.545813519999999</v>
      </c>
      <c r="Q5" s="10">
        <f>INTMARB!Q$2</f>
        <v>15.710654160000001</v>
      </c>
      <c r="R5" s="10">
        <f>INTMARB!R$2</f>
        <v>12.583477439999999</v>
      </c>
      <c r="S5" s="10">
        <f>INTMARB!S$2</f>
        <v>14.184869039999999</v>
      </c>
      <c r="T5" s="10">
        <f>INTMARB!T$2</f>
        <v>20.156499</v>
      </c>
      <c r="U5" s="10">
        <f>INTMARB!U$2</f>
        <v>65.341258199999999</v>
      </c>
      <c r="V5" s="10">
        <f>INTMARB!V$2</f>
        <v>77.989136040000005</v>
      </c>
      <c r="W5" s="10">
        <f>INTMARB!W$2</f>
        <v>63.777809160000004</v>
      </c>
      <c r="X5" s="10">
        <f>INTMARB!X$2</f>
        <v>74.451535560000011</v>
      </c>
      <c r="Y5" s="10">
        <f>INTMARB!Y$2</f>
        <v>59.436056880000017</v>
      </c>
      <c r="Z5" s="10">
        <f>INTMARB!Z$2</f>
        <v>73.467672839999992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27.127277026964123</v>
      </c>
      <c r="D6" s="12">
        <f>INTMARB_IN!D$2</f>
        <v>42.730790541880054</v>
      </c>
      <c r="E6" s="12">
        <f>INTMARB_IN!E$2</f>
        <v>34.978882927977189</v>
      </c>
      <c r="F6" s="12">
        <f>INTMARB_IN!F$2</f>
        <v>32.49135956600108</v>
      </c>
      <c r="G6" s="12">
        <f>INTMARB_IN!G$2</f>
        <v>35.11742750119204</v>
      </c>
      <c r="H6" s="12">
        <f>INTMARB_IN!H$2</f>
        <v>37.186839710291636</v>
      </c>
      <c r="I6" s="12">
        <f>INTMARB_IN!I$2</f>
        <v>30.59714739348205</v>
      </c>
      <c r="J6" s="12">
        <f>INTMARB_IN!J$2</f>
        <v>33.80978209730187</v>
      </c>
      <c r="K6" s="12">
        <f>INTMARB_IN!K$2</f>
        <v>28.608110900405084</v>
      </c>
      <c r="L6" s="12">
        <f>INTMARB_IN!L$2</f>
        <v>10.475174363302202</v>
      </c>
      <c r="M6" s="12">
        <f>INTMARB_IN!M$2</f>
        <v>10.322283055570434</v>
      </c>
      <c r="N6" s="12">
        <f>INTMARB_IN!N$2</f>
        <v>37.285738628876288</v>
      </c>
      <c r="O6" s="12">
        <f>INTMARB_IN!O$2</f>
        <v>5.9467456786031896</v>
      </c>
      <c r="P6" s="12">
        <f>INTMARB_IN!P$2</f>
        <v>5.1538806589118416</v>
      </c>
      <c r="Q6" s="12">
        <f>INTMARB_IN!Q$2</f>
        <v>6.1364091013023714</v>
      </c>
      <c r="R6" s="12">
        <f>INTMARB_IN!R$2</f>
        <v>4.4757378548807818</v>
      </c>
      <c r="S6" s="12">
        <f>INTMARB_IN!S$2</f>
        <v>4.8238016944696671</v>
      </c>
      <c r="T6" s="12">
        <f>INTMARB_IN!T$2</f>
        <v>6.985652342430468</v>
      </c>
      <c r="U6" s="12">
        <f>INTMARB_IN!U$2</f>
        <v>21.415075965526615</v>
      </c>
      <c r="V6" s="12">
        <f>INTMARB_IN!V$2</f>
        <v>27.459027200689452</v>
      </c>
      <c r="W6" s="12">
        <f>INTMARB_IN!W$2</f>
        <v>24.126524429173465</v>
      </c>
      <c r="X6" s="12">
        <f>INTMARB_IN!X$2</f>
        <v>29.958641734538798</v>
      </c>
      <c r="Y6" s="12">
        <f>INTMARB_IN!Y$2</f>
        <v>25.361915505282742</v>
      </c>
      <c r="Z6" s="12">
        <f>INTMARB_IN!Z$2</f>
        <v>33.302572536817543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30.360957733035889</v>
      </c>
      <c r="D7" s="12">
        <f>INTMARB_EX!D$2</f>
        <v>48.443354858119974</v>
      </c>
      <c r="E7" s="12">
        <f>INTMARB_EX!E$2</f>
        <v>39.859061512022798</v>
      </c>
      <c r="F7" s="12">
        <f>INTMARB_EX!F$2</f>
        <v>36.52890135399894</v>
      </c>
      <c r="G7" s="12">
        <f>INTMARB_EX!G$2</f>
        <v>39.606967898807945</v>
      </c>
      <c r="H7" s="12">
        <f>INTMARB_EX!H$2</f>
        <v>42.578479449708368</v>
      </c>
      <c r="I7" s="12">
        <f>INTMARB_EX!I$2</f>
        <v>33.145162166517949</v>
      </c>
      <c r="J7" s="12">
        <f>INTMARB_EX!J$2</f>
        <v>41.388656622698129</v>
      </c>
      <c r="K7" s="12">
        <f>INTMARB_EX!K$2</f>
        <v>40.185040059594911</v>
      </c>
      <c r="L7" s="12">
        <f>INTMARB_EX!L$2</f>
        <v>10.2005184366978</v>
      </c>
      <c r="M7" s="12">
        <f>INTMARB_EX!M$2</f>
        <v>11.604224704429567</v>
      </c>
      <c r="N7" s="12">
        <f>INTMARB_EX!N$2</f>
        <v>38.74854989112373</v>
      </c>
      <c r="O7" s="12">
        <f>INTMARB_EX!O$2</f>
        <v>6.5990678413968107</v>
      </c>
      <c r="P7" s="12">
        <f>INTMARB_EX!P$2</f>
        <v>7.3919328610881578</v>
      </c>
      <c r="Q7" s="12">
        <f>INTMARB_EX!Q$2</f>
        <v>9.5742450586976275</v>
      </c>
      <c r="R7" s="12">
        <f>INTMARB_EX!R$2</f>
        <v>8.1077395851192193</v>
      </c>
      <c r="S7" s="12">
        <f>INTMARB_EX!S$2</f>
        <v>9.3610673455303299</v>
      </c>
      <c r="T7" s="12">
        <f>INTMARB_EX!T$2</f>
        <v>13.170846657569532</v>
      </c>
      <c r="U7" s="12">
        <f>INTMARB_EX!U$2</f>
        <v>43.926182234473387</v>
      </c>
      <c r="V7" s="12">
        <f>INTMARB_EX!V$2</f>
        <v>50.530108839310557</v>
      </c>
      <c r="W7" s="12">
        <f>INTMARB_EX!W$2</f>
        <v>39.651284730826539</v>
      </c>
      <c r="X7" s="12">
        <f>INTMARB_EX!X$2</f>
        <v>44.492893825461209</v>
      </c>
      <c r="Y7" s="12">
        <f>INTMARB_EX!Y$2</f>
        <v>34.074141374717271</v>
      </c>
      <c r="Z7" s="12">
        <f>INTMARB_EX!Z$2</f>
        <v>40.165100303182456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16965.529631214056</v>
      </c>
      <c r="D8" s="8">
        <f>GIC!D$2</f>
        <v>17999.614125287844</v>
      </c>
      <c r="E8" s="8">
        <f>GIC!E$2</f>
        <v>19056.924706358619</v>
      </c>
      <c r="F8" s="8">
        <f>GIC!F$2</f>
        <v>20406.423314780481</v>
      </c>
      <c r="G8" s="8">
        <f>GIC!G$2</f>
        <v>19800.773034193273</v>
      </c>
      <c r="H8" s="8">
        <f>GIC!H$2</f>
        <v>20203.436773805752</v>
      </c>
      <c r="I8" s="8">
        <f>GIC!I$2</f>
        <v>20259.361156820381</v>
      </c>
      <c r="J8" s="8">
        <f>GIC!J$2</f>
        <v>21517.173364490143</v>
      </c>
      <c r="K8" s="8">
        <f>GIC!K$2</f>
        <v>20503.873711839191</v>
      </c>
      <c r="L8" s="8">
        <f>GIC!L$2</f>
        <v>19365.821097847012</v>
      </c>
      <c r="M8" s="8">
        <f>GIC!M$2</f>
        <v>18553.938619583751</v>
      </c>
      <c r="N8" s="8">
        <f>GIC!N$2</f>
        <v>18269.144965743853</v>
      </c>
      <c r="O8" s="8">
        <f>GIC!O$2</f>
        <v>16701.776239095168</v>
      </c>
      <c r="P8" s="8">
        <f>GIC!P$2</f>
        <v>16239.489348344354</v>
      </c>
      <c r="Q8" s="8">
        <f>GIC!Q$2</f>
        <v>15384.683852012253</v>
      </c>
      <c r="R8" s="8">
        <f>GIC!R$2</f>
        <v>15770.359272488657</v>
      </c>
      <c r="S8" s="8">
        <f>GIC!S$2</f>
        <v>16172.550673359417</v>
      </c>
      <c r="T8" s="8">
        <f>GIC!T$2</f>
        <v>16566.439227260693</v>
      </c>
      <c r="U8" s="8">
        <f>GIC!U$2</f>
        <v>15777.061565214037</v>
      </c>
      <c r="V8" s="8">
        <f>GIC!V$2</f>
        <v>15934.648156944328</v>
      </c>
      <c r="W8" s="8">
        <f>GIC!W$2</f>
        <v>14569.157771651877</v>
      </c>
      <c r="X8" s="8">
        <f>GIC!X$2</f>
        <v>15381.951876726216</v>
      </c>
      <c r="Y8" s="8">
        <f>GIC!Y$2</f>
        <v>16226.73241028331</v>
      </c>
      <c r="Z8" s="8">
        <f>GIC!Z$2</f>
        <v>17102.040239830076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202.28630723999999</v>
      </c>
      <c r="D9" s="10">
        <f>INTAVI!D$2</f>
        <v>202.28630724000001</v>
      </c>
      <c r="E9" s="10">
        <f>INTAVI!E$2</f>
        <v>189.64352628</v>
      </c>
      <c r="F9" s="10">
        <f>INTAVI!F$2</f>
        <v>183.32187696000003</v>
      </c>
      <c r="G9" s="10">
        <f>INTAVI!G$2</f>
        <v>211.76839296</v>
      </c>
      <c r="H9" s="10">
        <f>INTAVI!H$2</f>
        <v>259.17933923999999</v>
      </c>
      <c r="I9" s="10">
        <f>INTAVI!I$2</f>
        <v>265.50072971999992</v>
      </c>
      <c r="J9" s="10">
        <f>INTAVI!J$2</f>
        <v>278.14376952000003</v>
      </c>
      <c r="K9" s="10">
        <f>INTAVI!K$2</f>
        <v>319.23306647999988</v>
      </c>
      <c r="L9" s="10">
        <f>INTAVI!L$2</f>
        <v>271.82237903999993</v>
      </c>
      <c r="M9" s="10">
        <f>INTAVI!M$2</f>
        <v>297.10794095999995</v>
      </c>
      <c r="N9" s="10">
        <f>INTAVI!N$2</f>
        <v>312.91167599999989</v>
      </c>
      <c r="O9" s="10">
        <f>INTAVI!O$2</f>
        <v>331.87610628000016</v>
      </c>
      <c r="P9" s="10">
        <f>INTAVI!P$2</f>
        <v>363.48331751999996</v>
      </c>
      <c r="Q9" s="10">
        <f>INTAVI!Q$2</f>
        <v>363.48331751999996</v>
      </c>
      <c r="R9" s="10">
        <f>INTAVI!R$2</f>
        <v>350.84027772000002</v>
      </c>
      <c r="S9" s="10">
        <f>INTAVI!S$2</f>
        <v>372.96540323999994</v>
      </c>
      <c r="T9" s="10">
        <f>INTAVI!T$2</f>
        <v>445.02982415999998</v>
      </c>
      <c r="U9" s="10">
        <f>INTAVI!U$2</f>
        <v>554.70706200000018</v>
      </c>
      <c r="V9" s="10">
        <f>INTAVI!V$2</f>
        <v>600.84975924000003</v>
      </c>
      <c r="W9" s="10">
        <f>INTAVI!W$2</f>
        <v>162.46118483999999</v>
      </c>
      <c r="X9" s="10">
        <f>INTAVI!X$2</f>
        <v>295.84376640000005</v>
      </c>
      <c r="Y9" s="10">
        <f>INTAVI!Y$2</f>
        <v>559.76427792000038</v>
      </c>
      <c r="Z9" s="10">
        <f>INTAVI!Z$2</f>
        <v>599.58940031999998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168.13719760134609</v>
      </c>
      <c r="D10" s="12">
        <f>INTAVI_PA_IN!D$2</f>
        <v>167.99087114507671</v>
      </c>
      <c r="E10" s="12">
        <f>INTAVI_PA_IN!E$2</f>
        <v>157.41250183219105</v>
      </c>
      <c r="F10" s="12">
        <f>INTAVI_PA_IN!F$2</f>
        <v>152.19826153604242</v>
      </c>
      <c r="G10" s="12">
        <f>INTAVI_PA_IN!G$2</f>
        <v>175.94661512986414</v>
      </c>
      <c r="H10" s="12">
        <f>INTAVI_PA_IN!H$2</f>
        <v>218.98098536763572</v>
      </c>
      <c r="I10" s="12">
        <f>INTAVI_PA_IN!I$2</f>
        <v>228.19726349902152</v>
      </c>
      <c r="J10" s="12">
        <f>INTAVI_PA_IN!J$2</f>
        <v>240.63824180306463</v>
      </c>
      <c r="K10" s="12">
        <f>INTAVI_PA_IN!K$2</f>
        <v>273.97389315157511</v>
      </c>
      <c r="L10" s="12">
        <f>INTAVI_PA_IN!L$2</f>
        <v>232.49517637762128</v>
      </c>
      <c r="M10" s="12">
        <f>INTAVI_PA_IN!M$2</f>
        <v>255.16240329566892</v>
      </c>
      <c r="N10" s="12">
        <f>INTAVI_PA_IN!N$2</f>
        <v>267.99349461607983</v>
      </c>
      <c r="O10" s="12">
        <f>INTAVI_PA_IN!O$2</f>
        <v>285.66921539496406</v>
      </c>
      <c r="P10" s="12">
        <f>INTAVI_PA_IN!P$2</f>
        <v>315.95803826037923</v>
      </c>
      <c r="Q10" s="12">
        <f>INTAVI_PA_IN!Q$2</f>
        <v>317.37880815079717</v>
      </c>
      <c r="R10" s="12">
        <f>INTAVI_PA_IN!R$2</f>
        <v>306.27716413494886</v>
      </c>
      <c r="S10" s="12">
        <f>INTAVI_PA_IN!S$2</f>
        <v>329.39720564319094</v>
      </c>
      <c r="T10" s="12">
        <f>INTAVI_PA_IN!T$2</f>
        <v>399.13599518775345</v>
      </c>
      <c r="U10" s="12">
        <f>INTAVI_PA_IN!U$2</f>
        <v>496.34579513950206</v>
      </c>
      <c r="V10" s="12">
        <f>INTAVI_PA_IN!V$2</f>
        <v>539.0962606953068</v>
      </c>
      <c r="W10" s="12">
        <f>INTAVI_PA_IN!W$2</f>
        <v>131.12339080045996</v>
      </c>
      <c r="X10" s="12">
        <f>INTAVI_PA_IN!X$2</f>
        <v>249.7479233112974</v>
      </c>
      <c r="Y10" s="12">
        <f>INTAVI_PA_IN!Y$2</f>
        <v>503.37361161202074</v>
      </c>
      <c r="Z10" s="12">
        <f>INTAVI_PA_IN!Z$2</f>
        <v>537.48803708699973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33.154078902359252</v>
      </c>
      <c r="D11" s="12">
        <f>INTAVI_PA_EX!D$2</f>
        <v>33.126133664010439</v>
      </c>
      <c r="E11" s="12">
        <f>INTAVI_PA_EX!E$2</f>
        <v>31.036127044636824</v>
      </c>
      <c r="F11" s="12">
        <f>INTAVI_PA_EX!F$2</f>
        <v>29.992958658245808</v>
      </c>
      <c r="G11" s="12">
        <f>INTAVI_PA_EX!G$2</f>
        <v>34.664156678443604</v>
      </c>
      <c r="H11" s="12">
        <f>INTAVI_PA_EX!H$2</f>
        <v>38.848346697410825</v>
      </c>
      <c r="I11" s="12">
        <f>INTAVI_PA_EX!I$2</f>
        <v>36.073565227255266</v>
      </c>
      <c r="J11" s="12">
        <f>INTAVI_PA_EX!J$2</f>
        <v>36.051444711283686</v>
      </c>
      <c r="K11" s="12">
        <f>INTAVI_PA_EX!K$2</f>
        <v>43.641727168702332</v>
      </c>
      <c r="L11" s="12">
        <f>INTAVI_PA_EX!L$2</f>
        <v>37.5221053669814</v>
      </c>
      <c r="M11" s="12">
        <f>INTAVI_PA_EX!M$2</f>
        <v>40.617478672579139</v>
      </c>
      <c r="N11" s="12">
        <f>INTAVI_PA_EX!N$2</f>
        <v>43.645367346162182</v>
      </c>
      <c r="O11" s="12">
        <f>INTAVI_PA_EX!O$2</f>
        <v>44.908818497214128</v>
      </c>
      <c r="P11" s="12">
        <f>INTAVI_PA_EX!P$2</f>
        <v>45.869608939616086</v>
      </c>
      <c r="Q11" s="12">
        <f>INTAVI_PA_EX!Q$2</f>
        <v>44.506724770101926</v>
      </c>
      <c r="R11" s="12">
        <f>INTAVI_PA_EX!R$2</f>
        <v>42.982066617783381</v>
      </c>
      <c r="S11" s="12">
        <f>INTAVI_PA_EX!S$2</f>
        <v>42.094584972958643</v>
      </c>
      <c r="T11" s="12">
        <f>INTAVI_PA_EX!T$2</f>
        <v>44.466696103411657</v>
      </c>
      <c r="U11" s="12">
        <f>INTAVI_PA_EX!U$2</f>
        <v>54.781895446903214</v>
      </c>
      <c r="V11" s="12">
        <f>INTAVI_PA_EX!V$2</f>
        <v>59.133595219966736</v>
      </c>
      <c r="W11" s="12">
        <f>INTAVI_PA_EX!W$2</f>
        <v>29.759743061567608</v>
      </c>
      <c r="X11" s="12">
        <f>INTAVI_PA_EX!X$2</f>
        <v>44.088328338442203</v>
      </c>
      <c r="Y11" s="12">
        <f>INTAVI_PA_EX!Y$2</f>
        <v>54.671976849597101</v>
      </c>
      <c r="Z11" s="12">
        <f>INTAVI_PA_EX!Z$2</f>
        <v>59.781808329189431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0.86464440548666399</v>
      </c>
      <c r="D12" s="12">
        <f>INTAVI_FR_IN!D$2</f>
        <v>1.0205657024004893</v>
      </c>
      <c r="E12" s="12">
        <f>INTAVI_FR_IN!E$2</f>
        <v>1.0463798617333653</v>
      </c>
      <c r="F12" s="12">
        <f>INTAVI_FR_IN!F$2</f>
        <v>0.96370018685723835</v>
      </c>
      <c r="G12" s="12">
        <f>INTAVI_FR_IN!G$2</f>
        <v>0.99071261344803174</v>
      </c>
      <c r="H12" s="12">
        <f>INTAVI_FR_IN!H$2</f>
        <v>1.1524549379019278</v>
      </c>
      <c r="I12" s="12">
        <f>INTAVI_FR_IN!I$2</f>
        <v>1.0798373863371351</v>
      </c>
      <c r="J12" s="12">
        <f>INTAVI_FR_IN!J$2</f>
        <v>1.3097234866336871</v>
      </c>
      <c r="K12" s="12">
        <f>INTAVI_FR_IN!K$2</f>
        <v>1.4763175447177068</v>
      </c>
      <c r="L12" s="12">
        <f>INTAVI_FR_IN!L$2</f>
        <v>1.7172944370697938</v>
      </c>
      <c r="M12" s="12">
        <f>INTAVI_FR_IN!M$2</f>
        <v>1.2363426199980954</v>
      </c>
      <c r="N12" s="12">
        <f>INTAVI_FR_IN!N$2</f>
        <v>0.9230765901454201</v>
      </c>
      <c r="O12" s="12">
        <f>INTAVI_FR_IN!O$2</f>
        <v>1.0368256951609469</v>
      </c>
      <c r="P12" s="12">
        <f>INTAVI_FR_IN!P$2</f>
        <v>1.0804539495134156</v>
      </c>
      <c r="Q12" s="12">
        <f>INTAVI_FR_IN!Q$2</f>
        <v>0.90825794785101099</v>
      </c>
      <c r="R12" s="12">
        <f>INTAVI_FR_IN!R$2</f>
        <v>0.86332745950266099</v>
      </c>
      <c r="S12" s="12">
        <f>INTAVI_FR_IN!S$2</f>
        <v>0.80828751468990612</v>
      </c>
      <c r="T12" s="12">
        <f>INTAVI_FR_IN!T$2</f>
        <v>0.74510578060871857</v>
      </c>
      <c r="U12" s="12">
        <f>INTAVI_FR_IN!U$2</f>
        <v>0.95098412074985161</v>
      </c>
      <c r="V12" s="12">
        <f>INTAVI_FR_IN!V$2</f>
        <v>1.0376535481479616</v>
      </c>
      <c r="W12" s="12">
        <f>INTAVI_FR_IN!W$2</f>
        <v>1.3136791709016264</v>
      </c>
      <c r="X12" s="12">
        <f>INTAVI_FR_IN!X$2</f>
        <v>1.6099334412030746</v>
      </c>
      <c r="Y12" s="12">
        <f>INTAVI_FR_IN!Y$2</f>
        <v>1.5996952331897687</v>
      </c>
      <c r="Z12" s="12">
        <f>INTAVI_FR_IN!Z$2</f>
        <v>2.230173397057734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0.13038633080797757</v>
      </c>
      <c r="D13" s="12">
        <f>INTAVI_FR_EX!D$2</f>
        <v>0.1487367285123804</v>
      </c>
      <c r="E13" s="12">
        <f>INTAVI_FR_EX!E$2</f>
        <v>0.14851754143876417</v>
      </c>
      <c r="F13" s="12">
        <f>INTAVI_FR_EX!F$2</f>
        <v>0.16695657885455903</v>
      </c>
      <c r="G13" s="12">
        <f>INTAVI_FR_EX!G$2</f>
        <v>0.16690853824423529</v>
      </c>
      <c r="H13" s="12">
        <f>INTAVI_FR_EX!H$2</f>
        <v>0.19755223705146932</v>
      </c>
      <c r="I13" s="12">
        <f>INTAVI_FR_EX!I$2</f>
        <v>0.15006360738600913</v>
      </c>
      <c r="J13" s="12">
        <f>INTAVI_FR_EX!J$2</f>
        <v>0.14435951901807392</v>
      </c>
      <c r="K13" s="12">
        <f>INTAVI_FR_EX!K$2</f>
        <v>0.14112861500474871</v>
      </c>
      <c r="L13" s="12">
        <f>INTAVI_FR_EX!L$2</f>
        <v>8.7802858327518649E-2</v>
      </c>
      <c r="M13" s="12">
        <f>INTAVI_FR_EX!M$2</f>
        <v>9.1716371753829032E-2</v>
      </c>
      <c r="N13" s="12">
        <f>INTAVI_FR_EX!N$2</f>
        <v>0.3497374476124569</v>
      </c>
      <c r="O13" s="12">
        <f>INTAVI_FR_EX!O$2</f>
        <v>0.26124669266109912</v>
      </c>
      <c r="P13" s="12">
        <f>INTAVI_FR_EX!P$2</f>
        <v>0.57521637049122387</v>
      </c>
      <c r="Q13" s="12">
        <f>INTAVI_FR_EX!Q$2</f>
        <v>0.68952665124985346</v>
      </c>
      <c r="R13" s="12">
        <f>INTAVI_FR_EX!R$2</f>
        <v>0.717719507765057</v>
      </c>
      <c r="S13" s="12">
        <f>INTAVI_FR_EX!S$2</f>
        <v>0.66532510916044152</v>
      </c>
      <c r="T13" s="12">
        <f>INTAVI_FR_EX!T$2</f>
        <v>0.68202708822614644</v>
      </c>
      <c r="U13" s="12">
        <f>INTAVI_FR_EX!U$2</f>
        <v>2.628387292845094</v>
      </c>
      <c r="V13" s="12">
        <f>INTAVI_FR_EX!V$2</f>
        <v>1.5822497765785544</v>
      </c>
      <c r="W13" s="12">
        <f>INTAVI_FR_EX!W$2</f>
        <v>0.26437180707080132</v>
      </c>
      <c r="X13" s="12">
        <f>INTAVI_FR_EX!X$2</f>
        <v>0.39758130905739864</v>
      </c>
      <c r="Y13" s="12">
        <f>INTAVI_FR_EX!Y$2</f>
        <v>0.1189942251927215</v>
      </c>
      <c r="Z13" s="12">
        <f>INTAVI_FR_EX!Z$2</f>
        <v>8.9381506753180531E-2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16763.243323974057</v>
      </c>
      <c r="D14" s="8">
        <f>NRGSUP!D$2</f>
        <v>17797.327818047845</v>
      </c>
      <c r="E14" s="8">
        <f>NRGSUP!E$2</f>
        <v>18867.281180078618</v>
      </c>
      <c r="F14" s="8">
        <f>NRGSUP!F$2</f>
        <v>20223.101437820475</v>
      </c>
      <c r="G14" s="8">
        <f>NRGSUP!G$2</f>
        <v>19589.004641233274</v>
      </c>
      <c r="H14" s="8">
        <f>NRGSUP!H$2</f>
        <v>19944.257434565752</v>
      </c>
      <c r="I14" s="8">
        <f>NRGSUP!I$2</f>
        <v>19993.860427100375</v>
      </c>
      <c r="J14" s="8">
        <f>NRGSUP!J$2</f>
        <v>21239.029594970143</v>
      </c>
      <c r="K14" s="8">
        <f>NRGSUP!K$2</f>
        <v>20184.640645359188</v>
      </c>
      <c r="L14" s="8">
        <f>NRGSUP!L$2</f>
        <v>19093.998718807012</v>
      </c>
      <c r="M14" s="8">
        <f>NRGSUP!M$2</f>
        <v>18256.830678623752</v>
      </c>
      <c r="N14" s="8">
        <f>NRGSUP!N$2</f>
        <v>17956.23328974385</v>
      </c>
      <c r="O14" s="8">
        <f>NRGSUP!O$2</f>
        <v>16369.900132815166</v>
      </c>
      <c r="P14" s="8">
        <f>NRGSUP!P$2</f>
        <v>15876.006030824354</v>
      </c>
      <c r="Q14" s="8">
        <f>NRGSUP!Q$2</f>
        <v>15021.200534492253</v>
      </c>
      <c r="R14" s="8">
        <f>NRGSUP!R$2</f>
        <v>15419.518994768656</v>
      </c>
      <c r="S14" s="8">
        <f>NRGSUP!S$2</f>
        <v>15799.585270119414</v>
      </c>
      <c r="T14" s="8">
        <f>NRGSUP!T$2</f>
        <v>16121.409403100695</v>
      </c>
      <c r="U14" s="8">
        <f>NRGSUP!U$2</f>
        <v>15222.354503214037</v>
      </c>
      <c r="V14" s="8">
        <f>NRGSUP!V$2</f>
        <v>15333.798397704328</v>
      </c>
      <c r="W14" s="8">
        <f>NRGSUP!W$2</f>
        <v>14406.696586811877</v>
      </c>
      <c r="X14" s="8">
        <f>NRGSUP!X$2</f>
        <v>15086.108110326215</v>
      </c>
      <c r="Y14" s="8">
        <f>NRGSUP!Y$2</f>
        <v>15666.96813236331</v>
      </c>
      <c r="Z14" s="8">
        <f>NRGSUP!Z$2</f>
        <v>16502.450839510075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4224.5778455528025</v>
      </c>
      <c r="D15" s="10">
        <f>TI_EHG_E!D$2</f>
        <v>4929.9655781427209</v>
      </c>
      <c r="E15" s="10">
        <f>TI_EHG_E!E$2</f>
        <v>5597.1478055606103</v>
      </c>
      <c r="F15" s="10">
        <f>TI_EHG_E!F$2</f>
        <v>6220.5445076576952</v>
      </c>
      <c r="G15" s="10">
        <f>TI_EHG_E!G$2</f>
        <v>5062.7833255607784</v>
      </c>
      <c r="H15" s="10">
        <f>TI_EHG_E!H$2</f>
        <v>5092.4148802570589</v>
      </c>
      <c r="I15" s="10">
        <f>TI_EHG_E!I$2</f>
        <v>5051.9068028025958</v>
      </c>
      <c r="J15" s="10">
        <f>TI_EHG_E!J$2</f>
        <v>5960.9742617822667</v>
      </c>
      <c r="K15" s="10">
        <f>TI_EHG_E!K$2</f>
        <v>5364.6839053871354</v>
      </c>
      <c r="L15" s="10">
        <f>TI_EHG_E!L$2</f>
        <v>4562.3196263110403</v>
      </c>
      <c r="M15" s="10">
        <f>TI_EHG_E!M$2</f>
        <v>4214.4633983203867</v>
      </c>
      <c r="N15" s="10">
        <f>TI_EHG_E!N$2</f>
        <v>4436.5538369281385</v>
      </c>
      <c r="O15" s="10">
        <f>TI_EHG_E!O$2</f>
        <v>4021.7185937429931</v>
      </c>
      <c r="P15" s="10">
        <f>TI_EHG_E!P$2</f>
        <v>3809.5409961695586</v>
      </c>
      <c r="Q15" s="10">
        <f>TI_EHG_E!Q$2</f>
        <v>3224.8860682821987</v>
      </c>
      <c r="R15" s="10">
        <f>TI_EHG_E!R$2</f>
        <v>3260.038113724373</v>
      </c>
      <c r="S15" s="10">
        <f>TI_EHG_E!S$2</f>
        <v>3522.0243764353845</v>
      </c>
      <c r="T15" s="10">
        <f>TI_EHG_E!T$2</f>
        <v>3117.5477477450545</v>
      </c>
      <c r="U15" s="10">
        <f>TI_EHG_E!U$2</f>
        <v>2571.3982669856446</v>
      </c>
      <c r="V15" s="10">
        <f>TI_EHG_E!V$2</f>
        <v>2833.94922054985</v>
      </c>
      <c r="W15" s="10">
        <f>TI_EHG_E!W$2</f>
        <v>2826.3661595510584</v>
      </c>
      <c r="X15" s="10">
        <f>TI_EHG_E!X$2</f>
        <v>2921.6819512976645</v>
      </c>
      <c r="Y15" s="10">
        <f>TI_EHG_E!Y$2</f>
        <v>3222.2351388048583</v>
      </c>
      <c r="Z15" s="10">
        <f>TI_EHG_E!Z$2</f>
        <v>3177.2028334420493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2586.0589307528026</v>
      </c>
      <c r="D16" s="12">
        <f>TI_EHG_E_E!D$2</f>
        <v>3132.8879123427205</v>
      </c>
      <c r="E16" s="12">
        <f>TI_EHG_E_E!E$2</f>
        <v>3811.0199523206093</v>
      </c>
      <c r="F16" s="12">
        <f>TI_EHG_E_E!F$2</f>
        <v>4034.3375149376957</v>
      </c>
      <c r="G16" s="12">
        <f>TI_EHG_E_E!G$2</f>
        <v>2983.356302920778</v>
      </c>
      <c r="H16" s="12">
        <f>TI_EHG_E_E!H$2</f>
        <v>3050.9815520170587</v>
      </c>
      <c r="I16" s="12">
        <f>TI_EHG_E_E!I$2</f>
        <v>3147.3011355225963</v>
      </c>
      <c r="J16" s="12">
        <f>TI_EHG_E_E!J$2</f>
        <v>3995.6397729422661</v>
      </c>
      <c r="K16" s="12">
        <f>TI_EHG_E_E!K$2</f>
        <v>3482.4264970271356</v>
      </c>
      <c r="L16" s="12">
        <f>TI_EHG_E_E!L$2</f>
        <v>2707.2952607110401</v>
      </c>
      <c r="M16" s="12">
        <f>TI_EHG_E_E!M$2</f>
        <v>2162.4678418003864</v>
      </c>
      <c r="N16" s="12">
        <f>TI_EHG_E_E!N$2</f>
        <v>2405.8495836481388</v>
      </c>
      <c r="O16" s="12">
        <f>TI_EHG_E_E!O$2</f>
        <v>2166.0817453829923</v>
      </c>
      <c r="P16" s="12">
        <f>TI_EHG_E_E!P$2</f>
        <v>2252.356100889559</v>
      </c>
      <c r="Q16" s="12">
        <f>TI_EHG_E_E!Q$2</f>
        <v>2133.1358806821995</v>
      </c>
      <c r="R16" s="12">
        <f>TI_EHG_E_E!R$2</f>
        <v>2168.8645006843731</v>
      </c>
      <c r="S16" s="12">
        <f>TI_EHG_E_E!S$2</f>
        <v>2402.9034122353846</v>
      </c>
      <c r="T16" s="12">
        <f>TI_EHG_E_E!T$2</f>
        <v>1231.2491442650546</v>
      </c>
      <c r="U16" s="12">
        <f>TI_EHG_E_E!U$2</f>
        <v>1146.7577670656444</v>
      </c>
      <c r="V16" s="12">
        <f>TI_EHG_E_E!V$2</f>
        <v>1312.8870017498498</v>
      </c>
      <c r="W16" s="12">
        <f>TI_EHG_E_E!W$2</f>
        <v>1006.5476728310579</v>
      </c>
      <c r="X16" s="12">
        <f>TI_EHG_E_E!X$2</f>
        <v>1208.4588590576641</v>
      </c>
      <c r="Y16" s="12">
        <f>TI_EHG_E_E!Y$2</f>
        <v>1316.8782537648576</v>
      </c>
      <c r="Z16" s="12">
        <f>TI_EHG_E_E!Z$2</f>
        <v>1102.1121915220488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1407.5161941600002</v>
      </c>
      <c r="D17" s="12">
        <f>TI_EHG_CHP_E!D$2</f>
        <v>1529.8998850800001</v>
      </c>
      <c r="E17" s="12">
        <f>TI_EHG_CHP_E!E$2</f>
        <v>1530.6677506800002</v>
      </c>
      <c r="F17" s="12">
        <f>TI_EHG_CHP_E!F$2</f>
        <v>1919.8585440000002</v>
      </c>
      <c r="G17" s="12">
        <f>TI_EHG_CHP_E!G$2</f>
        <v>1811.9468970000003</v>
      </c>
      <c r="H17" s="12">
        <f>TI_EHG_CHP_E!H$2</f>
        <v>1758.8558869200001</v>
      </c>
      <c r="I17" s="12">
        <f>TI_EHG_CHP_E!I$2</f>
        <v>1662.5146546800001</v>
      </c>
      <c r="J17" s="12">
        <f>TI_EHG_CHP_E!J$2</f>
        <v>1732.8111001200002</v>
      </c>
      <c r="K17" s="12">
        <f>TI_EHG_CHP_E!K$2</f>
        <v>1659.4115713200003</v>
      </c>
      <c r="L17" s="12">
        <f>TI_EHG_CHP_E!L$2</f>
        <v>1633.2991970400003</v>
      </c>
      <c r="M17" s="12">
        <f>TI_EHG_CHP_E!M$2</f>
        <v>1799.25025104</v>
      </c>
      <c r="N17" s="12">
        <f>TI_EHG_CHP_E!N$2</f>
        <v>1793.9269141200002</v>
      </c>
      <c r="O17" s="12">
        <f>TI_EHG_CHP_E!O$2</f>
        <v>1655.9304800400002</v>
      </c>
      <c r="P17" s="12">
        <f>TI_EHG_CHP_E!P$2</f>
        <v>1365.0507136799999</v>
      </c>
      <c r="Q17" s="12">
        <f>TI_EHG_CHP_E!Q$2</f>
        <v>933.87572279999995</v>
      </c>
      <c r="R17" s="12">
        <f>TI_EHG_CHP_E!R$2</f>
        <v>925.49270951999995</v>
      </c>
      <c r="S17" s="12">
        <f>TI_EHG_CHP_E!S$2</f>
        <v>955.30011228000012</v>
      </c>
      <c r="T17" s="12">
        <f>TI_EHG_CHP_E!T$2</f>
        <v>1758.1988347199999</v>
      </c>
      <c r="U17" s="12">
        <f>TI_EHG_CHP_E!U$2</f>
        <v>1303.0954552799999</v>
      </c>
      <c r="V17" s="12">
        <f>TI_EHG_CHP_E!V$2</f>
        <v>1407.1788518399999</v>
      </c>
      <c r="W17" s="12">
        <f>TI_EHG_CHP_E!W$2</f>
        <v>1706.6712963600003</v>
      </c>
      <c r="X17" s="12">
        <f>TI_EHG_CHP_E!X$2</f>
        <v>1595.3472039600001</v>
      </c>
      <c r="Y17" s="12">
        <f>TI_EHG_CHP_E!Y$2</f>
        <v>1800.3708993600003</v>
      </c>
      <c r="Z17" s="12">
        <f>TI_EHG_CHP_E!Z$2</f>
        <v>1973.35474776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231.00272064000001</v>
      </c>
      <c r="D18" s="12">
        <f>TI_EHG_H_E!D$2</f>
        <v>267.17778072000004</v>
      </c>
      <c r="E18" s="12">
        <f>TI_EHG_H_E!E$2</f>
        <v>255.46010256000002</v>
      </c>
      <c r="F18" s="12">
        <f>TI_EHG_H_E!F$2</f>
        <v>266.34844872000002</v>
      </c>
      <c r="G18" s="12">
        <f>TI_EHG_H_E!G$2</f>
        <v>267.48012563999998</v>
      </c>
      <c r="H18" s="12">
        <f>TI_EHG_H_E!H$2</f>
        <v>282.57744132000005</v>
      </c>
      <c r="I18" s="12">
        <f>TI_EHG_H_E!I$2</f>
        <v>242.09101260000003</v>
      </c>
      <c r="J18" s="12">
        <f>TI_EHG_H_E!J$2</f>
        <v>232.52338872000001</v>
      </c>
      <c r="K18" s="12">
        <f>TI_EHG_H_E!K$2</f>
        <v>222.84583704000005</v>
      </c>
      <c r="L18" s="12">
        <f>TI_EHG_H_E!L$2</f>
        <v>221.72516856000004</v>
      </c>
      <c r="M18" s="12">
        <f>TI_EHG_H_E!M$2</f>
        <v>252.74530548000004</v>
      </c>
      <c r="N18" s="12">
        <f>TI_EHG_H_E!N$2</f>
        <v>236.77733916000003</v>
      </c>
      <c r="O18" s="12">
        <f>TI_EHG_H_E!O$2</f>
        <v>199.70636832</v>
      </c>
      <c r="P18" s="12">
        <f>TI_EHG_H_E!P$2</f>
        <v>192.13418159999998</v>
      </c>
      <c r="Q18" s="12">
        <f>TI_EHG_H_E!Q$2</f>
        <v>157.8744648</v>
      </c>
      <c r="R18" s="12">
        <f>TI_EHG_H_E!R$2</f>
        <v>165.68090352000002</v>
      </c>
      <c r="S18" s="12">
        <f>TI_EHG_H_E!S$2</f>
        <v>163.82085192000002</v>
      </c>
      <c r="T18" s="12">
        <f>TI_EHG_H_E!T$2</f>
        <v>128.09976875999999</v>
      </c>
      <c r="U18" s="12">
        <f>TI_EHG_H_E!U$2</f>
        <v>121.54504464</v>
      </c>
      <c r="V18" s="12">
        <f>TI_EHG_H_E!V$2</f>
        <v>113.88336695999999</v>
      </c>
      <c r="W18" s="12">
        <f>TI_EHG_H_E!W$2</f>
        <v>113.14719036</v>
      </c>
      <c r="X18" s="12">
        <f>TI_EHG_H_E!X$2</f>
        <v>117.87588828000001</v>
      </c>
      <c r="Y18" s="12">
        <f>TI_EHG_H_E!Y$2</f>
        <v>104.98598568000003</v>
      </c>
      <c r="Z18" s="12">
        <f>TI_EHG_H_E!Z$2</f>
        <v>101.73589416000002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1949.22375048</v>
      </c>
      <c r="D19" s="8">
        <f>NRG_E!D$2</f>
        <v>1760.8183369200001</v>
      </c>
      <c r="E19" s="8">
        <f>NRG_E!E$2</f>
        <v>1911.4894771200002</v>
      </c>
      <c r="F19" s="8">
        <f>NRG_E!F$2</f>
        <v>1956.9595129200002</v>
      </c>
      <c r="G19" s="8">
        <f>NRG_E!G$2</f>
        <v>2012.5819634400002</v>
      </c>
      <c r="H19" s="8">
        <f>NRG_E!H$2</f>
        <v>2000.8999155600002</v>
      </c>
      <c r="I19" s="8">
        <f>NRG_E!I$2</f>
        <v>1842.6177734399998</v>
      </c>
      <c r="J19" s="8">
        <f>NRG_E!J$2</f>
        <v>2057.2255220400002</v>
      </c>
      <c r="K19" s="8">
        <f>NRG_E!K$2</f>
        <v>1548.1967572799999</v>
      </c>
      <c r="L19" s="8">
        <f>NRG_E!L$2</f>
        <v>1940.1111899999999</v>
      </c>
      <c r="M19" s="8">
        <f>NRG_E!M$2</f>
        <v>1798.00903872</v>
      </c>
      <c r="N19" s="8">
        <f>NRG_E!N$2</f>
        <v>1846.97793396</v>
      </c>
      <c r="O19" s="8">
        <f>NRG_E!O$2</f>
        <v>1541.9592608399998</v>
      </c>
      <c r="P19" s="8">
        <f>NRG_E!P$2</f>
        <v>1353.55985424</v>
      </c>
      <c r="Q19" s="8">
        <f>NRG_E!Q$2</f>
        <v>1441.4620550400002</v>
      </c>
      <c r="R19" s="8">
        <f>NRG_E!R$2</f>
        <v>1379.09107872</v>
      </c>
      <c r="S19" s="8">
        <f>NRG_E!S$2</f>
        <v>1214.2042506</v>
      </c>
      <c r="T19" s="8">
        <f>NRG_E!T$2</f>
        <v>1273.3378167600004</v>
      </c>
      <c r="U19" s="8">
        <f>NRG_E!U$2</f>
        <v>1212.6792344400003</v>
      </c>
      <c r="V19" s="8">
        <f>NRG_E!V$2</f>
        <v>989.08535268000003</v>
      </c>
      <c r="W19" s="8">
        <f>NRG_E!W$2</f>
        <v>801.14356152000005</v>
      </c>
      <c r="X19" s="8">
        <f>NRG_E!X$2</f>
        <v>763.06809455999996</v>
      </c>
      <c r="Y19" s="8">
        <f>NRG_E!Y$2</f>
        <v>777.96705528000007</v>
      </c>
      <c r="Z19" s="8">
        <f>NRG_E!Z$2</f>
        <v>790.64278848000004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410.55303672000008</v>
      </c>
      <c r="D21" s="12">
        <f>NRG_OIL_NG_E!D$2</f>
        <v>372.59044308000017</v>
      </c>
      <c r="E21" s="12">
        <f>NRG_OIL_NG_E!E$2</f>
        <v>357.62520708000011</v>
      </c>
      <c r="F21" s="12">
        <f>NRG_OIL_NG_E!F$2</f>
        <v>346.85720963999995</v>
      </c>
      <c r="G21" s="12">
        <f>NRG_OIL_NG_E!G$2</f>
        <v>319.05084707999993</v>
      </c>
      <c r="H21" s="12">
        <f>NRG_OIL_NG_E!H$2</f>
        <v>377.85803832000011</v>
      </c>
      <c r="I21" s="12">
        <f>NRG_OIL_NG_E!I$2</f>
        <v>335.17105128000003</v>
      </c>
      <c r="J21" s="12">
        <f>NRG_OIL_NG_E!J$2</f>
        <v>378.17009999999999</v>
      </c>
      <c r="K21" s="12">
        <f>NRG_OIL_NG_E!K$2</f>
        <v>251.13725999999997</v>
      </c>
      <c r="L21" s="12">
        <f>NRG_OIL_NG_E!L$2</f>
        <v>375.34265999999991</v>
      </c>
      <c r="M21" s="12">
        <f>NRG_OIL_NG_E!M$2</f>
        <v>449.36099999999993</v>
      </c>
      <c r="N21" s="12">
        <f>NRG_OIL_NG_E!N$2</f>
        <v>287.43957000000006</v>
      </c>
      <c r="O21" s="12">
        <f>NRG_OIL_NG_E!O$2</f>
        <v>182.92527000000001</v>
      </c>
      <c r="P21" s="12">
        <f>NRG_OIL_NG_E!P$2</f>
        <v>183.88458</v>
      </c>
      <c r="Q21" s="12">
        <f>NRG_OIL_NG_E!Q$2</f>
        <v>157.22585999999998</v>
      </c>
      <c r="R21" s="12">
        <f>NRG_OIL_NG_E!R$2</f>
        <v>223.01433000000003</v>
      </c>
      <c r="S21" s="12">
        <f>NRG_OIL_NG_E!S$2</f>
        <v>177.34531715999998</v>
      </c>
      <c r="T21" s="12">
        <f>NRG_OIL_NG_E!T$2</f>
        <v>176.36823468</v>
      </c>
      <c r="U21" s="12">
        <f>NRG_OIL_NG_E!U$2</f>
        <v>173.92573044</v>
      </c>
      <c r="V21" s="12">
        <f>NRG_OIL_NG_E!V$2</f>
        <v>201.32624951999998</v>
      </c>
      <c r="W21" s="12">
        <f>NRG_OIL_NG_E!W$2</f>
        <v>164.24033471999999</v>
      </c>
      <c r="X21" s="12">
        <f>NRG_OIL_NG_E!X$2</f>
        <v>194.38650000000001</v>
      </c>
      <c r="Y21" s="12">
        <f>NRG_OIL_NG_E!Y$2</f>
        <v>252.09596412000005</v>
      </c>
      <c r="Z21" s="12">
        <f>NRG_OIL_NG_E!Z$2</f>
        <v>262.99130219999995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1538.6707137599999</v>
      </c>
      <c r="D27" s="12">
        <f>NRG_PR_E!D$2</f>
        <v>1388.22789384</v>
      </c>
      <c r="E27" s="12">
        <f>NRG_PR_E!E$2</f>
        <v>1553.8642700400001</v>
      </c>
      <c r="F27" s="12">
        <f>NRG_PR_E!F$2</f>
        <v>1610.1023032800003</v>
      </c>
      <c r="G27" s="12">
        <f>NRG_PR_E!G$2</f>
        <v>1693.5311163600002</v>
      </c>
      <c r="H27" s="12">
        <f>NRG_PR_E!H$2</f>
        <v>1623.0418772399998</v>
      </c>
      <c r="I27" s="12">
        <f>NRG_PR_E!I$2</f>
        <v>1507.44672216</v>
      </c>
      <c r="J27" s="12">
        <f>NRG_PR_E!J$2</f>
        <v>1679.0554220399999</v>
      </c>
      <c r="K27" s="12">
        <f>NRG_PR_E!K$2</f>
        <v>1297.0594972800002</v>
      </c>
      <c r="L27" s="12">
        <f>NRG_PR_E!L$2</f>
        <v>1564.7685300000001</v>
      </c>
      <c r="M27" s="12">
        <f>NRG_PR_E!M$2</f>
        <v>1348.6480387200002</v>
      </c>
      <c r="N27" s="12">
        <f>NRG_PR_E!N$2</f>
        <v>1559.53836396</v>
      </c>
      <c r="O27" s="12">
        <f>NRG_PR_E!O$2</f>
        <v>1359.0339908399999</v>
      </c>
      <c r="P27" s="12">
        <f>NRG_PR_E!P$2</f>
        <v>1169.6752742400001</v>
      </c>
      <c r="Q27" s="12">
        <f>NRG_PR_E!Q$2</f>
        <v>1284.2361950400002</v>
      </c>
      <c r="R27" s="12">
        <f>NRG_PR_E!R$2</f>
        <v>1156.0767487200001</v>
      </c>
      <c r="S27" s="12">
        <f>NRG_PR_E!S$2</f>
        <v>1036.8589334399999</v>
      </c>
      <c r="T27" s="12">
        <f>NRG_PR_E!T$2</f>
        <v>1096.9695820800005</v>
      </c>
      <c r="U27" s="12">
        <f>NRG_PR_E!U$2</f>
        <v>1038.7535040000002</v>
      </c>
      <c r="V27" s="12">
        <f>NRG_PR_E!V$2</f>
        <v>787.75910316</v>
      </c>
      <c r="W27" s="12">
        <f>NRG_PR_E!W$2</f>
        <v>636.90322680000008</v>
      </c>
      <c r="X27" s="12">
        <f>NRG_PR_E!X$2</f>
        <v>568.68159456000001</v>
      </c>
      <c r="Y27" s="12">
        <f>NRG_PR_E!Y$2</f>
        <v>525.87109116000011</v>
      </c>
      <c r="Z27" s="12">
        <f>NRG_PR_E!Z$2</f>
        <v>527.65148628000009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10589.441727941254</v>
      </c>
      <c r="D35" s="8">
        <f>FC_E!D$2</f>
        <v>11106.543902985119</v>
      </c>
      <c r="E35" s="8">
        <f>FC_E!E$2</f>
        <v>11358.643897398006</v>
      </c>
      <c r="F35" s="8">
        <f>FC_E!F$2</f>
        <v>12045.597417242781</v>
      </c>
      <c r="G35" s="8">
        <f>FC_E!G$2</f>
        <v>12513.639352232491</v>
      </c>
      <c r="H35" s="8">
        <f>FC_E!H$2</f>
        <v>12850.942638748689</v>
      </c>
      <c r="I35" s="8">
        <f>FC_E!I$2</f>
        <v>13099.33585085778</v>
      </c>
      <c r="J35" s="8">
        <f>FC_E!J$2</f>
        <v>13220.829811147878</v>
      </c>
      <c r="K35" s="8">
        <f>FC_E!K$2</f>
        <v>13271.759982692056</v>
      </c>
      <c r="L35" s="8">
        <f>FC_E!L$2</f>
        <v>12591.56790249597</v>
      </c>
      <c r="M35" s="8">
        <f>FC_E!M$2</f>
        <v>12244.358241583366</v>
      </c>
      <c r="N35" s="8">
        <f>FC_E!N$2</f>
        <v>11672.701518855716</v>
      </c>
      <c r="O35" s="8">
        <f>FC_E!O$2</f>
        <v>10806.222278232175</v>
      </c>
      <c r="P35" s="8">
        <f>FC_E!P$2</f>
        <v>10712.905180414797</v>
      </c>
      <c r="Q35" s="8">
        <f>FC_E!Q$2</f>
        <v>10354.852411170052</v>
      </c>
      <c r="R35" s="8">
        <f>FC_E!R$2</f>
        <v>10780.389802324284</v>
      </c>
      <c r="S35" s="8">
        <f>FC_E!S$2</f>
        <v>11063.356643084031</v>
      </c>
      <c r="T35" s="8">
        <f>FC_E!T$2</f>
        <v>11730.523838595638</v>
      </c>
      <c r="U35" s="8">
        <f>FC_E!U$2</f>
        <v>11438.27700178839</v>
      </c>
      <c r="V35" s="8">
        <f>FC_E!V$2</f>
        <v>11510.763824474478</v>
      </c>
      <c r="W35" s="8">
        <f>FC_E!W$2</f>
        <v>10779.186865740818</v>
      </c>
      <c r="X35" s="8">
        <f>FC_E!X$2</f>
        <v>11401.358064468552</v>
      </c>
      <c r="Y35" s="8">
        <f>FC_E!Y$2</f>
        <v>11666.765938278451</v>
      </c>
      <c r="Z35" s="8">
        <f>FC_E!Z$2</f>
        <v>12534.605217588027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2845.4771149012536</v>
      </c>
      <c r="D36" s="12">
        <f>FC_IND_E!D$2</f>
        <v>3085.6973438251193</v>
      </c>
      <c r="E36" s="12">
        <f>FC_IND_E!E$2</f>
        <v>2947.2087520380046</v>
      </c>
      <c r="F36" s="12">
        <f>FC_IND_E!F$2</f>
        <v>3004.9284372027801</v>
      </c>
      <c r="G36" s="12">
        <f>FC_IND_E!G$2</f>
        <v>3418.752769832493</v>
      </c>
      <c r="H36" s="12">
        <f>FC_IND_E!H$2</f>
        <v>3520.5037194286897</v>
      </c>
      <c r="I36" s="12">
        <f>FC_IND_E!I$2</f>
        <v>3660.789709857781</v>
      </c>
      <c r="J36" s="12">
        <f>FC_IND_E!J$2</f>
        <v>3659.6271204678787</v>
      </c>
      <c r="K36" s="12">
        <f>FC_IND_E!K$2</f>
        <v>3686.4907296920569</v>
      </c>
      <c r="L36" s="12">
        <f>FC_IND_E!L$2</f>
        <v>2997.0094467359704</v>
      </c>
      <c r="M36" s="12">
        <f>FC_IND_E!M$2</f>
        <v>2835.0643898233652</v>
      </c>
      <c r="N36" s="12">
        <f>FC_IND_E!N$2</f>
        <v>2626.7147584957138</v>
      </c>
      <c r="O36" s="12">
        <f>FC_IND_E!O$2</f>
        <v>2288.7116208079024</v>
      </c>
      <c r="P36" s="12">
        <f>FC_IND_E!P$2</f>
        <v>2264.7137283347961</v>
      </c>
      <c r="Q36" s="12">
        <f>FC_IND_E!Q$2</f>
        <v>2220.3082234500525</v>
      </c>
      <c r="R36" s="12">
        <f>FC_IND_E!R$2</f>
        <v>2144.4093344442813</v>
      </c>
      <c r="S36" s="12">
        <f>FC_IND_E!S$2</f>
        <v>2145.5606879240318</v>
      </c>
      <c r="T36" s="12">
        <f>FC_IND_E!T$2</f>
        <v>2311.6357413156352</v>
      </c>
      <c r="U36" s="12">
        <f>FC_IND_E!U$2</f>
        <v>2332.0504021083902</v>
      </c>
      <c r="V36" s="12">
        <f>FC_IND_E!V$2</f>
        <v>2319.4974646344776</v>
      </c>
      <c r="W36" s="12">
        <f>FC_IND_E!W$2</f>
        <v>2328.3406498208178</v>
      </c>
      <c r="X36" s="12">
        <f>FC_IND_E!X$2</f>
        <v>2362.9340498285519</v>
      </c>
      <c r="Y36" s="12">
        <f>FC_IND_E!Y$2</f>
        <v>2278.904734398453</v>
      </c>
      <c r="Z36" s="12">
        <f>FC_IND_E!Z$2</f>
        <v>2430.2969069880237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93.453615119999995</v>
      </c>
      <c r="D37" s="14">
        <f>FC_IND_IS_E!D$2</f>
        <v>71.379145679999993</v>
      </c>
      <c r="E37" s="14">
        <f>FC_IND_IS_E!E$2</f>
        <v>49.154394480000001</v>
      </c>
      <c r="F37" s="14">
        <f>FC_IND_IS_E!F$2</f>
        <v>49.318144320000002</v>
      </c>
      <c r="G37" s="14">
        <f>FC_IND_IS_E!G$2</f>
        <v>36.39051468000001</v>
      </c>
      <c r="H37" s="14">
        <f>FC_IND_IS_E!H$2</f>
        <v>59.518763213119627</v>
      </c>
      <c r="I37" s="14">
        <f>FC_IND_IS_E!I$2</f>
        <v>76.327539000000002</v>
      </c>
      <c r="J37" s="14">
        <f>FC_IND_IS_E!J$2</f>
        <v>69.748406980618853</v>
      </c>
      <c r="K37" s="14">
        <f>FC_IND_IS_E!K$2</f>
        <v>67.442264399999999</v>
      </c>
      <c r="L37" s="14">
        <f>FC_IND_IS_E!L$2</f>
        <v>43.35733788000001</v>
      </c>
      <c r="M37" s="14">
        <f>FC_IND_IS_E!M$2</f>
        <v>61.559393759999999</v>
      </c>
      <c r="N37" s="14">
        <f>FC_IND_IS_E!N$2</f>
        <v>47.290631640000008</v>
      </c>
      <c r="O37" s="14">
        <f>FC_IND_IS_E!O$2</f>
        <v>19.570805759999999</v>
      </c>
      <c r="P37" s="14">
        <f>FC_IND_IS_E!P$2</f>
        <v>32.649642240000006</v>
      </c>
      <c r="Q37" s="14">
        <f>FC_IND_IS_E!Q$2</f>
        <v>28.035076439999997</v>
      </c>
      <c r="R37" s="14">
        <f>FC_IND_IS_E!R$2</f>
        <v>26.029572707394856</v>
      </c>
      <c r="S37" s="14">
        <f>FC_IND_IS_E!S$2</f>
        <v>4.1043705599999987</v>
      </c>
      <c r="T37" s="14">
        <f>FC_IND_IS_E!T$2</f>
        <v>6.0630482400000005</v>
      </c>
      <c r="U37" s="14">
        <f>FC_IND_IS_E!U$2</f>
        <v>27.402955920000004</v>
      </c>
      <c r="V37" s="14">
        <f>FC_IND_IS_E!V$2</f>
        <v>17.234613840000002</v>
      </c>
      <c r="W37" s="14">
        <f>FC_IND_IS_E!W$2</f>
        <v>12.147754920000001</v>
      </c>
      <c r="X37" s="14">
        <f>FC_IND_IS_E!X$2</f>
        <v>29.162904839999999</v>
      </c>
      <c r="Y37" s="14">
        <f>FC_IND_IS_E!Y$2</f>
        <v>28.111428840000002</v>
      </c>
      <c r="Z37" s="14">
        <f>FC_IND_IS_E!Z$2</f>
        <v>27.040812840000005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93.453615119999995</v>
      </c>
      <c r="D39" s="16">
        <f>FC_IND_IS_EA_E!D$2</f>
        <v>71.379145679999993</v>
      </c>
      <c r="E39" s="16">
        <f>FC_IND_IS_EA_E!E$2</f>
        <v>49.154394480000001</v>
      </c>
      <c r="F39" s="16">
        <f>FC_IND_IS_EA_E!F$2</f>
        <v>49.318144320000002</v>
      </c>
      <c r="G39" s="16">
        <f>FC_IND_IS_EA_E!G$2</f>
        <v>36.39051468000001</v>
      </c>
      <c r="H39" s="16">
        <f>FC_IND_IS_EA_E!H$2</f>
        <v>59.518763213119627</v>
      </c>
      <c r="I39" s="16">
        <f>FC_IND_IS_EA_E!I$2</f>
        <v>76.327539000000002</v>
      </c>
      <c r="J39" s="16">
        <f>FC_IND_IS_EA_E!J$2</f>
        <v>69.748406980618853</v>
      </c>
      <c r="K39" s="16">
        <f>FC_IND_IS_EA_E!K$2</f>
        <v>67.442264399999999</v>
      </c>
      <c r="L39" s="16">
        <f>FC_IND_IS_EA_E!L$2</f>
        <v>43.35733788000001</v>
      </c>
      <c r="M39" s="16">
        <f>FC_IND_IS_EA_E!M$2</f>
        <v>61.559393759999999</v>
      </c>
      <c r="N39" s="16">
        <f>FC_IND_IS_EA_E!N$2</f>
        <v>47.290631640000008</v>
      </c>
      <c r="O39" s="16">
        <f>FC_IND_IS_EA_E!O$2</f>
        <v>19.570805759999999</v>
      </c>
      <c r="P39" s="16">
        <f>FC_IND_IS_EA_E!P$2</f>
        <v>32.649642240000006</v>
      </c>
      <c r="Q39" s="16">
        <f>FC_IND_IS_EA_E!Q$2</f>
        <v>28.035076439999997</v>
      </c>
      <c r="R39" s="16">
        <f>FC_IND_IS_EA_E!R$2</f>
        <v>26.029572707394856</v>
      </c>
      <c r="S39" s="16">
        <f>FC_IND_IS_EA_E!S$2</f>
        <v>4.1043705599999987</v>
      </c>
      <c r="T39" s="16">
        <f>FC_IND_IS_EA_E!T$2</f>
        <v>6.0630482400000005</v>
      </c>
      <c r="U39" s="16">
        <f>FC_IND_IS_EA_E!U$2</f>
        <v>27.402955920000004</v>
      </c>
      <c r="V39" s="16">
        <f>FC_IND_IS_EA_E!V$2</f>
        <v>17.234613840000002</v>
      </c>
      <c r="W39" s="16">
        <f>FC_IND_IS_EA_E!W$2</f>
        <v>12.147754920000001</v>
      </c>
      <c r="X39" s="16">
        <f>FC_IND_IS_EA_E!X$2</f>
        <v>29.162904839999999</v>
      </c>
      <c r="Y39" s="16">
        <f>FC_IND_IS_EA_E!Y$2</f>
        <v>28.111428840000002</v>
      </c>
      <c r="Z39" s="16">
        <f>FC_IND_IS_EA_E!Z$2</f>
        <v>27.040812840000005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19.254776400000001</v>
      </c>
      <c r="D40" s="14">
        <f>FC_IND_NFM_E!D$2</f>
        <v>21.210310799999998</v>
      </c>
      <c r="E40" s="14">
        <f>FC_IND_NFM_E!E$2</f>
        <v>21.624319079999999</v>
      </c>
      <c r="F40" s="14">
        <f>FC_IND_NFM_E!F$2</f>
        <v>18.10111788</v>
      </c>
      <c r="G40" s="14">
        <f>FC_IND_NFM_E!G$2</f>
        <v>24.442448760000005</v>
      </c>
      <c r="H40" s="14">
        <f>FC_IND_NFM_E!H$2</f>
        <v>20.906389799999999</v>
      </c>
      <c r="I40" s="14">
        <f>FC_IND_NFM_E!I$2</f>
        <v>21.311187480000005</v>
      </c>
      <c r="J40" s="14">
        <f>FC_IND_NFM_E!J$2</f>
        <v>21.839531040000001</v>
      </c>
      <c r="K40" s="14">
        <f>FC_IND_NFM_E!K$2</f>
        <v>23.988169440000004</v>
      </c>
      <c r="L40" s="14">
        <f>FC_IND_NFM_E!L$2</f>
        <v>17.696152080000005</v>
      </c>
      <c r="M40" s="14">
        <f>FC_IND_NFM_E!M$2</f>
        <v>13.057755120000001</v>
      </c>
      <c r="N40" s="14">
        <f>FC_IND_NFM_E!N$2</f>
        <v>17.525078640000004</v>
      </c>
      <c r="O40" s="14">
        <f>FC_IND_NFM_E!O$2</f>
        <v>19.689999840000002</v>
      </c>
      <c r="P40" s="14">
        <f>FC_IND_NFM_E!P$2</f>
        <v>19.975726800000004</v>
      </c>
      <c r="Q40" s="14">
        <f>FC_IND_NFM_E!Q$2</f>
        <v>20.584784160000002</v>
      </c>
      <c r="R40" s="14">
        <f>FC_IND_NFM_E!R$2</f>
        <v>11.501574119999997</v>
      </c>
      <c r="S40" s="14">
        <f>FC_IND_NFM_E!S$2</f>
        <v>11.566823400000001</v>
      </c>
      <c r="T40" s="14">
        <f>FC_IND_NFM_E!T$2</f>
        <v>21.029642280000004</v>
      </c>
      <c r="U40" s="14">
        <f>FC_IND_NFM_E!U$2</f>
        <v>27.053959320000004</v>
      </c>
      <c r="V40" s="14">
        <f>FC_IND_NFM_E!V$2</f>
        <v>27.511525079999998</v>
      </c>
      <c r="W40" s="14">
        <f>FC_IND_NFM_E!W$2</f>
        <v>26.159373719999998</v>
      </c>
      <c r="X40" s="14">
        <f>FC_IND_NFM_E!X$2</f>
        <v>31.122027719999991</v>
      </c>
      <c r="Y40" s="14">
        <f>FC_IND_NFM_E!Y$2</f>
        <v>31.500593639999988</v>
      </c>
      <c r="Z40" s="14">
        <f>FC_IND_NFM_E!Z$2</f>
        <v>30.169347120000012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19.254776400000001</v>
      </c>
      <c r="D43" s="16">
        <f>FC_IND_NFM_SA_E!D$2</f>
        <v>21.210310799999998</v>
      </c>
      <c r="E43" s="16">
        <f>FC_IND_NFM_SA_E!E$2</f>
        <v>21.624319079999999</v>
      </c>
      <c r="F43" s="16">
        <f>FC_IND_NFM_SA_E!F$2</f>
        <v>18.10111788</v>
      </c>
      <c r="G43" s="16">
        <f>FC_IND_NFM_SA_E!G$2</f>
        <v>24.442448760000005</v>
      </c>
      <c r="H43" s="16">
        <f>FC_IND_NFM_SA_E!H$2</f>
        <v>20.906389799999999</v>
      </c>
      <c r="I43" s="16">
        <f>FC_IND_NFM_SA_E!I$2</f>
        <v>21.311187480000005</v>
      </c>
      <c r="J43" s="16">
        <f>FC_IND_NFM_SA_E!J$2</f>
        <v>21.839531040000001</v>
      </c>
      <c r="K43" s="16">
        <f>FC_IND_NFM_SA_E!K$2</f>
        <v>23.988169440000004</v>
      </c>
      <c r="L43" s="16">
        <f>FC_IND_NFM_SA_E!L$2</f>
        <v>17.696152080000005</v>
      </c>
      <c r="M43" s="16">
        <f>FC_IND_NFM_SA_E!M$2</f>
        <v>13.057755120000001</v>
      </c>
      <c r="N43" s="16">
        <f>FC_IND_NFM_SA_E!N$2</f>
        <v>17.525078640000004</v>
      </c>
      <c r="O43" s="16">
        <f>FC_IND_NFM_SA_E!O$2</f>
        <v>19.689999840000002</v>
      </c>
      <c r="P43" s="16">
        <f>FC_IND_NFM_SA_E!P$2</f>
        <v>19.975726800000004</v>
      </c>
      <c r="Q43" s="16">
        <f>FC_IND_NFM_SA_E!Q$2</f>
        <v>20.232121114268942</v>
      </c>
      <c r="R43" s="16">
        <f>FC_IND_NFM_SA_E!R$2</f>
        <v>10.952834696689264</v>
      </c>
      <c r="S43" s="16">
        <f>FC_IND_NFM_SA_E!S$2</f>
        <v>8.8239473007297242</v>
      </c>
      <c r="T43" s="16">
        <f>FC_IND_NFM_SA_E!T$2</f>
        <v>19.748066964358546</v>
      </c>
      <c r="U43" s="16">
        <f>FC_IND_NFM_SA_E!U$2</f>
        <v>24.49423816440024</v>
      </c>
      <c r="V43" s="16">
        <f>FC_IND_NFM_SA_E!V$2</f>
        <v>25.239206432660968</v>
      </c>
      <c r="W43" s="16">
        <f>FC_IND_NFM_SA_E!W$2</f>
        <v>24.091544443777156</v>
      </c>
      <c r="X43" s="16">
        <f>FC_IND_NFM_SA_E!X$2</f>
        <v>28.385789315596099</v>
      </c>
      <c r="Y43" s="16">
        <f>FC_IND_NFM_SA_E!Y$2</f>
        <v>28.684167444057522</v>
      </c>
      <c r="Z43" s="16">
        <f>FC_IND_NFM_SA_E!Z$2</f>
        <v>27.794711367118119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0.35266304573105922</v>
      </c>
      <c r="R44" s="16">
        <f>FC_IND_NFM_OM_E!R$2</f>
        <v>0.54873942331073466</v>
      </c>
      <c r="S44" s="16">
        <f>FC_IND_NFM_OM_E!S$2</f>
        <v>2.7428760992702745</v>
      </c>
      <c r="T44" s="16">
        <f>FC_IND_NFM_OM_E!T$2</f>
        <v>1.2815753156414567</v>
      </c>
      <c r="U44" s="16">
        <f>FC_IND_NFM_OM_E!U$2</f>
        <v>2.5597211555997625</v>
      </c>
      <c r="V44" s="16">
        <f>FC_IND_NFM_OM_E!V$2</f>
        <v>2.2723186473390293</v>
      </c>
      <c r="W44" s="16">
        <f>FC_IND_NFM_OM_E!W$2</f>
        <v>2.0678292762228434</v>
      </c>
      <c r="X44" s="16">
        <f>FC_IND_NFM_OM_E!X$2</f>
        <v>2.7362384044038923</v>
      </c>
      <c r="Y44" s="16">
        <f>FC_IND_NFM_OM_E!Y$2</f>
        <v>2.8164261959424675</v>
      </c>
      <c r="Z44" s="16">
        <f>FC_IND_NFM_OM_E!Z$2</f>
        <v>2.3746357528818929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566.79709908000018</v>
      </c>
      <c r="D45" s="14">
        <f>FC_IND_CPC_E!D$2</f>
        <v>547.58011499999998</v>
      </c>
      <c r="E45" s="14">
        <f>FC_IND_CPC_E!E$2</f>
        <v>424.27097640000005</v>
      </c>
      <c r="F45" s="14">
        <f>FC_IND_CPC_E!F$2</f>
        <v>486.55877076000007</v>
      </c>
      <c r="G45" s="14">
        <f>FC_IND_CPC_E!G$2</f>
        <v>671.49945101999197</v>
      </c>
      <c r="H45" s="14">
        <f>FC_IND_CPC_E!H$2</f>
        <v>479.06120112000002</v>
      </c>
      <c r="I45" s="14">
        <f>FC_IND_CPC_E!I$2</f>
        <v>588.75200676000009</v>
      </c>
      <c r="J45" s="14">
        <f>FC_IND_CPC_E!J$2</f>
        <v>543.30189845762447</v>
      </c>
      <c r="K45" s="14">
        <f>FC_IND_CPC_E!K$2</f>
        <v>490.38311628000008</v>
      </c>
      <c r="L45" s="14">
        <f>FC_IND_CPC_E!L$2</f>
        <v>444.13845048000013</v>
      </c>
      <c r="M45" s="14">
        <f>FC_IND_CPC_E!M$2</f>
        <v>393.95878834324384</v>
      </c>
      <c r="N45" s="14">
        <f>FC_IND_CPC_E!N$2</f>
        <v>362.89829627999995</v>
      </c>
      <c r="O45" s="14">
        <f>FC_IND_CPC_E!O$2</f>
        <v>246.88239912000003</v>
      </c>
      <c r="P45" s="14">
        <f>FC_IND_CPC_E!P$2</f>
        <v>247.6397934</v>
      </c>
      <c r="Q45" s="14">
        <f>FC_IND_CPC_E!Q$2</f>
        <v>249.38676863999993</v>
      </c>
      <c r="R45" s="14">
        <f>FC_IND_CPC_E!R$2</f>
        <v>261.11755296000007</v>
      </c>
      <c r="S45" s="14">
        <f>FC_IND_CPC_E!S$2</f>
        <v>259.14759372000009</v>
      </c>
      <c r="T45" s="14">
        <f>FC_IND_CPC_E!T$2</f>
        <v>292.87330920000005</v>
      </c>
      <c r="U45" s="14">
        <f>FC_IND_CPC_E!U$2</f>
        <v>263.97605807999992</v>
      </c>
      <c r="V45" s="14">
        <f>FC_IND_CPC_E!V$2</f>
        <v>273.74407523999997</v>
      </c>
      <c r="W45" s="14">
        <f>FC_IND_CPC_E!W$2</f>
        <v>290.23173864000012</v>
      </c>
      <c r="X45" s="14">
        <f>FC_IND_CPC_E!X$2</f>
        <v>210.48855840000004</v>
      </c>
      <c r="Y45" s="14">
        <f>FC_IND_CPC_E!Y$2</f>
        <v>72.328276439999996</v>
      </c>
      <c r="Z45" s="14">
        <f>FC_IND_CPC_E!Z$2</f>
        <v>107.799831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263.87485254948319</v>
      </c>
      <c r="D46" s="16">
        <f>FC_IND_CPC_BC_E!D$2</f>
        <v>258.30043054311051</v>
      </c>
      <c r="E46" s="16">
        <f>FC_IND_CPC_BC_E!E$2</f>
        <v>213.42595035299723</v>
      </c>
      <c r="F46" s="16">
        <f>FC_IND_CPC_BC_E!F$2</f>
        <v>238.23766105890667</v>
      </c>
      <c r="G46" s="16">
        <f>FC_IND_CPC_BC_E!G$2</f>
        <v>337.17036631478942</v>
      </c>
      <c r="H46" s="16">
        <f>FC_IND_CPC_BC_E!H$2</f>
        <v>255.36346633801691</v>
      </c>
      <c r="I46" s="16">
        <f>FC_IND_CPC_BC_E!I$2</f>
        <v>327.62372545701453</v>
      </c>
      <c r="J46" s="16">
        <f>FC_IND_CPC_BC_E!J$2</f>
        <v>293.77643999595978</v>
      </c>
      <c r="K46" s="16">
        <f>FC_IND_CPC_BC_E!K$2</f>
        <v>271.88979930647406</v>
      </c>
      <c r="L46" s="16">
        <f>FC_IND_CPC_BC_E!L$2</f>
        <v>258.44470407844966</v>
      </c>
      <c r="M46" s="16">
        <f>FC_IND_CPC_BC_E!M$2</f>
        <v>227.93193594893182</v>
      </c>
      <c r="N46" s="16">
        <f>FC_IND_CPC_BC_E!N$2</f>
        <v>223.46170992471696</v>
      </c>
      <c r="O46" s="16">
        <f>FC_IND_CPC_BC_E!O$2</f>
        <v>157.61734207185532</v>
      </c>
      <c r="P46" s="16">
        <f>FC_IND_CPC_BC_E!P$2</f>
        <v>168.86663661695985</v>
      </c>
      <c r="Q46" s="16">
        <f>FC_IND_CPC_BC_E!Q$2</f>
        <v>156.29539227210057</v>
      </c>
      <c r="R46" s="16">
        <f>FC_IND_CPC_BC_E!R$2</f>
        <v>150.73532918036767</v>
      </c>
      <c r="S46" s="16">
        <f>FC_IND_CPC_BC_E!S$2</f>
        <v>134.08056559379307</v>
      </c>
      <c r="T46" s="16">
        <f>FC_IND_CPC_BC_E!T$2</f>
        <v>135.92891725513888</v>
      </c>
      <c r="U46" s="16">
        <f>FC_IND_CPC_BC_E!U$2</f>
        <v>111.02871560738916</v>
      </c>
      <c r="V46" s="16">
        <f>FC_IND_CPC_BC_E!V$2</f>
        <v>172.99682316198218</v>
      </c>
      <c r="W46" s="16">
        <f>FC_IND_CPC_BC_E!W$2</f>
        <v>224.50522078228468</v>
      </c>
      <c r="X46" s="16">
        <f>FC_IND_CPC_BC_E!X$2</f>
        <v>176.83839945764277</v>
      </c>
      <c r="Y46" s="16">
        <f>FC_IND_CPC_BC_E!Y$2</f>
        <v>54.87492873904089</v>
      </c>
      <c r="Z46" s="16">
        <f>FC_IND_CPC_BC_E!Z$2</f>
        <v>82.070168728842717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219.71784637178857</v>
      </c>
      <c r="D47" s="16">
        <f>FC_IND_CPC_OC_E!D$2</f>
        <v>203.34761910305349</v>
      </c>
      <c r="E47" s="16">
        <f>FC_IND_CPC_OC_E!E$2</f>
        <v>145.76509963520488</v>
      </c>
      <c r="F47" s="16">
        <f>FC_IND_CPC_OC_E!F$2</f>
        <v>189.2773335464442</v>
      </c>
      <c r="G47" s="16">
        <f>FC_IND_CPC_OC_E!G$2</f>
        <v>272.50528925190213</v>
      </c>
      <c r="H47" s="16">
        <f>FC_IND_CPC_OC_E!H$2</f>
        <v>171.90533116826734</v>
      </c>
      <c r="I47" s="16">
        <f>FC_IND_CPC_OC_E!I$2</f>
        <v>221.1493034050452</v>
      </c>
      <c r="J47" s="16">
        <f>FC_IND_CPC_OC_E!J$2</f>
        <v>208.832439101631</v>
      </c>
      <c r="K47" s="16">
        <f>FC_IND_CPC_OC_E!K$2</f>
        <v>163.96374034094362</v>
      </c>
      <c r="L47" s="16">
        <f>FC_IND_CPC_OC_E!L$2</f>
        <v>143.70856067209209</v>
      </c>
      <c r="M47" s="16">
        <f>FC_IND_CPC_OC_E!M$2</f>
        <v>117.93310892421165</v>
      </c>
      <c r="N47" s="16">
        <f>FC_IND_CPC_OC_E!N$2</f>
        <v>93.000112777858931</v>
      </c>
      <c r="O47" s="16">
        <f>FC_IND_CPC_OC_E!O$2</f>
        <v>37.657670152149947</v>
      </c>
      <c r="P47" s="16">
        <f>FC_IND_CPC_OC_E!P$2</f>
        <v>27.287206199724384</v>
      </c>
      <c r="Q47" s="16">
        <f>FC_IND_CPC_OC_E!Q$2</f>
        <v>37.843135167968242</v>
      </c>
      <c r="R47" s="16">
        <f>FC_IND_CPC_OC_E!R$2</f>
        <v>42.909446947559104</v>
      </c>
      <c r="S47" s="16">
        <f>FC_IND_CPC_OC_E!S$2</f>
        <v>52.902731685339525</v>
      </c>
      <c r="T47" s="16">
        <f>FC_IND_CPC_OC_E!T$2</f>
        <v>78.118676212260567</v>
      </c>
      <c r="U47" s="16">
        <f>FC_IND_CPC_OC_E!U$2</f>
        <v>68.852687852313068</v>
      </c>
      <c r="V47" s="16">
        <f>FC_IND_CPC_OC_E!V$2</f>
        <v>58.884970133770345</v>
      </c>
      <c r="W47" s="16">
        <f>FC_IND_CPC_OC_E!W$2</f>
        <v>30.248131240177962</v>
      </c>
      <c r="X47" s="16">
        <f>FC_IND_CPC_OC_E!X$2</f>
        <v>6.8947466716022827</v>
      </c>
      <c r="Y47" s="16">
        <f>FC_IND_CPC_OC_E!Y$2</f>
        <v>2.9481748321392343</v>
      </c>
      <c r="Z47" s="16">
        <f>FC_IND_CPC_OC_E!Z$2</f>
        <v>8.4597282894514567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83.20440015872839</v>
      </c>
      <c r="D48" s="16">
        <f>FC_IND_CPC_PH_E!D$2</f>
        <v>85.932065353836052</v>
      </c>
      <c r="E48" s="16">
        <f>FC_IND_CPC_PH_E!E$2</f>
        <v>65.079926411797999</v>
      </c>
      <c r="F48" s="16">
        <f>FC_IND_CPC_PH_E!F$2</f>
        <v>59.043776154649201</v>
      </c>
      <c r="G48" s="16">
        <f>FC_IND_CPC_PH_E!G$2</f>
        <v>61.82379545330042</v>
      </c>
      <c r="H48" s="16">
        <f>FC_IND_CPC_PH_E!H$2</f>
        <v>51.792403613715841</v>
      </c>
      <c r="I48" s="16">
        <f>FC_IND_CPC_PH_E!I$2</f>
        <v>39.978977897940396</v>
      </c>
      <c r="J48" s="16">
        <f>FC_IND_CPC_PH_E!J$2</f>
        <v>40.693019360033681</v>
      </c>
      <c r="K48" s="16">
        <f>FC_IND_CPC_PH_E!K$2</f>
        <v>54.529576632582405</v>
      </c>
      <c r="L48" s="16">
        <f>FC_IND_CPC_PH_E!L$2</f>
        <v>41.98518572945833</v>
      </c>
      <c r="M48" s="16">
        <f>FC_IND_CPC_PH_E!M$2</f>
        <v>48.093743470100357</v>
      </c>
      <c r="N48" s="16">
        <f>FC_IND_CPC_PH_E!N$2</f>
        <v>46.436473577424046</v>
      </c>
      <c r="O48" s="16">
        <f>FC_IND_CPC_PH_E!O$2</f>
        <v>51.607386895994786</v>
      </c>
      <c r="P48" s="16">
        <f>FC_IND_CPC_PH_E!P$2</f>
        <v>51.485950583315756</v>
      </c>
      <c r="Q48" s="16">
        <f>FC_IND_CPC_PH_E!Q$2</f>
        <v>55.248241199931115</v>
      </c>
      <c r="R48" s="16">
        <f>FC_IND_CPC_PH_E!R$2</f>
        <v>67.472776832073293</v>
      </c>
      <c r="S48" s="16">
        <f>FC_IND_CPC_PH_E!S$2</f>
        <v>72.164296440867531</v>
      </c>
      <c r="T48" s="16">
        <f>FC_IND_CPC_PH_E!T$2</f>
        <v>78.825715732600571</v>
      </c>
      <c r="U48" s="16">
        <f>FC_IND_CPC_PH_E!U$2</f>
        <v>84.094654620297689</v>
      </c>
      <c r="V48" s="16">
        <f>FC_IND_CPC_PH_E!V$2</f>
        <v>41.862281944247485</v>
      </c>
      <c r="W48" s="16">
        <f>FC_IND_CPC_PH_E!W$2</f>
        <v>35.478386617537488</v>
      </c>
      <c r="X48" s="16">
        <f>FC_IND_CPC_PH_E!X$2</f>
        <v>26.755412270754974</v>
      </c>
      <c r="Y48" s="16">
        <f>FC_IND_CPC_PH_E!Y$2</f>
        <v>14.505172868819876</v>
      </c>
      <c r="Z48" s="16">
        <f>FC_IND_CPC_PH_E!Z$2</f>
        <v>17.269933981705812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1085.7514514212537</v>
      </c>
      <c r="D49" s="14">
        <f>FC_IND_NMM_E!D$2</f>
        <v>1295.5652581051197</v>
      </c>
      <c r="E49" s="14">
        <f>FC_IND_NMM_E!E$2</f>
        <v>1254.5817990780045</v>
      </c>
      <c r="F49" s="14">
        <f>FC_IND_NMM_E!F$2</f>
        <v>1210.1686952427797</v>
      </c>
      <c r="G49" s="14">
        <f>FC_IND_NMM_E!G$2</f>
        <v>1439.3275899325013</v>
      </c>
      <c r="H49" s="14">
        <f>FC_IND_NMM_E!H$2</f>
        <v>1540.6172862955705</v>
      </c>
      <c r="I49" s="14">
        <f>FC_IND_NMM_E!I$2</f>
        <v>1521.8550374921549</v>
      </c>
      <c r="J49" s="14">
        <f>FC_IND_NMM_E!J$2</f>
        <v>1593.9377473882253</v>
      </c>
      <c r="K49" s="14">
        <f>FC_IND_NMM_E!K$2</f>
        <v>1596.9457020920563</v>
      </c>
      <c r="L49" s="14">
        <f>FC_IND_NMM_E!L$2</f>
        <v>1252.4692853853162</v>
      </c>
      <c r="M49" s="14">
        <f>FC_IND_NMM_E!M$2</f>
        <v>1176.0240432001219</v>
      </c>
      <c r="N49" s="14">
        <f>FC_IND_NMM_E!N$2</f>
        <v>1043.8339472557141</v>
      </c>
      <c r="O49" s="14">
        <f>FC_IND_NMM_E!O$2</f>
        <v>982.66246039248858</v>
      </c>
      <c r="P49" s="14">
        <f>FC_IND_NMM_E!P$2</f>
        <v>1070.3220259998977</v>
      </c>
      <c r="Q49" s="14">
        <f>FC_IND_NMM_E!Q$2</f>
        <v>1055.6385144007875</v>
      </c>
      <c r="R49" s="14">
        <f>FC_IND_NMM_E!R$2</f>
        <v>1003.9351768968866</v>
      </c>
      <c r="S49" s="14">
        <f>FC_IND_NMM_E!S$2</f>
        <v>982.38063952403127</v>
      </c>
      <c r="T49" s="14">
        <f>FC_IND_NMM_E!T$2</f>
        <v>1145.0881715556347</v>
      </c>
      <c r="U49" s="14">
        <f>FC_IND_NMM_E!U$2</f>
        <v>1155.9829018470573</v>
      </c>
      <c r="V49" s="14">
        <f>FC_IND_NMM_E!V$2</f>
        <v>1112.9295649944775</v>
      </c>
      <c r="W49" s="14">
        <f>FC_IND_NMM_E!W$2</f>
        <v>1147.1421274208183</v>
      </c>
      <c r="X49" s="14">
        <f>FC_IND_NMM_E!X$2</f>
        <v>1211.1409667885519</v>
      </c>
      <c r="Y49" s="14">
        <f>FC_IND_NMM_E!Y$2</f>
        <v>1168.438107078453</v>
      </c>
      <c r="Z49" s="14">
        <f>FC_IND_NMM_E!Z$2</f>
        <v>1243.1087842680236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776.92436237388699</v>
      </c>
      <c r="D50" s="16">
        <f>FC_IND_NMM_CM_E!D$2</f>
        <v>832.33952183297572</v>
      </c>
      <c r="E50" s="16">
        <f>FC_IND_NMM_CM_E!E$2</f>
        <v>782.32480085828092</v>
      </c>
      <c r="F50" s="16">
        <f>FC_IND_NMM_CM_E!F$2</f>
        <v>901.54089139054963</v>
      </c>
      <c r="G50" s="16">
        <f>FC_IND_NMM_CM_E!G$2</f>
        <v>936.97841898854642</v>
      </c>
      <c r="H50" s="16">
        <f>FC_IND_NMM_CM_E!H$2</f>
        <v>981.83514604322909</v>
      </c>
      <c r="I50" s="16">
        <f>FC_IND_NMM_CM_E!I$2</f>
        <v>988.40320849455793</v>
      </c>
      <c r="J50" s="16">
        <f>FC_IND_NMM_CM_E!J$2</f>
        <v>987.12148972870239</v>
      </c>
      <c r="K50" s="16">
        <f>FC_IND_NMM_CM_E!K$2</f>
        <v>1011.4367149754643</v>
      </c>
      <c r="L50" s="16">
        <f>FC_IND_NMM_CM_E!L$2</f>
        <v>808.71886687216829</v>
      </c>
      <c r="M50" s="16">
        <f>FC_IND_NMM_CM_E!M$2</f>
        <v>739.00848002146881</v>
      </c>
      <c r="N50" s="16">
        <f>FC_IND_NMM_CM_E!N$2</f>
        <v>702.62912319834982</v>
      </c>
      <c r="O50" s="16">
        <f>FC_IND_NMM_CM_E!O$2</f>
        <v>638.48870464069694</v>
      </c>
      <c r="P50" s="16">
        <f>FC_IND_NMM_CM_E!P$2</f>
        <v>733.95192906684747</v>
      </c>
      <c r="Q50" s="16">
        <f>FC_IND_NMM_CM_E!Q$2</f>
        <v>745.1485093824864</v>
      </c>
      <c r="R50" s="16">
        <f>FC_IND_NMM_CM_E!R$2</f>
        <v>684.93211331343571</v>
      </c>
      <c r="S50" s="16">
        <f>FC_IND_NMM_CM_E!S$2</f>
        <v>692.57914039314392</v>
      </c>
      <c r="T50" s="16">
        <f>FC_IND_NMM_CM_E!T$2</f>
        <v>740.30299752819656</v>
      </c>
      <c r="U50" s="16">
        <f>FC_IND_NMM_CM_E!U$2</f>
        <v>830.89873738058714</v>
      </c>
      <c r="V50" s="16">
        <f>FC_IND_NMM_CM_E!V$2</f>
        <v>825.15076122961977</v>
      </c>
      <c r="W50" s="16">
        <f>FC_IND_NMM_CM_E!W$2</f>
        <v>836.21177770375698</v>
      </c>
      <c r="X50" s="16">
        <f>FC_IND_NMM_CM_E!X$2</f>
        <v>920.28794290091287</v>
      </c>
      <c r="Y50" s="16">
        <f>FC_IND_NMM_CM_E!Y$2</f>
        <v>860.00802321042306</v>
      </c>
      <c r="Z50" s="16">
        <f>FC_IND_NMM_CM_E!Z$2</f>
        <v>924.23853207559591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287.62498199613088</v>
      </c>
      <c r="D51" s="16">
        <f>FC_IND_NMM_CR_E!D$2</f>
        <v>440.09931997459097</v>
      </c>
      <c r="E51" s="16">
        <f>FC_IND_NMM_CR_E!E$2</f>
        <v>450.6667422114889</v>
      </c>
      <c r="F51" s="16">
        <f>FC_IND_NMM_CR_E!F$2</f>
        <v>285.00269182994043</v>
      </c>
      <c r="G51" s="16">
        <f>FC_IND_NMM_CR_E!G$2</f>
        <v>471.20839734908952</v>
      </c>
      <c r="H51" s="16">
        <f>FC_IND_NMM_CR_E!H$2</f>
        <v>526.16289681954061</v>
      </c>
      <c r="I51" s="16">
        <f>FC_IND_NMM_CR_E!I$2</f>
        <v>507.17931167555741</v>
      </c>
      <c r="J51" s="16">
        <f>FC_IND_NMM_CR_E!J$2</f>
        <v>582.4318358695574</v>
      </c>
      <c r="K51" s="16">
        <f>FC_IND_NMM_CR_E!K$2</f>
        <v>553.97718932247369</v>
      </c>
      <c r="L51" s="16">
        <f>FC_IND_NMM_CR_E!L$2</f>
        <v>410.22408638517402</v>
      </c>
      <c r="M51" s="16">
        <f>FC_IND_NMM_CR_E!M$2</f>
        <v>401.98667219491421</v>
      </c>
      <c r="N51" s="16">
        <f>FC_IND_NMM_CR_E!N$2</f>
        <v>305.9784275103616</v>
      </c>
      <c r="O51" s="16">
        <f>FC_IND_NMM_CR_E!O$2</f>
        <v>309.515790437703</v>
      </c>
      <c r="P51" s="16">
        <f>FC_IND_NMM_CR_E!P$2</f>
        <v>300.93175317677543</v>
      </c>
      <c r="Q51" s="16">
        <f>FC_IND_NMM_CR_E!Q$2</f>
        <v>275.09686929543523</v>
      </c>
      <c r="R51" s="16">
        <f>FC_IND_NMM_CR_E!R$2</f>
        <v>286.91855919181268</v>
      </c>
      <c r="S51" s="16">
        <f>FC_IND_NMM_CR_E!S$2</f>
        <v>257.51271109296738</v>
      </c>
      <c r="T51" s="16">
        <f>FC_IND_NMM_CR_E!T$2</f>
        <v>370.69678156599389</v>
      </c>
      <c r="U51" s="16">
        <f>FC_IND_NMM_CR_E!U$2</f>
        <v>287.40970505924088</v>
      </c>
      <c r="V51" s="16">
        <f>FC_IND_NMM_CR_E!V$2</f>
        <v>252.37671095216237</v>
      </c>
      <c r="W51" s="16">
        <f>FC_IND_NMM_CR_E!W$2</f>
        <v>277.52484338489961</v>
      </c>
      <c r="X51" s="16">
        <f>FC_IND_NMM_CR_E!X$2</f>
        <v>255.14171182975207</v>
      </c>
      <c r="Y51" s="16">
        <f>FC_IND_NMM_CR_E!Y$2</f>
        <v>273.40519031778774</v>
      </c>
      <c r="Z51" s="16">
        <f>FC_IND_NMM_CR_E!Z$2</f>
        <v>283.40535887130159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21.202107051235707</v>
      </c>
      <c r="D52" s="16">
        <f>FC_IND_NMM_GL_E!D$2</f>
        <v>23.126416297552986</v>
      </c>
      <c r="E52" s="16">
        <f>FC_IND_NMM_GL_E!E$2</f>
        <v>21.590256008234618</v>
      </c>
      <c r="F52" s="16">
        <f>FC_IND_NMM_GL_E!F$2</f>
        <v>23.625112022289684</v>
      </c>
      <c r="G52" s="16">
        <f>FC_IND_NMM_GL_E!G$2</f>
        <v>31.140773594865422</v>
      </c>
      <c r="H52" s="16">
        <f>FC_IND_NMM_GL_E!H$2</f>
        <v>32.619243432800843</v>
      </c>
      <c r="I52" s="16">
        <f>FC_IND_NMM_GL_E!I$2</f>
        <v>26.272517322039668</v>
      </c>
      <c r="J52" s="16">
        <f>FC_IND_NMM_GL_E!J$2</f>
        <v>24.384421789965355</v>
      </c>
      <c r="K52" s="16">
        <f>FC_IND_NMM_GL_E!K$2</f>
        <v>31.531797794118511</v>
      </c>
      <c r="L52" s="16">
        <f>FC_IND_NMM_GL_E!L$2</f>
        <v>33.526332127973873</v>
      </c>
      <c r="M52" s="16">
        <f>FC_IND_NMM_GL_E!M$2</f>
        <v>35.028890983738975</v>
      </c>
      <c r="N52" s="16">
        <f>FC_IND_NMM_GL_E!N$2</f>
        <v>35.226396547002821</v>
      </c>
      <c r="O52" s="16">
        <f>FC_IND_NMM_GL_E!O$2</f>
        <v>34.657965314088713</v>
      </c>
      <c r="P52" s="16">
        <f>FC_IND_NMM_GL_E!P$2</f>
        <v>35.438343756274634</v>
      </c>
      <c r="Q52" s="16">
        <f>FC_IND_NMM_GL_E!Q$2</f>
        <v>35.393135722865871</v>
      </c>
      <c r="R52" s="16">
        <f>FC_IND_NMM_GL_E!R$2</f>
        <v>32.084504391638077</v>
      </c>
      <c r="S52" s="16">
        <f>FC_IND_NMM_GL_E!S$2</f>
        <v>32.288788037919957</v>
      </c>
      <c r="T52" s="16">
        <f>FC_IND_NMM_GL_E!T$2</f>
        <v>34.088392461444386</v>
      </c>
      <c r="U52" s="16">
        <f>FC_IND_NMM_GL_E!U$2</f>
        <v>37.674459407229307</v>
      </c>
      <c r="V52" s="16">
        <f>FC_IND_NMM_GL_E!V$2</f>
        <v>35.40209281269528</v>
      </c>
      <c r="W52" s="16">
        <f>FC_IND_NMM_GL_E!W$2</f>
        <v>33.40550633216165</v>
      </c>
      <c r="X52" s="16">
        <f>FC_IND_NMM_GL_E!X$2</f>
        <v>35.71131205788695</v>
      </c>
      <c r="Y52" s="16">
        <f>FC_IND_NMM_GL_E!Y$2</f>
        <v>35.02489355024219</v>
      </c>
      <c r="Z52" s="16">
        <f>FC_IND_NMM_GL_E!Z$2</f>
        <v>35.46489332112624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109.49711435999997</v>
      </c>
      <c r="D53" s="14">
        <f>FC_IND_PPP_E!D$2</f>
        <v>111.31609140000003</v>
      </c>
      <c r="E53" s="14">
        <f>FC_IND_PPP_E!E$2</f>
        <v>121.52516724000002</v>
      </c>
      <c r="F53" s="14">
        <f>FC_IND_PPP_E!F$2</f>
        <v>125.30815451999999</v>
      </c>
      <c r="G53" s="14">
        <f>FC_IND_PPP_E!G$2</f>
        <v>141.48503027999999</v>
      </c>
      <c r="H53" s="14">
        <f>FC_IND_PPP_E!H$2</f>
        <v>148.60967147999997</v>
      </c>
      <c r="I53" s="14">
        <f>FC_IND_PPP_E!I$2</f>
        <v>151.82274383999999</v>
      </c>
      <c r="J53" s="14">
        <f>FC_IND_PPP_E!J$2</f>
        <v>146.70804492000002</v>
      </c>
      <c r="K53" s="14">
        <f>FC_IND_PPP_E!K$2</f>
        <v>132.83730684</v>
      </c>
      <c r="L53" s="14">
        <f>FC_IND_PPP_E!L$2</f>
        <v>136.72804572000001</v>
      </c>
      <c r="M53" s="14">
        <f>FC_IND_PPP_E!M$2</f>
        <v>147.00484584000003</v>
      </c>
      <c r="N53" s="14">
        <f>FC_IND_PPP_E!N$2</f>
        <v>133.52079168000003</v>
      </c>
      <c r="O53" s="14">
        <f>FC_IND_PPP_E!O$2</f>
        <v>113.89646700000003</v>
      </c>
      <c r="P53" s="14">
        <f>FC_IND_PPP_E!P$2</f>
        <v>79.074963360000012</v>
      </c>
      <c r="Q53" s="14">
        <f>FC_IND_PPP_E!Q$2</f>
        <v>74.635325280000018</v>
      </c>
      <c r="R53" s="14">
        <f>FC_IND_PPP_E!R$2</f>
        <v>81.34004736</v>
      </c>
      <c r="S53" s="14">
        <f>FC_IND_PPP_E!S$2</f>
        <v>119.86119900000003</v>
      </c>
      <c r="T53" s="14">
        <f>FC_IND_PPP_E!T$2</f>
        <v>94.933681200000009</v>
      </c>
      <c r="U53" s="14">
        <f>FC_IND_PPP_E!U$2</f>
        <v>91.960143119999998</v>
      </c>
      <c r="V53" s="14">
        <f>FC_IND_PPP_E!V$2</f>
        <v>108.18649296000001</v>
      </c>
      <c r="W53" s="14">
        <f>FC_IND_PPP_E!W$2</f>
        <v>109.41038892</v>
      </c>
      <c r="X53" s="14">
        <f>FC_IND_PPP_E!X$2</f>
        <v>118.01956248</v>
      </c>
      <c r="Y53" s="14">
        <f>FC_IND_PPP_E!Y$2</f>
        <v>114.62372999999999</v>
      </c>
      <c r="Z53" s="14">
        <f>FC_IND_PPP_E!Z$2</f>
        <v>105.75216108000001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21.485907822827897</v>
      </c>
      <c r="D54" s="16">
        <f>FC_IND_PPP_PU_E!D$2</f>
        <v>18.519487963310532</v>
      </c>
      <c r="E54" s="16">
        <f>FC_IND_PPP_PU_E!E$2</f>
        <v>20.880525292683675</v>
      </c>
      <c r="F54" s="16">
        <f>FC_IND_PPP_PU_E!F$2</f>
        <v>21.897306815153541</v>
      </c>
      <c r="G54" s="16">
        <f>FC_IND_PPP_PU_E!G$2</f>
        <v>23.125731663876316</v>
      </c>
      <c r="H54" s="16">
        <f>FC_IND_PPP_PU_E!H$2</f>
        <v>19.42163208370944</v>
      </c>
      <c r="I54" s="16">
        <f>FC_IND_PPP_PU_E!I$2</f>
        <v>22.280278880643351</v>
      </c>
      <c r="J54" s="16">
        <f>FC_IND_PPP_PU_E!J$2</f>
        <v>20.82075347976237</v>
      </c>
      <c r="K54" s="16">
        <f>FC_IND_PPP_PU_E!K$2</f>
        <v>19.386035927041775</v>
      </c>
      <c r="L54" s="16">
        <f>FC_IND_PPP_PU_E!L$2</f>
        <v>17.823680007385345</v>
      </c>
      <c r="M54" s="16">
        <f>FC_IND_PPP_PU_E!M$2</f>
        <v>20.984601855069222</v>
      </c>
      <c r="N54" s="16">
        <f>FC_IND_PPP_PU_E!N$2</f>
        <v>19.079845850382267</v>
      </c>
      <c r="O54" s="16">
        <f>FC_IND_PPP_PU_E!O$2</f>
        <v>13.389686929445999</v>
      </c>
      <c r="P54" s="16">
        <f>FC_IND_PPP_PU_E!P$2</f>
        <v>8.6332965566392872</v>
      </c>
      <c r="Q54" s="16">
        <f>FC_IND_PPP_PU_E!Q$2</f>
        <v>7.3473748220333999</v>
      </c>
      <c r="R54" s="16">
        <f>FC_IND_PPP_PU_E!R$2</f>
        <v>7.7116018655059495</v>
      </c>
      <c r="S54" s="16">
        <f>FC_IND_PPP_PU_E!S$2</f>
        <v>9.7358800973348778</v>
      </c>
      <c r="T54" s="16">
        <f>FC_IND_PPP_PU_E!T$2</f>
        <v>9.0005652767612734</v>
      </c>
      <c r="U54" s="16">
        <f>FC_IND_PPP_PU_E!U$2</f>
        <v>8.6074088544097371</v>
      </c>
      <c r="V54" s="16">
        <f>FC_IND_PPP_PU_E!V$2</f>
        <v>12.073695633805849</v>
      </c>
      <c r="W54" s="16">
        <f>FC_IND_PPP_PU_E!W$2</f>
        <v>11.300805763324172</v>
      </c>
      <c r="X54" s="16">
        <f>FC_IND_PPP_PU_E!X$2</f>
        <v>12.019952065233445</v>
      </c>
      <c r="Y54" s="16">
        <f>FC_IND_PPP_PU_E!Y$2</f>
        <v>12.594640182786042</v>
      </c>
      <c r="Z54" s="16">
        <f>FC_IND_PPP_PU_E!Z$2</f>
        <v>9.9691189845518071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83.002583149791704</v>
      </c>
      <c r="D55" s="16">
        <f>FC_IND_PPP_PA_E!D$2</f>
        <v>88.231980954140099</v>
      </c>
      <c r="E55" s="16">
        <f>FC_IND_PPP_PA_E!E$2</f>
        <v>95.444774746300908</v>
      </c>
      <c r="F55" s="16">
        <f>FC_IND_PPP_PA_E!F$2</f>
        <v>97.134359258743999</v>
      </c>
      <c r="G55" s="16">
        <f>FC_IND_PPP_PA_E!G$2</f>
        <v>110.60365782012192</v>
      </c>
      <c r="H55" s="16">
        <f>FC_IND_PPP_PA_E!H$2</f>
        <v>123.70133135938647</v>
      </c>
      <c r="I55" s="16">
        <f>FC_IND_PPP_PA_E!I$2</f>
        <v>123.96119560668028</v>
      </c>
      <c r="J55" s="16">
        <f>FC_IND_PPP_PA_E!J$2</f>
        <v>119.80559477222073</v>
      </c>
      <c r="K55" s="16">
        <f>FC_IND_PPP_PA_E!K$2</f>
        <v>106.60252342815248</v>
      </c>
      <c r="L55" s="16">
        <f>FC_IND_PPP_PA_E!L$2</f>
        <v>113.32207263001175</v>
      </c>
      <c r="M55" s="16">
        <f>FC_IND_PPP_PA_E!M$2</f>
        <v>119.87559303872291</v>
      </c>
      <c r="N55" s="16">
        <f>FC_IND_PPP_PA_E!N$2</f>
        <v>108.61179593245444</v>
      </c>
      <c r="O55" s="16">
        <f>FC_IND_PPP_PA_E!O$2</f>
        <v>94.581631479800365</v>
      </c>
      <c r="P55" s="16">
        <f>FC_IND_PPP_PA_E!P$2</f>
        <v>66.218944560570634</v>
      </c>
      <c r="Q55" s="16">
        <f>FC_IND_PPP_PA_E!Q$2</f>
        <v>62.961251503664833</v>
      </c>
      <c r="R55" s="16">
        <f>FC_IND_PPP_PA_E!R$2</f>
        <v>68.137233338997646</v>
      </c>
      <c r="S55" s="16">
        <f>FC_IND_PPP_PA_E!S$2</f>
        <v>103.63282246529936</v>
      </c>
      <c r="T55" s="16">
        <f>FC_IND_PPP_PA_E!T$2</f>
        <v>79.707294353565629</v>
      </c>
      <c r="U55" s="16">
        <f>FC_IND_PPP_PA_E!U$2</f>
        <v>77.962727678048566</v>
      </c>
      <c r="V55" s="16">
        <f>FC_IND_PPP_PA_E!V$2</f>
        <v>87.649232196818772</v>
      </c>
      <c r="W55" s="16">
        <f>FC_IND_PPP_PA_E!W$2</f>
        <v>92.122838077044491</v>
      </c>
      <c r="X55" s="16">
        <f>FC_IND_PPP_PA_E!X$2</f>
        <v>99.591625584926106</v>
      </c>
      <c r="Y55" s="16">
        <f>FC_IND_PPP_PA_E!Y$2</f>
        <v>89.368010896608268</v>
      </c>
      <c r="Z55" s="16">
        <f>FC_IND_PPP_PA_E!Z$2</f>
        <v>90.481340124544857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5.0086233873803678</v>
      </c>
      <c r="D56" s="16">
        <f>FC_IND_PPP_PR_E!D$2</f>
        <v>4.5646224825493924</v>
      </c>
      <c r="E56" s="16">
        <f>FC_IND_PPP_PR_E!E$2</f>
        <v>5.1998672010154374</v>
      </c>
      <c r="F56" s="16">
        <f>FC_IND_PPP_PR_E!F$2</f>
        <v>6.2764884461024621</v>
      </c>
      <c r="G56" s="16">
        <f>FC_IND_PPP_PR_E!G$2</f>
        <v>7.7556407960017486</v>
      </c>
      <c r="H56" s="16">
        <f>FC_IND_PPP_PR_E!H$2</f>
        <v>5.486708036904079</v>
      </c>
      <c r="I56" s="16">
        <f>FC_IND_PPP_PR_E!I$2</f>
        <v>5.5812693526763608</v>
      </c>
      <c r="J56" s="16">
        <f>FC_IND_PPP_PR_E!J$2</f>
        <v>6.0816966680169031</v>
      </c>
      <c r="K56" s="16">
        <f>FC_IND_PPP_PR_E!K$2</f>
        <v>6.8487474848057603</v>
      </c>
      <c r="L56" s="16">
        <f>FC_IND_PPP_PR_E!L$2</f>
        <v>5.5822930826029067</v>
      </c>
      <c r="M56" s="16">
        <f>FC_IND_PPP_PR_E!M$2</f>
        <v>6.1446509462078707</v>
      </c>
      <c r="N56" s="16">
        <f>FC_IND_PPP_PR_E!N$2</f>
        <v>5.8291498971633189</v>
      </c>
      <c r="O56" s="16">
        <f>FC_IND_PPP_PR_E!O$2</f>
        <v>5.9251485907536532</v>
      </c>
      <c r="P56" s="16">
        <f>FC_IND_PPP_PR_E!P$2</f>
        <v>4.2227222427900886</v>
      </c>
      <c r="Q56" s="16">
        <f>FC_IND_PPP_PR_E!Q$2</f>
        <v>4.3266989543017926</v>
      </c>
      <c r="R56" s="16">
        <f>FC_IND_PPP_PR_E!R$2</f>
        <v>5.4912121554964024</v>
      </c>
      <c r="S56" s="16">
        <f>FC_IND_PPP_PR_E!S$2</f>
        <v>6.4924964373657899</v>
      </c>
      <c r="T56" s="16">
        <f>FC_IND_PPP_PR_E!T$2</f>
        <v>6.2258215696731192</v>
      </c>
      <c r="U56" s="16">
        <f>FC_IND_PPP_PR_E!U$2</f>
        <v>5.3900065875416843</v>
      </c>
      <c r="V56" s="16">
        <f>FC_IND_PPP_PR_E!V$2</f>
        <v>8.463565129375386</v>
      </c>
      <c r="W56" s="16">
        <f>FC_IND_PPP_PR_E!W$2</f>
        <v>5.9867450796313397</v>
      </c>
      <c r="X56" s="16">
        <f>FC_IND_PPP_PR_E!X$2</f>
        <v>6.4079848298404478</v>
      </c>
      <c r="Y56" s="16">
        <f>FC_IND_PPP_PR_E!Y$2</f>
        <v>12.661078920605689</v>
      </c>
      <c r="Z56" s="16">
        <f>FC_IND_PPP_PR_E!Z$2</f>
        <v>5.3017019709033271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450.02049996000005</v>
      </c>
      <c r="D57" s="14">
        <f>FC_IND_FBT_E!D$2</f>
        <v>499.47662868000003</v>
      </c>
      <c r="E57" s="14">
        <f>FC_IND_FBT_E!E$2</f>
        <v>529.38400200000001</v>
      </c>
      <c r="F57" s="14">
        <f>FC_IND_FBT_E!F$2</f>
        <v>487.4622686400001</v>
      </c>
      <c r="G57" s="14">
        <f>FC_IND_FBT_E!G$2</f>
        <v>500.60047271999991</v>
      </c>
      <c r="H57" s="14">
        <f>FC_IND_FBT_E!H$2</f>
        <v>551.84685048000006</v>
      </c>
      <c r="I57" s="14">
        <f>FC_IND_FBT_E!I$2</f>
        <v>556.26201203999995</v>
      </c>
      <c r="J57" s="14">
        <f>FC_IND_FBT_E!J$2</f>
        <v>514.20483539999998</v>
      </c>
      <c r="K57" s="14">
        <f>FC_IND_FBT_E!K$2</f>
        <v>616.67060112000013</v>
      </c>
      <c r="L57" s="14">
        <f>FC_IND_FBT_E!L$2</f>
        <v>478.49977032000004</v>
      </c>
      <c r="M57" s="14">
        <f>FC_IND_FBT_E!M$2</f>
        <v>480.77406816000013</v>
      </c>
      <c r="N57" s="14">
        <f>FC_IND_FBT_E!N$2</f>
        <v>471.39886619999993</v>
      </c>
      <c r="O57" s="14">
        <f>FC_IND_FBT_E!O$2</f>
        <v>409.81686108000002</v>
      </c>
      <c r="P57" s="14">
        <f>FC_IND_FBT_E!P$2</f>
        <v>356.86703144953236</v>
      </c>
      <c r="Q57" s="14">
        <f>FC_IND_FBT_E!Q$2</f>
        <v>371.13127556926537</v>
      </c>
      <c r="R57" s="14">
        <f>FC_IND_FBT_E!R$2</f>
        <v>336.99434231999999</v>
      </c>
      <c r="S57" s="14">
        <f>FC_IND_FBT_E!S$2</f>
        <v>359.55013092000002</v>
      </c>
      <c r="T57" s="14">
        <f>FC_IND_FBT_E!T$2</f>
        <v>331.08834264000001</v>
      </c>
      <c r="U57" s="14">
        <f>FC_IND_FBT_E!U$2</f>
        <v>322.93107912000005</v>
      </c>
      <c r="V57" s="14">
        <f>FC_IND_FBT_E!V$2</f>
        <v>325.15008467999996</v>
      </c>
      <c r="W57" s="14">
        <f>FC_IND_FBT_E!W$2</f>
        <v>288.30966012000005</v>
      </c>
      <c r="X57" s="14">
        <f>FC_IND_FBT_E!X$2</f>
        <v>242.64869892000004</v>
      </c>
      <c r="Y57" s="14">
        <f>FC_IND_FBT_E!Y$2</f>
        <v>314.27604108000014</v>
      </c>
      <c r="Z57" s="14">
        <f>FC_IND_FBT_E!Z$2</f>
        <v>297.99553548000006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15.110781119999999</v>
      </c>
      <c r="D58" s="14">
        <f>FC_IND_TE_E!D$2</f>
        <v>14.629102199999998</v>
      </c>
      <c r="E58" s="14">
        <f>FC_IND_TE_E!E$2</f>
        <v>16.931405160000004</v>
      </c>
      <c r="F58" s="14">
        <f>FC_IND_TE_E!F$2</f>
        <v>15.684102360000001</v>
      </c>
      <c r="G58" s="14">
        <f>FC_IND_TE_E!G$2</f>
        <v>17.660594160000002</v>
      </c>
      <c r="H58" s="14">
        <f>FC_IND_TE_E!H$2</f>
        <v>36.026931240000003</v>
      </c>
      <c r="I58" s="14">
        <f>FC_IND_TE_E!I$2</f>
        <v>50.097156015010881</v>
      </c>
      <c r="J58" s="14">
        <f>FC_IND_TE_E!J$2</f>
        <v>58.160924361410721</v>
      </c>
      <c r="K58" s="14">
        <f>FC_IND_TE_E!K$2</f>
        <v>18.819322200000002</v>
      </c>
      <c r="L58" s="14">
        <f>FC_IND_TE_E!L$2</f>
        <v>23.640498720000004</v>
      </c>
      <c r="M58" s="14">
        <f>FC_IND_TE_E!M$2</f>
        <v>15.138006480000005</v>
      </c>
      <c r="N58" s="14">
        <f>FC_IND_TE_E!N$2</f>
        <v>22.009352760000006</v>
      </c>
      <c r="O58" s="14">
        <f>FC_IND_TE_E!O$2</f>
        <v>21.715732080000002</v>
      </c>
      <c r="P58" s="14">
        <f>FC_IND_TE_E!P$2</f>
        <v>17.14614624</v>
      </c>
      <c r="Q58" s="14">
        <f>FC_IND_TE_E!Q$2</f>
        <v>9.7308604800000005</v>
      </c>
      <c r="R58" s="14">
        <f>FC_IND_TE_E!R$2</f>
        <v>14.126595479999999</v>
      </c>
      <c r="S58" s="14">
        <f>FC_IND_TE_E!S$2</f>
        <v>11.815165440000001</v>
      </c>
      <c r="T58" s="14">
        <f>FC_IND_TE_E!T$2</f>
        <v>9.6661900799999998</v>
      </c>
      <c r="U58" s="14">
        <f>FC_IND_TE_E!U$2</f>
        <v>12.304587239999998</v>
      </c>
      <c r="V58" s="14">
        <f>FC_IND_TE_E!V$2</f>
        <v>8.0623112399999997</v>
      </c>
      <c r="W58" s="14">
        <f>FC_IND_TE_E!W$2</f>
        <v>8.8040934000000011</v>
      </c>
      <c r="X58" s="14">
        <f>FC_IND_TE_E!X$2</f>
        <v>10.412351640000001</v>
      </c>
      <c r="Y58" s="14">
        <f>FC_IND_TE_E!Y$2</f>
        <v>9.3628303200000023</v>
      </c>
      <c r="Z58" s="14">
        <f>FC_IND_TE_E!Z$2</f>
        <v>7.5915622800000016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49.894225919999997</v>
      </c>
      <c r="D59" s="14">
        <f>FC_IND_MAC_E!D$2</f>
        <v>46.417956120000014</v>
      </c>
      <c r="E59" s="14">
        <f>FC_IND_MAC_E!E$2</f>
        <v>38.322701640000005</v>
      </c>
      <c r="F59" s="14">
        <f>FC_IND_MAC_E!F$2</f>
        <v>53.277130079999992</v>
      </c>
      <c r="G59" s="14">
        <f>FC_IND_MAC_E!G$2</f>
        <v>69.31066392000001</v>
      </c>
      <c r="H59" s="14">
        <f>FC_IND_MAC_E!H$2</f>
        <v>70.089692760000005</v>
      </c>
      <c r="I59" s="14">
        <f>FC_IND_MAC_E!I$2</f>
        <v>71.864620094902648</v>
      </c>
      <c r="J59" s="14">
        <f>FC_IND_MAC_E!J$2</f>
        <v>81.069733080000006</v>
      </c>
      <c r="K59" s="14">
        <f>FC_IND_MAC_E!K$2</f>
        <v>65.975101199999983</v>
      </c>
      <c r="L59" s="14">
        <f>FC_IND_MAC_E!L$2</f>
        <v>67.095224390654437</v>
      </c>
      <c r="M59" s="14">
        <f>FC_IND_MAC_E!M$2</f>
        <v>64.648251720000005</v>
      </c>
      <c r="N59" s="14">
        <f>FC_IND_MAC_E!N$2</f>
        <v>65.860332360000001</v>
      </c>
      <c r="O59" s="14">
        <f>FC_IND_MAC_E!O$2</f>
        <v>58.218182215413485</v>
      </c>
      <c r="P59" s="14">
        <f>FC_IND_MAC_E!P$2</f>
        <v>51.563218005365925</v>
      </c>
      <c r="Q59" s="14">
        <f>FC_IND_MAC_E!Q$2</f>
        <v>64.207452240000009</v>
      </c>
      <c r="R59" s="14">
        <f>FC_IND_MAC_E!R$2</f>
        <v>59.920408800000018</v>
      </c>
      <c r="S59" s="14">
        <f>FC_IND_MAC_E!S$2</f>
        <v>60.340146480000016</v>
      </c>
      <c r="T59" s="14">
        <f>FC_IND_MAC_E!T$2</f>
        <v>70.207405800000004</v>
      </c>
      <c r="U59" s="14">
        <f>FC_IND_MAC_E!U$2</f>
        <v>62.375897520000009</v>
      </c>
      <c r="V59" s="14">
        <f>FC_IND_MAC_E!V$2</f>
        <v>58.601571839999991</v>
      </c>
      <c r="W59" s="14">
        <f>FC_IND_MAC_E!W$2</f>
        <v>57.172239720000007</v>
      </c>
      <c r="X59" s="14">
        <f>FC_IND_MAC_E!X$2</f>
        <v>68.307263279999987</v>
      </c>
      <c r="Y59" s="14">
        <f>FC_IND_MAC_E!Y$2</f>
        <v>67.814583479999996</v>
      </c>
      <c r="Z59" s="14">
        <f>FC_IND_MAC_E!Z$2</f>
        <v>77.529866040000002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97.655405759999979</v>
      </c>
      <c r="D60" s="14">
        <f>FC_IND_TL_E!D$2</f>
        <v>103.41749304</v>
      </c>
      <c r="E60" s="14">
        <f>FC_IND_TL_E!E$2</f>
        <v>100.58658443999997</v>
      </c>
      <c r="F60" s="14">
        <f>FC_IND_TL_E!F$2</f>
        <v>92.11817880000001</v>
      </c>
      <c r="G60" s="14">
        <f>FC_IND_TL_E!G$2</f>
        <v>90.614529359999992</v>
      </c>
      <c r="H60" s="14">
        <f>FC_IND_TL_E!H$2</f>
        <v>88.09231680000002</v>
      </c>
      <c r="I60" s="14">
        <f>FC_IND_TL_E!I$2</f>
        <v>72.850857839999989</v>
      </c>
      <c r="J60" s="14">
        <f>FC_IND_TL_E!J$2</f>
        <v>66.722028120000004</v>
      </c>
      <c r="K60" s="14">
        <f>FC_IND_TL_E!K$2</f>
        <v>54.344496240000012</v>
      </c>
      <c r="L60" s="14">
        <f>FC_IND_TL_E!L$2</f>
        <v>52.961599440000001</v>
      </c>
      <c r="M60" s="14">
        <f>FC_IND_TL_E!M$2</f>
        <v>44.619437519999998</v>
      </c>
      <c r="N60" s="14">
        <f>FC_IND_TL_E!N$2</f>
        <v>39.775600800000014</v>
      </c>
      <c r="O60" s="14">
        <f>FC_IND_TL_E!O$2</f>
        <v>40.532950799999995</v>
      </c>
      <c r="P60" s="14">
        <f>FC_IND_TL_E!P$2</f>
        <v>32.808219479999991</v>
      </c>
      <c r="Q60" s="14">
        <f>FC_IND_TL_E!Q$2</f>
        <v>31.545969480000011</v>
      </c>
      <c r="R60" s="14">
        <f>FC_IND_TL_E!R$2</f>
        <v>30.501708839999999</v>
      </c>
      <c r="S60" s="14">
        <f>FC_IND_TL_E!S$2</f>
        <v>29.093492520000002</v>
      </c>
      <c r="T60" s="14">
        <f>FC_IND_TL_E!T$2</f>
        <v>28.149711839999998</v>
      </c>
      <c r="U60" s="14">
        <f>FC_IND_TL_E!U$2</f>
        <v>26.23387932</v>
      </c>
      <c r="V60" s="14">
        <f>FC_IND_TL_E!V$2</f>
        <v>26.783478359999997</v>
      </c>
      <c r="W60" s="14">
        <f>FC_IND_TL_E!W$2</f>
        <v>22.858083359999998</v>
      </c>
      <c r="X60" s="14">
        <f>FC_IND_TL_E!X$2</f>
        <v>23.258022480000001</v>
      </c>
      <c r="Y60" s="14">
        <f>FC_IND_TL_E!Y$2</f>
        <v>24.541586280000004</v>
      </c>
      <c r="Z60" s="14">
        <f>FC_IND_TL_E!Z$2</f>
        <v>19.038990600000002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19.160981280000001</v>
      </c>
      <c r="D61" s="14">
        <f>FC_IND_WP_E!D$2</f>
        <v>21.772020599999998</v>
      </c>
      <c r="E61" s="14">
        <f>FC_IND_WP_E!E$2</f>
        <v>22.448729880000002</v>
      </c>
      <c r="F61" s="14">
        <f>FC_IND_WP_E!F$2</f>
        <v>21.269422800000001</v>
      </c>
      <c r="G61" s="14">
        <f>FC_IND_WP_E!G$2</f>
        <v>45.065466720000003</v>
      </c>
      <c r="H61" s="14">
        <f>FC_IND_WP_E!H$2</f>
        <v>42.386086080000013</v>
      </c>
      <c r="I61" s="14">
        <f>FC_IND_WP_E!I$2</f>
        <v>38.321633519999999</v>
      </c>
      <c r="J61" s="14">
        <f>FC_IND_WP_E!J$2</f>
        <v>26.760975480000003</v>
      </c>
      <c r="K61" s="14">
        <f>FC_IND_WP_E!K$2</f>
        <v>28.32651216</v>
      </c>
      <c r="L61" s="14">
        <f>FC_IND_WP_E!L$2</f>
        <v>19.574393039999997</v>
      </c>
      <c r="M61" s="14">
        <f>FC_IND_WP_E!M$2</f>
        <v>28.687170600000002</v>
      </c>
      <c r="N61" s="14">
        <f>FC_IND_WP_E!N$2</f>
        <v>26.769184560000003</v>
      </c>
      <c r="O61" s="14">
        <f>FC_IND_WP_E!O$2</f>
        <v>13.95098424</v>
      </c>
      <c r="P61" s="14">
        <f>FC_IND_WP_E!P$2</f>
        <v>9.9548049599999988</v>
      </c>
      <c r="Q61" s="14">
        <f>FC_IND_WP_E!Q$2</f>
        <v>7.9081563600000013</v>
      </c>
      <c r="R61" s="14">
        <f>FC_IND_WP_E!R$2</f>
        <v>6.6436048799999989</v>
      </c>
      <c r="S61" s="14">
        <f>FC_IND_WP_E!S$2</f>
        <v>6.6193815600000017</v>
      </c>
      <c r="T61" s="14">
        <f>FC_IND_WP_E!T$2</f>
        <v>7.88958972</v>
      </c>
      <c r="U61" s="14">
        <f>FC_IND_WP_E!U$2</f>
        <v>11.856038399999997</v>
      </c>
      <c r="V61" s="14">
        <f>FC_IND_WP_E!V$2</f>
        <v>9.5244037200000005</v>
      </c>
      <c r="W61" s="14">
        <f>FC_IND_WP_E!W$2</f>
        <v>10.236957479999999</v>
      </c>
      <c r="X61" s="14">
        <f>FC_IND_WP_E!X$2</f>
        <v>10.956156479999997</v>
      </c>
      <c r="Y61" s="14">
        <f>FC_IND_WP_E!Y$2</f>
        <v>9.0760158000000004</v>
      </c>
      <c r="Z61" s="14">
        <f>FC_IND_WP_E!Z$2</f>
        <v>8.2583585999999993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72.899713800000029</v>
      </c>
      <c r="D62" s="14">
        <f>FC_IND_MQ_E!D$2</f>
        <v>82.123162199999996</v>
      </c>
      <c r="E62" s="14">
        <f>FC_IND_MQ_E!E$2</f>
        <v>93.191397839999993</v>
      </c>
      <c r="F62" s="14">
        <f>FC_IND_MQ_E!F$2</f>
        <v>106.02378468000003</v>
      </c>
      <c r="G62" s="14">
        <f>FC_IND_MQ_E!G$2</f>
        <v>36.996891480000002</v>
      </c>
      <c r="H62" s="14">
        <f>FC_IND_MQ_E!H$2</f>
        <v>43.428507480000007</v>
      </c>
      <c r="I62" s="14">
        <f>FC_IND_MQ_E!I$2</f>
        <v>23.279805</v>
      </c>
      <c r="J62" s="14">
        <f>FC_IND_MQ_E!J$2</f>
        <v>21.666674879999999</v>
      </c>
      <c r="K62" s="14">
        <f>FC_IND_MQ_E!K$2</f>
        <v>17.259576119999998</v>
      </c>
      <c r="L62" s="14">
        <f>FC_IND_MQ_E!L$2</f>
        <v>21.205825919999995</v>
      </c>
      <c r="M62" s="14">
        <f>FC_IND_MQ_E!M$2</f>
        <v>23.293881719999998</v>
      </c>
      <c r="N62" s="14">
        <f>FC_IND_MQ_E!N$2</f>
        <v>19.421988840000004</v>
      </c>
      <c r="O62" s="14">
        <f>FC_IND_MQ_E!O$2</f>
        <v>14.963040360000003</v>
      </c>
      <c r="P62" s="14">
        <f>FC_IND_MQ_E!P$2</f>
        <v>6.6871396799999987</v>
      </c>
      <c r="Q62" s="14">
        <f>FC_IND_MQ_E!Q$2</f>
        <v>3.7496012400000014</v>
      </c>
      <c r="R62" s="14">
        <f>FC_IND_MQ_E!R$2</f>
        <v>4.0662453599999999</v>
      </c>
      <c r="S62" s="14">
        <f>FC_IND_MQ_E!S$2</f>
        <v>3.9907295999999999</v>
      </c>
      <c r="T62" s="14">
        <f>FC_IND_MQ_E!T$2</f>
        <v>3.7407754799999995</v>
      </c>
      <c r="U62" s="14">
        <f>FC_IND_MQ_E!U$2</f>
        <v>6.9606529199999985</v>
      </c>
      <c r="V62" s="14">
        <f>FC_IND_MQ_E!V$2</f>
        <v>7.7991465600000005</v>
      </c>
      <c r="W62" s="14">
        <f>FC_IND_MQ_E!W$2</f>
        <v>9.8147084399999986</v>
      </c>
      <c r="X62" s="14">
        <f>FC_IND_MQ_E!X$2</f>
        <v>13.95234612</v>
      </c>
      <c r="Y62" s="14">
        <f>FC_IND_MQ_E!Y$2</f>
        <v>17.277283800000003</v>
      </c>
      <c r="Z62" s="14">
        <f>FC_IND_MQ_E!Z$2</f>
        <v>18.552152520000003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233.46703836</v>
      </c>
      <c r="D63" s="14">
        <f>FC_IND_CON_E!D$2</f>
        <v>242.88651216</v>
      </c>
      <c r="E63" s="14">
        <f>FC_IND_CON_E!E$2</f>
        <v>242.68069728</v>
      </c>
      <c r="F63" s="14">
        <f>FC_IND_CON_E!F$2</f>
        <v>312.43769135999997</v>
      </c>
      <c r="G63" s="14">
        <f>FC_IND_CON_E!G$2</f>
        <v>329.46052464000002</v>
      </c>
      <c r="H63" s="14">
        <f>FC_IND_CON_E!H$2</f>
        <v>422.94344615999989</v>
      </c>
      <c r="I63" s="14">
        <f>FC_IND_CON_E!I$2</f>
        <v>470.00362571999989</v>
      </c>
      <c r="J63" s="14">
        <f>FC_IND_CON_E!J$2</f>
        <v>498.8243066399998</v>
      </c>
      <c r="K63" s="14">
        <f>FC_IND_CON_E!K$2</f>
        <v>555.90120036000008</v>
      </c>
      <c r="L63" s="14">
        <f>FC_IND_CON_E!L$2</f>
        <v>419.98468715999991</v>
      </c>
      <c r="M63" s="14">
        <f>FC_IND_CON_E!M$2</f>
        <v>366.33249252000002</v>
      </c>
      <c r="N63" s="14">
        <f>FC_IND_CON_E!N$2</f>
        <v>353.67312996000004</v>
      </c>
      <c r="O63" s="14">
        <f>FC_IND_CON_E!O$2</f>
        <v>326.84678315999997</v>
      </c>
      <c r="P63" s="14">
        <f>FC_IND_CON_E!P$2</f>
        <v>318.93468155999994</v>
      </c>
      <c r="Q63" s="14">
        <f>FC_IND_CON_E!Q$2</f>
        <v>287.28680867999998</v>
      </c>
      <c r="R63" s="14">
        <f>FC_IND_CON_E!R$2</f>
        <v>287.28680867999998</v>
      </c>
      <c r="S63" s="14">
        <f>FC_IND_CON_E!S$2</f>
        <v>277.79228675999997</v>
      </c>
      <c r="T63" s="14">
        <f>FC_IND_CON_E!T$2</f>
        <v>274.30547364</v>
      </c>
      <c r="U63" s="14">
        <f>FC_IND_CON_E!U$2</f>
        <v>297.43278695999993</v>
      </c>
      <c r="V63" s="14">
        <f>FC_IND_CON_E!V$2</f>
        <v>315.13320720000002</v>
      </c>
      <c r="W63" s="14">
        <f>FC_IND_CON_E!W$2</f>
        <v>321.10524143999993</v>
      </c>
      <c r="X63" s="14">
        <f>FC_IND_CON_E!X$2</f>
        <v>363.50678627999991</v>
      </c>
      <c r="Y63" s="14">
        <f>FC_IND_CON_E!Y$2</f>
        <v>393.80036975999997</v>
      </c>
      <c r="Z63" s="14">
        <f>FC_IND_CON_E!Z$2</f>
        <v>449.92422251999994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32.514412320000005</v>
      </c>
      <c r="D64" s="14">
        <f>FC_IND_NSP_E!D$2</f>
        <v>27.923547840000001</v>
      </c>
      <c r="E64" s="14">
        <f>FC_IND_NSP_E!E$2</f>
        <v>32.50657752</v>
      </c>
      <c r="F64" s="14">
        <f>FC_IND_NSP_E!F$2</f>
        <v>27.200975760000002</v>
      </c>
      <c r="G64" s="14">
        <f>FC_IND_NSP_E!G$2</f>
        <v>15.89859216</v>
      </c>
      <c r="H64" s="14">
        <f>FC_IND_NSP_E!H$2</f>
        <v>16.976576520000002</v>
      </c>
      <c r="I64" s="14">
        <f>FC_IND_NSP_E!I$2</f>
        <v>18.041485055712901</v>
      </c>
      <c r="J64" s="14">
        <f>FC_IND_NSP_E!J$2</f>
        <v>16.68201372</v>
      </c>
      <c r="K64" s="14">
        <f>FC_IND_NSP_E!K$2</f>
        <v>17.597361240000001</v>
      </c>
      <c r="L64" s="14">
        <f>FC_IND_NSP_E!L$2</f>
        <v>19.6581762</v>
      </c>
      <c r="M64" s="14">
        <f>FC_IND_NSP_E!M$2</f>
        <v>19.966254839999998</v>
      </c>
      <c r="N64" s="14">
        <f>FC_IND_NSP_E!N$2</f>
        <v>22.737557520000003</v>
      </c>
      <c r="O64" s="14">
        <f>FC_IND_NSP_E!O$2</f>
        <v>19.964954760000001</v>
      </c>
      <c r="P64" s="14">
        <f>FC_IND_NSP_E!P$2</f>
        <v>21.090335159999999</v>
      </c>
      <c r="Q64" s="14">
        <f>FC_IND_NSP_E!Q$2</f>
        <v>16.467630480000004</v>
      </c>
      <c r="R64" s="14">
        <f>FC_IND_NSP_E!R$2</f>
        <v>20.945696040000001</v>
      </c>
      <c r="S64" s="14">
        <f>FC_IND_NSP_E!S$2</f>
        <v>19.298728440000001</v>
      </c>
      <c r="T64" s="14">
        <f>FC_IND_NSP_E!T$2</f>
        <v>26.600399640000006</v>
      </c>
      <c r="U64" s="14">
        <f>FC_IND_NSP_E!U$2</f>
        <v>25.579462341333048</v>
      </c>
      <c r="V64" s="14">
        <f>FC_IND_NSP_E!V$2</f>
        <v>28.83698892</v>
      </c>
      <c r="W64" s="14">
        <f>FC_IND_NSP_E!W$2</f>
        <v>24.948282240000005</v>
      </c>
      <c r="X64" s="14">
        <f>FC_IND_NSP_E!X$2</f>
        <v>29.958404399999999</v>
      </c>
      <c r="Y64" s="14">
        <f>FC_IND_NSP_E!Y$2</f>
        <v>27.753887879999994</v>
      </c>
      <c r="Z64" s="14">
        <f>FC_IND_NSP_E!Z$2</f>
        <v>37.535282640000013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4349.5641723600002</v>
      </c>
      <c r="D65" s="12">
        <f>FC_TRA_E!D$2</f>
        <v>4406.6560194000003</v>
      </c>
      <c r="E65" s="12">
        <f>FC_TRA_E!E$2</f>
        <v>4714.1283654000008</v>
      </c>
      <c r="F65" s="12">
        <f>FC_TRA_E!F$2</f>
        <v>5114.3337676800002</v>
      </c>
      <c r="G65" s="12">
        <f>FC_TRA_E!G$2</f>
        <v>5253.9626822399996</v>
      </c>
      <c r="H65" s="12">
        <f>FC_TRA_E!H$2</f>
        <v>5456.5833740399994</v>
      </c>
      <c r="I65" s="12">
        <f>FC_TRA_E!I$2</f>
        <v>5810.1164251199989</v>
      </c>
      <c r="J65" s="12">
        <f>FC_TRA_E!J$2</f>
        <v>6241.8778232399982</v>
      </c>
      <c r="K65" s="12">
        <f>FC_TRA_E!K$2</f>
        <v>6177.9430198799992</v>
      </c>
      <c r="L65" s="12">
        <f>FC_TRA_E!L$2</f>
        <v>6140.1486963600009</v>
      </c>
      <c r="M65" s="12">
        <f>FC_TRA_E!M$2</f>
        <v>5896.2803756399999</v>
      </c>
      <c r="N65" s="12">
        <f>FC_TRA_E!N$2</f>
        <v>5780.8539842399996</v>
      </c>
      <c r="O65" s="12">
        <f>FC_TRA_E!O$2</f>
        <v>5569.2267937199995</v>
      </c>
      <c r="P65" s="12">
        <f>FC_TRA_E!P$2</f>
        <v>5654.1165872399988</v>
      </c>
      <c r="Q65" s="12">
        <f>FC_TRA_E!Q$2</f>
        <v>5597.0141903999993</v>
      </c>
      <c r="R65" s="12">
        <f>FC_TRA_E!R$2</f>
        <v>5907.9974544000006</v>
      </c>
      <c r="S65" s="12">
        <f>FC_TRA_E!S$2</f>
        <v>6122.8462388400003</v>
      </c>
      <c r="T65" s="12">
        <f>FC_TRA_E!T$2</f>
        <v>6593.7682666800019</v>
      </c>
      <c r="U65" s="12">
        <f>FC_TRA_E!U$2</f>
        <v>6356.5991794799993</v>
      </c>
      <c r="V65" s="12">
        <f>FC_TRA_E!V$2</f>
        <v>6529.8396927599997</v>
      </c>
      <c r="W65" s="12">
        <f>FC_TRA_E!W$2</f>
        <v>5721.3921214800012</v>
      </c>
      <c r="X65" s="12">
        <f>FC_TRA_E!X$2</f>
        <v>6179.9688097200005</v>
      </c>
      <c r="Y65" s="12">
        <f>FC_TRA_E!Y$2</f>
        <v>6664.5509695199989</v>
      </c>
      <c r="Z65" s="12">
        <f>FC_TRA_E!Z$2</f>
        <v>7505.1083178000017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85.449897000000007</v>
      </c>
      <c r="D66" s="14">
        <f>FC_TRA_RAIL_E!D$2</f>
        <v>88.614737640000001</v>
      </c>
      <c r="E66" s="14">
        <f>FC_TRA_RAIL_E!E$2</f>
        <v>88.614737640000001</v>
      </c>
      <c r="F66" s="14">
        <f>FC_TRA_RAIL_E!F$2</f>
        <v>88.614737639999987</v>
      </c>
      <c r="G66" s="14">
        <f>FC_TRA_RAIL_E!G$2</f>
        <v>94.944418919999976</v>
      </c>
      <c r="H66" s="14">
        <f>FC_TRA_RAIL_E!H$2</f>
        <v>98.109259560000012</v>
      </c>
      <c r="I66" s="14">
        <f>FC_TRA_RAIL_E!I$2</f>
        <v>101.27383343999998</v>
      </c>
      <c r="J66" s="14">
        <f>FC_TRA_RAIL_E!J$2</f>
        <v>104.43867408</v>
      </c>
      <c r="K66" s="14">
        <f>FC_TRA_RAIL_E!K$2</f>
        <v>102.22349904000001</v>
      </c>
      <c r="L66" s="14">
        <f>FC_TRA_RAIL_E!L$2</f>
        <v>88.614737640000016</v>
      </c>
      <c r="M66" s="14">
        <f>FC_TRA_RAIL_E!M$2</f>
        <v>88.614737640000016</v>
      </c>
      <c r="N66" s="14">
        <f>FC_TRA_RAIL_E!N$2</f>
        <v>83.551099319999992</v>
      </c>
      <c r="O66" s="14">
        <f>FC_TRA_RAIL_E!O$2</f>
        <v>78.487194240000008</v>
      </c>
      <c r="P66" s="14">
        <f>FC_TRA_RAIL_E!P$2</f>
        <v>75.955375080000024</v>
      </c>
      <c r="Q66" s="14">
        <f>FC_TRA_RAIL_E!Q$2</f>
        <v>66.461119920000002</v>
      </c>
      <c r="R66" s="14">
        <f>FC_TRA_RAIL_E!R$2</f>
        <v>56.966597999999998</v>
      </c>
      <c r="S66" s="14">
        <f>FC_TRA_RAIL_E!S$2</f>
        <v>56.966597999999991</v>
      </c>
      <c r="T66" s="14">
        <f>FC_TRA_RAIL_E!T$2</f>
        <v>55.700555040000012</v>
      </c>
      <c r="U66" s="14">
        <f>FC_TRA_RAIL_E!U$2</f>
        <v>46.522677240000007</v>
      </c>
      <c r="V66" s="14">
        <f>FC_TRA_RAIL_E!V$2</f>
        <v>45.256901040000002</v>
      </c>
      <c r="W66" s="14">
        <f>FC_TRA_RAIL_E!W$2</f>
        <v>42.092060400000001</v>
      </c>
      <c r="X66" s="14">
        <f>FC_TRA_RAIL_E!X$2</f>
        <v>45.256901039999995</v>
      </c>
      <c r="Y66" s="14">
        <f>FC_TRA_RAIL_E!Y$2</f>
        <v>46.522677240000007</v>
      </c>
      <c r="Z66" s="14">
        <f>FC_TRA_RAIL_E!Z$2</f>
        <v>38.294198279999989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60.860891449122512</v>
      </c>
      <c r="D68" s="16">
        <f>FC_TRA_RAIL_CPT_E!D$2</f>
        <v>58.014345794287294</v>
      </c>
      <c r="E68" s="16">
        <f>FC_TRA_RAIL_CPT_E!E$2</f>
        <v>57.361101694957796</v>
      </c>
      <c r="F68" s="16">
        <f>FC_TRA_RAIL_CPT_E!F$2</f>
        <v>53.293585150819553</v>
      </c>
      <c r="G68" s="16">
        <f>FC_TRA_RAIL_CPT_E!G$2</f>
        <v>57.765358000148254</v>
      </c>
      <c r="H68" s="16">
        <f>FC_TRA_RAIL_CPT_E!H$2</f>
        <v>56.558820871573595</v>
      </c>
      <c r="I68" s="16">
        <f>FC_TRA_RAIL_CPT_E!I$2</f>
        <v>57.867195211706857</v>
      </c>
      <c r="J68" s="16">
        <f>FC_TRA_RAIL_CPT_E!J$2</f>
        <v>56.937789419429279</v>
      </c>
      <c r="K68" s="16">
        <f>FC_TRA_RAIL_CPT_E!K$2</f>
        <v>59.850634989569699</v>
      </c>
      <c r="L68" s="16">
        <f>FC_TRA_RAIL_CPT_E!L$2</f>
        <v>53.821887027693229</v>
      </c>
      <c r="M68" s="16">
        <f>FC_TRA_RAIL_CPT_E!M$2</f>
        <v>51.994332894523765</v>
      </c>
      <c r="N68" s="16">
        <f>FC_TRA_RAIL_CPT_E!N$2</f>
        <v>50.663044630365128</v>
      </c>
      <c r="O68" s="16">
        <f>FC_TRA_RAIL_CPT_E!O$2</f>
        <v>48.147952517335987</v>
      </c>
      <c r="P68" s="16">
        <f>FC_TRA_RAIL_CPT_E!P$2</f>
        <v>45.841822944867339</v>
      </c>
      <c r="Q68" s="16">
        <f>FC_TRA_RAIL_CPT_E!Q$2</f>
        <v>38.330932646541534</v>
      </c>
      <c r="R68" s="16">
        <f>FC_TRA_RAIL_CPT_E!R$2</f>
        <v>33.911530240027396</v>
      </c>
      <c r="S68" s="16">
        <f>FC_TRA_RAIL_CPT_E!S$2</f>
        <v>33.097676229252862</v>
      </c>
      <c r="T68" s="16">
        <f>FC_TRA_RAIL_CPT_E!T$2</f>
        <v>32.434219490491849</v>
      </c>
      <c r="U68" s="16">
        <f>FC_TRA_RAIL_CPT_E!U$2</f>
        <v>27.606265764360192</v>
      </c>
      <c r="V68" s="16">
        <f>FC_TRA_RAIL_CPT_E!V$2</f>
        <v>26.439186391475662</v>
      </c>
      <c r="W68" s="16">
        <f>FC_TRA_RAIL_CPT_E!W$2</f>
        <v>21.574715195923325</v>
      </c>
      <c r="X68" s="16">
        <f>FC_TRA_RAIL_CPT_E!X$2</f>
        <v>22.509332987933245</v>
      </c>
      <c r="Y68" s="16">
        <f>FC_TRA_RAIL_CPT_E!Y$2</f>
        <v>25.996047592764569</v>
      </c>
      <c r="Z68" s="16">
        <f>FC_TRA_RAIL_CPT_E!Z$2</f>
        <v>24.767162215829611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24.589005550877495</v>
      </c>
      <c r="D70" s="16">
        <f>FC_TRA_RAIL_FRT_E!D$2</f>
        <v>30.600391845712704</v>
      </c>
      <c r="E70" s="16">
        <f>FC_TRA_RAIL_FRT_E!E$2</f>
        <v>31.253635945042202</v>
      </c>
      <c r="F70" s="16">
        <f>FC_TRA_RAIL_FRT_E!F$2</f>
        <v>35.321152489180442</v>
      </c>
      <c r="G70" s="16">
        <f>FC_TRA_RAIL_FRT_E!G$2</f>
        <v>37.179060919851715</v>
      </c>
      <c r="H70" s="16">
        <f>FC_TRA_RAIL_FRT_E!H$2</f>
        <v>41.550438688426418</v>
      </c>
      <c r="I70" s="16">
        <f>FC_TRA_RAIL_FRT_E!I$2</f>
        <v>43.406638228293112</v>
      </c>
      <c r="J70" s="16">
        <f>FC_TRA_RAIL_FRT_E!J$2</f>
        <v>47.500884660570726</v>
      </c>
      <c r="K70" s="16">
        <f>FC_TRA_RAIL_FRT_E!K$2</f>
        <v>42.372864050430302</v>
      </c>
      <c r="L70" s="16">
        <f>FC_TRA_RAIL_FRT_E!L$2</f>
        <v>34.792850612306779</v>
      </c>
      <c r="M70" s="16">
        <f>FC_TRA_RAIL_FRT_E!M$2</f>
        <v>36.620404745476243</v>
      </c>
      <c r="N70" s="16">
        <f>FC_TRA_RAIL_FRT_E!N$2</f>
        <v>32.888054689634863</v>
      </c>
      <c r="O70" s="16">
        <f>FC_TRA_RAIL_FRT_E!O$2</f>
        <v>30.339241722664013</v>
      </c>
      <c r="P70" s="16">
        <f>FC_TRA_RAIL_FRT_E!P$2</f>
        <v>30.113552135132682</v>
      </c>
      <c r="Q70" s="16">
        <f>FC_TRA_RAIL_FRT_E!Q$2</f>
        <v>28.130187273458464</v>
      </c>
      <c r="R70" s="16">
        <f>FC_TRA_RAIL_FRT_E!R$2</f>
        <v>23.055067759972601</v>
      </c>
      <c r="S70" s="16">
        <f>FC_TRA_RAIL_FRT_E!S$2</f>
        <v>23.868921770747129</v>
      </c>
      <c r="T70" s="16">
        <f>FC_TRA_RAIL_FRT_E!T$2</f>
        <v>23.266335549508163</v>
      </c>
      <c r="U70" s="16">
        <f>FC_TRA_RAIL_FRT_E!U$2</f>
        <v>18.916411475639816</v>
      </c>
      <c r="V70" s="16">
        <f>FC_TRA_RAIL_FRT_E!V$2</f>
        <v>18.817714648524341</v>
      </c>
      <c r="W70" s="16">
        <f>FC_TRA_RAIL_FRT_E!W$2</f>
        <v>20.517345204076676</v>
      </c>
      <c r="X70" s="16">
        <f>FC_TRA_RAIL_FRT_E!X$2</f>
        <v>22.74756805206675</v>
      </c>
      <c r="Y70" s="16">
        <f>FC_TRA_RAIL_FRT_E!Y$2</f>
        <v>20.526629647235438</v>
      </c>
      <c r="Z70" s="16">
        <f>FC_TRA_RAIL_FRT_E!Z$2</f>
        <v>13.52703606417038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4149.0756259199998</v>
      </c>
      <c r="D71" s="14">
        <f>FC_TRA_ROAD_E!D$2</f>
        <v>4201.0894317600005</v>
      </c>
      <c r="E71" s="14">
        <f>FC_TRA_ROAD_E!E$2</f>
        <v>4485.01297428</v>
      </c>
      <c r="F71" s="14">
        <f>FC_TRA_ROAD_E!F$2</f>
        <v>4878.8827606800005</v>
      </c>
      <c r="G71" s="14">
        <f>FC_TRA_ROAD_E!G$2</f>
        <v>5030.9101425600002</v>
      </c>
      <c r="H71" s="14">
        <f>FC_TRA_ROAD_E!H$2</f>
        <v>5220.8717385599994</v>
      </c>
      <c r="I71" s="14">
        <f>FC_TRA_ROAD_E!I$2</f>
        <v>5564.9146798799993</v>
      </c>
      <c r="J71" s="14">
        <f>FC_TRA_ROAD_E!J$2</f>
        <v>5990.3463967199987</v>
      </c>
      <c r="K71" s="14">
        <f>FC_TRA_ROAD_E!K$2</f>
        <v>5902.4345295599987</v>
      </c>
      <c r="L71" s="14">
        <f>FC_TRA_ROAD_E!L$2</f>
        <v>5868.3732656400007</v>
      </c>
      <c r="M71" s="14">
        <f>FC_TRA_ROAD_E!M$2</f>
        <v>5660.6363344800002</v>
      </c>
      <c r="N71" s="14">
        <f>FC_TRA_ROAD_E!N$2</f>
        <v>5545.8468431999991</v>
      </c>
      <c r="O71" s="14">
        <f>FC_TRA_ROAD_E!O$2</f>
        <v>5348.4575569199997</v>
      </c>
      <c r="P71" s="14">
        <f>FC_TRA_ROAD_E!P$2</f>
        <v>5424.7263422399992</v>
      </c>
      <c r="Q71" s="14">
        <f>FC_TRA_ROAD_E!Q$2</f>
        <v>5364.4591047599997</v>
      </c>
      <c r="R71" s="14">
        <f>FC_TRA_ROAD_E!R$2</f>
        <v>5688.4181047200009</v>
      </c>
      <c r="S71" s="14">
        <f>FC_TRA_ROAD_E!S$2</f>
        <v>5899.7898205199999</v>
      </c>
      <c r="T71" s="14">
        <f>FC_TRA_ROAD_E!T$2</f>
        <v>6365.9629857600021</v>
      </c>
      <c r="U71" s="14">
        <f>FC_TRA_ROAD_E!U$2</f>
        <v>6128.477588159999</v>
      </c>
      <c r="V71" s="14">
        <f>FC_TRA_ROAD_E!V$2</f>
        <v>6296.9670248399998</v>
      </c>
      <c r="W71" s="14">
        <f>FC_TRA_ROAD_E!W$2</f>
        <v>5535.3389072400005</v>
      </c>
      <c r="X71" s="14">
        <f>FC_TRA_ROAD_E!X$2</f>
        <v>5963.8610484000001</v>
      </c>
      <c r="Y71" s="14">
        <f>FC_TRA_ROAD_E!Y$2</f>
        <v>6439.0200627599988</v>
      </c>
      <c r="Z71" s="14">
        <f>FC_TRA_ROAD_E!Z$2</f>
        <v>7288.4484741600008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17.049669221312442</v>
      </c>
      <c r="D72" s="16">
        <f>FC_TRA_ROAD_P2W_E!D$2</f>
        <v>16.94700930967824</v>
      </c>
      <c r="E72" s="16">
        <f>FC_TRA_ROAD_P2W_E!E$2</f>
        <v>17.383475575740157</v>
      </c>
      <c r="F72" s="16">
        <f>FC_TRA_ROAD_P2W_E!F$2</f>
        <v>18.9941977117515</v>
      </c>
      <c r="G72" s="16">
        <f>FC_TRA_ROAD_P2W_E!G$2</f>
        <v>20.551604394170528</v>
      </c>
      <c r="H72" s="16">
        <f>FC_TRA_ROAD_P2W_E!H$2</f>
        <v>22.245278509474396</v>
      </c>
      <c r="I72" s="16">
        <f>FC_TRA_ROAD_P2W_E!I$2</f>
        <v>23.844915201123928</v>
      </c>
      <c r="J72" s="16">
        <f>FC_TRA_ROAD_P2W_E!J$2</f>
        <v>23.787735695283509</v>
      </c>
      <c r="K72" s="16">
        <f>FC_TRA_ROAD_P2W_E!K$2</f>
        <v>23.746692114741595</v>
      </c>
      <c r="L72" s="16">
        <f>FC_TRA_ROAD_P2W_E!L$2</f>
        <v>23.557374147587129</v>
      </c>
      <c r="M72" s="16">
        <f>FC_TRA_ROAD_P2W_E!M$2</f>
        <v>23.500787553679061</v>
      </c>
      <c r="N72" s="16">
        <f>FC_TRA_ROAD_P2W_E!N$2</f>
        <v>23.415312029509955</v>
      </c>
      <c r="O72" s="16">
        <f>FC_TRA_ROAD_P2W_E!O$2</f>
        <v>23.37375265449413</v>
      </c>
      <c r="P72" s="16">
        <f>FC_TRA_ROAD_P2W_E!P$2</f>
        <v>23.139968430211042</v>
      </c>
      <c r="Q72" s="16">
        <f>FC_TRA_ROAD_P2W_E!Q$2</f>
        <v>22.963429907742778</v>
      </c>
      <c r="R72" s="16">
        <f>FC_TRA_ROAD_P2W_E!R$2</f>
        <v>22.872213158945488</v>
      </c>
      <c r="S72" s="16">
        <f>FC_TRA_ROAD_P2W_E!S$2</f>
        <v>23.706563785314028</v>
      </c>
      <c r="T72" s="16">
        <f>FC_TRA_ROAD_P2W_E!T$2</f>
        <v>24.6461199103124</v>
      </c>
      <c r="U72" s="16">
        <f>FC_TRA_ROAD_P2W_E!U$2</f>
        <v>24.900547967470875</v>
      </c>
      <c r="V72" s="16">
        <f>FC_TRA_ROAD_P2W_E!V$2</f>
        <v>25.652457211607789</v>
      </c>
      <c r="W72" s="16">
        <f>FC_TRA_ROAD_P2W_E!W$2</f>
        <v>22.472365061773999</v>
      </c>
      <c r="X72" s="16">
        <f>FC_TRA_ROAD_P2W_E!X$2</f>
        <v>27.515024209717616</v>
      </c>
      <c r="Y72" s="16">
        <f>FC_TRA_ROAD_P2W_E!Y$2</f>
        <v>29.452623909205819</v>
      </c>
      <c r="Z72" s="16">
        <f>FC_TRA_ROAD_P2W_E!Z$2</f>
        <v>31.345983254382769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2893.9508723024533</v>
      </c>
      <c r="D73" s="16">
        <f>FC_TRA_ROAD_CAR_E!D$2</f>
        <v>2906.7406064177403</v>
      </c>
      <c r="E73" s="16">
        <f>FC_TRA_ROAD_CAR_E!E$2</f>
        <v>2962.1344321748156</v>
      </c>
      <c r="F73" s="16">
        <f>FC_TRA_ROAD_CAR_E!F$2</f>
        <v>3222.618488351658</v>
      </c>
      <c r="G73" s="16">
        <f>FC_TRA_ROAD_CAR_E!G$2</f>
        <v>3271.0596468119761</v>
      </c>
      <c r="H73" s="16">
        <f>FC_TRA_ROAD_CAR_E!H$2</f>
        <v>3425.4085695625204</v>
      </c>
      <c r="I73" s="16">
        <f>FC_TRA_ROAD_CAR_E!I$2</f>
        <v>3681.8134518744973</v>
      </c>
      <c r="J73" s="16">
        <f>FC_TRA_ROAD_CAR_E!J$2</f>
        <v>4060.1659260161077</v>
      </c>
      <c r="K73" s="16">
        <f>FC_TRA_ROAD_CAR_E!K$2</f>
        <v>3978.5920374147536</v>
      </c>
      <c r="L73" s="16">
        <f>FC_TRA_ROAD_CAR_E!L$2</f>
        <v>4039.4262399125059</v>
      </c>
      <c r="M73" s="16">
        <f>FC_TRA_ROAD_CAR_E!M$2</f>
        <v>3858.3981645025783</v>
      </c>
      <c r="N73" s="16">
        <f>FC_TRA_ROAD_CAR_E!N$2</f>
        <v>3811.3065033162693</v>
      </c>
      <c r="O73" s="16">
        <f>FC_TRA_ROAD_CAR_E!O$2</f>
        <v>3763.1797839012252</v>
      </c>
      <c r="P73" s="16">
        <f>FC_TRA_ROAD_CAR_E!P$2</f>
        <v>3691.3464651740214</v>
      </c>
      <c r="Q73" s="16">
        <f>FC_TRA_ROAD_CAR_E!Q$2</f>
        <v>3742.7144077418757</v>
      </c>
      <c r="R73" s="16">
        <f>FC_TRA_ROAD_CAR_E!R$2</f>
        <v>3954.841947323639</v>
      </c>
      <c r="S73" s="16">
        <f>FC_TRA_ROAD_CAR_E!S$2</f>
        <v>4158.2486755250475</v>
      </c>
      <c r="T73" s="16">
        <f>FC_TRA_ROAD_CAR_E!T$2</f>
        <v>4288.3914251041861</v>
      </c>
      <c r="U73" s="16">
        <f>FC_TRA_ROAD_CAR_E!U$2</f>
        <v>4141.1545053953578</v>
      </c>
      <c r="V73" s="16">
        <f>FC_TRA_ROAD_CAR_E!V$2</f>
        <v>4245.2933356095509</v>
      </c>
      <c r="W73" s="16">
        <f>FC_TRA_ROAD_CAR_E!W$2</f>
        <v>3650.6346564907217</v>
      </c>
      <c r="X73" s="16">
        <f>FC_TRA_ROAD_CAR_E!X$2</f>
        <v>4018.8646721289097</v>
      </c>
      <c r="Y73" s="16">
        <f>FC_TRA_ROAD_CAR_E!Y$2</f>
        <v>4300.407912966547</v>
      </c>
      <c r="Z73" s="16">
        <f>FC_TRA_ROAD_CAR_E!Z$2</f>
        <v>4832.557035861284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549.0661441927997</v>
      </c>
      <c r="D74" s="16">
        <f>FC_TRA_ROAD_BUS_E!D$2</f>
        <v>530.30997642911916</v>
      </c>
      <c r="E74" s="16">
        <f>FC_TRA_ROAD_BUS_E!E$2</f>
        <v>524.42029968026748</v>
      </c>
      <c r="F74" s="16">
        <f>FC_TRA_ROAD_BUS_E!F$2</f>
        <v>526.75077311322025</v>
      </c>
      <c r="G74" s="16">
        <f>FC_TRA_ROAD_BUS_E!G$2</f>
        <v>513.31110290515403</v>
      </c>
      <c r="H74" s="16">
        <f>FC_TRA_ROAD_BUS_E!H$2</f>
        <v>506.77452194354902</v>
      </c>
      <c r="I74" s="16">
        <f>FC_TRA_ROAD_BUS_E!I$2</f>
        <v>503.82100363182576</v>
      </c>
      <c r="J74" s="16">
        <f>FC_TRA_ROAD_BUS_E!J$2</f>
        <v>519.30608522827367</v>
      </c>
      <c r="K74" s="16">
        <f>FC_TRA_ROAD_BUS_E!K$2</f>
        <v>516.39787725775739</v>
      </c>
      <c r="L74" s="16">
        <f>FC_TRA_ROAD_BUS_E!L$2</f>
        <v>527.34999698971137</v>
      </c>
      <c r="M74" s="16">
        <f>FC_TRA_ROAD_BUS_E!M$2</f>
        <v>527.23373000655852</v>
      </c>
      <c r="N74" s="16">
        <f>FC_TRA_ROAD_BUS_E!N$2</f>
        <v>506.06931256249777</v>
      </c>
      <c r="O74" s="16">
        <f>FC_TRA_ROAD_BUS_E!O$2</f>
        <v>481.65956291180595</v>
      </c>
      <c r="P74" s="16">
        <f>FC_TRA_ROAD_BUS_E!P$2</f>
        <v>487.81537203126032</v>
      </c>
      <c r="Q74" s="16">
        <f>FC_TRA_ROAD_BUS_E!Q$2</f>
        <v>493.8902157486238</v>
      </c>
      <c r="R74" s="16">
        <f>FC_TRA_ROAD_BUS_E!R$2</f>
        <v>528.4767587524077</v>
      </c>
      <c r="S74" s="16">
        <f>FC_TRA_ROAD_BUS_E!S$2</f>
        <v>562.61940705615223</v>
      </c>
      <c r="T74" s="16">
        <f>FC_TRA_ROAD_BUS_E!T$2</f>
        <v>593.5140262075106</v>
      </c>
      <c r="U74" s="16">
        <f>FC_TRA_ROAD_BUS_E!U$2</f>
        <v>592.05481863027421</v>
      </c>
      <c r="V74" s="16">
        <f>FC_TRA_ROAD_BUS_E!V$2</f>
        <v>488.04399578991837</v>
      </c>
      <c r="W74" s="16">
        <f>FC_TRA_ROAD_BUS_E!W$2</f>
        <v>351.16585581967229</v>
      </c>
      <c r="X74" s="16">
        <f>FC_TRA_ROAD_BUS_E!X$2</f>
        <v>387.05750614935425</v>
      </c>
      <c r="Y74" s="16">
        <f>FC_TRA_ROAD_BUS_E!Y$2</f>
        <v>449.68257071086606</v>
      </c>
      <c r="Z74" s="16">
        <f>FC_TRA_ROAD_BUS_E!Z$2</f>
        <v>508.52031732338565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244.10131829604609</v>
      </c>
      <c r="D75" s="16">
        <f>FC_TRA_ROAD_LCV_E!D$2</f>
        <v>275.31581467059482</v>
      </c>
      <c r="E75" s="16">
        <f>FC_TRA_ROAD_LCV_E!E$2</f>
        <v>310.44934188521296</v>
      </c>
      <c r="F75" s="16">
        <f>FC_TRA_ROAD_LCV_E!F$2</f>
        <v>340.95627296567545</v>
      </c>
      <c r="G75" s="16">
        <f>FC_TRA_ROAD_LCV_E!G$2</f>
        <v>366.64162969564057</v>
      </c>
      <c r="H75" s="16">
        <f>FC_TRA_ROAD_LCV_E!H$2</f>
        <v>400.67730538981874</v>
      </c>
      <c r="I75" s="16">
        <f>FC_TRA_ROAD_LCV_E!I$2</f>
        <v>418.80995034429253</v>
      </c>
      <c r="J75" s="16">
        <f>FC_TRA_ROAD_LCV_E!J$2</f>
        <v>409.38936024236631</v>
      </c>
      <c r="K75" s="16">
        <f>FC_TRA_ROAD_LCV_E!K$2</f>
        <v>424.04489481680201</v>
      </c>
      <c r="L75" s="16">
        <f>FC_TRA_ROAD_LCV_E!L$2</f>
        <v>409.81428570167998</v>
      </c>
      <c r="M75" s="16">
        <f>FC_TRA_ROAD_LCV_E!M$2</f>
        <v>381.14928890854861</v>
      </c>
      <c r="N75" s="16">
        <f>FC_TRA_ROAD_LCV_E!N$2</f>
        <v>375.89542331018538</v>
      </c>
      <c r="O75" s="16">
        <f>FC_TRA_ROAD_LCV_E!O$2</f>
        <v>345.00548857058544</v>
      </c>
      <c r="P75" s="16">
        <f>FC_TRA_ROAD_LCV_E!P$2</f>
        <v>340.62663699231445</v>
      </c>
      <c r="Q75" s="16">
        <f>FC_TRA_ROAD_LCV_E!Q$2</f>
        <v>327.71736270274226</v>
      </c>
      <c r="R75" s="16">
        <f>FC_TRA_ROAD_LCV_E!R$2</f>
        <v>372.23860106163522</v>
      </c>
      <c r="S75" s="16">
        <f>FC_TRA_ROAD_LCV_E!S$2</f>
        <v>391.77553401233803</v>
      </c>
      <c r="T75" s="16">
        <f>FC_TRA_ROAD_LCV_E!T$2</f>
        <v>450.11867046512072</v>
      </c>
      <c r="U75" s="16">
        <f>FC_TRA_ROAD_LCV_E!U$2</f>
        <v>480.70454801181074</v>
      </c>
      <c r="V75" s="16">
        <f>FC_TRA_ROAD_LCV_E!V$2</f>
        <v>510.12592067941944</v>
      </c>
      <c r="W75" s="16">
        <f>FC_TRA_ROAD_LCV_E!W$2</f>
        <v>520.69514783122963</v>
      </c>
      <c r="X75" s="16">
        <f>FC_TRA_ROAD_LCV_E!X$2</f>
        <v>564.46497957703275</v>
      </c>
      <c r="Y75" s="16">
        <f>FC_TRA_ROAD_LCV_E!Y$2</f>
        <v>632.94610521094035</v>
      </c>
      <c r="Z75" s="16">
        <f>FC_TRA_ROAD_LCV_E!Z$2</f>
        <v>710.87691546468648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444.9076219073886</v>
      </c>
      <c r="D76" s="16">
        <f>FC_TRA_ROAD_HGV_E!D$2</f>
        <v>471.77602493286736</v>
      </c>
      <c r="E76" s="16">
        <f>FC_TRA_ROAD_HGV_E!E$2</f>
        <v>670.62542496396418</v>
      </c>
      <c r="F76" s="16">
        <f>FC_TRA_ROAD_HGV_E!F$2</f>
        <v>769.56302853769432</v>
      </c>
      <c r="G76" s="16">
        <f>FC_TRA_ROAD_HGV_E!G$2</f>
        <v>859.34615875305883</v>
      </c>
      <c r="H76" s="16">
        <f>FC_TRA_ROAD_HGV_E!H$2</f>
        <v>865.76606315463664</v>
      </c>
      <c r="I76" s="16">
        <f>FC_TRA_ROAD_HGV_E!I$2</f>
        <v>936.6253588282591</v>
      </c>
      <c r="J76" s="16">
        <f>FC_TRA_ROAD_HGV_E!J$2</f>
        <v>977.69728953796653</v>
      </c>
      <c r="K76" s="16">
        <f>FC_TRA_ROAD_HGV_E!K$2</f>
        <v>959.6530279559438</v>
      </c>
      <c r="L76" s="16">
        <f>FC_TRA_ROAD_HGV_E!L$2</f>
        <v>868.22536888851596</v>
      </c>
      <c r="M76" s="16">
        <f>FC_TRA_ROAD_HGV_E!M$2</f>
        <v>870.35436350863563</v>
      </c>
      <c r="N76" s="16">
        <f>FC_TRA_ROAD_HGV_E!N$2</f>
        <v>829.16029198153751</v>
      </c>
      <c r="O76" s="16">
        <f>FC_TRA_ROAD_HGV_E!O$2</f>
        <v>735.23896888188858</v>
      </c>
      <c r="P76" s="16">
        <f>FC_TRA_ROAD_HGV_E!P$2</f>
        <v>881.7978996121916</v>
      </c>
      <c r="Q76" s="16">
        <f>FC_TRA_ROAD_HGV_E!Q$2</f>
        <v>777.17368865901494</v>
      </c>
      <c r="R76" s="16">
        <f>FC_TRA_ROAD_HGV_E!R$2</f>
        <v>809.9885844233736</v>
      </c>
      <c r="S76" s="16">
        <f>FC_TRA_ROAD_HGV_E!S$2</f>
        <v>763.43964014114852</v>
      </c>
      <c r="T76" s="16">
        <f>FC_TRA_ROAD_HGV_E!T$2</f>
        <v>1009.292744072873</v>
      </c>
      <c r="U76" s="16">
        <f>FC_TRA_ROAD_HGV_E!U$2</f>
        <v>889.66316815508526</v>
      </c>
      <c r="V76" s="16">
        <f>FC_TRA_ROAD_HGV_E!V$2</f>
        <v>1027.8513155495032</v>
      </c>
      <c r="W76" s="16">
        <f>FC_TRA_ROAD_HGV_E!W$2</f>
        <v>990.37088203660358</v>
      </c>
      <c r="X76" s="16">
        <f>FC_TRA_ROAD_HGV_E!X$2</f>
        <v>965.95886633498606</v>
      </c>
      <c r="Y76" s="16">
        <f>FC_TRA_ROAD_HGV_E!Y$2</f>
        <v>1026.5308499624398</v>
      </c>
      <c r="Z76" s="16">
        <f>FC_TRA_ROAD_HGV_E!Z$2</f>
        <v>1205.1482222562627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25.285820759999996</v>
      </c>
      <c r="D77" s="14">
        <f>FC_TRA_DAVI_E!D$2</f>
        <v>25.28582076</v>
      </c>
      <c r="E77" s="14">
        <f>FC_TRA_DAVI_E!E$2</f>
        <v>29.99707200000001</v>
      </c>
      <c r="F77" s="14">
        <f>FC_TRA_DAVI_E!F$2</f>
        <v>33.167847240000022</v>
      </c>
      <c r="G77" s="14">
        <f>FC_TRA_DAVI_E!G$2</f>
        <v>36.328542480000003</v>
      </c>
      <c r="H77" s="14">
        <f>FC_TRA_DAVI_E!H$2</f>
        <v>36.328542480000003</v>
      </c>
      <c r="I77" s="14">
        <f>FC_TRA_DAVI_E!I$2</f>
        <v>39.489237720000013</v>
      </c>
      <c r="J77" s="14">
        <f>FC_TRA_DAVI_E!J$2</f>
        <v>39.489237720000013</v>
      </c>
      <c r="K77" s="14">
        <f>FC_TRA_DAVI_E!K$2</f>
        <v>39.489237720000006</v>
      </c>
      <c r="L77" s="14">
        <f>FC_TRA_DAVI_E!L$2</f>
        <v>36.328542479999996</v>
      </c>
      <c r="M77" s="14">
        <f>FC_TRA_DAVI_E!M$2</f>
        <v>30.007152000000005</v>
      </c>
      <c r="N77" s="14">
        <f>FC_TRA_DAVI_E!N$2</f>
        <v>33.167847240000015</v>
      </c>
      <c r="O77" s="14">
        <f>FC_TRA_DAVI_E!O$2</f>
        <v>30.007152000000005</v>
      </c>
      <c r="P77" s="14">
        <f>FC_TRA_DAVI_E!P$2</f>
        <v>30.007152000000005</v>
      </c>
      <c r="Q77" s="14">
        <f>FC_TRA_DAVI_E!Q$2</f>
        <v>30.007152000000005</v>
      </c>
      <c r="R77" s="14">
        <f>FC_TRA_DAVI_E!R$2</f>
        <v>32.855619240000017</v>
      </c>
      <c r="S77" s="14">
        <f>FC_TRA_DAVI_E!S$2</f>
        <v>33.167847240000022</v>
      </c>
      <c r="T77" s="14">
        <f>FC_TRA_DAVI_E!T$2</f>
        <v>31.903672680000007</v>
      </c>
      <c r="U77" s="14">
        <f>FC_TRA_DAVI_E!U$2</f>
        <v>32.219716320000003</v>
      </c>
      <c r="V77" s="14">
        <f>FC_TRA_DAVI_E!V$2</f>
        <v>32.223531959999995</v>
      </c>
      <c r="W77" s="14">
        <f>FC_TRA_DAVI_E!W$2</f>
        <v>16.735840560000003</v>
      </c>
      <c r="X77" s="14">
        <f>FC_TRA_DAVI_E!X$2</f>
        <v>22.421328120000005</v>
      </c>
      <c r="Y77" s="14">
        <f>FC_TRA_DAVI_E!Y$2</f>
        <v>25.902141479999997</v>
      </c>
      <c r="Z77" s="14">
        <f>FC_TRA_DAVI_E!Z$2</f>
        <v>30.323195639999998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24.868338536640369</v>
      </c>
      <c r="D78" s="16">
        <f>FC_TRA_DAVI_PA_E!D$2</f>
        <v>24.78246779773654</v>
      </c>
      <c r="E78" s="16">
        <f>FC_TRA_DAVI_PA_E!E$2</f>
        <v>29.493315073969587</v>
      </c>
      <c r="F78" s="16">
        <f>FC_TRA_DAVI_PA_E!F$2</f>
        <v>32.709301865560775</v>
      </c>
      <c r="G78" s="16">
        <f>FC_TRA_DAVI_PA_E!G$2</f>
        <v>35.860665010707415</v>
      </c>
      <c r="H78" s="16">
        <f>FC_TRA_DAVI_PA_E!H$2</f>
        <v>35.756633013392396</v>
      </c>
      <c r="I78" s="16">
        <f>FC_TRA_DAVI_PA_E!I$2</f>
        <v>38.75341714226272</v>
      </c>
      <c r="J78" s="16">
        <f>FC_TRA_DAVI_PA_E!J$2</f>
        <v>38.610069211164557</v>
      </c>
      <c r="K78" s="16">
        <f>FC_TRA_DAVI_PA_E!K$2</f>
        <v>38.668136680172793</v>
      </c>
      <c r="L78" s="16">
        <f>FC_TRA_DAVI_PA_E!L$2</f>
        <v>35.787779849641986</v>
      </c>
      <c r="M78" s="16">
        <f>FC_TRA_DAVI_PA_E!M$2</f>
        <v>29.596921303209061</v>
      </c>
      <c r="N78" s="16">
        <f>FC_TRA_DAVI_PA_E!N$2</f>
        <v>32.788113358959663</v>
      </c>
      <c r="O78" s="16">
        <f>FC_TRA_DAVI_PA_E!O$2</f>
        <v>29.711936101938061</v>
      </c>
      <c r="P78" s="16">
        <f>FC_TRA_DAVI_PA_E!P$2</f>
        <v>29.759440623793591</v>
      </c>
      <c r="Q78" s="16">
        <f>FC_TRA_DAVI_PA_E!Q$2</f>
        <v>29.814605868084566</v>
      </c>
      <c r="R78" s="16">
        <f>FC_TRA_DAVI_PA_E!R$2</f>
        <v>32.66731535355963</v>
      </c>
      <c r="S78" s="16">
        <f>FC_TRA_DAVI_PA_E!S$2</f>
        <v>33.034629504421687</v>
      </c>
      <c r="T78" s="16">
        <f>FC_TRA_DAVI_PA_E!T$2</f>
        <v>31.777973294859581</v>
      </c>
      <c r="U78" s="16">
        <f>FC_TRA_DAVI_PA_E!U$2</f>
        <v>32.1153773603479</v>
      </c>
      <c r="V78" s="16">
        <f>FC_TRA_DAVI_PA_E!V$2</f>
        <v>32.137999382671026</v>
      </c>
      <c r="W78" s="16">
        <f>FC_TRA_DAVI_PA_E!W$2</f>
        <v>16.719843256199834</v>
      </c>
      <c r="X78" s="16">
        <f>FC_TRA_DAVI_PA_E!X$2</f>
        <v>22.408294446034215</v>
      </c>
      <c r="Y78" s="16">
        <f>FC_TRA_DAVI_PA_E!Y$2</f>
        <v>25.88416172544218</v>
      </c>
      <c r="Z78" s="16">
        <f>FC_TRA_DAVI_PA_E!Z$2</f>
        <v>30.307974005645825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0.41748222335962581</v>
      </c>
      <c r="D79" s="16">
        <f>FC_TRA_DAVI_FR_E!D$2</f>
        <v>0.50335296226345794</v>
      </c>
      <c r="E79" s="16">
        <f>FC_TRA_DAVI_FR_E!E$2</f>
        <v>0.50375692603042155</v>
      </c>
      <c r="F79" s="16">
        <f>FC_TRA_DAVI_FR_E!F$2</f>
        <v>0.45854537443924565</v>
      </c>
      <c r="G79" s="16">
        <f>FC_TRA_DAVI_FR_E!G$2</f>
        <v>0.46787746929258339</v>
      </c>
      <c r="H79" s="16">
        <f>FC_TRA_DAVI_FR_E!H$2</f>
        <v>0.57190946660760911</v>
      </c>
      <c r="I79" s="16">
        <f>FC_TRA_DAVI_FR_E!I$2</f>
        <v>0.73582057773728515</v>
      </c>
      <c r="J79" s="16">
        <f>FC_TRA_DAVI_FR_E!J$2</f>
        <v>0.87916850883545095</v>
      </c>
      <c r="K79" s="16">
        <f>FC_TRA_DAVI_FR_E!K$2</f>
        <v>0.82110103982720706</v>
      </c>
      <c r="L79" s="16">
        <f>FC_TRA_DAVI_FR_E!L$2</f>
        <v>0.54076263035801131</v>
      </c>
      <c r="M79" s="16">
        <f>FC_TRA_DAVI_FR_E!M$2</f>
        <v>0.41023069679094387</v>
      </c>
      <c r="N79" s="16">
        <f>FC_TRA_DAVI_FR_E!N$2</f>
        <v>0.37973388104035094</v>
      </c>
      <c r="O79" s="16">
        <f>FC_TRA_DAVI_FR_E!O$2</f>
        <v>0.29521589806194676</v>
      </c>
      <c r="P79" s="16">
        <f>FC_TRA_DAVI_FR_E!P$2</f>
        <v>0.24771137620641634</v>
      </c>
      <c r="Q79" s="16">
        <f>FC_TRA_DAVI_FR_E!Q$2</f>
        <v>0.19254613191543998</v>
      </c>
      <c r="R79" s="16">
        <f>FC_TRA_DAVI_FR_E!R$2</f>
        <v>0.18830388644039106</v>
      </c>
      <c r="S79" s="16">
        <f>FC_TRA_DAVI_FR_E!S$2</f>
        <v>0.13321773557832969</v>
      </c>
      <c r="T79" s="16">
        <f>FC_TRA_DAVI_FR_E!T$2</f>
        <v>0.12569938514042669</v>
      </c>
      <c r="U79" s="16">
        <f>FC_TRA_DAVI_FR_E!U$2</f>
        <v>0.10433895965210044</v>
      </c>
      <c r="V79" s="16">
        <f>FC_TRA_DAVI_FR_E!V$2</f>
        <v>8.5532577328973292E-2</v>
      </c>
      <c r="W79" s="16">
        <f>FC_TRA_DAVI_FR_E!W$2</f>
        <v>1.5997303800170094E-2</v>
      </c>
      <c r="X79" s="16">
        <f>FC_TRA_DAVI_FR_E!X$2</f>
        <v>1.3033673965788348E-2</v>
      </c>
      <c r="Y79" s="16">
        <f>FC_TRA_DAVI_FR_E!Y$2</f>
        <v>1.7979754557817553E-2</v>
      </c>
      <c r="Z79" s="16">
        <f>FC_TRA_DAVI_FR_E!Z$2</f>
        <v>1.5221634354174493E-2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89.752828680000007</v>
      </c>
      <c r="D80" s="14">
        <f>FC_TRA_DNAVI_E!D$2</f>
        <v>91.666029240000015</v>
      </c>
      <c r="E80" s="14">
        <f>FC_TRA_DNAVI_E!E$2</f>
        <v>110.50358148000002</v>
      </c>
      <c r="F80" s="14">
        <f>FC_TRA_DNAVI_E!F$2</f>
        <v>113.66842212</v>
      </c>
      <c r="G80" s="14">
        <f>FC_TRA_DNAVI_E!G$2</f>
        <v>91.77957828000001</v>
      </c>
      <c r="H80" s="14">
        <f>FC_TRA_DNAVI_E!H$2</f>
        <v>101.27383343999998</v>
      </c>
      <c r="I80" s="14">
        <f>FC_TRA_DNAVI_E!I$2</f>
        <v>104.43867408</v>
      </c>
      <c r="J80" s="14">
        <f>FC_TRA_DNAVI_E!J$2</f>
        <v>107.60351471999999</v>
      </c>
      <c r="K80" s="14">
        <f>FC_TRA_DNAVI_E!K$2</f>
        <v>133.79575355999998</v>
      </c>
      <c r="L80" s="14">
        <f>FC_TRA_DNAVI_E!L$2</f>
        <v>146.83215060000003</v>
      </c>
      <c r="M80" s="14">
        <f>FC_TRA_DNAVI_E!M$2</f>
        <v>117.02215151999999</v>
      </c>
      <c r="N80" s="14">
        <f>FC_TRA_DNAVI_E!N$2</f>
        <v>118.28819448000002</v>
      </c>
      <c r="O80" s="14">
        <f>FC_TRA_DNAVI_E!O$2</f>
        <v>112.27489055999999</v>
      </c>
      <c r="P80" s="14">
        <f>FC_TRA_DNAVI_E!P$2</f>
        <v>123.42771791999998</v>
      </c>
      <c r="Q80" s="14">
        <f>FC_TRA_DNAVI_E!Q$2</f>
        <v>136.08681372000001</v>
      </c>
      <c r="R80" s="14">
        <f>FC_TRA_DNAVI_E!R$2</f>
        <v>129.75713244000002</v>
      </c>
      <c r="S80" s="14">
        <f>FC_TRA_DNAVI_E!S$2</f>
        <v>132.92197308000001</v>
      </c>
      <c r="T80" s="14">
        <f>FC_TRA_DNAVI_E!T$2</f>
        <v>140.20105320000002</v>
      </c>
      <c r="U80" s="14">
        <f>FC_TRA_DNAVI_E!U$2</f>
        <v>149.37919776000004</v>
      </c>
      <c r="V80" s="14">
        <f>FC_TRA_DNAVI_E!V$2</f>
        <v>155.39223491999999</v>
      </c>
      <c r="W80" s="14">
        <f>FC_TRA_DNAVI_E!W$2</f>
        <v>127.22531328000002</v>
      </c>
      <c r="X80" s="14">
        <f>FC_TRA_DNAVI_E!X$2</f>
        <v>148.42953215999998</v>
      </c>
      <c r="Y80" s="14">
        <f>FC_TRA_DNAVI_E!Y$2</f>
        <v>153.10608804</v>
      </c>
      <c r="Z80" s="14">
        <f>FC_TRA_DNAVI_E!Z$2</f>
        <v>148.04244972000001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61.118629185230368</v>
      </c>
      <c r="D81" s="16">
        <f>FC_TRA_DNAVI_DCS_E!D$2</f>
        <v>59.658851191103764</v>
      </c>
      <c r="E81" s="16">
        <f>FC_TRA_DNAVI_DCS_E!E$2</f>
        <v>72.264274429178712</v>
      </c>
      <c r="F81" s="16">
        <f>FC_TRA_DNAVI_DCS_E!F$2</f>
        <v>73.038987760708977</v>
      </c>
      <c r="G81" s="16">
        <f>FC_TRA_DNAVI_DCS_E!G$2</f>
        <v>42.485788139329571</v>
      </c>
      <c r="H81" s="16">
        <f>FC_TRA_DNAVI_DCS_E!H$2</f>
        <v>64.603317615414923</v>
      </c>
      <c r="I81" s="16">
        <f>FC_TRA_DNAVI_DCS_E!I$2</f>
        <v>57.126000650283814</v>
      </c>
      <c r="J81" s="16">
        <f>FC_TRA_DNAVI_DCS_E!J$2</f>
        <v>60.640839802258355</v>
      </c>
      <c r="K81" s="16">
        <f>FC_TRA_DNAVI_DCS_E!K$2</f>
        <v>19.463665835281663</v>
      </c>
      <c r="L81" s="16">
        <f>FC_TRA_DNAVI_DCS_E!L$2</f>
        <v>18.983571182816082</v>
      </c>
      <c r="M81" s="16">
        <f>FC_TRA_DNAVI_DCS_E!M$2</f>
        <v>14.517900236257852</v>
      </c>
      <c r="N81" s="16">
        <f>FC_TRA_DNAVI_DCS_E!N$2</f>
        <v>15.673048200963818</v>
      </c>
      <c r="O81" s="16">
        <f>FC_TRA_DNAVI_DCS_E!O$2</f>
        <v>11.695335986584622</v>
      </c>
      <c r="P81" s="16">
        <f>FC_TRA_DNAVI_DCS_E!P$2</f>
        <v>12.026258794291866</v>
      </c>
      <c r="Q81" s="16">
        <f>FC_TRA_DNAVI_DCS_E!Q$2</f>
        <v>13.217223242935763</v>
      </c>
      <c r="R81" s="16">
        <f>FC_TRA_DNAVI_DCS_E!R$2</f>
        <v>14.706594357861956</v>
      </c>
      <c r="S81" s="16">
        <f>FC_TRA_DNAVI_DCS_E!S$2</f>
        <v>7.6257959633061336</v>
      </c>
      <c r="T81" s="16">
        <f>FC_TRA_DNAVI_DCS_E!T$2</f>
        <v>9.5470475491508502</v>
      </c>
      <c r="U81" s="16">
        <f>FC_TRA_DNAVI_DCS_E!U$2</f>
        <v>10.046058429054478</v>
      </c>
      <c r="V81" s="16">
        <f>FC_TRA_DNAVI_DCS_E!V$2</f>
        <v>8.2673504193831864</v>
      </c>
      <c r="W81" s="16">
        <f>FC_TRA_DNAVI_DCS_E!W$2</f>
        <v>5.8680492909856925</v>
      </c>
      <c r="X81" s="16">
        <f>FC_TRA_DNAVI_DCS_E!X$2</f>
        <v>7.4379430375284334</v>
      </c>
      <c r="Y81" s="16">
        <f>FC_TRA_DNAVI_DCS_E!Y$2</f>
        <v>10.577289015143748</v>
      </c>
      <c r="Z81" s="16">
        <f>FC_TRA_DNAVI_DCS_E!Z$2</f>
        <v>9.8037190880844758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28.634199494769636</v>
      </c>
      <c r="D82" s="16">
        <f>FC_TRA_DNAVI_IWW_E!D$2</f>
        <v>32.00717804889625</v>
      </c>
      <c r="E82" s="16">
        <f>FC_TRA_DNAVI_IWW_E!E$2</f>
        <v>38.239307050821303</v>
      </c>
      <c r="F82" s="16">
        <f>FC_TRA_DNAVI_IWW_E!F$2</f>
        <v>40.629434359291011</v>
      </c>
      <c r="G82" s="16">
        <f>FC_TRA_DNAVI_IWW_E!G$2</f>
        <v>49.293790140670438</v>
      </c>
      <c r="H82" s="16">
        <f>FC_TRA_DNAVI_IWW_E!H$2</f>
        <v>36.670515824585053</v>
      </c>
      <c r="I82" s="16">
        <f>FC_TRA_DNAVI_IWW_E!I$2</f>
        <v>47.312673429716178</v>
      </c>
      <c r="J82" s="16">
        <f>FC_TRA_DNAVI_IWW_E!J$2</f>
        <v>46.962674917741637</v>
      </c>
      <c r="K82" s="16">
        <f>FC_TRA_DNAVI_IWW_E!K$2</f>
        <v>114.33208772471831</v>
      </c>
      <c r="L82" s="16">
        <f>FC_TRA_DNAVI_IWW_E!L$2</f>
        <v>127.84857941718393</v>
      </c>
      <c r="M82" s="16">
        <f>FC_TRA_DNAVI_IWW_E!M$2</f>
        <v>102.50425128374214</v>
      </c>
      <c r="N82" s="16">
        <f>FC_TRA_DNAVI_IWW_E!N$2</f>
        <v>102.6151462790362</v>
      </c>
      <c r="O82" s="16">
        <f>FC_TRA_DNAVI_IWW_E!O$2</f>
        <v>100.57955457341536</v>
      </c>
      <c r="P82" s="16">
        <f>FC_TRA_DNAVI_IWW_E!P$2</f>
        <v>111.40145912570812</v>
      </c>
      <c r="Q82" s="16">
        <f>FC_TRA_DNAVI_IWW_E!Q$2</f>
        <v>122.86959047706425</v>
      </c>
      <c r="R82" s="16">
        <f>FC_TRA_DNAVI_IWW_E!R$2</f>
        <v>115.05053808213806</v>
      </c>
      <c r="S82" s="16">
        <f>FC_TRA_DNAVI_IWW_E!S$2</f>
        <v>125.29617711669387</v>
      </c>
      <c r="T82" s="16">
        <f>FC_TRA_DNAVI_IWW_E!T$2</f>
        <v>130.65400565084917</v>
      </c>
      <c r="U82" s="16">
        <f>FC_TRA_DNAVI_IWW_E!U$2</f>
        <v>139.33313933094556</v>
      </c>
      <c r="V82" s="16">
        <f>FC_TRA_DNAVI_IWW_E!V$2</f>
        <v>147.12488450061682</v>
      </c>
      <c r="W82" s="16">
        <f>FC_TRA_DNAVI_IWW_E!W$2</f>
        <v>121.35726398901433</v>
      </c>
      <c r="X82" s="16">
        <f>FC_TRA_DNAVI_IWW_E!X$2</f>
        <v>140.99158912247154</v>
      </c>
      <c r="Y82" s="16">
        <f>FC_TRA_DNAVI_IWW_E!Y$2</f>
        <v>142.52879902485626</v>
      </c>
      <c r="Z82" s="16">
        <f>FC_TRA_DNAVI_IWW_E!Z$2</f>
        <v>138.23873063191553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3394.4004406800004</v>
      </c>
      <c r="D84" s="12">
        <f>FC_OTH_E!D$2</f>
        <v>3614.1905397600003</v>
      </c>
      <c r="E84" s="12">
        <f>FC_OTH_E!E$2</f>
        <v>3697.3067799600003</v>
      </c>
      <c r="F84" s="12">
        <f>FC_OTH_E!F$2</f>
        <v>3926.3352123600007</v>
      </c>
      <c r="G84" s="12">
        <f>FC_OTH_E!G$2</f>
        <v>3840.9239001599999</v>
      </c>
      <c r="H84" s="12">
        <f>FC_OTH_E!H$2</f>
        <v>3873.8555452800001</v>
      </c>
      <c r="I84" s="12">
        <f>FC_OTH_E!I$2</f>
        <v>3628.4297158799995</v>
      </c>
      <c r="J84" s="12">
        <f>FC_OTH_E!J$2</f>
        <v>3319.3248674399997</v>
      </c>
      <c r="K84" s="12">
        <f>FC_OTH_E!K$2</f>
        <v>3407.3262331199999</v>
      </c>
      <c r="L84" s="12">
        <f>FC_OTH_E!L$2</f>
        <v>3454.4097594</v>
      </c>
      <c r="M84" s="12">
        <f>FC_OTH_E!M$2</f>
        <v>3513.0134761199997</v>
      </c>
      <c r="N84" s="12">
        <f>FC_OTH_E!N$2</f>
        <v>3265.1327761199991</v>
      </c>
      <c r="O84" s="12">
        <f>FC_OTH_E!O$2</f>
        <v>2948.2838637042732</v>
      </c>
      <c r="P84" s="12">
        <f>FC_OTH_E!P$2</f>
        <v>2794.0748648400004</v>
      </c>
      <c r="Q84" s="12">
        <f>FC_OTH_E!Q$2</f>
        <v>2537.5299973200003</v>
      </c>
      <c r="R84" s="12">
        <f>FC_OTH_E!R$2</f>
        <v>2727.9830134800004</v>
      </c>
      <c r="S84" s="12">
        <f>FC_OTH_E!S$2</f>
        <v>2794.9497163200012</v>
      </c>
      <c r="T84" s="12">
        <f>FC_OTH_E!T$2</f>
        <v>2825.1198306000001</v>
      </c>
      <c r="U84" s="12">
        <f>FC_OTH_E!U$2</f>
        <v>2749.6274201999995</v>
      </c>
      <c r="V84" s="12">
        <f>FC_OTH_E!V$2</f>
        <v>2661.4266670799998</v>
      </c>
      <c r="W84" s="12">
        <f>FC_OTH_E!W$2</f>
        <v>2729.4540944399996</v>
      </c>
      <c r="X84" s="12">
        <f>FC_OTH_E!X$2</f>
        <v>2858.4552049200001</v>
      </c>
      <c r="Y84" s="12">
        <f>FC_OTH_E!Y$2</f>
        <v>2723.3102343599994</v>
      </c>
      <c r="Z84" s="12">
        <f>FC_OTH_E!Z$2</f>
        <v>2599.1999928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607.69996271999992</v>
      </c>
      <c r="D85" s="14">
        <f>FC_OTH_CP_E!D$2</f>
        <v>714.06201095999995</v>
      </c>
      <c r="E85" s="14">
        <f>FC_OTH_CP_E!E$2</f>
        <v>755.08377479999967</v>
      </c>
      <c r="F85" s="14">
        <f>FC_OTH_CP_E!F$2</f>
        <v>779.68550051999989</v>
      </c>
      <c r="G85" s="14">
        <f>FC_OTH_CP_E!G$2</f>
        <v>778.82867315999943</v>
      </c>
      <c r="H85" s="14">
        <f>FC_OTH_CP_E!H$2</f>
        <v>751.12181495999994</v>
      </c>
      <c r="I85" s="14">
        <f>FC_OTH_CP_E!I$2</f>
        <v>692.89520903999983</v>
      </c>
      <c r="J85" s="14">
        <f>FC_OTH_CP_E!J$2</f>
        <v>614.82735324000009</v>
      </c>
      <c r="K85" s="14">
        <f>FC_OTH_CP_E!K$2</f>
        <v>627.21562643999994</v>
      </c>
      <c r="L85" s="14">
        <f>FC_OTH_CP_E!L$2</f>
        <v>628.10442396000042</v>
      </c>
      <c r="M85" s="14">
        <f>FC_OTH_CP_E!M$2</f>
        <v>671.60315339999966</v>
      </c>
      <c r="N85" s="14">
        <f>FC_OTH_CP_E!N$2</f>
        <v>613.23641711999971</v>
      </c>
      <c r="O85" s="14">
        <f>FC_OTH_CP_E!O$2</f>
        <v>543.94437240000002</v>
      </c>
      <c r="P85" s="14">
        <f>FC_OTH_CP_E!P$2</f>
        <v>513.75531132000037</v>
      </c>
      <c r="Q85" s="14">
        <f>FC_OTH_CP_E!Q$2</f>
        <v>470.17943280000031</v>
      </c>
      <c r="R85" s="14">
        <f>FC_OTH_CP_E!R$2</f>
        <v>585.25182396000037</v>
      </c>
      <c r="S85" s="14">
        <f>FC_OTH_CP_E!S$2</f>
        <v>609.6981780000001</v>
      </c>
      <c r="T85" s="14">
        <f>FC_OTH_CP_E!T$2</f>
        <v>626.75588844000004</v>
      </c>
      <c r="U85" s="14">
        <f>FC_OTH_CP_E!U$2</f>
        <v>627.27089363999971</v>
      </c>
      <c r="V85" s="14">
        <f>FC_OTH_CP_E!V$2</f>
        <v>612.02895552000041</v>
      </c>
      <c r="W85" s="14">
        <f>FC_OTH_CP_E!W$2</f>
        <v>570.75273611999989</v>
      </c>
      <c r="X85" s="14">
        <f>FC_OTH_CP_E!X$2</f>
        <v>653.68611216000033</v>
      </c>
      <c r="Y85" s="14">
        <f>FC_OTH_CP_E!Y$2</f>
        <v>563.05272672000069</v>
      </c>
      <c r="Z85" s="14">
        <f>FC_OTH_CP_E!Z$2</f>
        <v>495.72556236000037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514.31332574379735</v>
      </c>
      <c r="D86" s="16">
        <f>FC_OTH_CP_SH_E!D$2</f>
        <v>606.67628336426174</v>
      </c>
      <c r="E86" s="16">
        <f>FC_OTH_CP_SH_E!E$2</f>
        <v>642.27473677956812</v>
      </c>
      <c r="F86" s="16">
        <f>FC_OTH_CP_SH_E!F$2</f>
        <v>660.30273191840979</v>
      </c>
      <c r="G86" s="16">
        <f>FC_OTH_CP_SH_E!G$2</f>
        <v>651.96747900824403</v>
      </c>
      <c r="H86" s="16">
        <f>FC_OTH_CP_SH_E!H$2</f>
        <v>618.95306767554166</v>
      </c>
      <c r="I86" s="16">
        <f>FC_OTH_CP_SH_E!I$2</f>
        <v>556.08379450791426</v>
      </c>
      <c r="J86" s="16">
        <f>FC_OTH_CP_SH_E!J$2</f>
        <v>474.32884136012194</v>
      </c>
      <c r="K86" s="16">
        <f>FC_OTH_CP_SH_E!K$2</f>
        <v>479.15250295192828</v>
      </c>
      <c r="L86" s="16">
        <f>FC_OTH_CP_SH_E!L$2</f>
        <v>471.94849504230956</v>
      </c>
      <c r="M86" s="16">
        <f>FC_OTH_CP_SH_E!M$2</f>
        <v>511.00853043004264</v>
      </c>
      <c r="N86" s="16">
        <f>FC_OTH_CP_SH_E!N$2</f>
        <v>455.98612519524011</v>
      </c>
      <c r="O86" s="16">
        <f>FC_OTH_CP_SH_E!O$2</f>
        <v>385.62609146156666</v>
      </c>
      <c r="P86" s="16">
        <f>FC_OTH_CP_SH_E!P$2</f>
        <v>354.6459813898212</v>
      </c>
      <c r="Q86" s="16">
        <f>FC_OTH_CP_SH_E!Q$2</f>
        <v>309.45637811019509</v>
      </c>
      <c r="R86" s="16">
        <f>FC_OTH_CP_SH_E!R$2</f>
        <v>419.31711911745612</v>
      </c>
      <c r="S86" s="16">
        <f>FC_OTH_CP_SH_E!S$2</f>
        <v>436.29645427554283</v>
      </c>
      <c r="T86" s="16">
        <f>FC_OTH_CP_SH_E!T$2</f>
        <v>450.94438576421021</v>
      </c>
      <c r="U86" s="16">
        <f>FC_OTH_CP_SH_E!U$2</f>
        <v>450.90207151301991</v>
      </c>
      <c r="V86" s="16">
        <f>FC_OTH_CP_SH_E!V$2</f>
        <v>434.32399369168752</v>
      </c>
      <c r="W86" s="16">
        <f>FC_OTH_CP_SH_E!W$2</f>
        <v>413.4239035053472</v>
      </c>
      <c r="X86" s="16">
        <f>FC_OTH_CP_SH_E!X$2</f>
        <v>478.20244606971102</v>
      </c>
      <c r="Y86" s="16">
        <f>FC_OTH_CP_SH_E!Y$2</f>
        <v>390.69500797558374</v>
      </c>
      <c r="Z86" s="16">
        <f>FC_OTH_CP_SH_E!Z$2</f>
        <v>346.56476969074151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2.7417867475034902E-2</v>
      </c>
      <c r="D87" s="16">
        <f>FC_OTH_CP_SC_E!D$2</f>
        <v>2.7674005979787007E-2</v>
      </c>
      <c r="E87" s="16">
        <f>FC_OTH_CP_SC_E!E$2</f>
        <v>3.2915710809203365E-2</v>
      </c>
      <c r="F87" s="16">
        <f>FC_OTH_CP_SC_E!F$2</f>
        <v>7.7330283900488211E-2</v>
      </c>
      <c r="G87" s="16">
        <f>FC_OTH_CP_SC_E!G$2</f>
        <v>4.7007876561737855E-2</v>
      </c>
      <c r="H87" s="16">
        <f>FC_OTH_CP_SC_E!H$2</f>
        <v>5.511019173751186E-2</v>
      </c>
      <c r="I87" s="16">
        <f>FC_OTH_CP_SC_E!I$2</f>
        <v>7.2970457818282611E-2</v>
      </c>
      <c r="J87" s="16">
        <f>FC_OTH_CP_SC_E!J$2</f>
        <v>0.10735477009635731</v>
      </c>
      <c r="K87" s="16">
        <f>FC_OTH_CP_SC_E!K$2</f>
        <v>0.10595605898952187</v>
      </c>
      <c r="L87" s="16">
        <f>FC_OTH_CP_SC_E!L$2</f>
        <v>9.3542639621330193E-2</v>
      </c>
      <c r="M87" s="16">
        <f>FC_OTH_CP_SC_E!M$2</f>
        <v>0.10968586943782606</v>
      </c>
      <c r="N87" s="16">
        <f>FC_OTH_CP_SC_E!N$2</f>
        <v>0.13266367157462139</v>
      </c>
      <c r="O87" s="16">
        <f>FC_OTH_CP_SC_E!O$2</f>
        <v>0.18661391699156077</v>
      </c>
      <c r="P87" s="16">
        <f>FC_OTH_CP_SC_E!P$2</f>
        <v>0.16637494281341142</v>
      </c>
      <c r="Q87" s="16">
        <f>FC_OTH_CP_SC_E!Q$2</f>
        <v>0.13701083174164017</v>
      </c>
      <c r="R87" s="16">
        <f>FC_OTH_CP_SC_E!R$2</f>
        <v>0.33928209320078107</v>
      </c>
      <c r="S87" s="16">
        <f>FC_OTH_CP_SC_E!S$2</f>
        <v>0.26337840158837372</v>
      </c>
      <c r="T87" s="16">
        <f>FC_OTH_CP_SC_E!T$2</f>
        <v>0.45825589008991918</v>
      </c>
      <c r="U87" s="16">
        <f>FC_OTH_CP_SC_E!U$2</f>
        <v>0.42610043657531821</v>
      </c>
      <c r="V87" s="16">
        <f>FC_OTH_CP_SC_E!V$2</f>
        <v>0.57990559076893655</v>
      </c>
      <c r="W87" s="16">
        <f>FC_OTH_CP_SC_E!W$2</f>
        <v>0.44569984946062519</v>
      </c>
      <c r="X87" s="16">
        <f>FC_OTH_CP_SC_E!X$2</f>
        <v>0.62071281525215793</v>
      </c>
      <c r="Y87" s="16">
        <f>FC_OTH_CP_SC_E!Y$2</f>
        <v>0.86268066939596444</v>
      </c>
      <c r="Z87" s="16">
        <f>FC_OTH_CP_SC_E!Z$2</f>
        <v>0.89073079970129232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72.224869802253792</v>
      </c>
      <c r="D88" s="16">
        <f>FC_OTH_CP_HW_E!D$2</f>
        <v>77.816099664199669</v>
      </c>
      <c r="E88" s="16">
        <f>FC_OTH_CP_HW_E!E$2</f>
        <v>83.672404213962011</v>
      </c>
      <c r="F88" s="16">
        <f>FC_OTH_CP_HW_E!F$2</f>
        <v>87.59722972752877</v>
      </c>
      <c r="G88" s="16">
        <f>FC_OTH_CP_HW_E!G$2</f>
        <v>92.453539058518032</v>
      </c>
      <c r="H88" s="16">
        <f>FC_OTH_CP_HW_E!H$2</f>
        <v>97.422606814301162</v>
      </c>
      <c r="I88" s="16">
        <f>FC_OTH_CP_HW_E!I$2</f>
        <v>99.334770582754857</v>
      </c>
      <c r="J88" s="16">
        <f>FC_OTH_CP_HW_E!J$2</f>
        <v>102.30890051132162</v>
      </c>
      <c r="K88" s="16">
        <f>FC_OTH_CP_HW_E!K$2</f>
        <v>106.68343965420395</v>
      </c>
      <c r="L88" s="16">
        <f>FC_OTH_CP_HW_E!L$2</f>
        <v>109.15116021485208</v>
      </c>
      <c r="M88" s="16">
        <f>FC_OTH_CP_HW_E!M$2</f>
        <v>110.6114283588625</v>
      </c>
      <c r="N88" s="16">
        <f>FC_OTH_CP_HW_E!N$2</f>
        <v>109.29624527132731</v>
      </c>
      <c r="O88" s="16">
        <f>FC_OTH_CP_HW_E!O$2</f>
        <v>109.00118369876967</v>
      </c>
      <c r="P88" s="16">
        <f>FC_OTH_CP_HW_E!P$2</f>
        <v>109.69524299306033</v>
      </c>
      <c r="Q88" s="16">
        <f>FC_OTH_CP_HW_E!Q$2</f>
        <v>110.64009924287512</v>
      </c>
      <c r="R88" s="16">
        <f>FC_OTH_CP_HW_E!R$2</f>
        <v>113.42123590989982</v>
      </c>
      <c r="S88" s="16">
        <f>FC_OTH_CP_HW_E!S$2</f>
        <v>116.29292085540619</v>
      </c>
      <c r="T88" s="16">
        <f>FC_OTH_CP_HW_E!T$2</f>
        <v>117.89959091736164</v>
      </c>
      <c r="U88" s="16">
        <f>FC_OTH_CP_HW_E!U$2</f>
        <v>118.09994468620383</v>
      </c>
      <c r="V88" s="16">
        <f>FC_OTH_CP_HW_E!V$2</f>
        <v>117.35529104418978</v>
      </c>
      <c r="W88" s="16">
        <f>FC_OTH_CP_HW_E!W$2</f>
        <v>105.00569251452046</v>
      </c>
      <c r="X88" s="16">
        <f>FC_OTH_CP_HW_E!X$2</f>
        <v>113.74974419633115</v>
      </c>
      <c r="Y88" s="16">
        <f>FC_OTH_CP_HW_E!Y$2</f>
        <v>95.983502705674709</v>
      </c>
      <c r="Z88" s="16">
        <f>FC_OTH_CP_HW_E!Z$2</f>
        <v>84.435156703307314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21.134349306473823</v>
      </c>
      <c r="D89" s="16">
        <f>FC_OTH_CP_CA_E!D$2</f>
        <v>29.541953925558893</v>
      </c>
      <c r="E89" s="16">
        <f>FC_OTH_CP_CA_E!E$2</f>
        <v>29.103718095660451</v>
      </c>
      <c r="F89" s="16">
        <f>FC_OTH_CP_CA_E!F$2</f>
        <v>31.708208590160872</v>
      </c>
      <c r="G89" s="16">
        <f>FC_OTH_CP_CA_E!G$2</f>
        <v>34.360647216675616</v>
      </c>
      <c r="H89" s="16">
        <f>FC_OTH_CP_CA_E!H$2</f>
        <v>34.691030278419561</v>
      </c>
      <c r="I89" s="16">
        <f>FC_OTH_CP_CA_E!I$2</f>
        <v>37.403673491512428</v>
      </c>
      <c r="J89" s="16">
        <f>FC_OTH_CP_CA_E!J$2</f>
        <v>38.082256598460177</v>
      </c>
      <c r="K89" s="16">
        <f>FC_OTH_CP_CA_E!K$2</f>
        <v>41.273727774878182</v>
      </c>
      <c r="L89" s="16">
        <f>FC_OTH_CP_CA_E!L$2</f>
        <v>46.91122606321747</v>
      </c>
      <c r="M89" s="16">
        <f>FC_OTH_CP_CA_E!M$2</f>
        <v>49.873508741656771</v>
      </c>
      <c r="N89" s="16">
        <f>FC_OTH_CP_CA_E!N$2</f>
        <v>47.821382981857695</v>
      </c>
      <c r="O89" s="16">
        <f>FC_OTH_CP_CA_E!O$2</f>
        <v>49.130483322672077</v>
      </c>
      <c r="P89" s="16">
        <f>FC_OTH_CP_CA_E!P$2</f>
        <v>49.247711994305391</v>
      </c>
      <c r="Q89" s="16">
        <f>FC_OTH_CP_CA_E!Q$2</f>
        <v>49.945944615188495</v>
      </c>
      <c r="R89" s="16">
        <f>FC_OTH_CP_CA_E!R$2</f>
        <v>52.174186839443664</v>
      </c>
      <c r="S89" s="16">
        <f>FC_OTH_CP_CA_E!S$2</f>
        <v>56.845424467462635</v>
      </c>
      <c r="T89" s="16">
        <f>FC_OTH_CP_CA_E!T$2</f>
        <v>57.453655868338359</v>
      </c>
      <c r="U89" s="16">
        <f>FC_OTH_CP_CA_E!U$2</f>
        <v>57.842777004200656</v>
      </c>
      <c r="V89" s="16">
        <f>FC_OTH_CP_CA_E!V$2</f>
        <v>59.769765193354125</v>
      </c>
      <c r="W89" s="16">
        <f>FC_OTH_CP_CA_E!W$2</f>
        <v>51.877440250671526</v>
      </c>
      <c r="X89" s="16">
        <f>FC_OTH_CP_CA_E!X$2</f>
        <v>61.113209078706006</v>
      </c>
      <c r="Y89" s="16">
        <f>FC_OTH_CP_CA_E!Y$2</f>
        <v>75.511535369346291</v>
      </c>
      <c r="Z89" s="16">
        <f>FC_OTH_CP_CA_E!Z$2</f>
        <v>63.834905166250167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1920.13027848</v>
      </c>
      <c r="D90" s="14">
        <f>FC_OTH_HH_E!D$2</f>
        <v>2090.5940887199999</v>
      </c>
      <c r="E90" s="14">
        <f>FC_OTH_HH_E!E$2</f>
        <v>2192.3766720000003</v>
      </c>
      <c r="F90" s="14">
        <f>FC_OTH_HH_E!F$2</f>
        <v>2385.1425812400003</v>
      </c>
      <c r="G90" s="14">
        <f>FC_OTH_HH_E!G$2</f>
        <v>2357.4129782400005</v>
      </c>
      <c r="H90" s="14">
        <f>FC_OTH_HH_E!H$2</f>
        <v>2406.4616318400003</v>
      </c>
      <c r="I90" s="14">
        <f>FC_OTH_HH_E!I$2</f>
        <v>2209.1575849199999</v>
      </c>
      <c r="J90" s="14">
        <f>FC_OTH_HH_E!J$2</f>
        <v>1994.2620238799996</v>
      </c>
      <c r="K90" s="14">
        <f>FC_OTH_HH_E!K$2</f>
        <v>2026.7456219999999</v>
      </c>
      <c r="L90" s="14">
        <f>FC_OTH_HH_E!L$2</f>
        <v>2085.84590364</v>
      </c>
      <c r="M90" s="14">
        <f>FC_OTH_HH_E!M$2</f>
        <v>2119.9820817600003</v>
      </c>
      <c r="N90" s="14">
        <f>FC_OTH_HH_E!N$2</f>
        <v>1913.1971576399997</v>
      </c>
      <c r="O90" s="14">
        <f>FC_OTH_HH_E!O$2</f>
        <v>1729.1470169442734</v>
      </c>
      <c r="P90" s="14">
        <f>FC_OTH_HH_E!P$2</f>
        <v>1621.2705098399997</v>
      </c>
      <c r="Q90" s="14">
        <f>FC_OTH_HH_E!Q$2</f>
        <v>1403.103429</v>
      </c>
      <c r="R90" s="14">
        <f>FC_OTH_HH_E!R$2</f>
        <v>1485.12537972</v>
      </c>
      <c r="S90" s="14">
        <f>FC_OTH_HH_E!S$2</f>
        <v>1524.2810230800005</v>
      </c>
      <c r="T90" s="14">
        <f>FC_OTH_HH_E!T$2</f>
        <v>1546.3642568400003</v>
      </c>
      <c r="U90" s="14">
        <f>FC_OTH_HH_E!U$2</f>
        <v>1457.1732239999999</v>
      </c>
      <c r="V90" s="14">
        <f>FC_OTH_HH_E!V$2</f>
        <v>1379.5855505999996</v>
      </c>
      <c r="W90" s="14">
        <f>FC_OTH_HH_E!W$2</f>
        <v>1456.0504372799999</v>
      </c>
      <c r="X90" s="14">
        <f>FC_OTH_HH_E!X$2</f>
        <v>1493.7586498799994</v>
      </c>
      <c r="Y90" s="14">
        <f>FC_OTH_HH_E!Y$2</f>
        <v>1443.9564219599984</v>
      </c>
      <c r="Z90" s="14">
        <f>FC_OTH_HH_E!Z$2</f>
        <v>1392.4869350399995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1576.6120041392537</v>
      </c>
      <c r="D91" s="16">
        <f>FC_OTH_HH_SH_E!D$2</f>
        <v>1703.7949044341422</v>
      </c>
      <c r="E91" s="16">
        <f>FC_OTH_HH_SH_E!E$2</f>
        <v>1812.4463405510342</v>
      </c>
      <c r="F91" s="16">
        <f>FC_OTH_HH_SH_E!F$2</f>
        <v>1961.2437869275211</v>
      </c>
      <c r="G91" s="16">
        <f>FC_OTH_HH_SH_E!G$2</f>
        <v>1935.3245303940171</v>
      </c>
      <c r="H91" s="16">
        <f>FC_OTH_HH_SH_E!H$2</f>
        <v>1971.9482468491792</v>
      </c>
      <c r="I91" s="16">
        <f>FC_OTH_HH_SH_E!I$2</f>
        <v>1770.6804766829953</v>
      </c>
      <c r="J91" s="16">
        <f>FC_OTH_HH_SH_E!J$2</f>
        <v>1546.2404892544509</v>
      </c>
      <c r="K91" s="16">
        <f>FC_OTH_HH_SH_E!K$2</f>
        <v>1572.9127569151578</v>
      </c>
      <c r="L91" s="16">
        <f>FC_OTH_HH_SH_E!L$2</f>
        <v>1593.227011681982</v>
      </c>
      <c r="M91" s="16">
        <f>FC_OTH_HH_SH_E!M$2</f>
        <v>1651.9744764860529</v>
      </c>
      <c r="N91" s="16">
        <f>FC_OTH_HH_SH_E!N$2</f>
        <v>1501.9227170470213</v>
      </c>
      <c r="O91" s="16">
        <f>FC_OTH_HH_SH_E!O$2</f>
        <v>1347.5495073113516</v>
      </c>
      <c r="P91" s="16">
        <f>FC_OTH_HH_SH_E!P$2</f>
        <v>1262.5594337172297</v>
      </c>
      <c r="Q91" s="16">
        <f>FC_OTH_HH_SH_E!Q$2</f>
        <v>1068.1648616381397</v>
      </c>
      <c r="R91" s="16">
        <f>FC_OTH_HH_SH_E!R$2</f>
        <v>1167.1114888962572</v>
      </c>
      <c r="S91" s="16">
        <f>FC_OTH_HH_SH_E!S$2</f>
        <v>1195.4976257626463</v>
      </c>
      <c r="T91" s="16">
        <f>FC_OTH_HH_SH_E!T$2</f>
        <v>1207.509081608812</v>
      </c>
      <c r="U91" s="16">
        <f>FC_OTH_HH_SH_E!U$2</f>
        <v>1129.6711683975454</v>
      </c>
      <c r="V91" s="16">
        <f>FC_OTH_HH_SH_E!V$2</f>
        <v>1059.7878681922666</v>
      </c>
      <c r="W91" s="16">
        <f>FC_OTH_HH_SH_E!W$2</f>
        <v>1137.7966627924607</v>
      </c>
      <c r="X91" s="16">
        <f>FC_OTH_HH_SH_E!X$2</f>
        <v>1163.1893808647364</v>
      </c>
      <c r="Y91" s="16">
        <f>FC_OTH_HH_SH_E!Y$2</f>
        <v>1126.1029006170752</v>
      </c>
      <c r="Z91" s="16">
        <f>FC_OTH_HH_SH_E!Z$2</f>
        <v>1093.1133106655161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174.91351275897028</v>
      </c>
      <c r="D93" s="16">
        <f>FC_OTH_HH_WH_E!D$2</f>
        <v>173.66599697678862</v>
      </c>
      <c r="E93" s="16">
        <f>FC_OTH_HH_WH_E!E$2</f>
        <v>185.12907782950168</v>
      </c>
      <c r="F93" s="16">
        <f>FC_OTH_HH_WH_E!F$2</f>
        <v>178.53655441015044</v>
      </c>
      <c r="G93" s="16">
        <f>FC_OTH_HH_WH_E!G$2</f>
        <v>189.17624546891108</v>
      </c>
      <c r="H93" s="16">
        <f>FC_OTH_HH_WH_E!H$2</f>
        <v>192.01873698239885</v>
      </c>
      <c r="I93" s="16">
        <f>FC_OTH_HH_WH_E!I$2</f>
        <v>196.12570561658691</v>
      </c>
      <c r="J93" s="16">
        <f>FC_OTH_HH_WH_E!J$2</f>
        <v>184.72155066390974</v>
      </c>
      <c r="K93" s="16">
        <f>FC_OTH_HH_WH_E!K$2</f>
        <v>190.46787116684382</v>
      </c>
      <c r="L93" s="16">
        <f>FC_OTH_HH_WH_E!L$2</f>
        <v>186.31027549142331</v>
      </c>
      <c r="M93" s="16">
        <f>FC_OTH_HH_WH_E!M$2</f>
        <v>179.56903166290112</v>
      </c>
      <c r="N93" s="16">
        <f>FC_OTH_HH_WH_E!N$2</f>
        <v>155.19198657318711</v>
      </c>
      <c r="O93" s="16">
        <f>FC_OTH_HH_WH_E!O$2</f>
        <v>147.72599791662546</v>
      </c>
      <c r="P93" s="16">
        <f>FC_OTH_HH_WH_E!P$2</f>
        <v>138.51373366043336</v>
      </c>
      <c r="Q93" s="16">
        <f>FC_OTH_HH_WH_E!Q$2</f>
        <v>134.08638533183858</v>
      </c>
      <c r="R93" s="16">
        <f>FC_OTH_HH_WH_E!R$2</f>
        <v>123.51866881366377</v>
      </c>
      <c r="S93" s="16">
        <f>FC_OTH_HH_WH_E!S$2</f>
        <v>128.0206246993545</v>
      </c>
      <c r="T93" s="16">
        <f>FC_OTH_HH_WH_E!T$2</f>
        <v>136.40428191694588</v>
      </c>
      <c r="U93" s="16">
        <f>FC_OTH_HH_WH_E!U$2</f>
        <v>135.64705281133766</v>
      </c>
      <c r="V93" s="16">
        <f>FC_OTH_HH_WH_E!V$2</f>
        <v>132.50708985073294</v>
      </c>
      <c r="W93" s="16">
        <f>FC_OTH_HH_WH_E!W$2</f>
        <v>136.28237587753929</v>
      </c>
      <c r="X93" s="16">
        <f>FC_OTH_HH_WH_E!X$2</f>
        <v>143.45765855526284</v>
      </c>
      <c r="Y93" s="16">
        <f>FC_OTH_HH_WH_E!Y$2</f>
        <v>139.0682373329233</v>
      </c>
      <c r="Z93" s="16">
        <f>FC_OTH_HH_WH_E!Z$2</f>
        <v>138.32842519448351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168.60476158177599</v>
      </c>
      <c r="D94" s="16">
        <f>FC_OTH_HH_CO_E!D$2</f>
        <v>213.13318730906923</v>
      </c>
      <c r="E94" s="16">
        <f>FC_OTH_HH_CO_E!E$2</f>
        <v>194.8012536194646</v>
      </c>
      <c r="F94" s="16">
        <f>FC_OTH_HH_CO_E!F$2</f>
        <v>245.36223990232853</v>
      </c>
      <c r="G94" s="16">
        <f>FC_OTH_HH_CO_E!G$2</f>
        <v>232.9122023770723</v>
      </c>
      <c r="H94" s="16">
        <f>FC_OTH_HH_CO_E!H$2</f>
        <v>242.49464800842196</v>
      </c>
      <c r="I94" s="16">
        <f>FC_OTH_HH_CO_E!I$2</f>
        <v>242.35140262041779</v>
      </c>
      <c r="J94" s="16">
        <f>FC_OTH_HH_CO_E!J$2</f>
        <v>263.29998396163887</v>
      </c>
      <c r="K94" s="16">
        <f>FC_OTH_HH_CO_E!K$2</f>
        <v>263.36499391799839</v>
      </c>
      <c r="L94" s="16">
        <f>FC_OTH_HH_CO_E!L$2</f>
        <v>306.30861646659457</v>
      </c>
      <c r="M94" s="16">
        <f>FC_OTH_HH_CO_E!M$2</f>
        <v>288.43857361104585</v>
      </c>
      <c r="N94" s="16">
        <f>FC_OTH_HH_CO_E!N$2</f>
        <v>256.08245401979156</v>
      </c>
      <c r="O94" s="16">
        <f>FC_OTH_HH_CO_E!O$2</f>
        <v>233.87151171629628</v>
      </c>
      <c r="P94" s="16">
        <f>FC_OTH_HH_CO_E!P$2</f>
        <v>220.19734246233685</v>
      </c>
      <c r="Q94" s="16">
        <f>FC_OTH_HH_CO_E!Q$2</f>
        <v>200.85218203002182</v>
      </c>
      <c r="R94" s="16">
        <f>FC_OTH_HH_CO_E!R$2</f>
        <v>194.49522201007886</v>
      </c>
      <c r="S94" s="16">
        <f>FC_OTH_HH_CO_E!S$2</f>
        <v>200.76277261800004</v>
      </c>
      <c r="T94" s="16">
        <f>FC_OTH_HH_CO_E!T$2</f>
        <v>202.45089331424236</v>
      </c>
      <c r="U94" s="16">
        <f>FC_OTH_HH_CO_E!U$2</f>
        <v>191.85500279111676</v>
      </c>
      <c r="V94" s="16">
        <f>FC_OTH_HH_CO_E!V$2</f>
        <v>187.29059255700002</v>
      </c>
      <c r="W94" s="16">
        <f>FC_OTH_HH_CO_E!W$2</f>
        <v>181.97139860999999</v>
      </c>
      <c r="X94" s="16">
        <f>FC_OTH_HH_CO_E!X$2</f>
        <v>187.11161046000001</v>
      </c>
      <c r="Y94" s="16">
        <f>FC_OTH_HH_CO_E!Y$2</f>
        <v>178.78528401</v>
      </c>
      <c r="Z94" s="16">
        <f>FC_OTH_HH_CO_E!Z$2</f>
        <v>161.04519918000003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866.57019947999993</v>
      </c>
      <c r="D95" s="33">
        <f>FC_OTH_AFF_E!D$2</f>
        <v>809.53444007999985</v>
      </c>
      <c r="E95" s="33">
        <f>FC_OTH_AFF_E!E$2</f>
        <v>749.84633315999997</v>
      </c>
      <c r="F95" s="33">
        <f>FC_OTH_AFF_E!F$2</f>
        <v>761.50713059999987</v>
      </c>
      <c r="G95" s="33">
        <f>FC_OTH_AFF_E!G$2</f>
        <v>704.68224875999999</v>
      </c>
      <c r="H95" s="33">
        <f>FC_OTH_AFF_E!H$2</f>
        <v>716.27209848000007</v>
      </c>
      <c r="I95" s="33">
        <f>FC_OTH_AFF_E!I$2</f>
        <v>726.37692192000009</v>
      </c>
      <c r="J95" s="33">
        <f>FC_OTH_AFF_E!J$2</f>
        <v>710.23549032000005</v>
      </c>
      <c r="K95" s="33">
        <f>FC_OTH_AFF_E!K$2</f>
        <v>753.36498468000002</v>
      </c>
      <c r="L95" s="33">
        <f>FC_OTH_AFF_E!L$2</f>
        <v>740.45943179999995</v>
      </c>
      <c r="M95" s="33">
        <f>FC_OTH_AFF_E!M$2</f>
        <v>721.42824096000004</v>
      </c>
      <c r="N95" s="33">
        <f>FC_OTH_AFF_E!N$2</f>
        <v>738.69920135999985</v>
      </c>
      <c r="O95" s="33">
        <f>FC_OTH_AFF_E!O$2</f>
        <v>675.19247436000001</v>
      </c>
      <c r="P95" s="33">
        <f>FC_OTH_AFF_E!P$2</f>
        <v>659.04904368000007</v>
      </c>
      <c r="Q95" s="33">
        <f>FC_OTH_AFF_E!Q$2</f>
        <v>664.24713552000014</v>
      </c>
      <c r="R95" s="33">
        <f>FC_OTH_AFF_E!R$2</f>
        <v>657.60580979999997</v>
      </c>
      <c r="S95" s="33">
        <f>FC_OTH_AFF_E!S$2</f>
        <v>660.97051524000017</v>
      </c>
      <c r="T95" s="33">
        <f>FC_OTH_AFF_E!T$2</f>
        <v>651.9996853199998</v>
      </c>
      <c r="U95" s="33">
        <f>FC_OTH_AFF_E!U$2</f>
        <v>665.18330256000013</v>
      </c>
      <c r="V95" s="33">
        <f>FC_OTH_AFF_E!V$2</f>
        <v>669.81216096000003</v>
      </c>
      <c r="W95" s="33">
        <f>FC_OTH_AFF_E!W$2</f>
        <v>702.65092103999996</v>
      </c>
      <c r="X95" s="33">
        <f>FC_OTH_AFF_E!X$2</f>
        <v>711.01044288000003</v>
      </c>
      <c r="Y95" s="33">
        <f>FC_OTH_AFF_E!Y$2</f>
        <v>716.30108568000014</v>
      </c>
      <c r="Z95" s="33">
        <f>FC_OTH_AFF_E!Z$2</f>
        <v>710.98749540000017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  <c r="Y5" s="8">
        <v>4.1142288000000002</v>
      </c>
      <c r="Z5" s="8">
        <v>4.1142288000000002</v>
      </c>
    </row>
    <row r="6" spans="1:26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  <c r="Y6" s="8">
        <v>3.9607128000000005</v>
      </c>
      <c r="Z6" s="8">
        <v>3.9607128000000005</v>
      </c>
    </row>
    <row r="7" spans="1:26" ht="11.25" customHeight="1" x14ac:dyDescent="0.2">
      <c r="A7" s="28" t="s">
        <v>8</v>
      </c>
      <c r="B7" s="7" t="s">
        <v>9</v>
      </c>
      <c r="C7" s="8">
        <v>3.9123216743381914</v>
      </c>
      <c r="D7" s="8">
        <v>3.9119613195258083</v>
      </c>
      <c r="E7" s="8">
        <v>3.9110126234445102</v>
      </c>
      <c r="F7" s="8">
        <v>3.9132171758098337</v>
      </c>
      <c r="G7" s="8">
        <v>3.9190226743803538</v>
      </c>
      <c r="H7" s="8">
        <v>3.9152810242371539</v>
      </c>
      <c r="I7" s="8">
        <v>3.9148942358565524</v>
      </c>
      <c r="J7" s="8">
        <v>3.9158794291314032</v>
      </c>
      <c r="K7" s="8">
        <v>3.9153279659535634</v>
      </c>
      <c r="L7" s="8">
        <v>3.9173270480863955</v>
      </c>
      <c r="M7" s="8">
        <v>3.9163045239701297</v>
      </c>
      <c r="N7" s="8">
        <v>3.9147174894847288</v>
      </c>
      <c r="O7" s="8">
        <v>3.915097975729227</v>
      </c>
      <c r="P7" s="8">
        <v>3.9293427723441261</v>
      </c>
      <c r="Q7" s="8">
        <v>3.9368692922987116</v>
      </c>
      <c r="R7" s="8">
        <v>3.887501912884058</v>
      </c>
      <c r="S7" s="8">
        <v>3.9124065859029398</v>
      </c>
      <c r="T7" s="8">
        <v>3.8919383768914741</v>
      </c>
      <c r="U7" s="8">
        <v>3.8893460393647201</v>
      </c>
      <c r="V7" s="8">
        <v>3.8942353183594824</v>
      </c>
      <c r="W7" s="8">
        <v>3.889791687709423</v>
      </c>
      <c r="X7" s="8">
        <v>3.91155237132</v>
      </c>
      <c r="Y7" s="8">
        <v>3.8985268023150996</v>
      </c>
      <c r="Z7" s="8">
        <v>3.8973204573431359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4.0235147999999992</v>
      </c>
      <c r="S9" s="8">
        <v>4.0235147999999992</v>
      </c>
      <c r="T9" s="8">
        <v>4.0235147999999992</v>
      </c>
      <c r="U9" s="8">
        <v>4.0235147999999992</v>
      </c>
      <c r="V9" s="8">
        <v>4.0235147999999992</v>
      </c>
      <c r="W9" s="8">
        <v>4.0235147999999992</v>
      </c>
      <c r="X9" s="8">
        <v>4.0235147999999992</v>
      </c>
      <c r="Y9" s="8">
        <v>4.0235147999999992</v>
      </c>
      <c r="Z9" s="8">
        <v>4.0235147999999992</v>
      </c>
    </row>
    <row r="10" spans="1:26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  <c r="Y10" s="8">
        <v>4.2370416000000004</v>
      </c>
      <c r="Z10" s="8">
        <v>4.2370416000000004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  <c r="Y13" s="8">
        <v>4.4826671999999999</v>
      </c>
      <c r="Z13" s="8">
        <v>4.4826671999999999</v>
      </c>
    </row>
    <row r="14" spans="1:26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  <c r="Y14" s="8">
        <v>4.4826671999999999</v>
      </c>
      <c r="Z14" s="8">
        <v>4.4826671999999999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  <c r="Y54" s="45">
        <v>3.8392956000000003</v>
      </c>
      <c r="Z54" s="45">
        <v>3.8392956000000003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17023.017865974056</v>
      </c>
      <c r="D2" s="21">
        <f t="shared" ref="D2:X2" si="0">SUM(D3,D17,D22,D25,D26,D51,D52)</f>
        <v>18090.788270687841</v>
      </c>
      <c r="E2" s="21">
        <f t="shared" si="0"/>
        <v>19131.762650798617</v>
      </c>
      <c r="F2" s="21">
        <f t="shared" si="0"/>
        <v>20475.443575700479</v>
      </c>
      <c r="G2" s="21">
        <f t="shared" si="0"/>
        <v>19875.497429593273</v>
      </c>
      <c r="H2" s="21">
        <f t="shared" si="0"/>
        <v>20283.202092965748</v>
      </c>
      <c r="I2" s="21">
        <f t="shared" si="0"/>
        <v>20323.103466380377</v>
      </c>
      <c r="J2" s="21">
        <f t="shared" si="0"/>
        <v>21592.371803210142</v>
      </c>
      <c r="K2" s="21">
        <f t="shared" si="0"/>
        <v>20572.666862799186</v>
      </c>
      <c r="L2" s="21">
        <f t="shared" si="0"/>
        <v>19386.496790647012</v>
      </c>
      <c r="M2" s="21">
        <f t="shared" si="0"/>
        <v>18575.865127343757</v>
      </c>
      <c r="N2" s="21">
        <f t="shared" si="0"/>
        <v>18345.179254263854</v>
      </c>
      <c r="O2" s="21">
        <f t="shared" si="0"/>
        <v>16714.322052615171</v>
      </c>
      <c r="P2" s="21">
        <f t="shared" si="0"/>
        <v>16252.035161864353</v>
      </c>
      <c r="Q2" s="21">
        <f t="shared" si="0"/>
        <v>15400.394506172253</v>
      </c>
      <c r="R2" s="21">
        <f t="shared" si="0"/>
        <v>15782.942749928656</v>
      </c>
      <c r="S2" s="21">
        <f t="shared" si="0"/>
        <v>16186.735542399418</v>
      </c>
      <c r="T2" s="21">
        <f t="shared" si="0"/>
        <v>16586.59572626069</v>
      </c>
      <c r="U2" s="21">
        <f t="shared" si="0"/>
        <v>15842.402823414035</v>
      </c>
      <c r="V2" s="21">
        <f t="shared" si="0"/>
        <v>16012.637292984327</v>
      </c>
      <c r="W2" s="21">
        <f t="shared" si="0"/>
        <v>14632.935580811878</v>
      </c>
      <c r="X2" s="21">
        <f t="shared" si="0"/>
        <v>15456.403412286214</v>
      </c>
      <c r="Y2" s="21">
        <f t="shared" ref="Y2:Z2" si="1">SUM(Y3,Y17,Y22,Y25,Y26,Y51,Y52)</f>
        <v>16286.16846716331</v>
      </c>
      <c r="Z2" s="21">
        <f t="shared" si="1"/>
        <v>17175.507912670077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1706.618767974056</v>
      </c>
      <c r="D3" s="24">
        <f t="shared" ref="D3:X3" si="3">SUM(D4,D8,D11)</f>
        <v>1898.2960415278396</v>
      </c>
      <c r="E3" s="24">
        <f t="shared" si="3"/>
        <v>2285.0494754786132</v>
      </c>
      <c r="F3" s="24">
        <f t="shared" si="3"/>
        <v>2559.4768446204748</v>
      </c>
      <c r="G3" s="24">
        <f t="shared" si="3"/>
        <v>2722.891336273271</v>
      </c>
      <c r="H3" s="24">
        <f t="shared" si="3"/>
        <v>2696.4777132057488</v>
      </c>
      <c r="I3" s="24">
        <f t="shared" si="3"/>
        <v>2503.9114557803782</v>
      </c>
      <c r="J3" s="24">
        <f t="shared" si="3"/>
        <v>2718.3861548901455</v>
      </c>
      <c r="K3" s="24">
        <f t="shared" si="3"/>
        <v>2794.4370893191922</v>
      </c>
      <c r="L3" s="24">
        <f t="shared" si="3"/>
        <v>2000.81645208701</v>
      </c>
      <c r="M3" s="24">
        <f t="shared" si="3"/>
        <v>2692.4553999837522</v>
      </c>
      <c r="N3" s="24">
        <f t="shared" si="3"/>
        <v>2772.4718166638527</v>
      </c>
      <c r="O3" s="24">
        <f t="shared" si="3"/>
        <v>2486.2260270151683</v>
      </c>
      <c r="P3" s="24">
        <f t="shared" si="3"/>
        <v>2667.9618379043554</v>
      </c>
      <c r="Q3" s="24">
        <f t="shared" si="3"/>
        <v>2562.6684964522519</v>
      </c>
      <c r="R3" s="24">
        <f t="shared" si="3"/>
        <v>2369.5450674086546</v>
      </c>
      <c r="S3" s="24">
        <f t="shared" si="3"/>
        <v>2565.6652826794157</v>
      </c>
      <c r="T3" s="24">
        <f t="shared" si="3"/>
        <v>1546.9586886206894</v>
      </c>
      <c r="U3" s="24">
        <f t="shared" si="3"/>
        <v>1438.9783446540346</v>
      </c>
      <c r="V3" s="24">
        <f t="shared" si="3"/>
        <v>1658.1858087843273</v>
      </c>
      <c r="W3" s="24">
        <f t="shared" si="3"/>
        <v>1420.1046345718762</v>
      </c>
      <c r="X3" s="24">
        <f t="shared" si="3"/>
        <v>1637.4762662462158</v>
      </c>
      <c r="Y3" s="24">
        <f t="shared" ref="Y3:Z3" si="4">SUM(Y4,Y8,Y11)</f>
        <v>1599.6746837633107</v>
      </c>
      <c r="Z3" s="24">
        <f t="shared" si="4"/>
        <v>1359.8600809900722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1522.612885254056</v>
      </c>
      <c r="D4" s="19">
        <f t="shared" ref="D4:X4" si="6">SUM(D5:D7)</f>
        <v>1701.3524480878398</v>
      </c>
      <c r="E4" s="19">
        <f t="shared" si="6"/>
        <v>2086.656960278613</v>
      </c>
      <c r="F4" s="19">
        <f t="shared" si="6"/>
        <v>2358.3748604604752</v>
      </c>
      <c r="G4" s="19">
        <f t="shared" si="6"/>
        <v>2517.0022084332709</v>
      </c>
      <c r="H4" s="19">
        <f t="shared" si="6"/>
        <v>2481.3596522457487</v>
      </c>
      <c r="I4" s="19">
        <f t="shared" si="6"/>
        <v>2292.750253220378</v>
      </c>
      <c r="J4" s="19">
        <f t="shared" si="6"/>
        <v>2517.8620878501456</v>
      </c>
      <c r="K4" s="19">
        <f t="shared" si="6"/>
        <v>2610.7686302791922</v>
      </c>
      <c r="L4" s="19">
        <f t="shared" si="6"/>
        <v>1838.4661567270102</v>
      </c>
      <c r="M4" s="19">
        <f t="shared" si="6"/>
        <v>2456.4466256637525</v>
      </c>
      <c r="N4" s="19">
        <f t="shared" si="6"/>
        <v>2558.1534803438526</v>
      </c>
      <c r="O4" s="19">
        <f t="shared" si="6"/>
        <v>2310.8392902151681</v>
      </c>
      <c r="P4" s="19">
        <f t="shared" si="6"/>
        <v>2502.1570603043551</v>
      </c>
      <c r="Q4" s="19">
        <f t="shared" si="6"/>
        <v>2397.7177271722521</v>
      </c>
      <c r="R4" s="19">
        <f t="shared" si="6"/>
        <v>2218.3458786086549</v>
      </c>
      <c r="S4" s="19">
        <f t="shared" si="6"/>
        <v>2389.4074778794156</v>
      </c>
      <c r="T4" s="19">
        <f t="shared" si="6"/>
        <v>1362.9983617406895</v>
      </c>
      <c r="U4" s="19">
        <f t="shared" si="6"/>
        <v>1281.0311046540346</v>
      </c>
      <c r="V4" s="19">
        <f t="shared" si="6"/>
        <v>1506.5214942243272</v>
      </c>
      <c r="W4" s="19">
        <f t="shared" si="6"/>
        <v>1295.0937441718761</v>
      </c>
      <c r="X4" s="19">
        <f t="shared" si="6"/>
        <v>1537.3026859262159</v>
      </c>
      <c r="Y4" s="19">
        <f t="shared" ref="Y4:Z4" si="7">SUM(Y5:Y7)</f>
        <v>1484.8892050433105</v>
      </c>
      <c r="Z4" s="19">
        <f t="shared" si="7"/>
        <v>1263.7582096300723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0.27133392000000001</v>
      </c>
      <c r="D5" s="8">
        <f>INTMARB!D5+GIC!D5</f>
        <v>0.54266784000000023</v>
      </c>
      <c r="E5" s="8">
        <f>INTMARB!E5+GIC!E5</f>
        <v>0.54266784000000023</v>
      </c>
      <c r="F5" s="8">
        <f>INTMARB!F5+GIC!F5</f>
        <v>0</v>
      </c>
      <c r="G5" s="8">
        <f>INTMARB!G5+GIC!G5</f>
        <v>1.0856894400000001</v>
      </c>
      <c r="H5" s="8">
        <f>INTMARB!H5+GIC!H5</f>
        <v>0.81400176000000024</v>
      </c>
      <c r="I5" s="8">
        <f>INTMARB!I5+GIC!I5</f>
        <v>0.27133392000000001</v>
      </c>
      <c r="J5" s="8">
        <f>INTMARB!J5+GIC!J5</f>
        <v>0.81223295999999978</v>
      </c>
      <c r="K5" s="8">
        <f>INTMARB!K5+GIC!K5</f>
        <v>0</v>
      </c>
      <c r="L5" s="8">
        <f>INTMARB!L5+GIC!L5</f>
        <v>0.81435551999999989</v>
      </c>
      <c r="M5" s="8">
        <f>INTMARB!M5+GIC!M5</f>
        <v>3.5280484799999998</v>
      </c>
      <c r="N5" s="8">
        <f>INTMARB!N5+GIC!N5</f>
        <v>5.6997811200000008</v>
      </c>
      <c r="O5" s="8">
        <f>INTMARB!O5+GIC!O5</f>
        <v>0.54266784000000023</v>
      </c>
      <c r="P5" s="8">
        <f>INTMARB!P5+GIC!P5</f>
        <v>7.3281384000000003</v>
      </c>
      <c r="Q5" s="8">
        <f>INTMARB!Q5+GIC!Q5</f>
        <v>4.0710700799999993</v>
      </c>
      <c r="R5" s="8">
        <f>INTMARB!R5+GIC!R5</f>
        <v>2.4427127999999998</v>
      </c>
      <c r="S5" s="8">
        <f>INTMARB!S5+GIC!S5</f>
        <v>0.27133392000000001</v>
      </c>
      <c r="T5" s="8">
        <f>INTMARB!T5+GIC!T5</f>
        <v>0.81223295999999978</v>
      </c>
      <c r="U5" s="8">
        <f>INTMARB!U5+GIC!U5</f>
        <v>8.3926022400000004</v>
      </c>
      <c r="V5" s="8">
        <f>INTMARB!V5+GIC!V5</f>
        <v>4.331437440000002</v>
      </c>
      <c r="W5" s="8">
        <f>INTMARB!W5+GIC!W5</f>
        <v>2.4366988799999998</v>
      </c>
      <c r="X5" s="8">
        <f>INTMARB!X5+GIC!X5</f>
        <v>10.0167144</v>
      </c>
      <c r="Y5" s="8">
        <f>INTMARB!Y5+GIC!Y5</f>
        <v>11.91180672</v>
      </c>
      <c r="Z5" s="8">
        <f>INTMARB!Z5+GIC!Z5</f>
        <v>12.724039680000002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1522.341551334056</v>
      </c>
      <c r="D7" s="8">
        <f>INTMARB!D7+GIC!D7</f>
        <v>1700.8097802478399</v>
      </c>
      <c r="E7" s="8">
        <f>INTMARB!E7+GIC!E7</f>
        <v>2086.1142924386131</v>
      </c>
      <c r="F7" s="8">
        <f>INTMARB!F7+GIC!F7</f>
        <v>2358.3748604604752</v>
      </c>
      <c r="G7" s="8">
        <f>INTMARB!G7+GIC!G7</f>
        <v>2515.916518993271</v>
      </c>
      <c r="H7" s="8">
        <f>INTMARB!H7+GIC!H7</f>
        <v>2480.5456504857489</v>
      </c>
      <c r="I7" s="8">
        <f>INTMARB!I7+GIC!I7</f>
        <v>2292.478919300378</v>
      </c>
      <c r="J7" s="8">
        <f>INTMARB!J7+GIC!J7</f>
        <v>2517.0498548901455</v>
      </c>
      <c r="K7" s="8">
        <f>INTMARB!K7+GIC!K7</f>
        <v>2610.7686302791922</v>
      </c>
      <c r="L7" s="8">
        <f>INTMARB!L7+GIC!L7</f>
        <v>1837.6518012070103</v>
      </c>
      <c r="M7" s="8">
        <f>INTMARB!M7+GIC!M7</f>
        <v>2452.9185771837524</v>
      </c>
      <c r="N7" s="8">
        <f>INTMARB!N7+GIC!N7</f>
        <v>2552.4536992238527</v>
      </c>
      <c r="O7" s="8">
        <f>INTMARB!O7+GIC!O7</f>
        <v>2310.2966223751682</v>
      </c>
      <c r="P7" s="8">
        <f>INTMARB!P7+GIC!P7</f>
        <v>2494.828921904355</v>
      </c>
      <c r="Q7" s="8">
        <f>INTMARB!Q7+GIC!Q7</f>
        <v>2393.6466570922521</v>
      </c>
      <c r="R7" s="8">
        <f>INTMARB!R7+GIC!R7</f>
        <v>2215.9031658086546</v>
      </c>
      <c r="S7" s="8">
        <f>INTMARB!S7+GIC!S7</f>
        <v>2389.1361439594157</v>
      </c>
      <c r="T7" s="8">
        <f>INTMARB!T7+GIC!T7</f>
        <v>1362.1861287806894</v>
      </c>
      <c r="U7" s="8">
        <f>INTMARB!U7+GIC!U7</f>
        <v>1272.6385024140345</v>
      </c>
      <c r="V7" s="8">
        <f>INTMARB!V7+GIC!V7</f>
        <v>1502.1900567843272</v>
      </c>
      <c r="W7" s="8">
        <f>INTMARB!W7+GIC!W7</f>
        <v>1292.6570452918761</v>
      </c>
      <c r="X7" s="8">
        <f>INTMARB!X7+GIC!X7</f>
        <v>1527.2859715262159</v>
      </c>
      <c r="Y7" s="8">
        <f>INTMARB!Y7+GIC!Y7</f>
        <v>1472.9773983233106</v>
      </c>
      <c r="Z7" s="8">
        <f>INTMARB!Z7+GIC!Z7</f>
        <v>1251.0341699500723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127.51965072</v>
      </c>
      <c r="D8" s="19">
        <f t="shared" ref="D8:X8" si="9">SUM(D9:D10)</f>
        <v>137.3194944</v>
      </c>
      <c r="E8" s="19">
        <f t="shared" si="9"/>
        <v>145.04453568000002</v>
      </c>
      <c r="F8" s="19">
        <f t="shared" si="9"/>
        <v>147.75361919999997</v>
      </c>
      <c r="G8" s="19">
        <f t="shared" si="9"/>
        <v>143.12639088000003</v>
      </c>
      <c r="H8" s="19">
        <f t="shared" si="9"/>
        <v>142.94095200000004</v>
      </c>
      <c r="I8" s="19">
        <f t="shared" si="9"/>
        <v>145.26021312</v>
      </c>
      <c r="J8" s="19">
        <f t="shared" si="9"/>
        <v>112.65685200000001</v>
      </c>
      <c r="K8" s="19">
        <f t="shared" si="9"/>
        <v>105.21561600000001</v>
      </c>
      <c r="L8" s="19">
        <f t="shared" si="9"/>
        <v>80.758814399999977</v>
      </c>
      <c r="M8" s="19">
        <f t="shared" si="9"/>
        <v>151.27942632000003</v>
      </c>
      <c r="N8" s="19">
        <f t="shared" si="9"/>
        <v>126.45073583999998</v>
      </c>
      <c r="O8" s="19">
        <f t="shared" si="9"/>
        <v>87.519136319999987</v>
      </c>
      <c r="P8" s="19">
        <f t="shared" si="9"/>
        <v>87.351549119999987</v>
      </c>
      <c r="Q8" s="19">
        <f t="shared" si="9"/>
        <v>73.945301760000007</v>
      </c>
      <c r="R8" s="19">
        <f t="shared" si="9"/>
        <v>72.74596031999998</v>
      </c>
      <c r="S8" s="19">
        <f t="shared" si="9"/>
        <v>85.252337279999992</v>
      </c>
      <c r="T8" s="19">
        <f t="shared" si="9"/>
        <v>84.795479999999998</v>
      </c>
      <c r="U8" s="19">
        <f t="shared" si="9"/>
        <v>61.606511999999995</v>
      </c>
      <c r="V8" s="19">
        <f t="shared" si="9"/>
        <v>53.126963999999987</v>
      </c>
      <c r="W8" s="19">
        <f t="shared" si="9"/>
        <v>30.239288639999998</v>
      </c>
      <c r="X8" s="19">
        <f t="shared" si="9"/>
        <v>7.5989865600000046</v>
      </c>
      <c r="Y8" s="19">
        <f t="shared" ref="Y8:Z8" si="10">SUM(Y9:Y10)</f>
        <v>12.169016639999997</v>
      </c>
      <c r="Z8" s="19">
        <f t="shared" si="10"/>
        <v>6.9792782400000002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52.104600239999996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127.51965072</v>
      </c>
      <c r="D10" s="8">
        <f>INTMARB!D10+GIC!D10</f>
        <v>137.3194944</v>
      </c>
      <c r="E10" s="8">
        <f>INTMARB!E10+GIC!E10</f>
        <v>145.04453568000002</v>
      </c>
      <c r="F10" s="8">
        <f>INTMARB!F10+GIC!F10</f>
        <v>147.75361919999997</v>
      </c>
      <c r="G10" s="8">
        <f>INTMARB!G10+GIC!G10</f>
        <v>143.12639088000003</v>
      </c>
      <c r="H10" s="8">
        <f>INTMARB!H10+GIC!H10</f>
        <v>142.94095200000004</v>
      </c>
      <c r="I10" s="8">
        <f>INTMARB!I10+GIC!I10</f>
        <v>145.26021312</v>
      </c>
      <c r="J10" s="8">
        <f>INTMARB!J10+GIC!J10</f>
        <v>112.65685200000001</v>
      </c>
      <c r="K10" s="8">
        <f>INTMARB!K10+GIC!K10</f>
        <v>105.21561600000001</v>
      </c>
      <c r="L10" s="8">
        <f>INTMARB!L10+GIC!L10</f>
        <v>80.758814399999977</v>
      </c>
      <c r="M10" s="8">
        <f>INTMARB!M10+GIC!M10</f>
        <v>99.174826080000031</v>
      </c>
      <c r="N10" s="8">
        <f>INTMARB!N10+GIC!N10</f>
        <v>126.45073583999998</v>
      </c>
      <c r="O10" s="8">
        <f>INTMARB!O10+GIC!O10</f>
        <v>87.519136319999987</v>
      </c>
      <c r="P10" s="8">
        <f>INTMARB!P10+GIC!P10</f>
        <v>87.351549119999987</v>
      </c>
      <c r="Q10" s="8">
        <f>INTMARB!Q10+GIC!Q10</f>
        <v>73.945301760000007</v>
      </c>
      <c r="R10" s="8">
        <f>INTMARB!R10+GIC!R10</f>
        <v>72.74596031999998</v>
      </c>
      <c r="S10" s="8">
        <f>INTMARB!S10+GIC!S10</f>
        <v>85.252337279999992</v>
      </c>
      <c r="T10" s="8">
        <f>INTMARB!T10+GIC!T10</f>
        <v>84.795479999999998</v>
      </c>
      <c r="U10" s="8">
        <f>INTMARB!U10+GIC!U10</f>
        <v>61.606511999999995</v>
      </c>
      <c r="V10" s="8">
        <f>INTMARB!V10+GIC!V10</f>
        <v>53.126963999999987</v>
      </c>
      <c r="W10" s="8">
        <f>INTMARB!W10+GIC!W10</f>
        <v>30.239288639999998</v>
      </c>
      <c r="X10" s="8">
        <f>INTMARB!X10+GIC!X10</f>
        <v>7.5989865600000046</v>
      </c>
      <c r="Y10" s="8">
        <f>INTMARB!Y10+GIC!Y10</f>
        <v>12.169016639999997</v>
      </c>
      <c r="Z10" s="8">
        <f>INTMARB!Z10+GIC!Z10</f>
        <v>6.9792782400000002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56.486231999999994</v>
      </c>
      <c r="D11" s="19">
        <f t="shared" ref="D11:X11" si="12">SUM(D12:D16)</f>
        <v>59.624099039999976</v>
      </c>
      <c r="E11" s="19">
        <f t="shared" si="12"/>
        <v>53.347979519999996</v>
      </c>
      <c r="F11" s="19">
        <f t="shared" si="12"/>
        <v>53.348364959999991</v>
      </c>
      <c r="G11" s="19">
        <f t="shared" si="12"/>
        <v>62.762736959999991</v>
      </c>
      <c r="H11" s="19">
        <f t="shared" si="12"/>
        <v>72.177108959999998</v>
      </c>
      <c r="I11" s="19">
        <f t="shared" si="12"/>
        <v>65.900989440000004</v>
      </c>
      <c r="J11" s="19">
        <f t="shared" si="12"/>
        <v>87.867215039999991</v>
      </c>
      <c r="K11" s="19">
        <f t="shared" si="12"/>
        <v>78.452843040000005</v>
      </c>
      <c r="L11" s="19">
        <f t="shared" si="12"/>
        <v>81.591480960000013</v>
      </c>
      <c r="M11" s="19">
        <f t="shared" si="12"/>
        <v>84.729347999999973</v>
      </c>
      <c r="N11" s="19">
        <f t="shared" si="12"/>
        <v>87.867600480000021</v>
      </c>
      <c r="O11" s="19">
        <f t="shared" si="12"/>
        <v>87.867600480000021</v>
      </c>
      <c r="P11" s="19">
        <f t="shared" si="12"/>
        <v>78.453228480000021</v>
      </c>
      <c r="Q11" s="19">
        <f t="shared" si="12"/>
        <v>91.005467519999996</v>
      </c>
      <c r="R11" s="19">
        <f t="shared" si="12"/>
        <v>78.453228479999993</v>
      </c>
      <c r="S11" s="19">
        <f t="shared" si="12"/>
        <v>91.005467519999968</v>
      </c>
      <c r="T11" s="19">
        <f t="shared" si="12"/>
        <v>99.16484687999997</v>
      </c>
      <c r="U11" s="19">
        <f t="shared" si="12"/>
        <v>96.340728000000013</v>
      </c>
      <c r="V11" s="19">
        <f t="shared" si="12"/>
        <v>98.537350559999993</v>
      </c>
      <c r="W11" s="19">
        <f t="shared" si="12"/>
        <v>94.77160176000001</v>
      </c>
      <c r="X11" s="19">
        <f t="shared" si="12"/>
        <v>92.574593759999985</v>
      </c>
      <c r="Y11" s="19">
        <f t="shared" ref="Y11:Z11" si="13">SUM(Y12:Y16)</f>
        <v>102.61646208000002</v>
      </c>
      <c r="Z11" s="19">
        <f t="shared" si="13"/>
        <v>89.122593119999991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56.486231999999994</v>
      </c>
      <c r="D13" s="8">
        <f>INTMARB!D13+GIC!D13</f>
        <v>59.624099039999976</v>
      </c>
      <c r="E13" s="8">
        <f>INTMARB!E13+GIC!E13</f>
        <v>53.347979519999996</v>
      </c>
      <c r="F13" s="8">
        <f>INTMARB!F13+GIC!F13</f>
        <v>53.348364959999991</v>
      </c>
      <c r="G13" s="8">
        <f>INTMARB!G13+GIC!G13</f>
        <v>62.762736959999991</v>
      </c>
      <c r="H13" s="8">
        <f>INTMARB!H13+GIC!H13</f>
        <v>72.177108959999998</v>
      </c>
      <c r="I13" s="8">
        <f>INTMARB!I13+GIC!I13</f>
        <v>65.900989440000004</v>
      </c>
      <c r="J13" s="8">
        <f>INTMARB!J13+GIC!J13</f>
        <v>87.867215039999991</v>
      </c>
      <c r="K13" s="8">
        <f>INTMARB!K13+GIC!K13</f>
        <v>78.452843040000005</v>
      </c>
      <c r="L13" s="8">
        <f>INTMARB!L13+GIC!L13</f>
        <v>81.591480960000013</v>
      </c>
      <c r="M13" s="8">
        <f>INTMARB!M13+GIC!M13</f>
        <v>84.729347999999973</v>
      </c>
      <c r="N13" s="8">
        <f>INTMARB!N13+GIC!N13</f>
        <v>87.867600480000021</v>
      </c>
      <c r="O13" s="8">
        <f>INTMARB!O13+GIC!O13</f>
        <v>87.867600480000021</v>
      </c>
      <c r="P13" s="8">
        <f>INTMARB!P13+GIC!P13</f>
        <v>78.453228480000021</v>
      </c>
      <c r="Q13" s="8">
        <f>INTMARB!Q13+GIC!Q13</f>
        <v>91.005467519999996</v>
      </c>
      <c r="R13" s="8">
        <f>INTMARB!R13+GIC!R13</f>
        <v>78.453228479999993</v>
      </c>
      <c r="S13" s="8">
        <f>INTMARB!S13+GIC!S13</f>
        <v>91.005467519999968</v>
      </c>
      <c r="T13" s="8">
        <f>INTMARB!T13+GIC!T13</f>
        <v>99.16484687999997</v>
      </c>
      <c r="U13" s="8">
        <f>INTMARB!U13+GIC!U13</f>
        <v>96.340728000000013</v>
      </c>
      <c r="V13" s="8">
        <f>INTMARB!V13+GIC!V13</f>
        <v>98.537350559999993</v>
      </c>
      <c r="W13" s="8">
        <f>INTMARB!W13+GIC!W13</f>
        <v>94.77160176000001</v>
      </c>
      <c r="X13" s="8">
        <f>INTMARB!X13+GIC!X13</f>
        <v>92.574593759999985</v>
      </c>
      <c r="Y13" s="8">
        <f>INTMARB!Y13+GIC!Y13</f>
        <v>102.61646208000002</v>
      </c>
      <c r="Z13" s="8">
        <f>INTMARB!Z13+GIC!Z13</f>
        <v>89.122593119999991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16.54344</v>
      </c>
      <c r="D17" s="27">
        <f t="shared" ref="D17:X17" si="15">SUM(D18:D21)</f>
        <v>16.94304</v>
      </c>
      <c r="E17" s="27">
        <f t="shared" si="15"/>
        <v>23.1768</v>
      </c>
      <c r="F17" s="27">
        <f t="shared" si="15"/>
        <v>21.298680000000001</v>
      </c>
      <c r="G17" s="27">
        <f t="shared" si="15"/>
        <v>17.702280000000002</v>
      </c>
      <c r="H17" s="27">
        <f t="shared" si="15"/>
        <v>21.25872</v>
      </c>
      <c r="I17" s="27">
        <f t="shared" si="15"/>
        <v>22.857119999999998</v>
      </c>
      <c r="J17" s="27">
        <f t="shared" si="15"/>
        <v>17.981999999999996</v>
      </c>
      <c r="K17" s="27">
        <f t="shared" si="15"/>
        <v>8.8711199999999995</v>
      </c>
      <c r="L17" s="27">
        <f t="shared" si="15"/>
        <v>8.4715200000000017</v>
      </c>
      <c r="M17" s="27">
        <f t="shared" si="15"/>
        <v>7.6723199999999956</v>
      </c>
      <c r="N17" s="27">
        <f t="shared" si="15"/>
        <v>5.7142799999999978</v>
      </c>
      <c r="O17" s="27">
        <f t="shared" si="15"/>
        <v>4.2757199999999997</v>
      </c>
      <c r="P17" s="27">
        <f t="shared" si="15"/>
        <v>2.957040000000001</v>
      </c>
      <c r="Q17" s="27">
        <f t="shared" si="15"/>
        <v>1.6783200000000011</v>
      </c>
      <c r="R17" s="27">
        <f t="shared" si="15"/>
        <v>0.43956000000000006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16.54344</v>
      </c>
      <c r="D18" s="8">
        <f>INTMARB!D18+GIC!D18</f>
        <v>16.94304</v>
      </c>
      <c r="E18" s="8">
        <f>INTMARB!E18+GIC!E18</f>
        <v>23.1768</v>
      </c>
      <c r="F18" s="8">
        <f>INTMARB!F18+GIC!F18</f>
        <v>21.298680000000001</v>
      </c>
      <c r="G18" s="8">
        <f>INTMARB!G18+GIC!G18</f>
        <v>17.702280000000002</v>
      </c>
      <c r="H18" s="8">
        <f>INTMARB!H18+GIC!H18</f>
        <v>21.25872</v>
      </c>
      <c r="I18" s="8">
        <f>INTMARB!I18+GIC!I18</f>
        <v>22.857119999999998</v>
      </c>
      <c r="J18" s="8">
        <f>INTMARB!J18+GIC!J18</f>
        <v>17.981999999999996</v>
      </c>
      <c r="K18" s="8">
        <f>INTMARB!K18+GIC!K18</f>
        <v>8.8711199999999995</v>
      </c>
      <c r="L18" s="8">
        <f>INTMARB!L18+GIC!L18</f>
        <v>8.4715200000000017</v>
      </c>
      <c r="M18" s="8">
        <f>INTMARB!M18+GIC!M18</f>
        <v>7.6723199999999956</v>
      </c>
      <c r="N18" s="8">
        <f>INTMARB!N18+GIC!N18</f>
        <v>5.7142799999999978</v>
      </c>
      <c r="O18" s="8">
        <f>INTMARB!O18+GIC!O18</f>
        <v>4.2757199999999997</v>
      </c>
      <c r="P18" s="8">
        <f>INTMARB!P18+GIC!P18</f>
        <v>2.957040000000001</v>
      </c>
      <c r="Q18" s="8">
        <f>INTMARB!Q18+GIC!Q18</f>
        <v>1.6783200000000011</v>
      </c>
      <c r="R18" s="8">
        <f>INTMARB!R18+GIC!R18</f>
        <v>0.43956000000000006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11287.8894492</v>
      </c>
      <c r="D26" s="27">
        <f t="shared" ref="D26:X26" si="21">SUM(D27,D33)</f>
        <v>11753.407170360002</v>
      </c>
      <c r="E26" s="27">
        <f t="shared" si="21"/>
        <v>12216.493284120002</v>
      </c>
      <c r="F26" s="27">
        <f t="shared" si="21"/>
        <v>13421.042468280002</v>
      </c>
      <c r="G26" s="27">
        <f t="shared" si="21"/>
        <v>12395.518393319999</v>
      </c>
      <c r="H26" s="27">
        <f t="shared" si="21"/>
        <v>12993.479624879999</v>
      </c>
      <c r="I26" s="27">
        <f t="shared" si="21"/>
        <v>13261.0220118</v>
      </c>
      <c r="J26" s="27">
        <f t="shared" si="21"/>
        <v>13607.877582719997</v>
      </c>
      <c r="K26" s="27">
        <f t="shared" si="21"/>
        <v>12745.539026279997</v>
      </c>
      <c r="L26" s="27">
        <f t="shared" si="21"/>
        <v>12584.92896576</v>
      </c>
      <c r="M26" s="27">
        <f t="shared" si="21"/>
        <v>10754.512234560003</v>
      </c>
      <c r="N26" s="27">
        <f t="shared" si="21"/>
        <v>10744.644312</v>
      </c>
      <c r="O26" s="27">
        <f t="shared" si="21"/>
        <v>9942.9351299999998</v>
      </c>
      <c r="P26" s="27">
        <f t="shared" si="21"/>
        <v>9339.1179123599977</v>
      </c>
      <c r="Q26" s="27">
        <f t="shared" si="21"/>
        <v>9230.4705409199996</v>
      </c>
      <c r="R26" s="27">
        <f t="shared" si="21"/>
        <v>9662.986464120002</v>
      </c>
      <c r="S26" s="27">
        <f t="shared" si="21"/>
        <v>9617.7843907200004</v>
      </c>
      <c r="T26" s="27">
        <f t="shared" si="21"/>
        <v>10329.361482600003</v>
      </c>
      <c r="U26" s="27">
        <f t="shared" si="21"/>
        <v>9999.1765753199998</v>
      </c>
      <c r="V26" s="27">
        <f t="shared" si="21"/>
        <v>9731.1934206000005</v>
      </c>
      <c r="W26" s="27">
        <f t="shared" si="21"/>
        <v>8196.2486427600015</v>
      </c>
      <c r="X26" s="27">
        <f t="shared" si="21"/>
        <v>8733.3522533999985</v>
      </c>
      <c r="Y26" s="27">
        <f t="shared" ref="Y26:Z26" si="22">SUM(Y27,Y33)</f>
        <v>9740.3681602800007</v>
      </c>
      <c r="Z26" s="27">
        <f t="shared" si="22"/>
        <v>10647.416512440002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11287.8894492</v>
      </c>
      <c r="D33" s="19">
        <f t="shared" ref="D33:X33" si="27">SUM(D34:D50)</f>
        <v>11753.407170360002</v>
      </c>
      <c r="E33" s="19">
        <f t="shared" si="27"/>
        <v>12216.493284120002</v>
      </c>
      <c r="F33" s="19">
        <f t="shared" si="27"/>
        <v>13421.042468280002</v>
      </c>
      <c r="G33" s="19">
        <f t="shared" si="27"/>
        <v>12395.518393319999</v>
      </c>
      <c r="H33" s="19">
        <f t="shared" si="27"/>
        <v>12993.479624879999</v>
      </c>
      <c r="I33" s="19">
        <f t="shared" si="27"/>
        <v>13261.0220118</v>
      </c>
      <c r="J33" s="19">
        <f t="shared" si="27"/>
        <v>13607.877582719997</v>
      </c>
      <c r="K33" s="19">
        <f t="shared" si="27"/>
        <v>12745.539026279997</v>
      </c>
      <c r="L33" s="19">
        <f t="shared" si="27"/>
        <v>12584.92896576</v>
      </c>
      <c r="M33" s="19">
        <f t="shared" si="27"/>
        <v>10754.512234560003</v>
      </c>
      <c r="N33" s="19">
        <f t="shared" si="27"/>
        <v>10744.644312</v>
      </c>
      <c r="O33" s="19">
        <f t="shared" si="27"/>
        <v>9942.9351299999998</v>
      </c>
      <c r="P33" s="19">
        <f t="shared" si="27"/>
        <v>9339.1179123599977</v>
      </c>
      <c r="Q33" s="19">
        <f t="shared" si="27"/>
        <v>9230.4705409199996</v>
      </c>
      <c r="R33" s="19">
        <f t="shared" si="27"/>
        <v>9662.986464120002</v>
      </c>
      <c r="S33" s="19">
        <f t="shared" si="27"/>
        <v>9617.7843907200004</v>
      </c>
      <c r="T33" s="19">
        <f t="shared" si="27"/>
        <v>10329.361482600003</v>
      </c>
      <c r="U33" s="19">
        <f t="shared" si="27"/>
        <v>9999.1765753199998</v>
      </c>
      <c r="V33" s="19">
        <f t="shared" si="27"/>
        <v>9731.1934206000005</v>
      </c>
      <c r="W33" s="19">
        <f t="shared" si="27"/>
        <v>8196.2486427600015</v>
      </c>
      <c r="X33" s="19">
        <f t="shared" si="27"/>
        <v>8733.3522533999985</v>
      </c>
      <c r="Y33" s="19">
        <f t="shared" ref="Y33:Z33" si="28">SUM(Y34:Y50)</f>
        <v>9740.3681602800007</v>
      </c>
      <c r="Z33" s="19">
        <f t="shared" si="28"/>
        <v>10647.416512440002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732.97944575999998</v>
      </c>
      <c r="D34" s="8">
        <f>INTMARB!D34+GIC!D34</f>
        <v>618.27660287999993</v>
      </c>
      <c r="E34" s="8">
        <f>INTMARB!E34+GIC!E34</f>
        <v>663.03878400000008</v>
      </c>
      <c r="F34" s="8">
        <f>INTMARB!F34+GIC!F34</f>
        <v>724.5867571199999</v>
      </c>
      <c r="G34" s="8">
        <f>INTMARB!G34+GIC!G34</f>
        <v>738.57484800000009</v>
      </c>
      <c r="H34" s="8">
        <f>INTMARB!H34+GIC!H34</f>
        <v>674.22938111999986</v>
      </c>
      <c r="I34" s="8">
        <f>INTMARB!I34+GIC!I34</f>
        <v>587.50271999999995</v>
      </c>
      <c r="J34" s="8">
        <f>INTMARB!J34+GIC!J34</f>
        <v>607.08621312000002</v>
      </c>
      <c r="K34" s="8">
        <f>INTMARB!K34+GIC!K34</f>
        <v>430.83539711999998</v>
      </c>
      <c r="L34" s="8">
        <f>INTMARB!L34+GIC!L34</f>
        <v>559.52633088000016</v>
      </c>
      <c r="M34" s="8">
        <f>INTMARB!M34+GIC!M34</f>
        <v>453.21638400000006</v>
      </c>
      <c r="N34" s="8">
        <f>INTMARB!N34+GIC!N34</f>
        <v>746.96774400000015</v>
      </c>
      <c r="O34" s="8">
        <f>INTMARB!O34+GIC!O34</f>
        <v>778.98226175999991</v>
      </c>
      <c r="P34" s="8">
        <f>INTMARB!P34+GIC!P34</f>
        <v>463.68018431999997</v>
      </c>
      <c r="Q34" s="8">
        <f>INTMARB!Q34+GIC!Q34</f>
        <v>677.23776000000021</v>
      </c>
      <c r="R34" s="8">
        <f>INTMARB!R34+GIC!R34</f>
        <v>510.38201088000011</v>
      </c>
      <c r="S34" s="8">
        <f>INTMARB!S34+GIC!S34</f>
        <v>380.33286911999994</v>
      </c>
      <c r="T34" s="8">
        <f>INTMARB!T34+GIC!T34</f>
        <v>453.20933376000005</v>
      </c>
      <c r="U34" s="8">
        <f>INTMARB!U34+GIC!U34</f>
        <v>458.85325824000012</v>
      </c>
      <c r="V34" s="8">
        <f>INTMARB!V34+GIC!V34</f>
        <v>317.02586112000006</v>
      </c>
      <c r="W34" s="8">
        <f>INTMARB!W34+GIC!W34</f>
        <v>280.21946112000006</v>
      </c>
      <c r="X34" s="8">
        <f>INTMARB!X34+GIC!X34</f>
        <v>241.69529087999999</v>
      </c>
      <c r="Y34" s="8">
        <f>INTMARB!Y34+GIC!Y34</f>
        <v>214.94937600000003</v>
      </c>
      <c r="Z34" s="8">
        <f>INTMARB!Z34+GIC!Z34</f>
        <v>232.61644800000002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272.20582800000005</v>
      </c>
      <c r="D36" s="8">
        <f>INTMARB!D36+GIC!D36</f>
        <v>310.66969500000005</v>
      </c>
      <c r="E36" s="8">
        <f>INTMARB!E36+GIC!E36</f>
        <v>309.78286236000002</v>
      </c>
      <c r="F36" s="8">
        <f>INTMARB!F36+GIC!F36</f>
        <v>325.46349000000004</v>
      </c>
      <c r="G36" s="8">
        <f>INTMARB!G36+GIC!G36</f>
        <v>365.11199640000001</v>
      </c>
      <c r="H36" s="8">
        <f>INTMARB!H36+GIC!H36</f>
        <v>372.80363399999999</v>
      </c>
      <c r="I36" s="8">
        <f>INTMARB!I36+GIC!I36</f>
        <v>449.73136799999997</v>
      </c>
      <c r="J36" s="8">
        <f>INTMARB!J36+GIC!J36</f>
        <v>488.19523499999991</v>
      </c>
      <c r="K36" s="8">
        <f>INTMARB!K36+GIC!K36</f>
        <v>550.32917399999997</v>
      </c>
      <c r="L36" s="8">
        <f>INTMARB!L36+GIC!L36</f>
        <v>538.49413800000002</v>
      </c>
      <c r="M36" s="8">
        <f>INTMARB!M36+GIC!M36</f>
        <v>482.27771700000017</v>
      </c>
      <c r="N36" s="8">
        <f>INTMARB!N36+GIC!N36</f>
        <v>443.81385000000006</v>
      </c>
      <c r="O36" s="8">
        <f>INTMARB!O36+GIC!O36</f>
        <v>434.9375730000001</v>
      </c>
      <c r="P36" s="8">
        <f>INTMARB!P36+GIC!P36</f>
        <v>431.97881399999994</v>
      </c>
      <c r="Q36" s="8">
        <f>INTMARB!Q36+GIC!Q36</f>
        <v>411.26750100000004</v>
      </c>
      <c r="R36" s="8">
        <f>INTMARB!R36+GIC!R36</f>
        <v>414.22626000000002</v>
      </c>
      <c r="S36" s="8">
        <f>INTMARB!S36+GIC!S36</f>
        <v>429.02005500000007</v>
      </c>
      <c r="T36" s="8">
        <f>INTMARB!T36+GIC!T36</f>
        <v>422.51169384000002</v>
      </c>
      <c r="U36" s="8">
        <f>INTMARB!U36+GIC!U36</f>
        <v>408.60541295999997</v>
      </c>
      <c r="V36" s="8">
        <f>INTMARB!V36+GIC!V36</f>
        <v>397.06613928000007</v>
      </c>
      <c r="W36" s="8">
        <f>INTMARB!W36+GIC!W36</f>
        <v>339.96220416</v>
      </c>
      <c r="X36" s="8">
        <f>INTMARB!X36+GIC!X36</f>
        <v>360.08176535999996</v>
      </c>
      <c r="Y36" s="8">
        <f>INTMARB!Y36+GIC!Y36</f>
        <v>307.41608231999999</v>
      </c>
      <c r="Z36" s="8">
        <f>INTMARB!Z36+GIC!Z36</f>
        <v>281.37900311999999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2422.6279307999998</v>
      </c>
      <c r="D37" s="8">
        <f>INTMARB!D37+GIC!D37</f>
        <v>2329.92540396</v>
      </c>
      <c r="E37" s="8">
        <f>INTMARB!E37+GIC!E37</f>
        <v>2342.2858905600001</v>
      </c>
      <c r="F37" s="8">
        <f>INTMARB!F37+GIC!F37</f>
        <v>2336.1057720000003</v>
      </c>
      <c r="G37" s="8">
        <f>INTMARB!G37+GIC!G37</f>
        <v>2234.1328178399999</v>
      </c>
      <c r="H37" s="8">
        <f>INTMARB!H37+GIC!H37</f>
        <v>2190.8717384399997</v>
      </c>
      <c r="I37" s="8">
        <f>INTMARB!I37+GIC!I37</f>
        <v>2193.96179772</v>
      </c>
      <c r="J37" s="8">
        <f>INTMARB!J37+GIC!J37</f>
        <v>2237.2228771199998</v>
      </c>
      <c r="K37" s="8">
        <f>INTMARB!K37+GIC!K37</f>
        <v>2147.6104095599994</v>
      </c>
      <c r="L37" s="8">
        <f>INTMARB!L37+GIC!L37</f>
        <v>2135.2501724399999</v>
      </c>
      <c r="M37" s="8">
        <f>INTMARB!M37+GIC!M37</f>
        <v>2008.55674404</v>
      </c>
      <c r="N37" s="8">
        <f>INTMARB!N37+GIC!N37</f>
        <v>1962.2056053600002</v>
      </c>
      <c r="O37" s="8">
        <f>INTMARB!O37+GIC!O37</f>
        <v>1823.1509419199999</v>
      </c>
      <c r="P37" s="8">
        <f>INTMARB!P37+GIC!P37</f>
        <v>1779.8896130399999</v>
      </c>
      <c r="Q37" s="8">
        <f>INTMARB!Q37+GIC!Q37</f>
        <v>1647.0163155600001</v>
      </c>
      <c r="R37" s="8">
        <f>INTMARB!R37+GIC!R37</f>
        <v>1643.9262562800004</v>
      </c>
      <c r="S37" s="8">
        <f>INTMARB!S37+GIC!S37</f>
        <v>1650.1063748399993</v>
      </c>
      <c r="T37" s="8">
        <f>INTMARB!T37+GIC!T37</f>
        <v>1585.8323434799997</v>
      </c>
      <c r="U37" s="8">
        <f>INTMARB!U37+GIC!U37</f>
        <v>1541.0262344399994</v>
      </c>
      <c r="V37" s="8">
        <f>INTMARB!V37+GIC!V37</f>
        <v>1472.7353255999999</v>
      </c>
      <c r="W37" s="8">
        <f>INTMARB!W37+GIC!W37</f>
        <v>1228.3095409199998</v>
      </c>
      <c r="X37" s="8">
        <f>INTMARB!X37+GIC!X37</f>
        <v>1371.9985448400002</v>
      </c>
      <c r="Y37" s="8">
        <f>INTMARB!Y37+GIC!Y37</f>
        <v>1468.4095918800001</v>
      </c>
      <c r="Z37" s="8">
        <f>INTMARB!Z37+GIC!Z37</f>
        <v>1646.3983536000005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1.550556</v>
      </c>
      <c r="F38" s="8">
        <f>INTMARB!F38+GIC!F38</f>
        <v>1.5606360000000001</v>
      </c>
      <c r="G38" s="8">
        <f>INTMARB!G38+GIC!G38</f>
        <v>1.5606359999999999</v>
      </c>
      <c r="H38" s="8">
        <f>INTMARB!H38+GIC!H38</f>
        <v>1.5606360000000004</v>
      </c>
      <c r="I38" s="8">
        <f>INTMARB!I38+GIC!I38</f>
        <v>1.5606360000000004</v>
      </c>
      <c r="J38" s="8">
        <f>INTMARB!J38+GIC!J38</f>
        <v>1.5606360000000004</v>
      </c>
      <c r="K38" s="8">
        <f>INTMARB!K38+GIC!K38</f>
        <v>1.5606360000000001</v>
      </c>
      <c r="L38" s="8">
        <f>INTMARB!L38+GIC!L38</f>
        <v>1.5606359999999999</v>
      </c>
      <c r="M38" s="8">
        <f>INTMARB!M38+GIC!M38</f>
        <v>1.5606360000000001</v>
      </c>
      <c r="N38" s="8">
        <f>INTMARB!N38+GIC!N38</f>
        <v>1.5606360000000001</v>
      </c>
      <c r="O38" s="8">
        <f>INTMARB!O38+GIC!O38</f>
        <v>1.5606359999999999</v>
      </c>
      <c r="P38" s="8">
        <f>INTMARB!P38+GIC!P38</f>
        <v>1.5606360000000001</v>
      </c>
      <c r="Q38" s="8">
        <f>INTMARB!Q38+GIC!Q38</f>
        <v>1.5606360000000001</v>
      </c>
      <c r="R38" s="8">
        <f>INTMARB!R38+GIC!R38</f>
        <v>1.248408</v>
      </c>
      <c r="S38" s="8">
        <f>INTMARB!S38+GIC!S38</f>
        <v>1.5606360000000001</v>
      </c>
      <c r="T38" s="8">
        <f>INTMARB!T38+GIC!T38</f>
        <v>1.5606360000000001</v>
      </c>
      <c r="U38" s="8">
        <f>INTMARB!U38+GIC!U38</f>
        <v>1.5606359999999999</v>
      </c>
      <c r="V38" s="8">
        <f>INTMARB!V38+GIC!V38</f>
        <v>1.5606359999999997</v>
      </c>
      <c r="W38" s="8">
        <f>INTMARB!W38+GIC!W38</f>
        <v>1.248408</v>
      </c>
      <c r="X38" s="8">
        <f>INTMARB!X38+GIC!X38</f>
        <v>1.5606360000000004</v>
      </c>
      <c r="Y38" s="8">
        <f>INTMARB!Y38+GIC!Y38</f>
        <v>1.248408</v>
      </c>
      <c r="Z38" s="8">
        <f>INTMARB!Z38+GIC!Z38</f>
        <v>1.5606360000000001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227.57212799999999</v>
      </c>
      <c r="D40" s="8">
        <f>INTMARB!D40+GIC!D40</f>
        <v>227.57212800000002</v>
      </c>
      <c r="E40" s="8">
        <f>INTMARB!E40+GIC!E40</f>
        <v>218.09004228000001</v>
      </c>
      <c r="F40" s="8">
        <f>INTMARB!F40+GIC!F40</f>
        <v>214.92908820000005</v>
      </c>
      <c r="G40" s="8">
        <f>INTMARB!G40+GIC!G40</f>
        <v>246.53629943999999</v>
      </c>
      <c r="H40" s="8">
        <f>INTMARB!H40+GIC!H40</f>
        <v>293.94724572000001</v>
      </c>
      <c r="I40" s="8">
        <f>INTMARB!I40+GIC!I40</f>
        <v>303.42933143999994</v>
      </c>
      <c r="J40" s="8">
        <f>INTMARB!J40+GIC!J40</f>
        <v>316.07237124000005</v>
      </c>
      <c r="K40" s="8">
        <f>INTMARB!K40+GIC!K40</f>
        <v>357.16166819999989</v>
      </c>
      <c r="L40" s="8">
        <f>INTMARB!L40+GIC!L40</f>
        <v>306.59028551999995</v>
      </c>
      <c r="M40" s="8">
        <f>INTMARB!M40+GIC!M40</f>
        <v>325.55445695999998</v>
      </c>
      <c r="N40" s="8">
        <f>INTMARB!N40+GIC!N40</f>
        <v>344.51888723999991</v>
      </c>
      <c r="O40" s="8">
        <f>INTMARB!O40+GIC!O40</f>
        <v>360.32262228000019</v>
      </c>
      <c r="P40" s="8">
        <f>INTMARB!P40+GIC!P40</f>
        <v>391.92983351999999</v>
      </c>
      <c r="Q40" s="8">
        <f>INTMARB!Q40+GIC!Q40</f>
        <v>391.92983351999999</v>
      </c>
      <c r="R40" s="8">
        <f>INTMARB!R40+GIC!R40</f>
        <v>382.44748896000004</v>
      </c>
      <c r="S40" s="8">
        <f>INTMARB!S40+GIC!S40</f>
        <v>404.57261447999997</v>
      </c>
      <c r="T40" s="8">
        <f>INTMARB!T40+GIC!T40</f>
        <v>475.37286083999999</v>
      </c>
      <c r="U40" s="8">
        <f>INTMARB!U40+GIC!U40</f>
        <v>585.36614232000022</v>
      </c>
      <c r="V40" s="8">
        <f>INTMARB!V40+GIC!V40</f>
        <v>631.51265520000004</v>
      </c>
      <c r="W40" s="8">
        <f>INTMARB!W40+GIC!W40</f>
        <v>177.94861739999999</v>
      </c>
      <c r="X40" s="8">
        <f>INTMARB!X40+GIC!X40</f>
        <v>316.70445852000006</v>
      </c>
      <c r="Y40" s="8">
        <f>INTMARB!Y40+GIC!Y40</f>
        <v>584.41801140000041</v>
      </c>
      <c r="Z40" s="8">
        <f>INTMARB!Z40+GIC!Z40</f>
        <v>628.35195995999993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6.3213904799999998</v>
      </c>
      <c r="D41" s="8">
        <f>INTMARB!D41+GIC!D41</f>
        <v>3.1606952399999999</v>
      </c>
      <c r="E41" s="8">
        <f>INTMARB!E41+GIC!E41</f>
        <v>3.1606952400000008</v>
      </c>
      <c r="F41" s="8">
        <f>INTMARB!F41+GIC!F41</f>
        <v>3.1606952399999999</v>
      </c>
      <c r="G41" s="8">
        <f>INTMARB!G41+GIC!G41</f>
        <v>3.1606952400000004</v>
      </c>
      <c r="H41" s="8">
        <f>INTMARB!H41+GIC!H41</f>
        <v>3.160695239999999</v>
      </c>
      <c r="I41" s="8">
        <f>INTMARB!I41+GIC!I41</f>
        <v>3.1606952399999999</v>
      </c>
      <c r="J41" s="8">
        <f>INTMARB!J41+GIC!J41</f>
        <v>3.1606952399999999</v>
      </c>
      <c r="K41" s="8">
        <f>INTMARB!K41+GIC!K41</f>
        <v>3.1606952399999995</v>
      </c>
      <c r="L41" s="8">
        <f>INTMARB!L41+GIC!L41</f>
        <v>3.1606952399999981</v>
      </c>
      <c r="M41" s="8">
        <f>INTMARB!M41+GIC!M41</f>
        <v>3.1606952400000017</v>
      </c>
      <c r="N41" s="8">
        <f>INTMARB!N41+GIC!N41</f>
        <v>3.1606952400000008</v>
      </c>
      <c r="O41" s="8">
        <f>INTMARB!O41+GIC!O41</f>
        <v>3.1606952400000017</v>
      </c>
      <c r="P41" s="8">
        <f>INTMARB!P41+GIC!P41</f>
        <v>3.1606952399999972</v>
      </c>
      <c r="Q41" s="8">
        <f>INTMARB!Q41+GIC!Q41</f>
        <v>6.3213904799999998</v>
      </c>
      <c r="R41" s="8">
        <f>INTMARB!R41+GIC!R41</f>
        <v>9.4820857200000024</v>
      </c>
      <c r="S41" s="8">
        <f>INTMARB!S41+GIC!S41</f>
        <v>12.64278096</v>
      </c>
      <c r="T41" s="8">
        <f>INTMARB!T41+GIC!T41</f>
        <v>8.2179111599999999</v>
      </c>
      <c r="U41" s="8">
        <f>INTMARB!U41+GIC!U41</f>
        <v>9.1660420800000004</v>
      </c>
      <c r="V41" s="8">
        <f>INTMARB!V41+GIC!V41</f>
        <v>5.0572159200000026</v>
      </c>
      <c r="W41" s="8">
        <f>INTMARB!W41+GIC!W41</f>
        <v>4.741172279999998</v>
      </c>
      <c r="X41" s="8">
        <f>INTMARB!X41+GIC!X41</f>
        <v>5.6893032000000012</v>
      </c>
      <c r="Y41" s="8">
        <f>INTMARB!Y41+GIC!Y41</f>
        <v>3.1606952399999999</v>
      </c>
      <c r="Z41" s="8">
        <f>INTMARB!Z41+GIC!Z41</f>
        <v>3.4767388800000001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4275.6602241600003</v>
      </c>
      <c r="D43" s="8">
        <f>INTMARB!D43+GIC!D43</f>
        <v>4487.7024129600013</v>
      </c>
      <c r="E43" s="8">
        <f>INTMARB!E43+GIC!E43</f>
        <v>4744.0523707200009</v>
      </c>
      <c r="F43" s="8">
        <f>INTMARB!F43+GIC!F43</f>
        <v>5310.553776839999</v>
      </c>
      <c r="G43" s="8">
        <f>INTMARB!G43+GIC!G43</f>
        <v>5465.6288341199988</v>
      </c>
      <c r="H43" s="8">
        <f>INTMARB!H43+GIC!H43</f>
        <v>5655.5171384399991</v>
      </c>
      <c r="I43" s="8">
        <f>INTMARB!I43+GIC!I43</f>
        <v>5788.4396450399981</v>
      </c>
      <c r="J43" s="8">
        <f>INTMARB!J43+GIC!J43</f>
        <v>5953.0097577599981</v>
      </c>
      <c r="K43" s="8">
        <f>INTMARB!K43+GIC!K43</f>
        <v>5897.6258468399983</v>
      </c>
      <c r="L43" s="8">
        <f>INTMARB!L43+GIC!L43</f>
        <v>5668.1773012799995</v>
      </c>
      <c r="M43" s="8">
        <f>INTMARB!M43+GIC!M43</f>
        <v>5465.6291008799999</v>
      </c>
      <c r="N43" s="8">
        <f>INTMARB!N43+GIC!N43</f>
        <v>5322.5795843999995</v>
      </c>
      <c r="O43" s="8">
        <f>INTMARB!O43+GIC!O43</f>
        <v>5027.3024068799996</v>
      </c>
      <c r="P43" s="8">
        <f>INTMARB!P43+GIC!P43</f>
        <v>5073.1920626399988</v>
      </c>
      <c r="Q43" s="8">
        <f>INTMARB!Q43+GIC!Q43</f>
        <v>5028.8850939599988</v>
      </c>
      <c r="R43" s="8">
        <f>INTMARB!R43+GIC!R43</f>
        <v>5414.9927176800011</v>
      </c>
      <c r="S43" s="8">
        <f>INTMARB!S43+GIC!S43</f>
        <v>5582.7266040000004</v>
      </c>
      <c r="T43" s="8">
        <f>INTMARB!T43+GIC!T43</f>
        <v>6116.3138275200026</v>
      </c>
      <c r="U43" s="8">
        <f>INTMARB!U43+GIC!U43</f>
        <v>5938.7682416400003</v>
      </c>
      <c r="V43" s="8">
        <f>INTMARB!V43+GIC!V43</f>
        <v>6125.4917053199997</v>
      </c>
      <c r="W43" s="8">
        <f>INTMARB!W43+GIC!W43</f>
        <v>5666.9107248000009</v>
      </c>
      <c r="X43" s="8">
        <f>INTMARB!X43+GIC!X43</f>
        <v>5962.5053467199996</v>
      </c>
      <c r="Y43" s="8">
        <f>INTMARB!Y43+GIC!Y43</f>
        <v>6516.3460564799998</v>
      </c>
      <c r="Z43" s="8">
        <f>INTMARB!Z43+GIC!Z43</f>
        <v>7192.6661523600023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3160.1050020000002</v>
      </c>
      <c r="D44" s="8">
        <f>INTMARB!D44+GIC!D44</f>
        <v>3558.4802323200001</v>
      </c>
      <c r="E44" s="8">
        <f>INTMARB!E44+GIC!E44</f>
        <v>3704.8222389600005</v>
      </c>
      <c r="F44" s="8">
        <f>INTMARB!F44+GIC!F44</f>
        <v>4287.0622528800013</v>
      </c>
      <c r="G44" s="8">
        <f>INTMARB!G44+GIC!G44</f>
        <v>2923.7073832800002</v>
      </c>
      <c r="H44" s="8">
        <f>INTMARB!H44+GIC!H44</f>
        <v>3066.9216559200004</v>
      </c>
      <c r="I44" s="8">
        <f>INTMARB!I44+GIC!I44</f>
        <v>3096.00359136</v>
      </c>
      <c r="J44" s="8">
        <f>INTMARB!J44+GIC!J44</f>
        <v>3173.8642452000008</v>
      </c>
      <c r="K44" s="8">
        <f>INTMARB!K44+GIC!K44</f>
        <v>2601.6304723200001</v>
      </c>
      <c r="L44" s="8">
        <f>INTMARB!L44+GIC!L44</f>
        <v>2731.3992504000003</v>
      </c>
      <c r="M44" s="8">
        <f>INTMARB!M44+GIC!M44</f>
        <v>1494.6865394400002</v>
      </c>
      <c r="N44" s="8">
        <f>INTMARB!N44+GIC!N44</f>
        <v>1475.9245936800003</v>
      </c>
      <c r="O44" s="8">
        <f>INTMARB!O44+GIC!O44</f>
        <v>1063.16568792</v>
      </c>
      <c r="P44" s="8">
        <f>INTMARB!P44+GIC!P44</f>
        <v>628.51849560000005</v>
      </c>
      <c r="Q44" s="8">
        <f>INTMARB!Q44+GIC!Q44</f>
        <v>522.20201040000006</v>
      </c>
      <c r="R44" s="8">
        <f>INTMARB!R44+GIC!R44</f>
        <v>684.80377559999999</v>
      </c>
      <c r="S44" s="8">
        <f>INTMARB!S44+GIC!S44</f>
        <v>519.07511232000013</v>
      </c>
      <c r="T44" s="8">
        <f>INTMARB!T44+GIC!T44</f>
        <v>540.33868800000027</v>
      </c>
      <c r="U44" s="8">
        <f>INTMARB!U44+GIC!U44</f>
        <v>391.18297464000011</v>
      </c>
      <c r="V44" s="8">
        <f>INTMARB!V44+GIC!V44</f>
        <v>290.49446016000002</v>
      </c>
      <c r="W44" s="8">
        <f>INTMARB!W44+GIC!W44</f>
        <v>126.95451408000001</v>
      </c>
      <c r="X44" s="8">
        <f>INTMARB!X44+GIC!X44</f>
        <v>131.27204088000002</v>
      </c>
      <c r="Y44" s="8">
        <f>INTMARB!Y44+GIC!Y44</f>
        <v>251.96718600000005</v>
      </c>
      <c r="Z44" s="8">
        <f>INTMARB!Z44+GIC!Z44</f>
        <v>157.28642856000002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0.73675296000000001</v>
      </c>
      <c r="Z46" s="8">
        <f>INTMARB!Z46+GIC!Z46</f>
        <v>0.73675296000000023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190.41749999999999</v>
      </c>
      <c r="D48" s="8">
        <f>INTMARB!D48+GIC!D48</f>
        <v>217.62</v>
      </c>
      <c r="E48" s="8">
        <f>INTMARB!E48+GIC!E48</f>
        <v>229.70984399999998</v>
      </c>
      <c r="F48" s="8">
        <f>INTMARB!F48+GIC!F48</f>
        <v>217.62</v>
      </c>
      <c r="G48" s="8">
        <f>INTMARB!G48+GIC!G48</f>
        <v>417.10488299999997</v>
      </c>
      <c r="H48" s="8">
        <f>INTMARB!H48+GIC!H48</f>
        <v>734.46750000000009</v>
      </c>
      <c r="I48" s="8">
        <f>INTMARB!I48+GIC!I48</f>
        <v>837.23222699999963</v>
      </c>
      <c r="J48" s="8">
        <f>INTMARB!J48+GIC!J48</f>
        <v>810.030078</v>
      </c>
      <c r="K48" s="8">
        <f>INTMARB!K48+GIC!K48</f>
        <v>755.62472700000001</v>
      </c>
      <c r="L48" s="8">
        <f>INTMARB!L48+GIC!L48</f>
        <v>640.77015599999993</v>
      </c>
      <c r="M48" s="8">
        <f>INTMARB!M48+GIC!M48</f>
        <v>519.86996099999999</v>
      </c>
      <c r="N48" s="8">
        <f>INTMARB!N48+GIC!N48</f>
        <v>417.10488299999997</v>
      </c>
      <c r="O48" s="8">
        <f>INTMARB!O48+GIC!O48</f>
        <v>450.352305</v>
      </c>
      <c r="P48" s="8">
        <f>INTMARB!P48+GIC!P48</f>
        <v>565.2075779999999</v>
      </c>
      <c r="Q48" s="8">
        <f>INTMARB!Q48+GIC!Q48</f>
        <v>544.05000000000018</v>
      </c>
      <c r="R48" s="8">
        <f>INTMARB!R48+GIC!R48</f>
        <v>601.47746100000006</v>
      </c>
      <c r="S48" s="8">
        <f>INTMARB!S48+GIC!S48</f>
        <v>637.74734399999988</v>
      </c>
      <c r="T48" s="8">
        <f>INTMARB!T48+GIC!T48</f>
        <v>726.00418800000011</v>
      </c>
      <c r="U48" s="8">
        <f>INTMARB!U48+GIC!U48</f>
        <v>664.64763300000027</v>
      </c>
      <c r="V48" s="8">
        <f>INTMARB!V48+GIC!V48</f>
        <v>490.24942199999992</v>
      </c>
      <c r="W48" s="8">
        <f>INTMARB!W48+GIC!W48</f>
        <v>369.95399999999995</v>
      </c>
      <c r="X48" s="8">
        <f>INTMARB!X48+GIC!X48</f>
        <v>341.84486700000002</v>
      </c>
      <c r="Y48" s="8">
        <f>INTMARB!Y48+GIC!Y48</f>
        <v>391.71600000000001</v>
      </c>
      <c r="Z48" s="8">
        <f>INTMARB!Z48+GIC!Z48</f>
        <v>502.94403900000009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17.675474040000001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26.807833080000002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4003.9579800000001</v>
      </c>
      <c r="D51" s="27">
        <f>INTMARB!D51+GIC!D51</f>
        <v>4393.2560759999997</v>
      </c>
      <c r="E51" s="27">
        <f>INTMARB!E51+GIC!E51</f>
        <v>4582.8763200000012</v>
      </c>
      <c r="F51" s="27">
        <f>INTMARB!F51+GIC!F51</f>
        <v>4455.0356400000001</v>
      </c>
      <c r="G51" s="27">
        <f>INTMARB!G51+GIC!G51</f>
        <v>4713.6454200000007</v>
      </c>
      <c r="H51" s="27">
        <f>INTMARB!H51+GIC!H51</f>
        <v>4546.8179776800007</v>
      </c>
      <c r="I51" s="27">
        <f>INTMARB!I51+GIC!I51</f>
        <v>4507.9996499999997</v>
      </c>
      <c r="J51" s="27">
        <f>INTMARB!J51+GIC!J51</f>
        <v>5209.6591799999997</v>
      </c>
      <c r="K51" s="27">
        <f>INTMARB!K51+GIC!K51</f>
        <v>4972.9115700000002</v>
      </c>
      <c r="L51" s="27">
        <f>INTMARB!L51+GIC!L51</f>
        <v>4738.9409100000003</v>
      </c>
      <c r="M51" s="27">
        <f>INTMARB!M51+GIC!M51</f>
        <v>5075.6082299999998</v>
      </c>
      <c r="N51" s="27">
        <f>INTMARB!N51+GIC!N51</f>
        <v>4796.7519599999996</v>
      </c>
      <c r="O51" s="27">
        <f>INTMARB!O51+GIC!O51</f>
        <v>4232.1222899999993</v>
      </c>
      <c r="P51" s="27">
        <f>INTMARB!P51+GIC!P51</f>
        <v>4189.6602000000003</v>
      </c>
      <c r="Q51" s="27">
        <f>INTMARB!Q51+GIC!Q51</f>
        <v>3544.8019200000008</v>
      </c>
      <c r="R51" s="27">
        <f>INTMARB!R51+GIC!R51</f>
        <v>3694.20183</v>
      </c>
      <c r="S51" s="27">
        <f>INTMARB!S51+GIC!S51</f>
        <v>3942.510640200001</v>
      </c>
      <c r="T51" s="27">
        <f>INTMARB!T51+GIC!T51</f>
        <v>4641.2496266400003</v>
      </c>
      <c r="U51" s="27">
        <f>INTMARB!U51+GIC!U51</f>
        <v>4287.3167462399997</v>
      </c>
      <c r="V51" s="27">
        <f>INTMARB!V51+GIC!V51</f>
        <v>4461.8255351999996</v>
      </c>
      <c r="W51" s="27">
        <f>INTMARB!W51+GIC!W51</f>
        <v>4783.4494606799999</v>
      </c>
      <c r="X51" s="27">
        <f>INTMARB!X51+GIC!X51</f>
        <v>4815.09073584</v>
      </c>
      <c r="Y51" s="27">
        <f>INTMARB!Y51+GIC!Y51</f>
        <v>4669.4206231199996</v>
      </c>
      <c r="Z51" s="27">
        <f>INTMARB!Z51+GIC!Z51</f>
        <v>4872.2928764400003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8.008228800000003</v>
      </c>
      <c r="D52" s="27">
        <f t="shared" ref="D52:X52" si="30">SUM(D53:D54)</f>
        <v>28.885942800000002</v>
      </c>
      <c r="E52" s="27">
        <f t="shared" si="30"/>
        <v>24.166771199999999</v>
      </c>
      <c r="F52" s="27">
        <f t="shared" si="30"/>
        <v>18.589942799999999</v>
      </c>
      <c r="G52" s="27">
        <f t="shared" si="30"/>
        <v>25.74</v>
      </c>
      <c r="H52" s="27">
        <f t="shared" si="30"/>
        <v>25.1680572</v>
      </c>
      <c r="I52" s="27">
        <f t="shared" si="30"/>
        <v>27.313228799999997</v>
      </c>
      <c r="J52" s="27">
        <f t="shared" si="30"/>
        <v>38.466885599999991</v>
      </c>
      <c r="K52" s="27">
        <f t="shared" si="30"/>
        <v>50.908057199999988</v>
      </c>
      <c r="L52" s="27">
        <f t="shared" si="30"/>
        <v>53.338942799999998</v>
      </c>
      <c r="M52" s="27">
        <f t="shared" si="30"/>
        <v>45.616942800000004</v>
      </c>
      <c r="N52" s="27">
        <f t="shared" si="30"/>
        <v>25.596885600000004</v>
      </c>
      <c r="O52" s="27">
        <f t="shared" si="30"/>
        <v>48.762885600000004</v>
      </c>
      <c r="P52" s="27">
        <f t="shared" si="30"/>
        <v>52.33817160000001</v>
      </c>
      <c r="Q52" s="27">
        <f t="shared" si="30"/>
        <v>60.775228800000022</v>
      </c>
      <c r="R52" s="27">
        <f t="shared" si="30"/>
        <v>55.769828400000002</v>
      </c>
      <c r="S52" s="27">
        <f t="shared" si="30"/>
        <v>60.775228800000029</v>
      </c>
      <c r="T52" s="27">
        <f t="shared" si="30"/>
        <v>69.025928399999998</v>
      </c>
      <c r="U52" s="27">
        <f t="shared" si="30"/>
        <v>116.9311572</v>
      </c>
      <c r="V52" s="27">
        <f t="shared" si="30"/>
        <v>161.4325284</v>
      </c>
      <c r="W52" s="27">
        <f t="shared" si="30"/>
        <v>233.13284279999993</v>
      </c>
      <c r="X52" s="27">
        <f t="shared" si="30"/>
        <v>270.48415679999999</v>
      </c>
      <c r="Y52" s="27">
        <f t="shared" ref="Y52:Z52" si="31">SUM(Y53:Y54)</f>
        <v>276.70499999999998</v>
      </c>
      <c r="Z52" s="27">
        <f t="shared" si="31"/>
        <v>295.93844279999996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8.008228800000003</v>
      </c>
      <c r="D53" s="8">
        <f>INTMARB!D53+GIC!D53</f>
        <v>28.885942800000002</v>
      </c>
      <c r="E53" s="8">
        <f>INTMARB!E53+GIC!E53</f>
        <v>24.166771199999999</v>
      </c>
      <c r="F53" s="8">
        <f>INTMARB!F53+GIC!F53</f>
        <v>18.589942799999999</v>
      </c>
      <c r="G53" s="8">
        <f>INTMARB!G53+GIC!G53</f>
        <v>25.74</v>
      </c>
      <c r="H53" s="8">
        <f>INTMARB!H53+GIC!H53</f>
        <v>25.1680572</v>
      </c>
      <c r="I53" s="8">
        <f>INTMARB!I53+GIC!I53</f>
        <v>27.313228799999997</v>
      </c>
      <c r="J53" s="8">
        <f>INTMARB!J53+GIC!J53</f>
        <v>38.466885599999991</v>
      </c>
      <c r="K53" s="8">
        <f>INTMARB!K53+GIC!K53</f>
        <v>50.908057199999988</v>
      </c>
      <c r="L53" s="8">
        <f>INTMARB!L53+GIC!L53</f>
        <v>53.338942799999998</v>
      </c>
      <c r="M53" s="8">
        <f>INTMARB!M53+GIC!M53</f>
        <v>45.616942800000004</v>
      </c>
      <c r="N53" s="8">
        <f>INTMARB!N53+GIC!N53</f>
        <v>25.596885600000004</v>
      </c>
      <c r="O53" s="8">
        <f>INTMARB!O53+GIC!O53</f>
        <v>48.762885600000004</v>
      </c>
      <c r="P53" s="8">
        <f>INTMARB!P53+GIC!P53</f>
        <v>52.33817160000001</v>
      </c>
      <c r="Q53" s="8">
        <f>INTMARB!Q53+GIC!Q53</f>
        <v>60.775228800000022</v>
      </c>
      <c r="R53" s="8">
        <f>INTMARB!R53+GIC!R53</f>
        <v>55.769828400000002</v>
      </c>
      <c r="S53" s="8">
        <f>INTMARB!S53+GIC!S53</f>
        <v>60.775228800000029</v>
      </c>
      <c r="T53" s="8">
        <f>INTMARB!T53+GIC!T53</f>
        <v>69.025928399999998</v>
      </c>
      <c r="U53" s="8">
        <f>INTMARB!U53+GIC!U53</f>
        <v>116.9311572</v>
      </c>
      <c r="V53" s="8">
        <f>INTMARB!V53+GIC!V53</f>
        <v>161.4325284</v>
      </c>
      <c r="W53" s="8">
        <f>INTMARB!W53+GIC!W53</f>
        <v>233.13284279999993</v>
      </c>
      <c r="X53" s="8">
        <f>INTMARB!X53+GIC!X53</f>
        <v>270.48415679999999</v>
      </c>
      <c r="Y53" s="8">
        <f>INTMARB!Y53+GIC!Y53</f>
        <v>276.70499999999998</v>
      </c>
      <c r="Z53" s="8">
        <f>INTMARB!Z53+GIC!Z53</f>
        <v>295.93844279999996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  <c r="Y54" s="45">
        <f>INTMARB!Y54+GIC!Y54</f>
        <v>0</v>
      </c>
      <c r="Z54" s="45">
        <f>INTMARB!Z54+GIC!Z54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4694.8164479999996</v>
      </c>
      <c r="D61" s="49">
        <f t="shared" si="32"/>
        <v>5126.5759104000017</v>
      </c>
      <c r="E61" s="49">
        <f t="shared" si="32"/>
        <v>4912.8799104000009</v>
      </c>
      <c r="F61" s="49">
        <f t="shared" si="32"/>
        <v>5678.1760895999996</v>
      </c>
      <c r="G61" s="49">
        <f t="shared" si="32"/>
        <v>5575.8076416000013</v>
      </c>
      <c r="H61" s="49">
        <f t="shared" si="32"/>
        <v>5840.7704863200015</v>
      </c>
      <c r="I61" s="49">
        <f t="shared" si="32"/>
        <v>5431.4999978399983</v>
      </c>
      <c r="J61" s="49">
        <f t="shared" si="32"/>
        <v>5258.4389215200017</v>
      </c>
      <c r="K61" s="49">
        <f t="shared" si="32"/>
        <v>5250.3035608800001</v>
      </c>
      <c r="L61" s="49">
        <f t="shared" si="32"/>
        <v>5471.543140560002</v>
      </c>
      <c r="M61" s="49">
        <f t="shared" si="32"/>
        <v>5845.5245592000028</v>
      </c>
      <c r="N61" s="49">
        <f t="shared" si="32"/>
        <v>5775.9205096800024</v>
      </c>
      <c r="O61" s="49">
        <f t="shared" si="32"/>
        <v>5930.9134783199988</v>
      </c>
      <c r="P61" s="49">
        <f t="shared" si="32"/>
        <v>5882.3759411999945</v>
      </c>
      <c r="Q61" s="49">
        <f t="shared" si="32"/>
        <v>5226.5469974399975</v>
      </c>
      <c r="R61" s="49">
        <f t="shared" si="32"/>
        <v>6009.6248035200033</v>
      </c>
      <c r="S61" s="49">
        <f t="shared" si="32"/>
        <v>5936.5318363199985</v>
      </c>
      <c r="T61" s="49">
        <f t="shared" si="32"/>
        <v>5927.9382151199943</v>
      </c>
      <c r="U61" s="49">
        <f t="shared" si="32"/>
        <v>6115.5819626400071</v>
      </c>
      <c r="V61" s="49">
        <f t="shared" si="32"/>
        <v>6314.0593068000017</v>
      </c>
      <c r="W61" s="49">
        <f t="shared" si="32"/>
        <v>6471.5455548000073</v>
      </c>
      <c r="X61" s="49">
        <f t="shared" si="32"/>
        <v>7163.6926672800009</v>
      </c>
      <c r="Y61" s="49">
        <f t="shared" ref="Y61:Z61" si="33">SUM(Y62:Y72)</f>
        <v>6669.0616024800074</v>
      </c>
      <c r="Z61" s="49">
        <f t="shared" si="33"/>
        <v>6339.5736177600038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4694.8164479999996</v>
      </c>
      <c r="D62" s="52">
        <f>INTMARB!D62+GIC!D62</f>
        <v>5126.5759104000017</v>
      </c>
      <c r="E62" s="52">
        <f>INTMARB!E62+GIC!E62</f>
        <v>4912.8799104000009</v>
      </c>
      <c r="F62" s="52">
        <f>INTMARB!F62+GIC!F62</f>
        <v>5678.1760895999996</v>
      </c>
      <c r="G62" s="52">
        <f>INTMARB!G62+GIC!G62</f>
        <v>5575.8076416000013</v>
      </c>
      <c r="H62" s="52">
        <f>INTMARB!H62+GIC!H62</f>
        <v>5833.0718208000017</v>
      </c>
      <c r="I62" s="52">
        <f>INTMARB!I62+GIC!I62</f>
        <v>5427.2957759999981</v>
      </c>
      <c r="J62" s="52">
        <f>INTMARB!J62+GIC!J62</f>
        <v>5246.9766720000016</v>
      </c>
      <c r="K62" s="52">
        <f>INTMARB!K62+GIC!K62</f>
        <v>5227.7121791999998</v>
      </c>
      <c r="L62" s="52">
        <f>INTMARB!L62+GIC!L62</f>
        <v>5413.5208512000017</v>
      </c>
      <c r="M62" s="52">
        <f>INTMARB!M62+GIC!M62</f>
        <v>5800.7041344000027</v>
      </c>
      <c r="N62" s="52">
        <f>INTMARB!N62+GIC!N62</f>
        <v>5729.6965824000035</v>
      </c>
      <c r="O62" s="52">
        <f>INTMARB!O62+GIC!O62</f>
        <v>5785.807910399998</v>
      </c>
      <c r="P62" s="52">
        <f>INTMARB!P62+GIC!P62</f>
        <v>5732.0484479999941</v>
      </c>
      <c r="Q62" s="52">
        <f>INTMARB!Q62+GIC!Q62</f>
        <v>5065.2008063999983</v>
      </c>
      <c r="R62" s="52">
        <f>INTMARB!R62+GIC!R62</f>
        <v>5835.7599552000038</v>
      </c>
      <c r="S62" s="52">
        <f>INTMARB!S62+GIC!S62</f>
        <v>5804.7357311999995</v>
      </c>
      <c r="T62" s="52">
        <f>INTMARB!T62+GIC!T62</f>
        <v>5746.5858239999943</v>
      </c>
      <c r="U62" s="52">
        <f>INTMARB!U62+GIC!U62</f>
        <v>5827.5221760000059</v>
      </c>
      <c r="V62" s="52">
        <f>INTMARB!V62+GIC!V62</f>
        <v>5895.2121984000005</v>
      </c>
      <c r="W62" s="52">
        <f>INTMARB!W62+GIC!W62</f>
        <v>6050.0595456000074</v>
      </c>
      <c r="X62" s="52">
        <f>INTMARB!X62+GIC!X62</f>
        <v>6627.9354624000007</v>
      </c>
      <c r="Y62" s="52">
        <f>INTMARB!Y62+GIC!Y62</f>
        <v>6366.4122816000072</v>
      </c>
      <c r="Z62" s="52">
        <f>INTMARB!Z62+GIC!Z62</f>
        <v>6099.839827200004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24.147244800000003</v>
      </c>
      <c r="M63" s="52">
        <f>INTMARB!M63+GIC!M63</f>
        <v>20.697868799999995</v>
      </c>
      <c r="N63" s="52">
        <f>INTMARB!N63+GIC!N63</f>
        <v>18.715737600000011</v>
      </c>
      <c r="O63" s="52">
        <f>INTMARB!O63+GIC!O63</f>
        <v>9.3784319999999983</v>
      </c>
      <c r="P63" s="52">
        <f>INTMARB!P63+GIC!P63</f>
        <v>15.567955199999986</v>
      </c>
      <c r="Q63" s="52">
        <f>INTMARB!Q63+GIC!Q63</f>
        <v>18.801215999999986</v>
      </c>
      <c r="R63" s="52">
        <f>INTMARB!R63+GIC!R63</f>
        <v>21.933273600000017</v>
      </c>
      <c r="S63" s="52">
        <f>INTMARB!S63+GIC!S63</f>
        <v>25.087910400000002</v>
      </c>
      <c r="T63" s="52">
        <f>INTMARB!T63+GIC!T63</f>
        <v>33.724454399999978</v>
      </c>
      <c r="U63" s="52">
        <f>INTMARB!U63+GIC!U63</f>
        <v>39.777292800000048</v>
      </c>
      <c r="V63" s="52">
        <f>INTMARB!V63+GIC!V63</f>
        <v>45.418867200000008</v>
      </c>
      <c r="W63" s="52">
        <f>INTMARB!W63+GIC!W63</f>
        <v>37.130284800000048</v>
      </c>
      <c r="X63" s="52">
        <f>INTMARB!X63+GIC!X63</f>
        <v>38.620108800000011</v>
      </c>
      <c r="Y63" s="52">
        <f>INTMARB!Y63+GIC!Y63</f>
        <v>32.438649600000048</v>
      </c>
      <c r="Z63" s="52">
        <f>INTMARB!Z63+GIC!Z63</f>
        <v>53.481254400000047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7.6986655200000005</v>
      </c>
      <c r="I64" s="52">
        <f>INTMARB!I64+GIC!I64</f>
        <v>4.2042218400000007</v>
      </c>
      <c r="J64" s="52">
        <f>INTMARB!J64+GIC!J64</f>
        <v>3.6035344800000004</v>
      </c>
      <c r="K64" s="52">
        <f>INTMARB!K64+GIC!K64</f>
        <v>12.113010000000003</v>
      </c>
      <c r="L64" s="52">
        <f>INTMARB!L64+GIC!L64</f>
        <v>10.647065519999998</v>
      </c>
      <c r="M64" s="52">
        <f>INTMARB!M64+GIC!M64</f>
        <v>16.284996</v>
      </c>
      <c r="N64" s="52">
        <f>INTMARB!N64+GIC!N64</f>
        <v>15.830352720000002</v>
      </c>
      <c r="O64" s="52">
        <f>INTMARB!O64+GIC!O64</f>
        <v>25.964593199999996</v>
      </c>
      <c r="P64" s="52">
        <f>INTMARB!P64+GIC!P64</f>
        <v>37.725957359999995</v>
      </c>
      <c r="Q64" s="52">
        <f>INTMARB!Q64+GIC!Q64</f>
        <v>54.135768960000014</v>
      </c>
      <c r="R64" s="52">
        <f>INTMARB!R64+GIC!R64</f>
        <v>79.941738239999992</v>
      </c>
      <c r="S64" s="52">
        <f>INTMARB!S64+GIC!S64</f>
        <v>104.17876559999998</v>
      </c>
      <c r="T64" s="52">
        <f>INTMARB!T64+GIC!T64</f>
        <v>145.87130375999999</v>
      </c>
      <c r="U64" s="52">
        <f>INTMARB!U64+GIC!U64</f>
        <v>168.23590056</v>
      </c>
      <c r="V64" s="52">
        <f>INTMARB!V64+GIC!V64</f>
        <v>187.92020520000003</v>
      </c>
      <c r="W64" s="52">
        <f>INTMARB!W64+GIC!W64</f>
        <v>190.03597704000003</v>
      </c>
      <c r="X64" s="52">
        <f>INTMARB!X64+GIC!X64</f>
        <v>226.81824984000002</v>
      </c>
      <c r="Y64" s="52">
        <f>INTMARB!Y64+GIC!Y64</f>
        <v>207.43704072</v>
      </c>
      <c r="Z64" s="52">
        <f>INTMARB!Z64+GIC!Z64</f>
        <v>184.87057680000004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  <c r="Y65" s="52">
        <f>INTMARB!Y65+GIC!Y65</f>
        <v>0</v>
      </c>
      <c r="Z65" s="52">
        <f>INTMARB!Z65+GIC!Z65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7.5528590399999995</v>
      </c>
      <c r="M67" s="52">
        <f>INTMARB!M67+GIC!M67</f>
        <v>0</v>
      </c>
      <c r="N67" s="52">
        <f>INTMARB!N67+GIC!N67</f>
        <v>3.7765569600000006</v>
      </c>
      <c r="O67" s="52">
        <f>INTMARB!O67+GIC!O67</f>
        <v>3.7765569600000011</v>
      </c>
      <c r="P67" s="52">
        <f>INTMARB!P67+GIC!P67</f>
        <v>3.7765569600000011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0.77993279999999976</v>
      </c>
      <c r="U67" s="52">
        <f>INTMARB!U67+GIC!U67</f>
        <v>1.1951323199999999</v>
      </c>
      <c r="V67" s="52">
        <f>INTMARB!V67+GIC!V67</f>
        <v>2.8380887999999995</v>
      </c>
      <c r="W67" s="52">
        <f>INTMARB!W67+GIC!W67</f>
        <v>2.2470220800000003</v>
      </c>
      <c r="X67" s="52">
        <f>INTMARB!X67+GIC!X67</f>
        <v>2.38108896</v>
      </c>
      <c r="Y67" s="52">
        <f>INTMARB!Y67+GIC!Y67</f>
        <v>0.50797583999999996</v>
      </c>
      <c r="Z67" s="52">
        <f>INTMARB!Z67+GIC!Z67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24.304337279999999</v>
      </c>
      <c r="P68" s="52">
        <f>INTMARB!P68+GIC!P68</f>
        <v>26.881938720000001</v>
      </c>
      <c r="Q68" s="52">
        <f>INTMARB!Q68+GIC!Q68</f>
        <v>48.538582560000002</v>
      </c>
      <c r="R68" s="52">
        <f>INTMARB!R68+GIC!R68</f>
        <v>21.905406720000002</v>
      </c>
      <c r="S68" s="52">
        <f>INTMARB!S68+GIC!S68</f>
        <v>2.5294291199999996</v>
      </c>
      <c r="T68" s="52">
        <f>INTMARB!T68+GIC!T68</f>
        <v>0.97670016000000015</v>
      </c>
      <c r="U68" s="52">
        <f>INTMARB!U68+GIC!U68</f>
        <v>1.09496448</v>
      </c>
      <c r="V68" s="52">
        <f>INTMARB!V68+GIC!V68</f>
        <v>0.68970527999999998</v>
      </c>
      <c r="W68" s="52">
        <f>INTMARB!W68+GIC!W68</f>
        <v>0.44425584000000018</v>
      </c>
      <c r="X68" s="52">
        <f>INTMARB!X68+GIC!X68</f>
        <v>0</v>
      </c>
      <c r="Y68" s="52">
        <f>INTMARB!Y68+GIC!Y68</f>
        <v>0</v>
      </c>
      <c r="Z68" s="52">
        <f>INTMARB!Z68+GIC!Z68</f>
        <v>0.54875663999999991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7.8587150399999981</v>
      </c>
      <c r="K69" s="52">
        <f>INTMARB!K69+GIC!K69</f>
        <v>10.478371679999997</v>
      </c>
      <c r="L69" s="52">
        <f>INTMARB!L69+GIC!L69</f>
        <v>15.675120000000005</v>
      </c>
      <c r="M69" s="52">
        <f>INTMARB!M69+GIC!M69</f>
        <v>7.8375600000000007</v>
      </c>
      <c r="N69" s="52">
        <f>INTMARB!N69+GIC!N69</f>
        <v>7.9012800000000016</v>
      </c>
      <c r="O69" s="52">
        <f>INTMARB!O69+GIC!O69</f>
        <v>81.681648480000007</v>
      </c>
      <c r="P69" s="52">
        <f>INTMARB!P69+GIC!P69</f>
        <v>66.375084960000009</v>
      </c>
      <c r="Q69" s="52">
        <f>INTMARB!Q69+GIC!Q69</f>
        <v>39.870623519999995</v>
      </c>
      <c r="R69" s="52">
        <f>INTMARB!R69+GIC!R69</f>
        <v>50.08442976000002</v>
      </c>
      <c r="S69" s="52">
        <f>INTMARB!S69+GIC!S69</f>
        <v>0</v>
      </c>
      <c r="T69" s="52">
        <f>INTMARB!T69+GIC!T69</f>
        <v>0</v>
      </c>
      <c r="U69" s="52">
        <f>INTMARB!U69+GIC!U69</f>
        <v>77.756496479999996</v>
      </c>
      <c r="V69" s="52">
        <f>INTMARB!V69+GIC!V69</f>
        <v>181.98024192000003</v>
      </c>
      <c r="W69" s="52">
        <f>INTMARB!W69+GIC!W69</f>
        <v>191.62846944</v>
      </c>
      <c r="X69" s="52">
        <f>INTMARB!X69+GIC!X69</f>
        <v>267.93775728000003</v>
      </c>
      <c r="Y69" s="52">
        <f>INTMARB!Y69+GIC!Y69</f>
        <v>62.265654719999986</v>
      </c>
      <c r="Z69" s="52">
        <f>INTMARB!Z69+GIC!Z69</f>
        <v>0.83320272000000006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57.488234760000012</v>
      </c>
      <c r="D2" s="21">
        <f t="shared" ref="D2:X2" si="0">SUM(D3,D17,D22,D25,D26,D51,D52)</f>
        <v>91.174145400000029</v>
      </c>
      <c r="E2" s="21">
        <f t="shared" si="0"/>
        <v>74.837944439999987</v>
      </c>
      <c r="F2" s="21">
        <f t="shared" si="0"/>
        <v>69.020260920000027</v>
      </c>
      <c r="G2" s="21">
        <f t="shared" si="0"/>
        <v>74.724395399999992</v>
      </c>
      <c r="H2" s="21">
        <f t="shared" si="0"/>
        <v>79.76531915999999</v>
      </c>
      <c r="I2" s="21">
        <f t="shared" si="0"/>
        <v>63.742309559999995</v>
      </c>
      <c r="J2" s="21">
        <f t="shared" si="0"/>
        <v>75.198438720000013</v>
      </c>
      <c r="K2" s="21">
        <f t="shared" si="0"/>
        <v>68.793150959999991</v>
      </c>
      <c r="L2" s="21">
        <f t="shared" si="0"/>
        <v>20.6756928</v>
      </c>
      <c r="M2" s="21">
        <f t="shared" si="0"/>
        <v>21.92650776</v>
      </c>
      <c r="N2" s="21">
        <f t="shared" si="0"/>
        <v>76.034288520000018</v>
      </c>
      <c r="O2" s="21">
        <f t="shared" si="0"/>
        <v>12.545813520000001</v>
      </c>
      <c r="P2" s="21">
        <f t="shared" si="0"/>
        <v>12.545813519999999</v>
      </c>
      <c r="Q2" s="21">
        <f t="shared" si="0"/>
        <v>15.710654160000001</v>
      </c>
      <c r="R2" s="21">
        <f t="shared" si="0"/>
        <v>12.583477439999999</v>
      </c>
      <c r="S2" s="21">
        <f t="shared" si="0"/>
        <v>14.184869039999999</v>
      </c>
      <c r="T2" s="21">
        <f t="shared" si="0"/>
        <v>20.156499</v>
      </c>
      <c r="U2" s="21">
        <f t="shared" si="0"/>
        <v>65.341258199999999</v>
      </c>
      <c r="V2" s="21">
        <f t="shared" si="0"/>
        <v>77.989136040000005</v>
      </c>
      <c r="W2" s="21">
        <f t="shared" si="0"/>
        <v>63.777809160000004</v>
      </c>
      <c r="X2" s="21">
        <f t="shared" si="0"/>
        <v>74.451535560000011</v>
      </c>
      <c r="Y2" s="21">
        <f t="shared" ref="Y2:Z2" si="1">SUM(Y3,Y17,Y22,Y25,Y26,Y51,Y52)</f>
        <v>59.436056880000017</v>
      </c>
      <c r="Z2" s="21">
        <f t="shared" si="1"/>
        <v>73.467672839999992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57.488234760000012</v>
      </c>
      <c r="D26" s="27">
        <f t="shared" si="20"/>
        <v>91.174145400000029</v>
      </c>
      <c r="E26" s="27">
        <f t="shared" si="20"/>
        <v>74.837944439999987</v>
      </c>
      <c r="F26" s="27">
        <f t="shared" si="20"/>
        <v>69.020260920000027</v>
      </c>
      <c r="G26" s="27">
        <f t="shared" si="20"/>
        <v>74.724395399999992</v>
      </c>
      <c r="H26" s="27">
        <f t="shared" si="20"/>
        <v>79.76531915999999</v>
      </c>
      <c r="I26" s="27">
        <f t="shared" si="20"/>
        <v>63.742309559999995</v>
      </c>
      <c r="J26" s="27">
        <f t="shared" si="20"/>
        <v>75.198438720000013</v>
      </c>
      <c r="K26" s="27">
        <f t="shared" si="20"/>
        <v>68.793150959999991</v>
      </c>
      <c r="L26" s="27">
        <f t="shared" si="20"/>
        <v>20.6756928</v>
      </c>
      <c r="M26" s="27">
        <f t="shared" si="20"/>
        <v>21.92650776</v>
      </c>
      <c r="N26" s="27">
        <f t="shared" si="20"/>
        <v>76.034288520000018</v>
      </c>
      <c r="O26" s="27">
        <f t="shared" si="20"/>
        <v>12.545813520000001</v>
      </c>
      <c r="P26" s="27">
        <f t="shared" si="20"/>
        <v>12.545813519999999</v>
      </c>
      <c r="Q26" s="27">
        <f t="shared" si="20"/>
        <v>15.710654160000001</v>
      </c>
      <c r="R26" s="27">
        <f t="shared" si="20"/>
        <v>12.583477439999999</v>
      </c>
      <c r="S26" s="27">
        <f t="shared" si="20"/>
        <v>14.184869039999999</v>
      </c>
      <c r="T26" s="27">
        <f t="shared" si="20"/>
        <v>20.156499</v>
      </c>
      <c r="U26" s="27">
        <f t="shared" si="20"/>
        <v>65.341258199999999</v>
      </c>
      <c r="V26" s="27">
        <f t="shared" si="20"/>
        <v>77.989136040000005</v>
      </c>
      <c r="W26" s="27">
        <f t="shared" ref="W26:X26" si="21">SUM(W27,W33)</f>
        <v>63.777809160000004</v>
      </c>
      <c r="X26" s="27">
        <f t="shared" si="21"/>
        <v>74.451535560000011</v>
      </c>
      <c r="Y26" s="27">
        <f t="shared" ref="Y26:Z26" si="22">SUM(Y27,Y33)</f>
        <v>59.436056880000017</v>
      </c>
      <c r="Z26" s="27">
        <f t="shared" si="22"/>
        <v>73.467672839999992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57.488234760000012</v>
      </c>
      <c r="D33" s="19">
        <f t="shared" si="26"/>
        <v>91.174145400000029</v>
      </c>
      <c r="E33" s="19">
        <f t="shared" si="26"/>
        <v>74.837944439999987</v>
      </c>
      <c r="F33" s="19">
        <f t="shared" si="26"/>
        <v>69.020260920000027</v>
      </c>
      <c r="G33" s="19">
        <f t="shared" si="26"/>
        <v>74.724395399999992</v>
      </c>
      <c r="H33" s="19">
        <f t="shared" si="26"/>
        <v>79.76531915999999</v>
      </c>
      <c r="I33" s="19">
        <f t="shared" si="26"/>
        <v>63.742309559999995</v>
      </c>
      <c r="J33" s="19">
        <f t="shared" si="26"/>
        <v>75.198438720000013</v>
      </c>
      <c r="K33" s="19">
        <f t="shared" si="26"/>
        <v>68.793150959999991</v>
      </c>
      <c r="L33" s="19">
        <f t="shared" si="26"/>
        <v>20.6756928</v>
      </c>
      <c r="M33" s="19">
        <f t="shared" si="26"/>
        <v>21.92650776</v>
      </c>
      <c r="N33" s="19">
        <f t="shared" si="26"/>
        <v>76.034288520000018</v>
      </c>
      <c r="O33" s="19">
        <f t="shared" si="26"/>
        <v>12.545813520000001</v>
      </c>
      <c r="P33" s="19">
        <f t="shared" si="26"/>
        <v>12.545813519999999</v>
      </c>
      <c r="Q33" s="19">
        <f t="shared" si="26"/>
        <v>15.710654160000001</v>
      </c>
      <c r="R33" s="19">
        <f t="shared" si="26"/>
        <v>12.583477439999999</v>
      </c>
      <c r="S33" s="19">
        <f t="shared" si="26"/>
        <v>14.184869039999999</v>
      </c>
      <c r="T33" s="19">
        <f t="shared" si="26"/>
        <v>20.156499</v>
      </c>
      <c r="U33" s="19">
        <f t="shared" si="26"/>
        <v>65.341258199999999</v>
      </c>
      <c r="V33" s="19">
        <f t="shared" si="26"/>
        <v>77.989136040000005</v>
      </c>
      <c r="W33" s="19">
        <f t="shared" ref="W33:X33" si="27">SUM(W34:W50)</f>
        <v>63.777809160000004</v>
      </c>
      <c r="X33" s="19">
        <f t="shared" si="27"/>
        <v>74.451535560000011</v>
      </c>
      <c r="Y33" s="19">
        <f t="shared" ref="Y33:Z33" si="28">SUM(Y34:Y50)</f>
        <v>59.436056880000017</v>
      </c>
      <c r="Z33" s="19">
        <f t="shared" si="28"/>
        <v>73.467672839999992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22.153617720000003</v>
      </c>
      <c r="D43" s="8">
        <f>INTMARB_IN!D43+INTMARB_EX!D43</f>
        <v>41.142661560000015</v>
      </c>
      <c r="E43" s="8">
        <f>INTMARB_IN!E43+INTMARB_EX!E43</f>
        <v>34.812980279999977</v>
      </c>
      <c r="F43" s="8">
        <f>INTMARB_IN!F43+INTMARB_EX!F43</f>
        <v>18.988777080000002</v>
      </c>
      <c r="G43" s="8">
        <f>INTMARB_IN!G43+INTMARB_EX!G43</f>
        <v>25.318458360000001</v>
      </c>
      <c r="H43" s="8">
        <f>INTMARB_IN!H43+INTMARB_EX!H43</f>
        <v>28.483298999999995</v>
      </c>
      <c r="I43" s="8">
        <f>INTMARB_IN!I43+INTMARB_EX!I43</f>
        <v>22.153617720000003</v>
      </c>
      <c r="J43" s="8">
        <f>INTMARB_IN!J43+INTMARB_EX!J43</f>
        <v>12.659362559999998</v>
      </c>
      <c r="K43" s="8">
        <f>INTMARB_IN!K43+INTMARB_EX!K43</f>
        <v>0</v>
      </c>
      <c r="L43" s="8">
        <f>INTMARB_IN!L43+INTMARB_EX!L43</f>
        <v>3.1648406399999991</v>
      </c>
      <c r="M43" s="8">
        <f>INTMARB_IN!M43+INTMARB_EX!M43</f>
        <v>3.1648406399999995</v>
      </c>
      <c r="N43" s="8">
        <f>INTMARB_IN!N43+INTMARB_EX!N43</f>
        <v>4.1142394800000002</v>
      </c>
      <c r="O43" s="8">
        <f>INTMARB_IN!O43+INTMARB_EX!O43</f>
        <v>3.1648406399999995</v>
      </c>
      <c r="P43" s="8">
        <f>INTMARB_IN!P43+INTMARB_EX!P43</f>
        <v>3.1648406399999991</v>
      </c>
      <c r="Q43" s="8">
        <f>INTMARB_IN!Q43+INTMARB_EX!Q43</f>
        <v>6.3296812799999982</v>
      </c>
      <c r="R43" s="8">
        <f>INTMARB_IN!R43+INTMARB_EX!R43</f>
        <v>6.3296812799999982</v>
      </c>
      <c r="S43" s="8">
        <f>INTMARB_IN!S43+INTMARB_EX!S43</f>
        <v>9.4945219199999968</v>
      </c>
      <c r="T43" s="8">
        <f>INTMARB_IN!T43+INTMARB_EX!T43</f>
        <v>12.026341080000002</v>
      </c>
      <c r="U43" s="8">
        <f>INTMARB_IN!U43+INTMARB_EX!U43</f>
        <v>51.269938199999999</v>
      </c>
      <c r="V43" s="8">
        <f>INTMARB_IN!V43+INTMARB_EX!V43</f>
        <v>62.979635160000001</v>
      </c>
      <c r="W43" s="8">
        <f>INTMARB_IN!W43+INTMARB_EX!W43</f>
        <v>51.269938199999999</v>
      </c>
      <c r="X43" s="8">
        <f>INTMARB_IN!X43+INTMARB_EX!X43</f>
        <v>60.76446012000001</v>
      </c>
      <c r="Y43" s="8">
        <f>INTMARB_IN!Y43+INTMARB_EX!Y43</f>
        <v>37.661176800000014</v>
      </c>
      <c r="Z43" s="8">
        <f>INTMARB_IN!Z43+INTMARB_EX!Z43</f>
        <v>50.953560839999994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35.334617040000012</v>
      </c>
      <c r="D44" s="8">
        <f>INTMARB_IN!D44+INTMARB_EX!D44</f>
        <v>50.031483840000014</v>
      </c>
      <c r="E44" s="8">
        <f>INTMARB_IN!E44+INTMARB_EX!E44</f>
        <v>40.02496416000001</v>
      </c>
      <c r="F44" s="8">
        <f>INTMARB_IN!F44+INTMARB_EX!F44</f>
        <v>50.031483840000021</v>
      </c>
      <c r="G44" s="8">
        <f>INTMARB_IN!G44+INTMARB_EX!G44</f>
        <v>49.405937039999984</v>
      </c>
      <c r="H44" s="8">
        <f>INTMARB_IN!H44+INTMARB_EX!H44</f>
        <v>51.282020160000002</v>
      </c>
      <c r="I44" s="8">
        <f>INTMARB_IN!I44+INTMARB_EX!I44</f>
        <v>41.588691839999996</v>
      </c>
      <c r="J44" s="8">
        <f>INTMARB_IN!J44+INTMARB_EX!J44</f>
        <v>62.539076160000008</v>
      </c>
      <c r="K44" s="8">
        <f>INTMARB_IN!K44+INTMARB_EX!K44</f>
        <v>68.793150959999991</v>
      </c>
      <c r="L44" s="8">
        <f>INTMARB_IN!L44+INTMARB_EX!L44</f>
        <v>17.510852160000002</v>
      </c>
      <c r="M44" s="8">
        <f>INTMARB_IN!M44+INTMARB_EX!M44</f>
        <v>18.761667120000002</v>
      </c>
      <c r="N44" s="8">
        <f>INTMARB_IN!N44+INTMARB_EX!N44</f>
        <v>71.920049040000023</v>
      </c>
      <c r="O44" s="8">
        <f>INTMARB_IN!O44+INTMARB_EX!O44</f>
        <v>9.3809728800000016</v>
      </c>
      <c r="P44" s="8">
        <f>INTMARB_IN!P44+INTMARB_EX!P44</f>
        <v>9.3809728799999998</v>
      </c>
      <c r="Q44" s="8">
        <f>INTMARB_IN!Q44+INTMARB_EX!Q44</f>
        <v>9.3809728800000016</v>
      </c>
      <c r="R44" s="8">
        <f>INTMARB_IN!R44+INTMARB_EX!R44</f>
        <v>6.253796160000002</v>
      </c>
      <c r="S44" s="8">
        <f>INTMARB_IN!S44+INTMARB_EX!S44</f>
        <v>4.6903471200000011</v>
      </c>
      <c r="T44" s="8">
        <f>INTMARB_IN!T44+INTMARB_EX!T44</f>
        <v>8.1301579199999985</v>
      </c>
      <c r="U44" s="8">
        <f>INTMARB_IN!U44+INTMARB_EX!U44</f>
        <v>14.07132</v>
      </c>
      <c r="V44" s="8">
        <f>INTMARB_IN!V44+INTMARB_EX!V44</f>
        <v>15.009500880000001</v>
      </c>
      <c r="W44" s="8">
        <f>INTMARB_IN!W44+INTMARB_EX!W44</f>
        <v>12.507870960000004</v>
      </c>
      <c r="X44" s="8">
        <f>INTMARB_IN!X44+INTMARB_EX!X44</f>
        <v>13.687075440000001</v>
      </c>
      <c r="Y44" s="8">
        <f>INTMARB_IN!Y44+INTMARB_EX!Y44</f>
        <v>21.774880080000003</v>
      </c>
      <c r="Z44" s="8">
        <f>INTMARB_IN!Z44+INTMARB_EX!Z44</f>
        <v>22.514112000000001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27.127277026964123</v>
      </c>
      <c r="D2" s="21">
        <f t="shared" ref="D2:X2" si="0">SUM(D3,D17,D22,D25,D26,D51,D52)</f>
        <v>42.730790541880054</v>
      </c>
      <c r="E2" s="21">
        <f t="shared" si="0"/>
        <v>34.978882927977189</v>
      </c>
      <c r="F2" s="21">
        <f t="shared" si="0"/>
        <v>32.49135956600108</v>
      </c>
      <c r="G2" s="21">
        <f t="shared" si="0"/>
        <v>35.11742750119204</v>
      </c>
      <c r="H2" s="21">
        <f t="shared" si="0"/>
        <v>37.186839710291636</v>
      </c>
      <c r="I2" s="21">
        <f t="shared" si="0"/>
        <v>30.59714739348205</v>
      </c>
      <c r="J2" s="21">
        <f t="shared" si="0"/>
        <v>33.80978209730187</v>
      </c>
      <c r="K2" s="21">
        <f t="shared" si="0"/>
        <v>28.608110900405084</v>
      </c>
      <c r="L2" s="21">
        <f t="shared" si="0"/>
        <v>10.475174363302202</v>
      </c>
      <c r="M2" s="21">
        <f t="shared" si="0"/>
        <v>10.322283055570434</v>
      </c>
      <c r="N2" s="21">
        <f t="shared" si="0"/>
        <v>37.285738628876288</v>
      </c>
      <c r="O2" s="21">
        <f t="shared" si="0"/>
        <v>5.9467456786031896</v>
      </c>
      <c r="P2" s="21">
        <f t="shared" si="0"/>
        <v>5.1538806589118416</v>
      </c>
      <c r="Q2" s="21">
        <f t="shared" si="0"/>
        <v>6.1364091013023714</v>
      </c>
      <c r="R2" s="21">
        <f t="shared" si="0"/>
        <v>4.4757378548807818</v>
      </c>
      <c r="S2" s="21">
        <f t="shared" si="0"/>
        <v>4.8238016944696671</v>
      </c>
      <c r="T2" s="21">
        <f t="shared" si="0"/>
        <v>6.985652342430468</v>
      </c>
      <c r="U2" s="21">
        <f t="shared" si="0"/>
        <v>21.415075965526615</v>
      </c>
      <c r="V2" s="21">
        <f t="shared" si="0"/>
        <v>27.459027200689452</v>
      </c>
      <c r="W2" s="21">
        <f t="shared" si="0"/>
        <v>24.126524429173465</v>
      </c>
      <c r="X2" s="21">
        <f t="shared" si="0"/>
        <v>29.958641734538798</v>
      </c>
      <c r="Y2" s="21">
        <f t="shared" ref="Y2:Z2" si="1">SUM(Y3,Y17,Y22,Y25,Y26,Y51,Y52)</f>
        <v>25.361915505282742</v>
      </c>
      <c r="Z2" s="21">
        <f t="shared" si="1"/>
        <v>33.302572536817543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27.127277026964123</v>
      </c>
      <c r="D26" s="27">
        <f t="shared" ref="D26:X26" si="21">SUM(D27,D33)</f>
        <v>42.730790541880054</v>
      </c>
      <c r="E26" s="27">
        <f t="shared" si="21"/>
        <v>34.978882927977189</v>
      </c>
      <c r="F26" s="27">
        <f t="shared" si="21"/>
        <v>32.49135956600108</v>
      </c>
      <c r="G26" s="27">
        <f t="shared" si="21"/>
        <v>35.11742750119204</v>
      </c>
      <c r="H26" s="27">
        <f t="shared" si="21"/>
        <v>37.186839710291636</v>
      </c>
      <c r="I26" s="27">
        <f t="shared" si="21"/>
        <v>30.59714739348205</v>
      </c>
      <c r="J26" s="27">
        <f t="shared" si="21"/>
        <v>33.80978209730187</v>
      </c>
      <c r="K26" s="27">
        <f t="shared" si="21"/>
        <v>28.608110900405084</v>
      </c>
      <c r="L26" s="27">
        <f t="shared" si="21"/>
        <v>10.475174363302202</v>
      </c>
      <c r="M26" s="27">
        <f t="shared" si="21"/>
        <v>10.322283055570434</v>
      </c>
      <c r="N26" s="27">
        <f t="shared" si="21"/>
        <v>37.285738628876288</v>
      </c>
      <c r="O26" s="27">
        <f t="shared" si="21"/>
        <v>5.9467456786031896</v>
      </c>
      <c r="P26" s="27">
        <f t="shared" si="21"/>
        <v>5.1538806589118416</v>
      </c>
      <c r="Q26" s="27">
        <f t="shared" si="21"/>
        <v>6.1364091013023714</v>
      </c>
      <c r="R26" s="27">
        <f t="shared" si="21"/>
        <v>4.4757378548807818</v>
      </c>
      <c r="S26" s="27">
        <f t="shared" si="21"/>
        <v>4.8238016944696671</v>
      </c>
      <c r="T26" s="27">
        <f t="shared" si="21"/>
        <v>6.985652342430468</v>
      </c>
      <c r="U26" s="27">
        <f t="shared" si="21"/>
        <v>21.415075965526615</v>
      </c>
      <c r="V26" s="27">
        <f t="shared" si="21"/>
        <v>27.459027200689452</v>
      </c>
      <c r="W26" s="27">
        <f t="shared" si="21"/>
        <v>24.126524429173465</v>
      </c>
      <c r="X26" s="27">
        <f t="shared" si="21"/>
        <v>29.958641734538798</v>
      </c>
      <c r="Y26" s="27">
        <f t="shared" ref="Y26:Z26" si="22">SUM(Y27,Y33)</f>
        <v>25.361915505282742</v>
      </c>
      <c r="Z26" s="27">
        <f t="shared" si="22"/>
        <v>33.302572536817543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27.127277026964123</v>
      </c>
      <c r="D33" s="19">
        <f t="shared" ref="D33:X33" si="27">SUM(D34:D50)</f>
        <v>42.730790541880054</v>
      </c>
      <c r="E33" s="19">
        <f t="shared" si="27"/>
        <v>34.978882927977189</v>
      </c>
      <c r="F33" s="19">
        <f t="shared" si="27"/>
        <v>32.49135956600108</v>
      </c>
      <c r="G33" s="19">
        <f t="shared" si="27"/>
        <v>35.11742750119204</v>
      </c>
      <c r="H33" s="19">
        <f t="shared" si="27"/>
        <v>37.186839710291636</v>
      </c>
      <c r="I33" s="19">
        <f t="shared" si="27"/>
        <v>30.59714739348205</v>
      </c>
      <c r="J33" s="19">
        <f t="shared" si="27"/>
        <v>33.80978209730187</v>
      </c>
      <c r="K33" s="19">
        <f t="shared" si="27"/>
        <v>28.608110900405084</v>
      </c>
      <c r="L33" s="19">
        <f t="shared" si="27"/>
        <v>10.475174363302202</v>
      </c>
      <c r="M33" s="19">
        <f t="shared" si="27"/>
        <v>10.322283055570434</v>
      </c>
      <c r="N33" s="19">
        <f t="shared" si="27"/>
        <v>37.285738628876288</v>
      </c>
      <c r="O33" s="19">
        <f t="shared" si="27"/>
        <v>5.9467456786031896</v>
      </c>
      <c r="P33" s="19">
        <f t="shared" si="27"/>
        <v>5.1538806589118416</v>
      </c>
      <c r="Q33" s="19">
        <f t="shared" si="27"/>
        <v>6.1364091013023714</v>
      </c>
      <c r="R33" s="19">
        <f t="shared" si="27"/>
        <v>4.4757378548807818</v>
      </c>
      <c r="S33" s="19">
        <f t="shared" si="27"/>
        <v>4.8238016944696671</v>
      </c>
      <c r="T33" s="19">
        <f t="shared" si="27"/>
        <v>6.985652342430468</v>
      </c>
      <c r="U33" s="19">
        <f t="shared" si="27"/>
        <v>21.415075965526615</v>
      </c>
      <c r="V33" s="19">
        <f t="shared" si="27"/>
        <v>27.459027200689452</v>
      </c>
      <c r="W33" s="19">
        <f t="shared" si="27"/>
        <v>24.126524429173465</v>
      </c>
      <c r="X33" s="19">
        <f t="shared" si="27"/>
        <v>29.958641734538798</v>
      </c>
      <c r="Y33" s="19">
        <f t="shared" ref="Y33:Z33" si="28">SUM(Y34:Y50)</f>
        <v>25.361915505282742</v>
      </c>
      <c r="Z33" s="19">
        <f t="shared" si="28"/>
        <v>33.302572536817543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18.803816199219614</v>
      </c>
      <c r="D43" s="8">
        <v>34.920517308737892</v>
      </c>
      <c r="E43" s="8">
        <v>29.506335906006701</v>
      </c>
      <c r="F43" s="8">
        <v>16.095930576753346</v>
      </c>
      <c r="G43" s="8">
        <v>21.467923550088813</v>
      </c>
      <c r="H43" s="8">
        <v>24.12255594287636</v>
      </c>
      <c r="I43" s="8">
        <v>18.945988015632224</v>
      </c>
      <c r="J43" s="8">
        <v>10.555565752014726</v>
      </c>
      <c r="K43" s="8">
        <v>0</v>
      </c>
      <c r="L43" s="8">
        <v>2.7549352745046773</v>
      </c>
      <c r="M43" s="8">
        <v>2.6805168784442572</v>
      </c>
      <c r="N43" s="8">
        <v>3.5285779391299266</v>
      </c>
      <c r="O43" s="8">
        <v>2.6759645341545695</v>
      </c>
      <c r="P43" s="8">
        <v>2.5196746424751666</v>
      </c>
      <c r="Q43" s="8">
        <v>4.8575563196738551</v>
      </c>
      <c r="R43" s="8">
        <v>4.4756145680562076</v>
      </c>
      <c r="S43" s="8">
        <v>4.8238016944696671</v>
      </c>
      <c r="T43" s="8">
        <v>6.985652342430468</v>
      </c>
      <c r="U43" s="8">
        <v>21.415075965526615</v>
      </c>
      <c r="V43" s="8">
        <v>27.459027200689452</v>
      </c>
      <c r="W43" s="8">
        <v>24.126524429173465</v>
      </c>
      <c r="X43" s="8">
        <v>29.958641734538798</v>
      </c>
      <c r="Y43" s="8">
        <v>25.361915505282742</v>
      </c>
      <c r="Z43" s="8">
        <v>33.302572536817543</v>
      </c>
    </row>
    <row r="44" spans="1:26" ht="11.25" customHeight="1" x14ac:dyDescent="0.2">
      <c r="A44" s="28" t="s">
        <v>74</v>
      </c>
      <c r="B44" s="7" t="s">
        <v>75</v>
      </c>
      <c r="C44" s="8">
        <v>8.3234608277445084</v>
      </c>
      <c r="D44" s="8">
        <v>7.8102732331421612</v>
      </c>
      <c r="E44" s="8">
        <v>5.472547021970489</v>
      </c>
      <c r="F44" s="8">
        <v>16.395428989247733</v>
      </c>
      <c r="G44" s="8">
        <v>13.649503951103231</v>
      </c>
      <c r="H44" s="8">
        <v>13.064283767415272</v>
      </c>
      <c r="I44" s="8">
        <v>11.651159377849826</v>
      </c>
      <c r="J44" s="8">
        <v>23.254216345287144</v>
      </c>
      <c r="K44" s="8">
        <v>28.608110900405084</v>
      </c>
      <c r="L44" s="8">
        <v>7.7202390887975243</v>
      </c>
      <c r="M44" s="8">
        <v>7.6417661771261765</v>
      </c>
      <c r="N44" s="8">
        <v>33.757160689746364</v>
      </c>
      <c r="O44" s="8">
        <v>3.2707811444486197</v>
      </c>
      <c r="P44" s="8">
        <v>2.6342060164366754</v>
      </c>
      <c r="Q44" s="8">
        <v>1.2788527816285165</v>
      </c>
      <c r="R44" s="8">
        <v>1.2328682457401235E-4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30.360957733035889</v>
      </c>
      <c r="D2" s="21">
        <f t="shared" ref="D2:X2" si="0">SUM(D3,D17,D22,D25,D26,D51,D52)</f>
        <v>48.443354858119974</v>
      </c>
      <c r="E2" s="21">
        <f t="shared" si="0"/>
        <v>39.859061512022798</v>
      </c>
      <c r="F2" s="21">
        <f t="shared" si="0"/>
        <v>36.52890135399894</v>
      </c>
      <c r="G2" s="21">
        <f t="shared" si="0"/>
        <v>39.606967898807945</v>
      </c>
      <c r="H2" s="21">
        <f t="shared" si="0"/>
        <v>42.578479449708368</v>
      </c>
      <c r="I2" s="21">
        <f t="shared" si="0"/>
        <v>33.145162166517949</v>
      </c>
      <c r="J2" s="21">
        <f t="shared" si="0"/>
        <v>41.388656622698129</v>
      </c>
      <c r="K2" s="21">
        <f t="shared" si="0"/>
        <v>40.185040059594911</v>
      </c>
      <c r="L2" s="21">
        <f t="shared" si="0"/>
        <v>10.2005184366978</v>
      </c>
      <c r="M2" s="21">
        <f t="shared" si="0"/>
        <v>11.604224704429567</v>
      </c>
      <c r="N2" s="21">
        <f t="shared" si="0"/>
        <v>38.74854989112373</v>
      </c>
      <c r="O2" s="21">
        <f t="shared" si="0"/>
        <v>6.5990678413968107</v>
      </c>
      <c r="P2" s="21">
        <f t="shared" si="0"/>
        <v>7.3919328610881578</v>
      </c>
      <c r="Q2" s="21">
        <f t="shared" si="0"/>
        <v>9.5742450586976275</v>
      </c>
      <c r="R2" s="21">
        <f t="shared" si="0"/>
        <v>8.1077395851192193</v>
      </c>
      <c r="S2" s="21">
        <f t="shared" si="0"/>
        <v>9.3610673455303299</v>
      </c>
      <c r="T2" s="21">
        <f t="shared" si="0"/>
        <v>13.170846657569532</v>
      </c>
      <c r="U2" s="21">
        <f t="shared" si="0"/>
        <v>43.926182234473387</v>
      </c>
      <c r="V2" s="21">
        <f t="shared" si="0"/>
        <v>50.530108839310557</v>
      </c>
      <c r="W2" s="21">
        <f t="shared" si="0"/>
        <v>39.651284730826539</v>
      </c>
      <c r="X2" s="21">
        <f t="shared" si="0"/>
        <v>44.492893825461209</v>
      </c>
      <c r="Y2" s="21">
        <f t="shared" ref="Y2:Z2" si="1">SUM(Y3,Y17,Y22,Y25,Y26,Y51,Y52)</f>
        <v>34.074141374717271</v>
      </c>
      <c r="Z2" s="21">
        <f t="shared" si="1"/>
        <v>40.165100303182456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30.360957733035889</v>
      </c>
      <c r="D26" s="27">
        <f t="shared" si="14"/>
        <v>48.443354858119974</v>
      </c>
      <c r="E26" s="27">
        <f t="shared" si="14"/>
        <v>39.859061512022798</v>
      </c>
      <c r="F26" s="27">
        <f t="shared" si="14"/>
        <v>36.52890135399894</v>
      </c>
      <c r="G26" s="27">
        <f t="shared" si="14"/>
        <v>39.606967898807945</v>
      </c>
      <c r="H26" s="27">
        <f t="shared" si="14"/>
        <v>42.578479449708368</v>
      </c>
      <c r="I26" s="27">
        <f t="shared" si="14"/>
        <v>33.145162166517949</v>
      </c>
      <c r="J26" s="27">
        <f t="shared" si="14"/>
        <v>41.388656622698129</v>
      </c>
      <c r="K26" s="27">
        <f t="shared" si="14"/>
        <v>40.185040059594911</v>
      </c>
      <c r="L26" s="27">
        <f t="shared" si="14"/>
        <v>10.2005184366978</v>
      </c>
      <c r="M26" s="27">
        <f t="shared" si="14"/>
        <v>11.604224704429567</v>
      </c>
      <c r="N26" s="27">
        <f t="shared" si="14"/>
        <v>38.74854989112373</v>
      </c>
      <c r="O26" s="27">
        <f t="shared" si="14"/>
        <v>6.5990678413968107</v>
      </c>
      <c r="P26" s="27">
        <f t="shared" si="14"/>
        <v>7.3919328610881578</v>
      </c>
      <c r="Q26" s="27">
        <f t="shared" si="14"/>
        <v>9.5742450586976275</v>
      </c>
      <c r="R26" s="27">
        <f t="shared" si="14"/>
        <v>8.1077395851192193</v>
      </c>
      <c r="S26" s="27">
        <f t="shared" si="14"/>
        <v>9.3610673455303299</v>
      </c>
      <c r="T26" s="27">
        <f t="shared" si="14"/>
        <v>13.170846657569532</v>
      </c>
      <c r="U26" s="27">
        <f t="shared" si="14"/>
        <v>43.926182234473387</v>
      </c>
      <c r="V26" s="27">
        <f t="shared" si="14"/>
        <v>50.530108839310557</v>
      </c>
      <c r="W26" s="27">
        <f t="shared" si="14"/>
        <v>39.651284730826539</v>
      </c>
      <c r="X26" s="27">
        <f t="shared" si="14"/>
        <v>44.492893825461209</v>
      </c>
      <c r="Y26" s="27">
        <f t="shared" ref="Y26:Z26" si="15">SUM(Y27,Y33)</f>
        <v>34.074141374717271</v>
      </c>
      <c r="Z26" s="27">
        <f t="shared" si="15"/>
        <v>40.165100303182456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30.360957733035889</v>
      </c>
      <c r="D33" s="19">
        <f t="shared" si="18"/>
        <v>48.443354858119974</v>
      </c>
      <c r="E33" s="19">
        <f t="shared" si="18"/>
        <v>39.859061512022798</v>
      </c>
      <c r="F33" s="19">
        <f t="shared" si="18"/>
        <v>36.52890135399894</v>
      </c>
      <c r="G33" s="19">
        <f t="shared" si="18"/>
        <v>39.606967898807945</v>
      </c>
      <c r="H33" s="19">
        <f t="shared" si="18"/>
        <v>42.578479449708368</v>
      </c>
      <c r="I33" s="19">
        <f t="shared" si="18"/>
        <v>33.145162166517949</v>
      </c>
      <c r="J33" s="19">
        <f t="shared" si="18"/>
        <v>41.388656622698129</v>
      </c>
      <c r="K33" s="19">
        <f t="shared" si="18"/>
        <v>40.185040059594911</v>
      </c>
      <c r="L33" s="19">
        <f t="shared" si="18"/>
        <v>10.2005184366978</v>
      </c>
      <c r="M33" s="19">
        <f t="shared" si="18"/>
        <v>11.604224704429567</v>
      </c>
      <c r="N33" s="19">
        <f t="shared" si="18"/>
        <v>38.74854989112373</v>
      </c>
      <c r="O33" s="19">
        <f t="shared" si="18"/>
        <v>6.5990678413968107</v>
      </c>
      <c r="P33" s="19">
        <f t="shared" si="18"/>
        <v>7.3919328610881578</v>
      </c>
      <c r="Q33" s="19">
        <f t="shared" si="18"/>
        <v>9.5742450586976275</v>
      </c>
      <c r="R33" s="19">
        <f t="shared" si="18"/>
        <v>8.1077395851192193</v>
      </c>
      <c r="S33" s="19">
        <f t="shared" si="18"/>
        <v>9.3610673455303299</v>
      </c>
      <c r="T33" s="19">
        <f t="shared" si="18"/>
        <v>13.170846657569532</v>
      </c>
      <c r="U33" s="19">
        <f t="shared" si="18"/>
        <v>43.926182234473387</v>
      </c>
      <c r="V33" s="19">
        <f t="shared" si="18"/>
        <v>50.530108839310557</v>
      </c>
      <c r="W33" s="19">
        <f t="shared" si="18"/>
        <v>39.651284730826539</v>
      </c>
      <c r="X33" s="19">
        <f t="shared" si="18"/>
        <v>44.492893825461209</v>
      </c>
      <c r="Y33" s="19">
        <f t="shared" ref="Y33:Z33" si="19">SUM(Y34:Y50)</f>
        <v>34.074141374717271</v>
      </c>
      <c r="Z33" s="19">
        <f t="shared" si="19"/>
        <v>40.165100303182456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3.3498015207803893</v>
      </c>
      <c r="D43" s="8">
        <v>6.2221442512621206</v>
      </c>
      <c r="E43" s="8">
        <v>5.3066443739932794</v>
      </c>
      <c r="F43" s="8">
        <v>2.892846503246655</v>
      </c>
      <c r="G43" s="8">
        <v>3.8505348099111893</v>
      </c>
      <c r="H43" s="8">
        <v>4.3607430571236367</v>
      </c>
      <c r="I43" s="8">
        <v>3.2076297043677791</v>
      </c>
      <c r="J43" s="8">
        <v>2.103796807985272</v>
      </c>
      <c r="K43" s="8">
        <v>0</v>
      </c>
      <c r="L43" s="8">
        <v>0.40990536549532175</v>
      </c>
      <c r="M43" s="8">
        <v>0.48432376155574208</v>
      </c>
      <c r="N43" s="8">
        <v>0.58566154087007316</v>
      </c>
      <c r="O43" s="8">
        <v>0.48887610584542984</v>
      </c>
      <c r="P43" s="8">
        <v>0.64516599752483261</v>
      </c>
      <c r="Q43" s="8">
        <v>1.4721249603261433</v>
      </c>
      <c r="R43" s="8">
        <v>1.8540667119437908</v>
      </c>
      <c r="S43" s="8">
        <v>4.6707202255303297</v>
      </c>
      <c r="T43" s="8">
        <v>5.0406887375695337</v>
      </c>
      <c r="U43" s="8">
        <v>29.854862234473384</v>
      </c>
      <c r="V43" s="8">
        <v>35.520607959310553</v>
      </c>
      <c r="W43" s="8">
        <v>27.143413770826534</v>
      </c>
      <c r="X43" s="8">
        <v>30.805818385461208</v>
      </c>
      <c r="Y43" s="8">
        <v>12.299261294717272</v>
      </c>
      <c r="Z43" s="8">
        <v>17.650988303182451</v>
      </c>
    </row>
    <row r="44" spans="1:26" ht="11.25" customHeight="1" x14ac:dyDescent="0.2">
      <c r="A44" s="28" t="s">
        <v>74</v>
      </c>
      <c r="B44" s="7" t="s">
        <v>75</v>
      </c>
      <c r="C44" s="8">
        <v>27.0111562122555</v>
      </c>
      <c r="D44" s="8">
        <v>42.221210606857852</v>
      </c>
      <c r="E44" s="8">
        <v>34.552417138029519</v>
      </c>
      <c r="F44" s="8">
        <v>33.636054850752288</v>
      </c>
      <c r="G44" s="8">
        <v>35.756433088896756</v>
      </c>
      <c r="H44" s="8">
        <v>38.217736392584733</v>
      </c>
      <c r="I44" s="8">
        <v>29.937532462150173</v>
      </c>
      <c r="J44" s="8">
        <v>39.28485981471286</v>
      </c>
      <c r="K44" s="8">
        <v>40.185040059594911</v>
      </c>
      <c r="L44" s="8">
        <v>9.790613071202479</v>
      </c>
      <c r="M44" s="8">
        <v>11.119900942873825</v>
      </c>
      <c r="N44" s="8">
        <v>38.16288835025366</v>
      </c>
      <c r="O44" s="8">
        <v>6.1101917355513811</v>
      </c>
      <c r="P44" s="8">
        <v>6.7467668635633249</v>
      </c>
      <c r="Q44" s="8">
        <v>8.1021200983714845</v>
      </c>
      <c r="R44" s="8">
        <v>6.2536728731754279</v>
      </c>
      <c r="S44" s="8">
        <v>4.6903471200000011</v>
      </c>
      <c r="T44" s="8">
        <v>8.1301579199999985</v>
      </c>
      <c r="U44" s="8">
        <v>14.07132</v>
      </c>
      <c r="V44" s="8">
        <v>15.009500880000001</v>
      </c>
      <c r="W44" s="8">
        <v>12.507870960000004</v>
      </c>
      <c r="X44" s="8">
        <v>13.687075440000001</v>
      </c>
      <c r="Y44" s="8">
        <v>21.774880080000003</v>
      </c>
      <c r="Z44" s="8">
        <v>22.514112000000001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16965.529631214056</v>
      </c>
      <c r="D2" s="21">
        <f t="shared" ref="D2:X2" si="0">SUM(D3,D17,D22,D25,D26,D51,D52)</f>
        <v>17999.614125287844</v>
      </c>
      <c r="E2" s="21">
        <f t="shared" si="0"/>
        <v>19056.924706358619</v>
      </c>
      <c r="F2" s="21">
        <f t="shared" si="0"/>
        <v>20406.423314780481</v>
      </c>
      <c r="G2" s="21">
        <f t="shared" si="0"/>
        <v>19800.773034193273</v>
      </c>
      <c r="H2" s="21">
        <f t="shared" si="0"/>
        <v>20203.436773805752</v>
      </c>
      <c r="I2" s="21">
        <f t="shared" si="0"/>
        <v>20259.361156820381</v>
      </c>
      <c r="J2" s="21">
        <f t="shared" si="0"/>
        <v>21517.173364490143</v>
      </c>
      <c r="K2" s="21">
        <f t="shared" si="0"/>
        <v>20503.873711839191</v>
      </c>
      <c r="L2" s="21">
        <f t="shared" si="0"/>
        <v>19365.821097847012</v>
      </c>
      <c r="M2" s="21">
        <f t="shared" si="0"/>
        <v>18553.938619583751</v>
      </c>
      <c r="N2" s="21">
        <f t="shared" si="0"/>
        <v>18269.144965743853</v>
      </c>
      <c r="O2" s="21">
        <f t="shared" si="0"/>
        <v>16701.776239095168</v>
      </c>
      <c r="P2" s="21">
        <f t="shared" si="0"/>
        <v>16239.489348344354</v>
      </c>
      <c r="Q2" s="21">
        <f t="shared" si="0"/>
        <v>15384.683852012253</v>
      </c>
      <c r="R2" s="21">
        <f t="shared" si="0"/>
        <v>15770.359272488657</v>
      </c>
      <c r="S2" s="21">
        <f t="shared" si="0"/>
        <v>16172.550673359417</v>
      </c>
      <c r="T2" s="21">
        <f t="shared" si="0"/>
        <v>16566.439227260693</v>
      </c>
      <c r="U2" s="21">
        <f t="shared" si="0"/>
        <v>15777.061565214037</v>
      </c>
      <c r="V2" s="21">
        <f t="shared" si="0"/>
        <v>15934.648156944328</v>
      </c>
      <c r="W2" s="21">
        <f t="shared" si="0"/>
        <v>14569.157771651877</v>
      </c>
      <c r="X2" s="21">
        <f t="shared" si="0"/>
        <v>15381.951876726216</v>
      </c>
      <c r="Y2" s="21">
        <f t="shared" ref="Y2:Z2" si="1">SUM(Y3,Y17,Y22,Y25,Y26,Y51,Y52)</f>
        <v>16226.73241028331</v>
      </c>
      <c r="Z2" s="21">
        <f t="shared" si="1"/>
        <v>17102.040239830076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1706.618767974056</v>
      </c>
      <c r="D3" s="24">
        <f t="shared" ref="D3:X3" si="3">SUM(D4,D8,D11)</f>
        <v>1898.2960415278396</v>
      </c>
      <c r="E3" s="24">
        <f t="shared" si="3"/>
        <v>2285.0494754786132</v>
      </c>
      <c r="F3" s="24">
        <f t="shared" si="3"/>
        <v>2559.4768446204748</v>
      </c>
      <c r="G3" s="24">
        <f t="shared" si="3"/>
        <v>2722.891336273271</v>
      </c>
      <c r="H3" s="24">
        <f t="shared" si="3"/>
        <v>2696.4777132057488</v>
      </c>
      <c r="I3" s="24">
        <f t="shared" si="3"/>
        <v>2503.9114557803782</v>
      </c>
      <c r="J3" s="24">
        <f t="shared" si="3"/>
        <v>2718.3861548901455</v>
      </c>
      <c r="K3" s="24">
        <f t="shared" si="3"/>
        <v>2794.4370893191922</v>
      </c>
      <c r="L3" s="24">
        <f t="shared" si="3"/>
        <v>2000.81645208701</v>
      </c>
      <c r="M3" s="24">
        <f t="shared" si="3"/>
        <v>2692.4553999837522</v>
      </c>
      <c r="N3" s="24">
        <f t="shared" si="3"/>
        <v>2772.4718166638527</v>
      </c>
      <c r="O3" s="24">
        <f t="shared" si="3"/>
        <v>2486.2260270151683</v>
      </c>
      <c r="P3" s="24">
        <f t="shared" si="3"/>
        <v>2667.9618379043554</v>
      </c>
      <c r="Q3" s="24">
        <f t="shared" si="3"/>
        <v>2562.6684964522519</v>
      </c>
      <c r="R3" s="24">
        <f t="shared" si="3"/>
        <v>2369.5450674086546</v>
      </c>
      <c r="S3" s="24">
        <f t="shared" si="3"/>
        <v>2565.6652826794157</v>
      </c>
      <c r="T3" s="24">
        <f t="shared" si="3"/>
        <v>1546.9586886206894</v>
      </c>
      <c r="U3" s="24">
        <f t="shared" si="3"/>
        <v>1438.9783446540346</v>
      </c>
      <c r="V3" s="24">
        <f t="shared" si="3"/>
        <v>1658.1858087843273</v>
      </c>
      <c r="W3" s="24">
        <f t="shared" si="3"/>
        <v>1420.1046345718762</v>
      </c>
      <c r="X3" s="24">
        <f t="shared" si="3"/>
        <v>1637.4762662462158</v>
      </c>
      <c r="Y3" s="24">
        <f t="shared" ref="Y3:Z3" si="4">SUM(Y4,Y8,Y11)</f>
        <v>1599.6746837633107</v>
      </c>
      <c r="Z3" s="24">
        <f t="shared" si="4"/>
        <v>1359.8600809900722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1522.612885254056</v>
      </c>
      <c r="D4" s="19">
        <f t="shared" ref="D4:X4" si="6">SUM(D5:D7)</f>
        <v>1701.3524480878398</v>
      </c>
      <c r="E4" s="19">
        <f t="shared" si="6"/>
        <v>2086.656960278613</v>
      </c>
      <c r="F4" s="19">
        <f t="shared" si="6"/>
        <v>2358.3748604604752</v>
      </c>
      <c r="G4" s="19">
        <f t="shared" si="6"/>
        <v>2517.0022084332709</v>
      </c>
      <c r="H4" s="19">
        <f t="shared" si="6"/>
        <v>2481.3596522457487</v>
      </c>
      <c r="I4" s="19">
        <f t="shared" si="6"/>
        <v>2292.750253220378</v>
      </c>
      <c r="J4" s="19">
        <f t="shared" si="6"/>
        <v>2517.8620878501456</v>
      </c>
      <c r="K4" s="19">
        <f t="shared" si="6"/>
        <v>2610.7686302791922</v>
      </c>
      <c r="L4" s="19">
        <f t="shared" si="6"/>
        <v>1838.4661567270102</v>
      </c>
      <c r="M4" s="19">
        <f t="shared" si="6"/>
        <v>2456.4466256637525</v>
      </c>
      <c r="N4" s="19">
        <f t="shared" si="6"/>
        <v>2558.1534803438526</v>
      </c>
      <c r="O4" s="19">
        <f t="shared" si="6"/>
        <v>2310.8392902151681</v>
      </c>
      <c r="P4" s="19">
        <f t="shared" si="6"/>
        <v>2502.1570603043551</v>
      </c>
      <c r="Q4" s="19">
        <f t="shared" si="6"/>
        <v>2397.7177271722521</v>
      </c>
      <c r="R4" s="19">
        <f t="shared" si="6"/>
        <v>2218.3458786086549</v>
      </c>
      <c r="S4" s="19">
        <f t="shared" si="6"/>
        <v>2389.4074778794156</v>
      </c>
      <c r="T4" s="19">
        <f t="shared" si="6"/>
        <v>1362.9983617406895</v>
      </c>
      <c r="U4" s="19">
        <f t="shared" si="6"/>
        <v>1281.0311046540346</v>
      </c>
      <c r="V4" s="19">
        <f t="shared" si="6"/>
        <v>1506.5214942243272</v>
      </c>
      <c r="W4" s="19">
        <f t="shared" si="6"/>
        <v>1295.0937441718761</v>
      </c>
      <c r="X4" s="19">
        <f t="shared" si="6"/>
        <v>1537.3026859262159</v>
      </c>
      <c r="Y4" s="19">
        <f t="shared" ref="Y4:Z4" si="7">SUM(Y5:Y7)</f>
        <v>1484.8892050433105</v>
      </c>
      <c r="Z4" s="19">
        <f t="shared" si="7"/>
        <v>1263.7582096300723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0.27133392000000001</v>
      </c>
      <c r="D5" s="8">
        <f>INTAVI!D5+NRGSUP!D5</f>
        <v>0.54266784000000023</v>
      </c>
      <c r="E5" s="8">
        <f>INTAVI!E5+NRGSUP!E5</f>
        <v>0.54266784000000023</v>
      </c>
      <c r="F5" s="8">
        <f>INTAVI!F5+NRGSUP!F5</f>
        <v>0</v>
      </c>
      <c r="G5" s="8">
        <f>INTAVI!G5+NRGSUP!G5</f>
        <v>1.0856894400000001</v>
      </c>
      <c r="H5" s="8">
        <f>INTAVI!H5+NRGSUP!H5</f>
        <v>0.81400176000000024</v>
      </c>
      <c r="I5" s="8">
        <f>INTAVI!I5+NRGSUP!I5</f>
        <v>0.27133392000000001</v>
      </c>
      <c r="J5" s="8">
        <f>INTAVI!J5+NRGSUP!J5</f>
        <v>0.81223295999999978</v>
      </c>
      <c r="K5" s="8">
        <f>INTAVI!K5+NRGSUP!K5</f>
        <v>0</v>
      </c>
      <c r="L5" s="8">
        <f>INTAVI!L5+NRGSUP!L5</f>
        <v>0.81435551999999989</v>
      </c>
      <c r="M5" s="8">
        <f>INTAVI!M5+NRGSUP!M5</f>
        <v>3.5280484799999998</v>
      </c>
      <c r="N5" s="8">
        <f>INTAVI!N5+NRGSUP!N5</f>
        <v>5.6997811200000008</v>
      </c>
      <c r="O5" s="8">
        <f>INTAVI!O5+NRGSUP!O5</f>
        <v>0.54266784000000023</v>
      </c>
      <c r="P5" s="8">
        <f>INTAVI!P5+NRGSUP!P5</f>
        <v>7.3281384000000003</v>
      </c>
      <c r="Q5" s="8">
        <f>INTAVI!Q5+NRGSUP!Q5</f>
        <v>4.0710700799999993</v>
      </c>
      <c r="R5" s="8">
        <f>INTAVI!R5+NRGSUP!R5</f>
        <v>2.4427127999999998</v>
      </c>
      <c r="S5" s="8">
        <f>INTAVI!S5+NRGSUP!S5</f>
        <v>0.27133392000000001</v>
      </c>
      <c r="T5" s="8">
        <f>INTAVI!T5+NRGSUP!T5</f>
        <v>0.81223295999999978</v>
      </c>
      <c r="U5" s="8">
        <f>INTAVI!U5+NRGSUP!U5</f>
        <v>8.3926022400000004</v>
      </c>
      <c r="V5" s="8">
        <f>INTAVI!V5+NRGSUP!V5</f>
        <v>4.331437440000002</v>
      </c>
      <c r="W5" s="8">
        <f>INTAVI!W5+NRGSUP!W5</f>
        <v>2.4366988799999998</v>
      </c>
      <c r="X5" s="8">
        <f>INTAVI!X5+NRGSUP!X5</f>
        <v>10.0167144</v>
      </c>
      <c r="Y5" s="8">
        <f>INTAVI!Y5+NRGSUP!Y5</f>
        <v>11.91180672</v>
      </c>
      <c r="Z5" s="8">
        <f>INTAVI!Z5+NRGSUP!Z5</f>
        <v>12.724039680000002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1522.341551334056</v>
      </c>
      <c r="D7" s="8">
        <f>INTAVI!D7+NRGSUP!D7</f>
        <v>1700.8097802478399</v>
      </c>
      <c r="E7" s="8">
        <f>INTAVI!E7+NRGSUP!E7</f>
        <v>2086.1142924386131</v>
      </c>
      <c r="F7" s="8">
        <f>INTAVI!F7+NRGSUP!F7</f>
        <v>2358.3748604604752</v>
      </c>
      <c r="G7" s="8">
        <f>INTAVI!G7+NRGSUP!G7</f>
        <v>2515.916518993271</v>
      </c>
      <c r="H7" s="8">
        <f>INTAVI!H7+NRGSUP!H7</f>
        <v>2480.5456504857489</v>
      </c>
      <c r="I7" s="8">
        <f>INTAVI!I7+NRGSUP!I7</f>
        <v>2292.478919300378</v>
      </c>
      <c r="J7" s="8">
        <f>INTAVI!J7+NRGSUP!J7</f>
        <v>2517.0498548901455</v>
      </c>
      <c r="K7" s="8">
        <f>INTAVI!K7+NRGSUP!K7</f>
        <v>2610.7686302791922</v>
      </c>
      <c r="L7" s="8">
        <f>INTAVI!L7+NRGSUP!L7</f>
        <v>1837.6518012070103</v>
      </c>
      <c r="M7" s="8">
        <f>INTAVI!M7+NRGSUP!M7</f>
        <v>2452.9185771837524</v>
      </c>
      <c r="N7" s="8">
        <f>INTAVI!N7+NRGSUP!N7</f>
        <v>2552.4536992238527</v>
      </c>
      <c r="O7" s="8">
        <f>INTAVI!O7+NRGSUP!O7</f>
        <v>2310.2966223751682</v>
      </c>
      <c r="P7" s="8">
        <f>INTAVI!P7+NRGSUP!P7</f>
        <v>2494.828921904355</v>
      </c>
      <c r="Q7" s="8">
        <f>INTAVI!Q7+NRGSUP!Q7</f>
        <v>2393.6466570922521</v>
      </c>
      <c r="R7" s="8">
        <f>INTAVI!R7+NRGSUP!R7</f>
        <v>2215.9031658086546</v>
      </c>
      <c r="S7" s="8">
        <f>INTAVI!S7+NRGSUP!S7</f>
        <v>2389.1361439594157</v>
      </c>
      <c r="T7" s="8">
        <f>INTAVI!T7+NRGSUP!T7</f>
        <v>1362.1861287806894</v>
      </c>
      <c r="U7" s="8">
        <f>INTAVI!U7+NRGSUP!U7</f>
        <v>1272.6385024140345</v>
      </c>
      <c r="V7" s="8">
        <f>INTAVI!V7+NRGSUP!V7</f>
        <v>1502.1900567843272</v>
      </c>
      <c r="W7" s="8">
        <f>INTAVI!W7+NRGSUP!W7</f>
        <v>1292.6570452918761</v>
      </c>
      <c r="X7" s="8">
        <f>INTAVI!X7+NRGSUP!X7</f>
        <v>1527.2859715262159</v>
      </c>
      <c r="Y7" s="8">
        <f>INTAVI!Y7+NRGSUP!Y7</f>
        <v>1472.9773983233106</v>
      </c>
      <c r="Z7" s="8">
        <f>INTAVI!Z7+NRGSUP!Z7</f>
        <v>1251.0341699500723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127.51965072</v>
      </c>
      <c r="D8" s="19">
        <f t="shared" ref="D8:X8" si="9">SUM(D9:D10)</f>
        <v>137.3194944</v>
      </c>
      <c r="E8" s="19">
        <f t="shared" si="9"/>
        <v>145.04453568000002</v>
      </c>
      <c r="F8" s="19">
        <f t="shared" si="9"/>
        <v>147.75361919999997</v>
      </c>
      <c r="G8" s="19">
        <f t="shared" si="9"/>
        <v>143.12639088000003</v>
      </c>
      <c r="H8" s="19">
        <f t="shared" si="9"/>
        <v>142.94095200000004</v>
      </c>
      <c r="I8" s="19">
        <f t="shared" si="9"/>
        <v>145.26021312</v>
      </c>
      <c r="J8" s="19">
        <f t="shared" si="9"/>
        <v>112.65685200000001</v>
      </c>
      <c r="K8" s="19">
        <f t="shared" si="9"/>
        <v>105.21561600000001</v>
      </c>
      <c r="L8" s="19">
        <f t="shared" si="9"/>
        <v>80.758814399999977</v>
      </c>
      <c r="M8" s="19">
        <f t="shared" si="9"/>
        <v>151.27942632000003</v>
      </c>
      <c r="N8" s="19">
        <f t="shared" si="9"/>
        <v>126.45073583999998</v>
      </c>
      <c r="O8" s="19">
        <f t="shared" si="9"/>
        <v>87.519136319999987</v>
      </c>
      <c r="P8" s="19">
        <f t="shared" si="9"/>
        <v>87.351549119999987</v>
      </c>
      <c r="Q8" s="19">
        <f t="shared" si="9"/>
        <v>73.945301760000007</v>
      </c>
      <c r="R8" s="19">
        <f t="shared" si="9"/>
        <v>72.74596031999998</v>
      </c>
      <c r="S8" s="19">
        <f t="shared" si="9"/>
        <v>85.252337279999992</v>
      </c>
      <c r="T8" s="19">
        <f t="shared" si="9"/>
        <v>84.795479999999998</v>
      </c>
      <c r="U8" s="19">
        <f t="shared" si="9"/>
        <v>61.606511999999995</v>
      </c>
      <c r="V8" s="19">
        <f t="shared" si="9"/>
        <v>53.126963999999987</v>
      </c>
      <c r="W8" s="19">
        <f t="shared" si="9"/>
        <v>30.239288639999998</v>
      </c>
      <c r="X8" s="19">
        <f t="shared" si="9"/>
        <v>7.5989865600000046</v>
      </c>
      <c r="Y8" s="19">
        <f t="shared" ref="Y8:Z8" si="10">SUM(Y9:Y10)</f>
        <v>12.169016639999997</v>
      </c>
      <c r="Z8" s="19">
        <f t="shared" si="10"/>
        <v>6.9792782400000002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52.104600239999996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127.51965072</v>
      </c>
      <c r="D10" s="8">
        <f>INTAVI!D10+NRGSUP!D10</f>
        <v>137.3194944</v>
      </c>
      <c r="E10" s="8">
        <f>INTAVI!E10+NRGSUP!E10</f>
        <v>145.04453568000002</v>
      </c>
      <c r="F10" s="8">
        <f>INTAVI!F10+NRGSUP!F10</f>
        <v>147.75361919999997</v>
      </c>
      <c r="G10" s="8">
        <f>INTAVI!G10+NRGSUP!G10</f>
        <v>143.12639088000003</v>
      </c>
      <c r="H10" s="8">
        <f>INTAVI!H10+NRGSUP!H10</f>
        <v>142.94095200000004</v>
      </c>
      <c r="I10" s="8">
        <f>INTAVI!I10+NRGSUP!I10</f>
        <v>145.26021312</v>
      </c>
      <c r="J10" s="8">
        <f>INTAVI!J10+NRGSUP!J10</f>
        <v>112.65685200000001</v>
      </c>
      <c r="K10" s="8">
        <f>INTAVI!K10+NRGSUP!K10</f>
        <v>105.21561600000001</v>
      </c>
      <c r="L10" s="8">
        <f>INTAVI!L10+NRGSUP!L10</f>
        <v>80.758814399999977</v>
      </c>
      <c r="M10" s="8">
        <f>INTAVI!M10+NRGSUP!M10</f>
        <v>99.174826080000031</v>
      </c>
      <c r="N10" s="8">
        <f>INTAVI!N10+NRGSUP!N10</f>
        <v>126.45073583999998</v>
      </c>
      <c r="O10" s="8">
        <f>INTAVI!O10+NRGSUP!O10</f>
        <v>87.519136319999987</v>
      </c>
      <c r="P10" s="8">
        <f>INTAVI!P10+NRGSUP!P10</f>
        <v>87.351549119999987</v>
      </c>
      <c r="Q10" s="8">
        <f>INTAVI!Q10+NRGSUP!Q10</f>
        <v>73.945301760000007</v>
      </c>
      <c r="R10" s="8">
        <f>INTAVI!R10+NRGSUP!R10</f>
        <v>72.74596031999998</v>
      </c>
      <c r="S10" s="8">
        <f>INTAVI!S10+NRGSUP!S10</f>
        <v>85.252337279999992</v>
      </c>
      <c r="T10" s="8">
        <f>INTAVI!T10+NRGSUP!T10</f>
        <v>84.795479999999998</v>
      </c>
      <c r="U10" s="8">
        <f>INTAVI!U10+NRGSUP!U10</f>
        <v>61.606511999999995</v>
      </c>
      <c r="V10" s="8">
        <f>INTAVI!V10+NRGSUP!V10</f>
        <v>53.126963999999987</v>
      </c>
      <c r="W10" s="8">
        <f>INTAVI!W10+NRGSUP!W10</f>
        <v>30.239288639999998</v>
      </c>
      <c r="X10" s="8">
        <f>INTAVI!X10+NRGSUP!X10</f>
        <v>7.5989865600000046</v>
      </c>
      <c r="Y10" s="8">
        <f>INTAVI!Y10+NRGSUP!Y10</f>
        <v>12.169016639999997</v>
      </c>
      <c r="Z10" s="8">
        <f>INTAVI!Z10+NRGSUP!Z10</f>
        <v>6.9792782400000002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56.486231999999994</v>
      </c>
      <c r="D11" s="19">
        <f t="shared" ref="D11:X11" si="12">SUM(D12:D16)</f>
        <v>59.624099039999976</v>
      </c>
      <c r="E11" s="19">
        <f t="shared" si="12"/>
        <v>53.347979519999996</v>
      </c>
      <c r="F11" s="19">
        <f t="shared" si="12"/>
        <v>53.348364959999991</v>
      </c>
      <c r="G11" s="19">
        <f t="shared" si="12"/>
        <v>62.762736959999991</v>
      </c>
      <c r="H11" s="19">
        <f t="shared" si="12"/>
        <v>72.177108959999998</v>
      </c>
      <c r="I11" s="19">
        <f t="shared" si="12"/>
        <v>65.900989440000004</v>
      </c>
      <c r="J11" s="19">
        <f t="shared" si="12"/>
        <v>87.867215039999991</v>
      </c>
      <c r="K11" s="19">
        <f t="shared" si="12"/>
        <v>78.452843040000005</v>
      </c>
      <c r="L11" s="19">
        <f t="shared" si="12"/>
        <v>81.591480960000013</v>
      </c>
      <c r="M11" s="19">
        <f t="shared" si="12"/>
        <v>84.729347999999973</v>
      </c>
      <c r="N11" s="19">
        <f t="shared" si="12"/>
        <v>87.867600480000021</v>
      </c>
      <c r="O11" s="19">
        <f t="shared" si="12"/>
        <v>87.867600480000021</v>
      </c>
      <c r="P11" s="19">
        <f t="shared" si="12"/>
        <v>78.453228480000021</v>
      </c>
      <c r="Q11" s="19">
        <f t="shared" si="12"/>
        <v>91.005467519999996</v>
      </c>
      <c r="R11" s="19">
        <f t="shared" si="12"/>
        <v>78.453228479999993</v>
      </c>
      <c r="S11" s="19">
        <f t="shared" si="12"/>
        <v>91.005467519999968</v>
      </c>
      <c r="T11" s="19">
        <f t="shared" si="12"/>
        <v>99.16484687999997</v>
      </c>
      <c r="U11" s="19">
        <f t="shared" si="12"/>
        <v>96.340728000000013</v>
      </c>
      <c r="V11" s="19">
        <f t="shared" si="12"/>
        <v>98.537350559999993</v>
      </c>
      <c r="W11" s="19">
        <f t="shared" si="12"/>
        <v>94.77160176000001</v>
      </c>
      <c r="X11" s="19">
        <f t="shared" si="12"/>
        <v>92.574593759999985</v>
      </c>
      <c r="Y11" s="19">
        <f t="shared" ref="Y11:Z11" si="13">SUM(Y12:Y16)</f>
        <v>102.61646208000002</v>
      </c>
      <c r="Z11" s="19">
        <f t="shared" si="13"/>
        <v>89.122593119999991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56.486231999999994</v>
      </c>
      <c r="D13" s="8">
        <f>INTAVI!D13+NRGSUP!D13</f>
        <v>59.624099039999976</v>
      </c>
      <c r="E13" s="8">
        <f>INTAVI!E13+NRGSUP!E13</f>
        <v>53.347979519999996</v>
      </c>
      <c r="F13" s="8">
        <f>INTAVI!F13+NRGSUP!F13</f>
        <v>53.348364959999991</v>
      </c>
      <c r="G13" s="8">
        <f>INTAVI!G13+NRGSUP!G13</f>
        <v>62.762736959999991</v>
      </c>
      <c r="H13" s="8">
        <f>INTAVI!H13+NRGSUP!H13</f>
        <v>72.177108959999998</v>
      </c>
      <c r="I13" s="8">
        <f>INTAVI!I13+NRGSUP!I13</f>
        <v>65.900989440000004</v>
      </c>
      <c r="J13" s="8">
        <f>INTAVI!J13+NRGSUP!J13</f>
        <v>87.867215039999991</v>
      </c>
      <c r="K13" s="8">
        <f>INTAVI!K13+NRGSUP!K13</f>
        <v>78.452843040000005</v>
      </c>
      <c r="L13" s="8">
        <f>INTAVI!L13+NRGSUP!L13</f>
        <v>81.591480960000013</v>
      </c>
      <c r="M13" s="8">
        <f>INTAVI!M13+NRGSUP!M13</f>
        <v>84.729347999999973</v>
      </c>
      <c r="N13" s="8">
        <f>INTAVI!N13+NRGSUP!N13</f>
        <v>87.867600480000021</v>
      </c>
      <c r="O13" s="8">
        <f>INTAVI!O13+NRGSUP!O13</f>
        <v>87.867600480000021</v>
      </c>
      <c r="P13" s="8">
        <f>INTAVI!P13+NRGSUP!P13</f>
        <v>78.453228480000021</v>
      </c>
      <c r="Q13" s="8">
        <f>INTAVI!Q13+NRGSUP!Q13</f>
        <v>91.005467519999996</v>
      </c>
      <c r="R13" s="8">
        <f>INTAVI!R13+NRGSUP!R13</f>
        <v>78.453228479999993</v>
      </c>
      <c r="S13" s="8">
        <f>INTAVI!S13+NRGSUP!S13</f>
        <v>91.005467519999968</v>
      </c>
      <c r="T13" s="8">
        <f>INTAVI!T13+NRGSUP!T13</f>
        <v>99.16484687999997</v>
      </c>
      <c r="U13" s="8">
        <f>INTAVI!U13+NRGSUP!U13</f>
        <v>96.340728000000013</v>
      </c>
      <c r="V13" s="8">
        <f>INTAVI!V13+NRGSUP!V13</f>
        <v>98.537350559999993</v>
      </c>
      <c r="W13" s="8">
        <f>INTAVI!W13+NRGSUP!W13</f>
        <v>94.77160176000001</v>
      </c>
      <c r="X13" s="8">
        <f>INTAVI!X13+NRGSUP!X13</f>
        <v>92.574593759999985</v>
      </c>
      <c r="Y13" s="8">
        <f>INTAVI!Y13+NRGSUP!Y13</f>
        <v>102.61646208000002</v>
      </c>
      <c r="Z13" s="8">
        <f>INTAVI!Z13+NRGSUP!Z13</f>
        <v>89.122593119999991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16.54344</v>
      </c>
      <c r="D17" s="27">
        <f t="shared" ref="D17:X17" si="15">SUM(D18:D21)</f>
        <v>16.94304</v>
      </c>
      <c r="E17" s="27">
        <f t="shared" si="15"/>
        <v>23.1768</v>
      </c>
      <c r="F17" s="27">
        <f t="shared" si="15"/>
        <v>21.298680000000001</v>
      </c>
      <c r="G17" s="27">
        <f t="shared" si="15"/>
        <v>17.702280000000002</v>
      </c>
      <c r="H17" s="27">
        <f t="shared" si="15"/>
        <v>21.25872</v>
      </c>
      <c r="I17" s="27">
        <f t="shared" si="15"/>
        <v>22.857119999999998</v>
      </c>
      <c r="J17" s="27">
        <f t="shared" si="15"/>
        <v>17.981999999999996</v>
      </c>
      <c r="K17" s="27">
        <f t="shared" si="15"/>
        <v>8.8711199999999995</v>
      </c>
      <c r="L17" s="27">
        <f t="shared" si="15"/>
        <v>8.4715200000000017</v>
      </c>
      <c r="M17" s="27">
        <f t="shared" si="15"/>
        <v>7.6723199999999956</v>
      </c>
      <c r="N17" s="27">
        <f t="shared" si="15"/>
        <v>5.7142799999999978</v>
      </c>
      <c r="O17" s="27">
        <f t="shared" si="15"/>
        <v>4.2757199999999997</v>
      </c>
      <c r="P17" s="27">
        <f t="shared" si="15"/>
        <v>2.957040000000001</v>
      </c>
      <c r="Q17" s="27">
        <f t="shared" si="15"/>
        <v>1.6783200000000011</v>
      </c>
      <c r="R17" s="27">
        <f t="shared" si="15"/>
        <v>0.43956000000000006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16.54344</v>
      </c>
      <c r="D18" s="8">
        <f>INTAVI!D18+NRGSUP!D18</f>
        <v>16.94304</v>
      </c>
      <c r="E18" s="8">
        <f>INTAVI!E18+NRGSUP!E18</f>
        <v>23.1768</v>
      </c>
      <c r="F18" s="8">
        <f>INTAVI!F18+NRGSUP!F18</f>
        <v>21.298680000000001</v>
      </c>
      <c r="G18" s="8">
        <f>INTAVI!G18+NRGSUP!G18</f>
        <v>17.702280000000002</v>
      </c>
      <c r="H18" s="8">
        <f>INTAVI!H18+NRGSUP!H18</f>
        <v>21.25872</v>
      </c>
      <c r="I18" s="8">
        <f>INTAVI!I18+NRGSUP!I18</f>
        <v>22.857119999999998</v>
      </c>
      <c r="J18" s="8">
        <f>INTAVI!J18+NRGSUP!J18</f>
        <v>17.981999999999996</v>
      </c>
      <c r="K18" s="8">
        <f>INTAVI!K18+NRGSUP!K18</f>
        <v>8.8711199999999995</v>
      </c>
      <c r="L18" s="8">
        <f>INTAVI!L18+NRGSUP!L18</f>
        <v>8.4715200000000017</v>
      </c>
      <c r="M18" s="8">
        <f>INTAVI!M18+NRGSUP!M18</f>
        <v>7.6723199999999956</v>
      </c>
      <c r="N18" s="8">
        <f>INTAVI!N18+NRGSUP!N18</f>
        <v>5.7142799999999978</v>
      </c>
      <c r="O18" s="8">
        <f>INTAVI!O18+NRGSUP!O18</f>
        <v>4.2757199999999997</v>
      </c>
      <c r="P18" s="8">
        <f>INTAVI!P18+NRGSUP!P18</f>
        <v>2.957040000000001</v>
      </c>
      <c r="Q18" s="8">
        <f>INTAVI!Q18+NRGSUP!Q18</f>
        <v>1.6783200000000011</v>
      </c>
      <c r="R18" s="8">
        <f>INTAVI!R18+NRGSUP!R18</f>
        <v>0.43956000000000006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11230.40121444</v>
      </c>
      <c r="D26" s="27">
        <f t="shared" ref="D26:X26" si="21">SUM(D27,D33)</f>
        <v>11662.233024960004</v>
      </c>
      <c r="E26" s="27">
        <f t="shared" si="21"/>
        <v>12141.655339680001</v>
      </c>
      <c r="F26" s="27">
        <f t="shared" si="21"/>
        <v>13352.022207360003</v>
      </c>
      <c r="G26" s="27">
        <f t="shared" si="21"/>
        <v>12320.79399792</v>
      </c>
      <c r="H26" s="27">
        <f t="shared" si="21"/>
        <v>12913.714305719999</v>
      </c>
      <c r="I26" s="27">
        <f t="shared" si="21"/>
        <v>13197.279702239999</v>
      </c>
      <c r="J26" s="27">
        <f t="shared" si="21"/>
        <v>13532.679143999998</v>
      </c>
      <c r="K26" s="27">
        <f t="shared" si="21"/>
        <v>12676.745875319999</v>
      </c>
      <c r="L26" s="27">
        <f t="shared" si="21"/>
        <v>12564.253272960001</v>
      </c>
      <c r="M26" s="27">
        <f t="shared" si="21"/>
        <v>10732.5857268</v>
      </c>
      <c r="N26" s="27">
        <f t="shared" si="21"/>
        <v>10668.61002348</v>
      </c>
      <c r="O26" s="27">
        <f t="shared" si="21"/>
        <v>9930.3893164799993</v>
      </c>
      <c r="P26" s="27">
        <f t="shared" si="21"/>
        <v>9326.5720988399989</v>
      </c>
      <c r="Q26" s="27">
        <f t="shared" si="21"/>
        <v>9214.7598867599991</v>
      </c>
      <c r="R26" s="27">
        <f t="shared" si="21"/>
        <v>9650.4029866800029</v>
      </c>
      <c r="S26" s="27">
        <f t="shared" si="21"/>
        <v>9603.5995216800002</v>
      </c>
      <c r="T26" s="27">
        <f t="shared" si="21"/>
        <v>10309.204983600004</v>
      </c>
      <c r="U26" s="27">
        <f t="shared" si="21"/>
        <v>9933.8353171200015</v>
      </c>
      <c r="V26" s="27">
        <f t="shared" si="21"/>
        <v>9653.2042845600008</v>
      </c>
      <c r="W26" s="27">
        <f t="shared" si="21"/>
        <v>8132.4708336000003</v>
      </c>
      <c r="X26" s="27">
        <f t="shared" si="21"/>
        <v>8658.9007178400007</v>
      </c>
      <c r="Y26" s="27">
        <f t="shared" ref="Y26:Z26" si="22">SUM(Y27,Y33)</f>
        <v>9680.9321034000004</v>
      </c>
      <c r="Z26" s="27">
        <f t="shared" si="22"/>
        <v>10573.948839600002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11230.40121444</v>
      </c>
      <c r="D33" s="19">
        <f t="shared" ref="D33:X33" si="27">SUM(D34:D50)</f>
        <v>11662.233024960004</v>
      </c>
      <c r="E33" s="19">
        <f t="shared" si="27"/>
        <v>12141.655339680001</v>
      </c>
      <c r="F33" s="19">
        <f t="shared" si="27"/>
        <v>13352.022207360003</v>
      </c>
      <c r="G33" s="19">
        <f t="shared" si="27"/>
        <v>12320.79399792</v>
      </c>
      <c r="H33" s="19">
        <f t="shared" si="27"/>
        <v>12913.714305719999</v>
      </c>
      <c r="I33" s="19">
        <f t="shared" si="27"/>
        <v>13197.279702239999</v>
      </c>
      <c r="J33" s="19">
        <f t="shared" si="27"/>
        <v>13532.679143999998</v>
      </c>
      <c r="K33" s="19">
        <f t="shared" si="27"/>
        <v>12676.745875319999</v>
      </c>
      <c r="L33" s="19">
        <f t="shared" si="27"/>
        <v>12564.253272960001</v>
      </c>
      <c r="M33" s="19">
        <f t="shared" si="27"/>
        <v>10732.5857268</v>
      </c>
      <c r="N33" s="19">
        <f t="shared" si="27"/>
        <v>10668.61002348</v>
      </c>
      <c r="O33" s="19">
        <f t="shared" si="27"/>
        <v>9930.3893164799993</v>
      </c>
      <c r="P33" s="19">
        <f t="shared" si="27"/>
        <v>9326.5720988399989</v>
      </c>
      <c r="Q33" s="19">
        <f t="shared" si="27"/>
        <v>9214.7598867599991</v>
      </c>
      <c r="R33" s="19">
        <f t="shared" si="27"/>
        <v>9650.4029866800029</v>
      </c>
      <c r="S33" s="19">
        <f t="shared" si="27"/>
        <v>9603.5995216800002</v>
      </c>
      <c r="T33" s="19">
        <f t="shared" si="27"/>
        <v>10309.204983600004</v>
      </c>
      <c r="U33" s="19">
        <f t="shared" si="27"/>
        <v>9933.8353171200015</v>
      </c>
      <c r="V33" s="19">
        <f t="shared" si="27"/>
        <v>9653.2042845600008</v>
      </c>
      <c r="W33" s="19">
        <f t="shared" si="27"/>
        <v>8132.4708336000003</v>
      </c>
      <c r="X33" s="19">
        <f t="shared" si="27"/>
        <v>8658.9007178400007</v>
      </c>
      <c r="Y33" s="19">
        <f t="shared" ref="Y33:Z33" si="28">SUM(Y34:Y50)</f>
        <v>9680.9321034000004</v>
      </c>
      <c r="Z33" s="19">
        <f t="shared" si="28"/>
        <v>10573.948839600002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732.97944575999998</v>
      </c>
      <c r="D34" s="8">
        <f>INTAVI!D34+NRGSUP!D34</f>
        <v>618.27660287999993</v>
      </c>
      <c r="E34" s="8">
        <f>INTAVI!E34+NRGSUP!E34</f>
        <v>663.03878400000008</v>
      </c>
      <c r="F34" s="8">
        <f>INTAVI!F34+NRGSUP!F34</f>
        <v>724.5867571199999</v>
      </c>
      <c r="G34" s="8">
        <f>INTAVI!G34+NRGSUP!G34</f>
        <v>738.57484800000009</v>
      </c>
      <c r="H34" s="8">
        <f>INTAVI!H34+NRGSUP!H34</f>
        <v>674.22938111999986</v>
      </c>
      <c r="I34" s="8">
        <f>INTAVI!I34+NRGSUP!I34</f>
        <v>587.50271999999995</v>
      </c>
      <c r="J34" s="8">
        <f>INTAVI!J34+NRGSUP!J34</f>
        <v>607.08621312000002</v>
      </c>
      <c r="K34" s="8">
        <f>INTAVI!K34+NRGSUP!K34</f>
        <v>430.83539711999998</v>
      </c>
      <c r="L34" s="8">
        <f>INTAVI!L34+NRGSUP!L34</f>
        <v>559.52633088000016</v>
      </c>
      <c r="M34" s="8">
        <f>INTAVI!M34+NRGSUP!M34</f>
        <v>453.21638400000006</v>
      </c>
      <c r="N34" s="8">
        <f>INTAVI!N34+NRGSUP!N34</f>
        <v>746.96774400000015</v>
      </c>
      <c r="O34" s="8">
        <f>INTAVI!O34+NRGSUP!O34</f>
        <v>778.98226175999991</v>
      </c>
      <c r="P34" s="8">
        <f>INTAVI!P34+NRGSUP!P34</f>
        <v>463.68018431999997</v>
      </c>
      <c r="Q34" s="8">
        <f>INTAVI!Q34+NRGSUP!Q34</f>
        <v>677.23776000000021</v>
      </c>
      <c r="R34" s="8">
        <f>INTAVI!R34+NRGSUP!R34</f>
        <v>510.38201088000011</v>
      </c>
      <c r="S34" s="8">
        <f>INTAVI!S34+NRGSUP!S34</f>
        <v>380.33286911999994</v>
      </c>
      <c r="T34" s="8">
        <f>INTAVI!T34+NRGSUP!T34</f>
        <v>453.20933376000005</v>
      </c>
      <c r="U34" s="8">
        <f>INTAVI!U34+NRGSUP!U34</f>
        <v>458.85325824000012</v>
      </c>
      <c r="V34" s="8">
        <f>INTAVI!V34+NRGSUP!V34</f>
        <v>317.02586112000006</v>
      </c>
      <c r="W34" s="8">
        <f>INTAVI!W34+NRGSUP!W34</f>
        <v>280.21946112000006</v>
      </c>
      <c r="X34" s="8">
        <f>INTAVI!X34+NRGSUP!X34</f>
        <v>241.69529087999999</v>
      </c>
      <c r="Y34" s="8">
        <f>INTAVI!Y34+NRGSUP!Y34</f>
        <v>214.94937600000003</v>
      </c>
      <c r="Z34" s="8">
        <f>INTAVI!Z34+NRGSUP!Z34</f>
        <v>232.61644800000002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272.20582800000005</v>
      </c>
      <c r="D36" s="8">
        <f>INTAVI!D36+NRGSUP!D36</f>
        <v>310.66969500000005</v>
      </c>
      <c r="E36" s="8">
        <f>INTAVI!E36+NRGSUP!E36</f>
        <v>309.78286236000002</v>
      </c>
      <c r="F36" s="8">
        <f>INTAVI!F36+NRGSUP!F36</f>
        <v>325.46349000000004</v>
      </c>
      <c r="G36" s="8">
        <f>INTAVI!G36+NRGSUP!G36</f>
        <v>365.11199640000001</v>
      </c>
      <c r="H36" s="8">
        <f>INTAVI!H36+NRGSUP!H36</f>
        <v>372.80363399999999</v>
      </c>
      <c r="I36" s="8">
        <f>INTAVI!I36+NRGSUP!I36</f>
        <v>449.73136799999997</v>
      </c>
      <c r="J36" s="8">
        <f>INTAVI!J36+NRGSUP!J36</f>
        <v>488.19523499999991</v>
      </c>
      <c r="K36" s="8">
        <f>INTAVI!K36+NRGSUP!K36</f>
        <v>550.32917399999997</v>
      </c>
      <c r="L36" s="8">
        <f>INTAVI!L36+NRGSUP!L36</f>
        <v>538.49413800000002</v>
      </c>
      <c r="M36" s="8">
        <f>INTAVI!M36+NRGSUP!M36</f>
        <v>482.27771700000017</v>
      </c>
      <c r="N36" s="8">
        <f>INTAVI!N36+NRGSUP!N36</f>
        <v>443.81385000000006</v>
      </c>
      <c r="O36" s="8">
        <f>INTAVI!O36+NRGSUP!O36</f>
        <v>434.9375730000001</v>
      </c>
      <c r="P36" s="8">
        <f>INTAVI!P36+NRGSUP!P36</f>
        <v>431.97881399999994</v>
      </c>
      <c r="Q36" s="8">
        <f>INTAVI!Q36+NRGSUP!Q36</f>
        <v>411.26750100000004</v>
      </c>
      <c r="R36" s="8">
        <f>INTAVI!R36+NRGSUP!R36</f>
        <v>414.22626000000002</v>
      </c>
      <c r="S36" s="8">
        <f>INTAVI!S36+NRGSUP!S36</f>
        <v>429.02005500000007</v>
      </c>
      <c r="T36" s="8">
        <f>INTAVI!T36+NRGSUP!T36</f>
        <v>422.51169384000002</v>
      </c>
      <c r="U36" s="8">
        <f>INTAVI!U36+NRGSUP!U36</f>
        <v>408.60541295999997</v>
      </c>
      <c r="V36" s="8">
        <f>INTAVI!V36+NRGSUP!V36</f>
        <v>397.06613928000007</v>
      </c>
      <c r="W36" s="8">
        <f>INTAVI!W36+NRGSUP!W36</f>
        <v>339.96220416</v>
      </c>
      <c r="X36" s="8">
        <f>INTAVI!X36+NRGSUP!X36</f>
        <v>360.08176535999996</v>
      </c>
      <c r="Y36" s="8">
        <f>INTAVI!Y36+NRGSUP!Y36</f>
        <v>307.41608231999999</v>
      </c>
      <c r="Z36" s="8">
        <f>INTAVI!Z36+NRGSUP!Z36</f>
        <v>281.37900311999999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2422.6279307999998</v>
      </c>
      <c r="D37" s="8">
        <f>INTAVI!D37+NRGSUP!D37</f>
        <v>2329.92540396</v>
      </c>
      <c r="E37" s="8">
        <f>INTAVI!E37+NRGSUP!E37</f>
        <v>2342.2858905600001</v>
      </c>
      <c r="F37" s="8">
        <f>INTAVI!F37+NRGSUP!F37</f>
        <v>2336.1057720000003</v>
      </c>
      <c r="G37" s="8">
        <f>INTAVI!G37+NRGSUP!G37</f>
        <v>2234.1328178399999</v>
      </c>
      <c r="H37" s="8">
        <f>INTAVI!H37+NRGSUP!H37</f>
        <v>2190.8717384399997</v>
      </c>
      <c r="I37" s="8">
        <f>INTAVI!I37+NRGSUP!I37</f>
        <v>2193.96179772</v>
      </c>
      <c r="J37" s="8">
        <f>INTAVI!J37+NRGSUP!J37</f>
        <v>2237.2228771199998</v>
      </c>
      <c r="K37" s="8">
        <f>INTAVI!K37+NRGSUP!K37</f>
        <v>2147.6104095599994</v>
      </c>
      <c r="L37" s="8">
        <f>INTAVI!L37+NRGSUP!L37</f>
        <v>2135.2501724399999</v>
      </c>
      <c r="M37" s="8">
        <f>INTAVI!M37+NRGSUP!M37</f>
        <v>2008.55674404</v>
      </c>
      <c r="N37" s="8">
        <f>INTAVI!N37+NRGSUP!N37</f>
        <v>1962.2056053600002</v>
      </c>
      <c r="O37" s="8">
        <f>INTAVI!O37+NRGSUP!O37</f>
        <v>1823.1509419199999</v>
      </c>
      <c r="P37" s="8">
        <f>INTAVI!P37+NRGSUP!P37</f>
        <v>1779.8896130399999</v>
      </c>
      <c r="Q37" s="8">
        <f>INTAVI!Q37+NRGSUP!Q37</f>
        <v>1647.0163155600001</v>
      </c>
      <c r="R37" s="8">
        <f>INTAVI!R37+NRGSUP!R37</f>
        <v>1643.9262562800004</v>
      </c>
      <c r="S37" s="8">
        <f>INTAVI!S37+NRGSUP!S37</f>
        <v>1650.1063748399993</v>
      </c>
      <c r="T37" s="8">
        <f>INTAVI!T37+NRGSUP!T37</f>
        <v>1585.8323434799997</v>
      </c>
      <c r="U37" s="8">
        <f>INTAVI!U37+NRGSUP!U37</f>
        <v>1541.0262344399994</v>
      </c>
      <c r="V37" s="8">
        <f>INTAVI!V37+NRGSUP!V37</f>
        <v>1472.7353255999999</v>
      </c>
      <c r="W37" s="8">
        <f>INTAVI!W37+NRGSUP!W37</f>
        <v>1228.3095409199998</v>
      </c>
      <c r="X37" s="8">
        <f>INTAVI!X37+NRGSUP!X37</f>
        <v>1371.9985448400002</v>
      </c>
      <c r="Y37" s="8">
        <f>INTAVI!Y37+NRGSUP!Y37</f>
        <v>1468.4095918800001</v>
      </c>
      <c r="Z37" s="8">
        <f>INTAVI!Z37+NRGSUP!Z37</f>
        <v>1646.3983536000005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1.550556</v>
      </c>
      <c r="F38" s="8">
        <f>INTAVI!F38+NRGSUP!F38</f>
        <v>1.5606360000000001</v>
      </c>
      <c r="G38" s="8">
        <f>INTAVI!G38+NRGSUP!G38</f>
        <v>1.5606359999999999</v>
      </c>
      <c r="H38" s="8">
        <f>INTAVI!H38+NRGSUP!H38</f>
        <v>1.5606360000000004</v>
      </c>
      <c r="I38" s="8">
        <f>INTAVI!I38+NRGSUP!I38</f>
        <v>1.5606360000000004</v>
      </c>
      <c r="J38" s="8">
        <f>INTAVI!J38+NRGSUP!J38</f>
        <v>1.5606360000000004</v>
      </c>
      <c r="K38" s="8">
        <f>INTAVI!K38+NRGSUP!K38</f>
        <v>1.5606360000000001</v>
      </c>
      <c r="L38" s="8">
        <f>INTAVI!L38+NRGSUP!L38</f>
        <v>1.5606359999999999</v>
      </c>
      <c r="M38" s="8">
        <f>INTAVI!M38+NRGSUP!M38</f>
        <v>1.5606360000000001</v>
      </c>
      <c r="N38" s="8">
        <f>INTAVI!N38+NRGSUP!N38</f>
        <v>1.5606360000000001</v>
      </c>
      <c r="O38" s="8">
        <f>INTAVI!O38+NRGSUP!O38</f>
        <v>1.5606359999999999</v>
      </c>
      <c r="P38" s="8">
        <f>INTAVI!P38+NRGSUP!P38</f>
        <v>1.5606360000000001</v>
      </c>
      <c r="Q38" s="8">
        <f>INTAVI!Q38+NRGSUP!Q38</f>
        <v>1.5606360000000001</v>
      </c>
      <c r="R38" s="8">
        <f>INTAVI!R38+NRGSUP!R38</f>
        <v>1.248408</v>
      </c>
      <c r="S38" s="8">
        <f>INTAVI!S38+NRGSUP!S38</f>
        <v>1.5606360000000001</v>
      </c>
      <c r="T38" s="8">
        <f>INTAVI!T38+NRGSUP!T38</f>
        <v>1.5606360000000001</v>
      </c>
      <c r="U38" s="8">
        <f>INTAVI!U38+NRGSUP!U38</f>
        <v>1.5606359999999999</v>
      </c>
      <c r="V38" s="8">
        <f>INTAVI!V38+NRGSUP!V38</f>
        <v>1.5606359999999997</v>
      </c>
      <c r="W38" s="8">
        <f>INTAVI!W38+NRGSUP!W38</f>
        <v>1.248408</v>
      </c>
      <c r="X38" s="8">
        <f>INTAVI!X38+NRGSUP!X38</f>
        <v>1.5606360000000004</v>
      </c>
      <c r="Y38" s="8">
        <f>INTAVI!Y38+NRGSUP!Y38</f>
        <v>1.248408</v>
      </c>
      <c r="Z38" s="8">
        <f>INTAVI!Z38+NRGSUP!Z38</f>
        <v>1.5606360000000001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227.57212799999999</v>
      </c>
      <c r="D40" s="8">
        <f>INTAVI!D40+NRGSUP!D40</f>
        <v>227.57212800000002</v>
      </c>
      <c r="E40" s="8">
        <f>INTAVI!E40+NRGSUP!E40</f>
        <v>218.09004228000001</v>
      </c>
      <c r="F40" s="8">
        <f>INTAVI!F40+NRGSUP!F40</f>
        <v>214.92908820000005</v>
      </c>
      <c r="G40" s="8">
        <f>INTAVI!G40+NRGSUP!G40</f>
        <v>246.53629943999999</v>
      </c>
      <c r="H40" s="8">
        <f>INTAVI!H40+NRGSUP!H40</f>
        <v>293.94724572000001</v>
      </c>
      <c r="I40" s="8">
        <f>INTAVI!I40+NRGSUP!I40</f>
        <v>303.42933143999994</v>
      </c>
      <c r="J40" s="8">
        <f>INTAVI!J40+NRGSUP!J40</f>
        <v>316.07237124000005</v>
      </c>
      <c r="K40" s="8">
        <f>INTAVI!K40+NRGSUP!K40</f>
        <v>357.16166819999989</v>
      </c>
      <c r="L40" s="8">
        <f>INTAVI!L40+NRGSUP!L40</f>
        <v>306.59028551999995</v>
      </c>
      <c r="M40" s="8">
        <f>INTAVI!M40+NRGSUP!M40</f>
        <v>325.55445695999998</v>
      </c>
      <c r="N40" s="8">
        <f>INTAVI!N40+NRGSUP!N40</f>
        <v>344.51888723999991</v>
      </c>
      <c r="O40" s="8">
        <f>INTAVI!O40+NRGSUP!O40</f>
        <v>360.32262228000019</v>
      </c>
      <c r="P40" s="8">
        <f>INTAVI!P40+NRGSUP!P40</f>
        <v>391.92983351999999</v>
      </c>
      <c r="Q40" s="8">
        <f>INTAVI!Q40+NRGSUP!Q40</f>
        <v>391.92983351999999</v>
      </c>
      <c r="R40" s="8">
        <f>INTAVI!R40+NRGSUP!R40</f>
        <v>382.44748896000004</v>
      </c>
      <c r="S40" s="8">
        <f>INTAVI!S40+NRGSUP!S40</f>
        <v>404.57261447999997</v>
      </c>
      <c r="T40" s="8">
        <f>INTAVI!T40+NRGSUP!T40</f>
        <v>475.37286083999999</v>
      </c>
      <c r="U40" s="8">
        <f>INTAVI!U40+NRGSUP!U40</f>
        <v>585.36614232000022</v>
      </c>
      <c r="V40" s="8">
        <f>INTAVI!V40+NRGSUP!V40</f>
        <v>631.51265520000004</v>
      </c>
      <c r="W40" s="8">
        <f>INTAVI!W40+NRGSUP!W40</f>
        <v>177.94861739999999</v>
      </c>
      <c r="X40" s="8">
        <f>INTAVI!X40+NRGSUP!X40</f>
        <v>316.70445852000006</v>
      </c>
      <c r="Y40" s="8">
        <f>INTAVI!Y40+NRGSUP!Y40</f>
        <v>584.41801140000041</v>
      </c>
      <c r="Z40" s="8">
        <f>INTAVI!Z40+NRGSUP!Z40</f>
        <v>628.35195995999993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6.3213904799999998</v>
      </c>
      <c r="D41" s="8">
        <f>INTAVI!D41+NRGSUP!D41</f>
        <v>3.1606952399999999</v>
      </c>
      <c r="E41" s="8">
        <f>INTAVI!E41+NRGSUP!E41</f>
        <v>3.1606952400000008</v>
      </c>
      <c r="F41" s="8">
        <f>INTAVI!F41+NRGSUP!F41</f>
        <v>3.1606952399999999</v>
      </c>
      <c r="G41" s="8">
        <f>INTAVI!G41+NRGSUP!G41</f>
        <v>3.1606952400000004</v>
      </c>
      <c r="H41" s="8">
        <f>INTAVI!H41+NRGSUP!H41</f>
        <v>3.160695239999999</v>
      </c>
      <c r="I41" s="8">
        <f>INTAVI!I41+NRGSUP!I41</f>
        <v>3.1606952399999999</v>
      </c>
      <c r="J41" s="8">
        <f>INTAVI!J41+NRGSUP!J41</f>
        <v>3.1606952399999999</v>
      </c>
      <c r="K41" s="8">
        <f>INTAVI!K41+NRGSUP!K41</f>
        <v>3.1606952399999995</v>
      </c>
      <c r="L41" s="8">
        <f>INTAVI!L41+NRGSUP!L41</f>
        <v>3.1606952399999981</v>
      </c>
      <c r="M41" s="8">
        <f>INTAVI!M41+NRGSUP!M41</f>
        <v>3.1606952400000017</v>
      </c>
      <c r="N41" s="8">
        <f>INTAVI!N41+NRGSUP!N41</f>
        <v>3.1606952400000008</v>
      </c>
      <c r="O41" s="8">
        <f>INTAVI!O41+NRGSUP!O41</f>
        <v>3.1606952400000017</v>
      </c>
      <c r="P41" s="8">
        <f>INTAVI!P41+NRGSUP!P41</f>
        <v>3.1606952399999972</v>
      </c>
      <c r="Q41" s="8">
        <f>INTAVI!Q41+NRGSUP!Q41</f>
        <v>6.3213904799999998</v>
      </c>
      <c r="R41" s="8">
        <f>INTAVI!R41+NRGSUP!R41</f>
        <v>9.4820857200000024</v>
      </c>
      <c r="S41" s="8">
        <f>INTAVI!S41+NRGSUP!S41</f>
        <v>12.64278096</v>
      </c>
      <c r="T41" s="8">
        <f>INTAVI!T41+NRGSUP!T41</f>
        <v>8.2179111599999999</v>
      </c>
      <c r="U41" s="8">
        <f>INTAVI!U41+NRGSUP!U41</f>
        <v>9.1660420800000004</v>
      </c>
      <c r="V41" s="8">
        <f>INTAVI!V41+NRGSUP!V41</f>
        <v>5.0572159200000026</v>
      </c>
      <c r="W41" s="8">
        <f>INTAVI!W41+NRGSUP!W41</f>
        <v>4.741172279999998</v>
      </c>
      <c r="X41" s="8">
        <f>INTAVI!X41+NRGSUP!X41</f>
        <v>5.6893032000000012</v>
      </c>
      <c r="Y41" s="8">
        <f>INTAVI!Y41+NRGSUP!Y41</f>
        <v>3.1606952399999999</v>
      </c>
      <c r="Z41" s="8">
        <f>INTAVI!Z41+NRGSUP!Z41</f>
        <v>3.4767388800000001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4253.5066064400007</v>
      </c>
      <c r="D43" s="8">
        <f>INTAVI!D43+NRGSUP!D43</f>
        <v>4446.559751400001</v>
      </c>
      <c r="E43" s="8">
        <f>INTAVI!E43+NRGSUP!E43</f>
        <v>4709.2393904400005</v>
      </c>
      <c r="F43" s="8">
        <f>INTAVI!F43+NRGSUP!F43</f>
        <v>5291.5649997599994</v>
      </c>
      <c r="G43" s="8">
        <f>INTAVI!G43+NRGSUP!G43</f>
        <v>5440.3103757599993</v>
      </c>
      <c r="H43" s="8">
        <f>INTAVI!H43+NRGSUP!H43</f>
        <v>5627.0338394399987</v>
      </c>
      <c r="I43" s="8">
        <f>INTAVI!I43+NRGSUP!I43</f>
        <v>5766.2860273199985</v>
      </c>
      <c r="J43" s="8">
        <f>INTAVI!J43+NRGSUP!J43</f>
        <v>5940.3503951999983</v>
      </c>
      <c r="K43" s="8">
        <f>INTAVI!K43+NRGSUP!K43</f>
        <v>5897.6258468399983</v>
      </c>
      <c r="L43" s="8">
        <f>INTAVI!L43+NRGSUP!L43</f>
        <v>5665.0124606399995</v>
      </c>
      <c r="M43" s="8">
        <f>INTAVI!M43+NRGSUP!M43</f>
        <v>5462.4642602399999</v>
      </c>
      <c r="N43" s="8">
        <f>INTAVI!N43+NRGSUP!N43</f>
        <v>5318.4653449199996</v>
      </c>
      <c r="O43" s="8">
        <f>INTAVI!O43+NRGSUP!O43</f>
        <v>5024.1375662399996</v>
      </c>
      <c r="P43" s="8">
        <f>INTAVI!P43+NRGSUP!P43</f>
        <v>5070.0272219999988</v>
      </c>
      <c r="Q43" s="8">
        <f>INTAVI!Q43+NRGSUP!Q43</f>
        <v>5022.5554126799989</v>
      </c>
      <c r="R43" s="8">
        <f>INTAVI!R43+NRGSUP!R43</f>
        <v>5408.6630364000011</v>
      </c>
      <c r="S43" s="8">
        <f>INTAVI!S43+NRGSUP!S43</f>
        <v>5573.2320820800005</v>
      </c>
      <c r="T43" s="8">
        <f>INTAVI!T43+NRGSUP!T43</f>
        <v>6104.2874864400028</v>
      </c>
      <c r="U43" s="8">
        <f>INTAVI!U43+NRGSUP!U43</f>
        <v>5887.4983034400002</v>
      </c>
      <c r="V43" s="8">
        <f>INTAVI!V43+NRGSUP!V43</f>
        <v>6062.5120701599999</v>
      </c>
      <c r="W43" s="8">
        <f>INTAVI!W43+NRGSUP!W43</f>
        <v>5615.6407866000009</v>
      </c>
      <c r="X43" s="8">
        <f>INTAVI!X43+NRGSUP!X43</f>
        <v>5901.7408865999996</v>
      </c>
      <c r="Y43" s="8">
        <f>INTAVI!Y43+NRGSUP!Y43</f>
        <v>6478.6848796799995</v>
      </c>
      <c r="Z43" s="8">
        <f>INTAVI!Z43+NRGSUP!Z43</f>
        <v>7141.7125915200022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3124.7703849600002</v>
      </c>
      <c r="D44" s="8">
        <f>INTAVI!D44+NRGSUP!D44</f>
        <v>3508.4487484800002</v>
      </c>
      <c r="E44" s="8">
        <f>INTAVI!E44+NRGSUP!E44</f>
        <v>3664.7972748000007</v>
      </c>
      <c r="F44" s="8">
        <f>INTAVI!F44+NRGSUP!F44</f>
        <v>4237.0307690400014</v>
      </c>
      <c r="G44" s="8">
        <f>INTAVI!G44+NRGSUP!G44</f>
        <v>2874.3014462400001</v>
      </c>
      <c r="H44" s="8">
        <f>INTAVI!H44+NRGSUP!H44</f>
        <v>3015.6396357600001</v>
      </c>
      <c r="I44" s="8">
        <f>INTAVI!I44+NRGSUP!I44</f>
        <v>3054.4148995199998</v>
      </c>
      <c r="J44" s="8">
        <f>INTAVI!J44+NRGSUP!J44</f>
        <v>3111.3251690400007</v>
      </c>
      <c r="K44" s="8">
        <f>INTAVI!K44+NRGSUP!K44</f>
        <v>2532.8373213600003</v>
      </c>
      <c r="L44" s="8">
        <f>INTAVI!L44+NRGSUP!L44</f>
        <v>2713.8883982400002</v>
      </c>
      <c r="M44" s="8">
        <f>INTAVI!M44+NRGSUP!M44</f>
        <v>1475.9248723200001</v>
      </c>
      <c r="N44" s="8">
        <f>INTAVI!N44+NRGSUP!N44</f>
        <v>1404.0045446400002</v>
      </c>
      <c r="O44" s="8">
        <f>INTAVI!O44+NRGSUP!O44</f>
        <v>1053.78471504</v>
      </c>
      <c r="P44" s="8">
        <f>INTAVI!P44+NRGSUP!P44</f>
        <v>619.13752272000011</v>
      </c>
      <c r="Q44" s="8">
        <f>INTAVI!Q44+NRGSUP!Q44</f>
        <v>512.82103752000012</v>
      </c>
      <c r="R44" s="8">
        <f>INTAVI!R44+NRGSUP!R44</f>
        <v>678.54997944000002</v>
      </c>
      <c r="S44" s="8">
        <f>INTAVI!S44+NRGSUP!S44</f>
        <v>514.38476520000017</v>
      </c>
      <c r="T44" s="8">
        <f>INTAVI!T44+NRGSUP!T44</f>
        <v>532.20853008000029</v>
      </c>
      <c r="U44" s="8">
        <f>INTAVI!U44+NRGSUP!U44</f>
        <v>377.1116546400001</v>
      </c>
      <c r="V44" s="8">
        <f>INTAVI!V44+NRGSUP!V44</f>
        <v>275.48495928</v>
      </c>
      <c r="W44" s="8">
        <f>INTAVI!W44+NRGSUP!W44</f>
        <v>114.44664312</v>
      </c>
      <c r="X44" s="8">
        <f>INTAVI!X44+NRGSUP!X44</f>
        <v>117.58496544</v>
      </c>
      <c r="Y44" s="8">
        <f>INTAVI!Y44+NRGSUP!Y44</f>
        <v>230.19230592000005</v>
      </c>
      <c r="Z44" s="8">
        <f>INTAVI!Z44+NRGSUP!Z44</f>
        <v>134.77231656000001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0.73675296000000001</v>
      </c>
      <c r="Z46" s="8">
        <f>INTAVI!Z46+NRGSUP!Z46</f>
        <v>0.73675296000000023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190.41749999999999</v>
      </c>
      <c r="D48" s="8">
        <f>INTAVI!D48+NRGSUP!D48</f>
        <v>217.62</v>
      </c>
      <c r="E48" s="8">
        <f>INTAVI!E48+NRGSUP!E48</f>
        <v>229.70984399999998</v>
      </c>
      <c r="F48" s="8">
        <f>INTAVI!F48+NRGSUP!F48</f>
        <v>217.62</v>
      </c>
      <c r="G48" s="8">
        <f>INTAVI!G48+NRGSUP!G48</f>
        <v>417.10488299999997</v>
      </c>
      <c r="H48" s="8">
        <f>INTAVI!H48+NRGSUP!H48</f>
        <v>734.46750000000009</v>
      </c>
      <c r="I48" s="8">
        <f>INTAVI!I48+NRGSUP!I48</f>
        <v>837.23222699999963</v>
      </c>
      <c r="J48" s="8">
        <f>INTAVI!J48+NRGSUP!J48</f>
        <v>810.030078</v>
      </c>
      <c r="K48" s="8">
        <f>INTAVI!K48+NRGSUP!K48</f>
        <v>755.62472700000001</v>
      </c>
      <c r="L48" s="8">
        <f>INTAVI!L48+NRGSUP!L48</f>
        <v>640.77015599999993</v>
      </c>
      <c r="M48" s="8">
        <f>INTAVI!M48+NRGSUP!M48</f>
        <v>519.86996099999999</v>
      </c>
      <c r="N48" s="8">
        <f>INTAVI!N48+NRGSUP!N48</f>
        <v>417.10488299999997</v>
      </c>
      <c r="O48" s="8">
        <f>INTAVI!O48+NRGSUP!O48</f>
        <v>450.352305</v>
      </c>
      <c r="P48" s="8">
        <f>INTAVI!P48+NRGSUP!P48</f>
        <v>565.2075779999999</v>
      </c>
      <c r="Q48" s="8">
        <f>INTAVI!Q48+NRGSUP!Q48</f>
        <v>544.05000000000018</v>
      </c>
      <c r="R48" s="8">
        <f>INTAVI!R48+NRGSUP!R48</f>
        <v>601.47746100000006</v>
      </c>
      <c r="S48" s="8">
        <f>INTAVI!S48+NRGSUP!S48</f>
        <v>637.74734399999988</v>
      </c>
      <c r="T48" s="8">
        <f>INTAVI!T48+NRGSUP!T48</f>
        <v>726.00418800000011</v>
      </c>
      <c r="U48" s="8">
        <f>INTAVI!U48+NRGSUP!U48</f>
        <v>664.64763300000027</v>
      </c>
      <c r="V48" s="8">
        <f>INTAVI!V48+NRGSUP!V48</f>
        <v>490.24942199999992</v>
      </c>
      <c r="W48" s="8">
        <f>INTAVI!W48+NRGSUP!W48</f>
        <v>369.95399999999995</v>
      </c>
      <c r="X48" s="8">
        <f>INTAVI!X48+NRGSUP!X48</f>
        <v>341.84486700000002</v>
      </c>
      <c r="Y48" s="8">
        <f>INTAVI!Y48+NRGSUP!Y48</f>
        <v>391.71600000000001</v>
      </c>
      <c r="Z48" s="8">
        <f>INTAVI!Z48+NRGSUP!Z48</f>
        <v>502.94403900000009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17.675474040000001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26.807833080000002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4003.9579800000001</v>
      </c>
      <c r="D51" s="27">
        <f>INTAVI!D51+NRGSUP!D51</f>
        <v>4393.2560759999997</v>
      </c>
      <c r="E51" s="27">
        <f>INTAVI!E51+NRGSUP!E51</f>
        <v>4582.8763200000012</v>
      </c>
      <c r="F51" s="27">
        <f>INTAVI!F51+NRGSUP!F51</f>
        <v>4455.0356400000001</v>
      </c>
      <c r="G51" s="27">
        <f>INTAVI!G51+NRGSUP!G51</f>
        <v>4713.6454200000007</v>
      </c>
      <c r="H51" s="27">
        <f>INTAVI!H51+NRGSUP!H51</f>
        <v>4546.8179776800007</v>
      </c>
      <c r="I51" s="27">
        <f>INTAVI!I51+NRGSUP!I51</f>
        <v>4507.9996499999997</v>
      </c>
      <c r="J51" s="27">
        <f>INTAVI!J51+NRGSUP!J51</f>
        <v>5209.6591799999997</v>
      </c>
      <c r="K51" s="27">
        <f>INTAVI!K51+NRGSUP!K51</f>
        <v>4972.9115700000002</v>
      </c>
      <c r="L51" s="27">
        <f>INTAVI!L51+NRGSUP!L51</f>
        <v>4738.9409100000003</v>
      </c>
      <c r="M51" s="27">
        <f>INTAVI!M51+NRGSUP!M51</f>
        <v>5075.6082299999998</v>
      </c>
      <c r="N51" s="27">
        <f>INTAVI!N51+NRGSUP!N51</f>
        <v>4796.7519599999996</v>
      </c>
      <c r="O51" s="27">
        <f>INTAVI!O51+NRGSUP!O51</f>
        <v>4232.1222899999993</v>
      </c>
      <c r="P51" s="27">
        <f>INTAVI!P51+NRGSUP!P51</f>
        <v>4189.6602000000003</v>
      </c>
      <c r="Q51" s="27">
        <f>INTAVI!Q51+NRGSUP!Q51</f>
        <v>3544.8019200000008</v>
      </c>
      <c r="R51" s="27">
        <f>INTAVI!R51+NRGSUP!R51</f>
        <v>3694.20183</v>
      </c>
      <c r="S51" s="27">
        <f>INTAVI!S51+NRGSUP!S51</f>
        <v>3942.510640200001</v>
      </c>
      <c r="T51" s="27">
        <f>INTAVI!T51+NRGSUP!T51</f>
        <v>4641.2496266400003</v>
      </c>
      <c r="U51" s="27">
        <f>INTAVI!U51+NRGSUP!U51</f>
        <v>4287.3167462399997</v>
      </c>
      <c r="V51" s="27">
        <f>INTAVI!V51+NRGSUP!V51</f>
        <v>4461.8255351999996</v>
      </c>
      <c r="W51" s="27">
        <f>INTAVI!W51+NRGSUP!W51</f>
        <v>4783.4494606799999</v>
      </c>
      <c r="X51" s="27">
        <f>INTAVI!X51+NRGSUP!X51</f>
        <v>4815.09073584</v>
      </c>
      <c r="Y51" s="27">
        <f>INTAVI!Y51+NRGSUP!Y51</f>
        <v>4669.4206231199996</v>
      </c>
      <c r="Z51" s="27">
        <f>INTAVI!Z51+NRGSUP!Z51</f>
        <v>4872.2928764400003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8.008228800000003</v>
      </c>
      <c r="D52" s="27">
        <f t="shared" ref="D52:X52" si="30">SUM(D53:D54)</f>
        <v>28.885942800000002</v>
      </c>
      <c r="E52" s="27">
        <f t="shared" si="30"/>
        <v>24.166771199999999</v>
      </c>
      <c r="F52" s="27">
        <f t="shared" si="30"/>
        <v>18.589942799999999</v>
      </c>
      <c r="G52" s="27">
        <f t="shared" si="30"/>
        <v>25.74</v>
      </c>
      <c r="H52" s="27">
        <f t="shared" si="30"/>
        <v>25.1680572</v>
      </c>
      <c r="I52" s="27">
        <f t="shared" si="30"/>
        <v>27.313228799999997</v>
      </c>
      <c r="J52" s="27">
        <f t="shared" si="30"/>
        <v>38.466885599999991</v>
      </c>
      <c r="K52" s="27">
        <f t="shared" si="30"/>
        <v>50.908057199999988</v>
      </c>
      <c r="L52" s="27">
        <f t="shared" si="30"/>
        <v>53.338942799999998</v>
      </c>
      <c r="M52" s="27">
        <f t="shared" si="30"/>
        <v>45.616942800000004</v>
      </c>
      <c r="N52" s="27">
        <f t="shared" si="30"/>
        <v>25.596885600000004</v>
      </c>
      <c r="O52" s="27">
        <f t="shared" si="30"/>
        <v>48.762885600000004</v>
      </c>
      <c r="P52" s="27">
        <f t="shared" si="30"/>
        <v>52.33817160000001</v>
      </c>
      <c r="Q52" s="27">
        <f t="shared" si="30"/>
        <v>60.775228800000022</v>
      </c>
      <c r="R52" s="27">
        <f t="shared" si="30"/>
        <v>55.769828400000002</v>
      </c>
      <c r="S52" s="27">
        <f t="shared" si="30"/>
        <v>60.775228800000029</v>
      </c>
      <c r="T52" s="27">
        <f t="shared" si="30"/>
        <v>69.025928399999998</v>
      </c>
      <c r="U52" s="27">
        <f t="shared" si="30"/>
        <v>116.9311572</v>
      </c>
      <c r="V52" s="27">
        <f t="shared" si="30"/>
        <v>161.4325284</v>
      </c>
      <c r="W52" s="27">
        <f t="shared" si="30"/>
        <v>233.13284279999993</v>
      </c>
      <c r="X52" s="27">
        <f t="shared" si="30"/>
        <v>270.48415679999999</v>
      </c>
      <c r="Y52" s="27">
        <f t="shared" ref="Y52:Z52" si="31">SUM(Y53:Y54)</f>
        <v>276.70499999999998</v>
      </c>
      <c r="Z52" s="27">
        <f t="shared" si="31"/>
        <v>295.93844279999996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8.008228800000003</v>
      </c>
      <c r="D53" s="8">
        <f>INTAVI!D53+NRGSUP!D53</f>
        <v>28.885942800000002</v>
      </c>
      <c r="E53" s="8">
        <f>INTAVI!E53+NRGSUP!E53</f>
        <v>24.166771199999999</v>
      </c>
      <c r="F53" s="8">
        <f>INTAVI!F53+NRGSUP!F53</f>
        <v>18.589942799999999</v>
      </c>
      <c r="G53" s="8">
        <f>INTAVI!G53+NRGSUP!G53</f>
        <v>25.74</v>
      </c>
      <c r="H53" s="8">
        <f>INTAVI!H53+NRGSUP!H53</f>
        <v>25.1680572</v>
      </c>
      <c r="I53" s="8">
        <f>INTAVI!I53+NRGSUP!I53</f>
        <v>27.313228799999997</v>
      </c>
      <c r="J53" s="8">
        <f>INTAVI!J53+NRGSUP!J53</f>
        <v>38.466885599999991</v>
      </c>
      <c r="K53" s="8">
        <f>INTAVI!K53+NRGSUP!K53</f>
        <v>50.908057199999988</v>
      </c>
      <c r="L53" s="8">
        <f>INTAVI!L53+NRGSUP!L53</f>
        <v>53.338942799999998</v>
      </c>
      <c r="M53" s="8">
        <f>INTAVI!M53+NRGSUP!M53</f>
        <v>45.616942800000004</v>
      </c>
      <c r="N53" s="8">
        <f>INTAVI!N53+NRGSUP!N53</f>
        <v>25.596885600000004</v>
      </c>
      <c r="O53" s="8">
        <f>INTAVI!O53+NRGSUP!O53</f>
        <v>48.762885600000004</v>
      </c>
      <c r="P53" s="8">
        <f>INTAVI!P53+NRGSUP!P53</f>
        <v>52.33817160000001</v>
      </c>
      <c r="Q53" s="8">
        <f>INTAVI!Q53+NRGSUP!Q53</f>
        <v>60.775228800000022</v>
      </c>
      <c r="R53" s="8">
        <f>INTAVI!R53+NRGSUP!R53</f>
        <v>55.769828400000002</v>
      </c>
      <c r="S53" s="8">
        <f>INTAVI!S53+NRGSUP!S53</f>
        <v>60.775228800000029</v>
      </c>
      <c r="T53" s="8">
        <f>INTAVI!T53+NRGSUP!T53</f>
        <v>69.025928399999998</v>
      </c>
      <c r="U53" s="8">
        <f>INTAVI!U53+NRGSUP!U53</f>
        <v>116.9311572</v>
      </c>
      <c r="V53" s="8">
        <f>INTAVI!V53+NRGSUP!V53</f>
        <v>161.4325284</v>
      </c>
      <c r="W53" s="8">
        <f>INTAVI!W53+NRGSUP!W53</f>
        <v>233.13284279999993</v>
      </c>
      <c r="X53" s="8">
        <f>INTAVI!X53+NRGSUP!X53</f>
        <v>270.48415679999999</v>
      </c>
      <c r="Y53" s="8">
        <f>INTAVI!Y53+NRGSUP!Y53</f>
        <v>276.70499999999998</v>
      </c>
      <c r="Z53" s="8">
        <f>INTAVI!Z53+NRGSUP!Z53</f>
        <v>295.93844279999996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  <c r="Y54" s="45">
        <f>INTAVI!Y54+NRGSUP!Y54</f>
        <v>0</v>
      </c>
      <c r="Z54" s="45">
        <f>INTAVI!Z54+NRGSUP!Z54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4694.8164479999996</v>
      </c>
      <c r="D61" s="49">
        <f t="shared" si="32"/>
        <v>5126.5759104000017</v>
      </c>
      <c r="E61" s="49">
        <f t="shared" si="32"/>
        <v>4912.8799104000009</v>
      </c>
      <c r="F61" s="49">
        <f t="shared" si="32"/>
        <v>5678.1760895999996</v>
      </c>
      <c r="G61" s="49">
        <f t="shared" si="32"/>
        <v>5575.8076416000013</v>
      </c>
      <c r="H61" s="49">
        <f t="shared" si="32"/>
        <v>5840.7704863200015</v>
      </c>
      <c r="I61" s="49">
        <f t="shared" si="32"/>
        <v>5431.4999978399983</v>
      </c>
      <c r="J61" s="49">
        <f t="shared" si="32"/>
        <v>5258.4389215200017</v>
      </c>
      <c r="K61" s="49">
        <f t="shared" si="32"/>
        <v>5250.3035608800001</v>
      </c>
      <c r="L61" s="49">
        <f t="shared" si="32"/>
        <v>5471.543140560002</v>
      </c>
      <c r="M61" s="49">
        <f t="shared" si="32"/>
        <v>5845.5245592000028</v>
      </c>
      <c r="N61" s="49">
        <f t="shared" si="32"/>
        <v>5775.9205096800024</v>
      </c>
      <c r="O61" s="49">
        <f t="shared" si="32"/>
        <v>5930.9134783199988</v>
      </c>
      <c r="P61" s="49">
        <f t="shared" si="32"/>
        <v>5882.3759411999945</v>
      </c>
      <c r="Q61" s="49">
        <f t="shared" si="32"/>
        <v>5226.5469974399975</v>
      </c>
      <c r="R61" s="49">
        <f t="shared" si="32"/>
        <v>6009.6248035200033</v>
      </c>
      <c r="S61" s="49">
        <f t="shared" si="32"/>
        <v>5936.5318363199985</v>
      </c>
      <c r="T61" s="49">
        <f t="shared" si="32"/>
        <v>5927.9382151199943</v>
      </c>
      <c r="U61" s="49">
        <f t="shared" si="32"/>
        <v>6115.5819626400071</v>
      </c>
      <c r="V61" s="49">
        <f t="shared" si="32"/>
        <v>6314.0593068000017</v>
      </c>
      <c r="W61" s="49">
        <f t="shared" si="32"/>
        <v>6471.5455548000073</v>
      </c>
      <c r="X61" s="49">
        <f t="shared" si="32"/>
        <v>7163.6926672800009</v>
      </c>
      <c r="Y61" s="49">
        <f t="shared" ref="Y61:Z61" si="33">SUM(Y62:Y72)</f>
        <v>6669.0616024800074</v>
      </c>
      <c r="Z61" s="49">
        <f t="shared" si="33"/>
        <v>6339.5736177600038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4694.8164479999996</v>
      </c>
      <c r="D62" s="52">
        <f>INTAVI!D62+NRGSUP!D62</f>
        <v>5126.5759104000017</v>
      </c>
      <c r="E62" s="52">
        <f>INTAVI!E62+NRGSUP!E62</f>
        <v>4912.8799104000009</v>
      </c>
      <c r="F62" s="52">
        <f>INTAVI!F62+NRGSUP!F62</f>
        <v>5678.1760895999996</v>
      </c>
      <c r="G62" s="52">
        <f>INTAVI!G62+NRGSUP!G62</f>
        <v>5575.8076416000013</v>
      </c>
      <c r="H62" s="52">
        <f>INTAVI!H62+NRGSUP!H62</f>
        <v>5833.0718208000017</v>
      </c>
      <c r="I62" s="52">
        <f>INTAVI!I62+NRGSUP!I62</f>
        <v>5427.2957759999981</v>
      </c>
      <c r="J62" s="52">
        <f>INTAVI!J62+NRGSUP!J62</f>
        <v>5246.9766720000016</v>
      </c>
      <c r="K62" s="52">
        <f>INTAVI!K62+NRGSUP!K62</f>
        <v>5227.7121791999998</v>
      </c>
      <c r="L62" s="52">
        <f>INTAVI!L62+NRGSUP!L62</f>
        <v>5413.5208512000017</v>
      </c>
      <c r="M62" s="52">
        <f>INTAVI!M62+NRGSUP!M62</f>
        <v>5800.7041344000027</v>
      </c>
      <c r="N62" s="52">
        <f>INTAVI!N62+NRGSUP!N62</f>
        <v>5729.6965824000035</v>
      </c>
      <c r="O62" s="52">
        <f>INTAVI!O62+NRGSUP!O62</f>
        <v>5785.807910399998</v>
      </c>
      <c r="P62" s="52">
        <f>INTAVI!P62+NRGSUP!P62</f>
        <v>5732.0484479999941</v>
      </c>
      <c r="Q62" s="52">
        <f>INTAVI!Q62+NRGSUP!Q62</f>
        <v>5065.2008063999983</v>
      </c>
      <c r="R62" s="52">
        <f>INTAVI!R62+NRGSUP!R62</f>
        <v>5835.7599552000038</v>
      </c>
      <c r="S62" s="52">
        <f>INTAVI!S62+NRGSUP!S62</f>
        <v>5804.7357311999995</v>
      </c>
      <c r="T62" s="52">
        <f>INTAVI!T62+NRGSUP!T62</f>
        <v>5746.5858239999943</v>
      </c>
      <c r="U62" s="52">
        <f>INTAVI!U62+NRGSUP!U62</f>
        <v>5827.5221760000059</v>
      </c>
      <c r="V62" s="52">
        <f>INTAVI!V62+NRGSUP!V62</f>
        <v>5895.2121984000005</v>
      </c>
      <c r="W62" s="52">
        <f>INTAVI!W62+NRGSUP!W62</f>
        <v>6050.0595456000074</v>
      </c>
      <c r="X62" s="52">
        <f>INTAVI!X62+NRGSUP!X62</f>
        <v>6627.9354624000007</v>
      </c>
      <c r="Y62" s="52">
        <f>INTAVI!Y62+NRGSUP!Y62</f>
        <v>6366.4122816000072</v>
      </c>
      <c r="Z62" s="52">
        <f>INTAVI!Z62+NRGSUP!Z62</f>
        <v>6099.839827200004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24.147244800000003</v>
      </c>
      <c r="M63" s="52">
        <f>INTAVI!M63+NRGSUP!M63</f>
        <v>20.697868799999995</v>
      </c>
      <c r="N63" s="52">
        <f>INTAVI!N63+NRGSUP!N63</f>
        <v>18.715737600000011</v>
      </c>
      <c r="O63" s="52">
        <f>INTAVI!O63+NRGSUP!O63</f>
        <v>9.3784319999999983</v>
      </c>
      <c r="P63" s="52">
        <f>INTAVI!P63+NRGSUP!P63</f>
        <v>15.567955199999986</v>
      </c>
      <c r="Q63" s="52">
        <f>INTAVI!Q63+NRGSUP!Q63</f>
        <v>18.801215999999986</v>
      </c>
      <c r="R63" s="52">
        <f>INTAVI!R63+NRGSUP!R63</f>
        <v>21.933273600000017</v>
      </c>
      <c r="S63" s="52">
        <f>INTAVI!S63+NRGSUP!S63</f>
        <v>25.087910400000002</v>
      </c>
      <c r="T63" s="52">
        <f>INTAVI!T63+NRGSUP!T63</f>
        <v>33.724454399999978</v>
      </c>
      <c r="U63" s="52">
        <f>INTAVI!U63+NRGSUP!U63</f>
        <v>39.777292800000048</v>
      </c>
      <c r="V63" s="52">
        <f>INTAVI!V63+NRGSUP!V63</f>
        <v>45.418867200000008</v>
      </c>
      <c r="W63" s="52">
        <f>INTAVI!W63+NRGSUP!W63</f>
        <v>37.130284800000048</v>
      </c>
      <c r="X63" s="52">
        <f>INTAVI!X63+NRGSUP!X63</f>
        <v>38.620108800000011</v>
      </c>
      <c r="Y63" s="52">
        <f>INTAVI!Y63+NRGSUP!Y63</f>
        <v>32.438649600000048</v>
      </c>
      <c r="Z63" s="52">
        <f>INTAVI!Z63+NRGSUP!Z63</f>
        <v>53.481254400000047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7.6986655200000005</v>
      </c>
      <c r="I64" s="52">
        <f>INTAVI!I64+NRGSUP!I64</f>
        <v>4.2042218400000007</v>
      </c>
      <c r="J64" s="52">
        <f>INTAVI!J64+NRGSUP!J64</f>
        <v>3.6035344800000004</v>
      </c>
      <c r="K64" s="52">
        <f>INTAVI!K64+NRGSUP!K64</f>
        <v>12.113010000000003</v>
      </c>
      <c r="L64" s="52">
        <f>INTAVI!L64+NRGSUP!L64</f>
        <v>10.647065519999998</v>
      </c>
      <c r="M64" s="52">
        <f>INTAVI!M64+NRGSUP!M64</f>
        <v>16.284996</v>
      </c>
      <c r="N64" s="52">
        <f>INTAVI!N64+NRGSUP!N64</f>
        <v>15.830352720000002</v>
      </c>
      <c r="O64" s="52">
        <f>INTAVI!O64+NRGSUP!O64</f>
        <v>25.964593199999996</v>
      </c>
      <c r="P64" s="52">
        <f>INTAVI!P64+NRGSUP!P64</f>
        <v>37.725957359999995</v>
      </c>
      <c r="Q64" s="52">
        <f>INTAVI!Q64+NRGSUP!Q64</f>
        <v>54.135768960000014</v>
      </c>
      <c r="R64" s="52">
        <f>INTAVI!R64+NRGSUP!R64</f>
        <v>79.941738239999992</v>
      </c>
      <c r="S64" s="52">
        <f>INTAVI!S64+NRGSUP!S64</f>
        <v>104.17876559999998</v>
      </c>
      <c r="T64" s="52">
        <f>INTAVI!T64+NRGSUP!T64</f>
        <v>145.87130375999999</v>
      </c>
      <c r="U64" s="52">
        <f>INTAVI!U64+NRGSUP!U64</f>
        <v>168.23590056</v>
      </c>
      <c r="V64" s="52">
        <f>INTAVI!V64+NRGSUP!V64</f>
        <v>187.92020520000003</v>
      </c>
      <c r="W64" s="52">
        <f>INTAVI!W64+NRGSUP!W64</f>
        <v>190.03597704000003</v>
      </c>
      <c r="X64" s="52">
        <f>INTAVI!X64+NRGSUP!X64</f>
        <v>226.81824984000002</v>
      </c>
      <c r="Y64" s="52">
        <f>INTAVI!Y64+NRGSUP!Y64</f>
        <v>207.43704072</v>
      </c>
      <c r="Z64" s="52">
        <f>INTAVI!Z64+NRGSUP!Z64</f>
        <v>184.87057680000004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  <c r="Y65" s="52">
        <f>INTAVI!Y65+NRGSUP!Y65</f>
        <v>0</v>
      </c>
      <c r="Z65" s="52">
        <f>INTAVI!Z65+NRGSUP!Z65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7.5528590399999995</v>
      </c>
      <c r="M67" s="52">
        <f>INTAVI!M67+NRGSUP!M67</f>
        <v>0</v>
      </c>
      <c r="N67" s="52">
        <f>INTAVI!N67+NRGSUP!N67</f>
        <v>3.7765569600000006</v>
      </c>
      <c r="O67" s="52">
        <f>INTAVI!O67+NRGSUP!O67</f>
        <v>3.7765569600000011</v>
      </c>
      <c r="P67" s="52">
        <f>INTAVI!P67+NRGSUP!P67</f>
        <v>3.7765569600000011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0.77993279999999976</v>
      </c>
      <c r="U67" s="52">
        <f>INTAVI!U67+NRGSUP!U67</f>
        <v>1.1951323199999999</v>
      </c>
      <c r="V67" s="52">
        <f>INTAVI!V67+NRGSUP!V67</f>
        <v>2.8380887999999995</v>
      </c>
      <c r="W67" s="52">
        <f>INTAVI!W67+NRGSUP!W67</f>
        <v>2.2470220800000003</v>
      </c>
      <c r="X67" s="52">
        <f>INTAVI!X67+NRGSUP!X67</f>
        <v>2.38108896</v>
      </c>
      <c r="Y67" s="52">
        <f>INTAVI!Y67+NRGSUP!Y67</f>
        <v>0.50797583999999996</v>
      </c>
      <c r="Z67" s="52">
        <f>INTAVI!Z67+NRGSUP!Z67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24.304337279999999</v>
      </c>
      <c r="P68" s="52">
        <f>INTAVI!P68+NRGSUP!P68</f>
        <v>26.881938720000001</v>
      </c>
      <c r="Q68" s="52">
        <f>INTAVI!Q68+NRGSUP!Q68</f>
        <v>48.538582560000002</v>
      </c>
      <c r="R68" s="52">
        <f>INTAVI!R68+NRGSUP!R68</f>
        <v>21.905406720000002</v>
      </c>
      <c r="S68" s="52">
        <f>INTAVI!S68+NRGSUP!S68</f>
        <v>2.5294291199999996</v>
      </c>
      <c r="T68" s="52">
        <f>INTAVI!T68+NRGSUP!T68</f>
        <v>0.97670016000000015</v>
      </c>
      <c r="U68" s="52">
        <f>INTAVI!U68+NRGSUP!U68</f>
        <v>1.09496448</v>
      </c>
      <c r="V68" s="52">
        <f>INTAVI!V68+NRGSUP!V68</f>
        <v>0.68970527999999998</v>
      </c>
      <c r="W68" s="52">
        <f>INTAVI!W68+NRGSUP!W68</f>
        <v>0.44425584000000018</v>
      </c>
      <c r="X68" s="52">
        <f>INTAVI!X68+NRGSUP!X68</f>
        <v>0</v>
      </c>
      <c r="Y68" s="52">
        <f>INTAVI!Y68+NRGSUP!Y68</f>
        <v>0</v>
      </c>
      <c r="Z68" s="52">
        <f>INTAVI!Z68+NRGSUP!Z68</f>
        <v>0.54875663999999991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7.8587150399999981</v>
      </c>
      <c r="K69" s="52">
        <f>INTAVI!K69+NRGSUP!K69</f>
        <v>10.478371679999997</v>
      </c>
      <c r="L69" s="52">
        <f>INTAVI!L69+NRGSUP!L69</f>
        <v>15.675120000000005</v>
      </c>
      <c r="M69" s="52">
        <f>INTAVI!M69+NRGSUP!M69</f>
        <v>7.8375600000000007</v>
      </c>
      <c r="N69" s="52">
        <f>INTAVI!N69+NRGSUP!N69</f>
        <v>7.9012800000000016</v>
      </c>
      <c r="O69" s="52">
        <f>INTAVI!O69+NRGSUP!O69</f>
        <v>81.681648480000007</v>
      </c>
      <c r="P69" s="52">
        <f>INTAVI!P69+NRGSUP!P69</f>
        <v>66.375084960000009</v>
      </c>
      <c r="Q69" s="52">
        <f>INTAVI!Q69+NRGSUP!Q69</f>
        <v>39.870623519999995</v>
      </c>
      <c r="R69" s="52">
        <f>INTAVI!R69+NRGSUP!R69</f>
        <v>50.08442976000002</v>
      </c>
      <c r="S69" s="52">
        <f>INTAVI!S69+NRGSUP!S69</f>
        <v>0</v>
      </c>
      <c r="T69" s="52">
        <f>INTAVI!T69+NRGSUP!T69</f>
        <v>0</v>
      </c>
      <c r="U69" s="52">
        <f>INTAVI!U69+NRGSUP!U69</f>
        <v>77.756496479999996</v>
      </c>
      <c r="V69" s="52">
        <f>INTAVI!V69+NRGSUP!V69</f>
        <v>181.98024192000003</v>
      </c>
      <c r="W69" s="52">
        <f>INTAVI!W69+NRGSUP!W69</f>
        <v>191.62846944</v>
      </c>
      <c r="X69" s="52">
        <f>INTAVI!X69+NRGSUP!X69</f>
        <v>267.93775728000003</v>
      </c>
      <c r="Y69" s="52">
        <f>INTAVI!Y69+NRGSUP!Y69</f>
        <v>62.265654719999986</v>
      </c>
      <c r="Z69" s="52">
        <f>INTAVI!Z69+NRGSUP!Z69</f>
        <v>0.83320272000000006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202.28630723999999</v>
      </c>
      <c r="D2" s="21">
        <f t="shared" ref="D2:X2" si="0">SUM(D3,D17,D22,D25,D26,D51,D52)</f>
        <v>202.28630724000001</v>
      </c>
      <c r="E2" s="21">
        <f t="shared" si="0"/>
        <v>189.64352628</v>
      </c>
      <c r="F2" s="21">
        <f t="shared" si="0"/>
        <v>183.32187696000003</v>
      </c>
      <c r="G2" s="21">
        <f t="shared" si="0"/>
        <v>211.76839296</v>
      </c>
      <c r="H2" s="21">
        <f t="shared" si="0"/>
        <v>259.17933923999999</v>
      </c>
      <c r="I2" s="21">
        <f t="shared" si="0"/>
        <v>265.50072971999992</v>
      </c>
      <c r="J2" s="21">
        <f t="shared" si="0"/>
        <v>278.14376952000003</v>
      </c>
      <c r="K2" s="21">
        <f t="shared" si="0"/>
        <v>319.23306647999988</v>
      </c>
      <c r="L2" s="21">
        <f t="shared" si="0"/>
        <v>271.82237903999993</v>
      </c>
      <c r="M2" s="21">
        <f t="shared" si="0"/>
        <v>297.10794095999995</v>
      </c>
      <c r="N2" s="21">
        <f t="shared" si="0"/>
        <v>312.91167599999989</v>
      </c>
      <c r="O2" s="21">
        <f t="shared" si="0"/>
        <v>331.87610628000016</v>
      </c>
      <c r="P2" s="21">
        <f t="shared" si="0"/>
        <v>363.48331751999996</v>
      </c>
      <c r="Q2" s="21">
        <f t="shared" si="0"/>
        <v>363.48331751999996</v>
      </c>
      <c r="R2" s="21">
        <f t="shared" si="0"/>
        <v>350.84027772000002</v>
      </c>
      <c r="S2" s="21">
        <f t="shared" si="0"/>
        <v>372.96540323999994</v>
      </c>
      <c r="T2" s="21">
        <f t="shared" si="0"/>
        <v>445.02982415999998</v>
      </c>
      <c r="U2" s="21">
        <f t="shared" si="0"/>
        <v>554.70706200000018</v>
      </c>
      <c r="V2" s="21">
        <f t="shared" si="0"/>
        <v>600.84975924000003</v>
      </c>
      <c r="W2" s="21">
        <f t="shared" si="0"/>
        <v>162.46118483999999</v>
      </c>
      <c r="X2" s="21">
        <f t="shared" si="0"/>
        <v>295.84376640000005</v>
      </c>
      <c r="Y2" s="21">
        <f t="shared" ref="Y2:Z2" si="1">SUM(Y3,Y17,Y22,Y25,Y26,Y51,Y52)</f>
        <v>559.76427792000038</v>
      </c>
      <c r="Z2" s="21">
        <f t="shared" si="1"/>
        <v>599.58940031999998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202.28630723999999</v>
      </c>
      <c r="D26" s="27">
        <f t="shared" si="14"/>
        <v>202.28630724000001</v>
      </c>
      <c r="E26" s="27">
        <f t="shared" si="14"/>
        <v>189.64352628</v>
      </c>
      <c r="F26" s="27">
        <f t="shared" si="14"/>
        <v>183.32187696000003</v>
      </c>
      <c r="G26" s="27">
        <f t="shared" si="14"/>
        <v>211.76839296</v>
      </c>
      <c r="H26" s="27">
        <f t="shared" si="14"/>
        <v>259.17933923999999</v>
      </c>
      <c r="I26" s="27">
        <f t="shared" si="14"/>
        <v>265.50072971999992</v>
      </c>
      <c r="J26" s="27">
        <f t="shared" si="14"/>
        <v>278.14376952000003</v>
      </c>
      <c r="K26" s="27">
        <f t="shared" si="14"/>
        <v>319.23306647999988</v>
      </c>
      <c r="L26" s="27">
        <f t="shared" si="14"/>
        <v>271.82237903999993</v>
      </c>
      <c r="M26" s="27">
        <f t="shared" si="14"/>
        <v>297.10794095999995</v>
      </c>
      <c r="N26" s="27">
        <f t="shared" si="14"/>
        <v>312.91167599999989</v>
      </c>
      <c r="O26" s="27">
        <f t="shared" si="14"/>
        <v>331.87610628000016</v>
      </c>
      <c r="P26" s="27">
        <f t="shared" si="14"/>
        <v>363.48331751999996</v>
      </c>
      <c r="Q26" s="27">
        <f t="shared" si="14"/>
        <v>363.48331751999996</v>
      </c>
      <c r="R26" s="27">
        <f t="shared" si="14"/>
        <v>350.84027772000002</v>
      </c>
      <c r="S26" s="27">
        <f t="shared" si="14"/>
        <v>372.96540323999994</v>
      </c>
      <c r="T26" s="27">
        <f t="shared" si="14"/>
        <v>445.02982415999998</v>
      </c>
      <c r="U26" s="27">
        <f t="shared" si="14"/>
        <v>554.70706200000018</v>
      </c>
      <c r="V26" s="27">
        <f t="shared" si="14"/>
        <v>600.84975924000003</v>
      </c>
      <c r="W26" s="27">
        <f t="shared" si="14"/>
        <v>162.46118483999999</v>
      </c>
      <c r="X26" s="27">
        <f t="shared" ref="X26:Z26" si="15">SUM(X27,X33)</f>
        <v>295.84376640000005</v>
      </c>
      <c r="Y26" s="27">
        <f t="shared" si="15"/>
        <v>559.76427792000038</v>
      </c>
      <c r="Z26" s="27">
        <f t="shared" si="15"/>
        <v>599.58940031999998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202.28630723999999</v>
      </c>
      <c r="D33" s="19">
        <f t="shared" si="18"/>
        <v>202.28630724000001</v>
      </c>
      <c r="E33" s="19">
        <f t="shared" si="18"/>
        <v>189.64352628</v>
      </c>
      <c r="F33" s="19">
        <f t="shared" si="18"/>
        <v>183.32187696000003</v>
      </c>
      <c r="G33" s="19">
        <f t="shared" si="18"/>
        <v>211.76839296</v>
      </c>
      <c r="H33" s="19">
        <f t="shared" si="18"/>
        <v>259.17933923999999</v>
      </c>
      <c r="I33" s="19">
        <f t="shared" si="18"/>
        <v>265.50072971999992</v>
      </c>
      <c r="J33" s="19">
        <f t="shared" si="18"/>
        <v>278.14376952000003</v>
      </c>
      <c r="K33" s="19">
        <f t="shared" si="18"/>
        <v>319.23306647999988</v>
      </c>
      <c r="L33" s="19">
        <f t="shared" si="18"/>
        <v>271.82237903999993</v>
      </c>
      <c r="M33" s="19">
        <f t="shared" si="18"/>
        <v>297.10794095999995</v>
      </c>
      <c r="N33" s="19">
        <f t="shared" si="18"/>
        <v>312.91167599999989</v>
      </c>
      <c r="O33" s="19">
        <f t="shared" si="18"/>
        <v>331.87610628000016</v>
      </c>
      <c r="P33" s="19">
        <f t="shared" si="18"/>
        <v>363.48331751999996</v>
      </c>
      <c r="Q33" s="19">
        <f t="shared" si="18"/>
        <v>363.48331751999996</v>
      </c>
      <c r="R33" s="19">
        <f t="shared" si="18"/>
        <v>350.84027772000002</v>
      </c>
      <c r="S33" s="19">
        <f t="shared" si="18"/>
        <v>372.96540323999994</v>
      </c>
      <c r="T33" s="19">
        <f t="shared" si="18"/>
        <v>445.02982415999998</v>
      </c>
      <c r="U33" s="19">
        <f t="shared" si="18"/>
        <v>554.70706200000018</v>
      </c>
      <c r="V33" s="19">
        <f t="shared" si="18"/>
        <v>600.84975924000003</v>
      </c>
      <c r="W33" s="19">
        <f t="shared" si="18"/>
        <v>162.46118483999999</v>
      </c>
      <c r="X33" s="19">
        <f t="shared" ref="X33:Z33" si="19">SUM(X34:X50)</f>
        <v>295.84376640000005</v>
      </c>
      <c r="Y33" s="19">
        <f t="shared" si="19"/>
        <v>559.76427792000038</v>
      </c>
      <c r="Z33" s="19">
        <f t="shared" si="19"/>
        <v>599.58940031999998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0.31222800000000001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202.28630723999999</v>
      </c>
      <c r="D40" s="8">
        <f>INTAVI_PA_IN!D40+INTAVI_PA_EX!D40+INTAVI_FR_IN!D40+INTAVI_FR_EX!D40</f>
        <v>202.28630724000001</v>
      </c>
      <c r="E40" s="8">
        <f>INTAVI_PA_IN!E40+INTAVI_PA_EX!E40+INTAVI_FR_IN!E40+INTAVI_FR_EX!E40</f>
        <v>189.64352628</v>
      </c>
      <c r="F40" s="8">
        <f>INTAVI_PA_IN!F40+INTAVI_PA_EX!F40+INTAVI_FR_IN!F40+INTAVI_FR_EX!F40</f>
        <v>183.32187696000003</v>
      </c>
      <c r="G40" s="8">
        <f>INTAVI_PA_IN!G40+INTAVI_PA_EX!G40+INTAVI_FR_IN!G40+INTAVI_FR_EX!G40</f>
        <v>211.76839296</v>
      </c>
      <c r="H40" s="8">
        <f>INTAVI_PA_IN!H40+INTAVI_PA_EX!H40+INTAVI_FR_IN!H40+INTAVI_FR_EX!H40</f>
        <v>259.17933923999999</v>
      </c>
      <c r="I40" s="8">
        <f>INTAVI_PA_IN!I40+INTAVI_PA_EX!I40+INTAVI_FR_IN!I40+INTAVI_FR_EX!I40</f>
        <v>265.50072971999992</v>
      </c>
      <c r="J40" s="8">
        <f>INTAVI_PA_IN!J40+INTAVI_PA_EX!J40+INTAVI_FR_IN!J40+INTAVI_FR_EX!J40</f>
        <v>278.14376952000003</v>
      </c>
      <c r="K40" s="8">
        <f>INTAVI_PA_IN!K40+INTAVI_PA_EX!K40+INTAVI_FR_IN!K40+INTAVI_FR_EX!K40</f>
        <v>319.23306647999988</v>
      </c>
      <c r="L40" s="8">
        <f>INTAVI_PA_IN!L40+INTAVI_PA_EX!L40+INTAVI_FR_IN!L40+INTAVI_FR_EX!L40</f>
        <v>271.82237903999993</v>
      </c>
      <c r="M40" s="8">
        <f>INTAVI_PA_IN!M40+INTAVI_PA_EX!M40+INTAVI_FR_IN!M40+INTAVI_FR_EX!M40</f>
        <v>297.10794095999995</v>
      </c>
      <c r="N40" s="8">
        <f>INTAVI_PA_IN!N40+INTAVI_PA_EX!N40+INTAVI_FR_IN!N40+INTAVI_FR_EX!N40</f>
        <v>312.91167599999989</v>
      </c>
      <c r="O40" s="8">
        <f>INTAVI_PA_IN!O40+INTAVI_PA_EX!O40+INTAVI_FR_IN!O40+INTAVI_FR_EX!O40</f>
        <v>331.87610628000016</v>
      </c>
      <c r="P40" s="8">
        <f>INTAVI_PA_IN!P40+INTAVI_PA_EX!P40+INTAVI_FR_IN!P40+INTAVI_FR_EX!P40</f>
        <v>363.48331751999996</v>
      </c>
      <c r="Q40" s="8">
        <f>INTAVI_PA_IN!Q40+INTAVI_PA_EX!Q40+INTAVI_FR_IN!Q40+INTAVI_FR_EX!Q40</f>
        <v>363.48331751999996</v>
      </c>
      <c r="R40" s="8">
        <f>INTAVI_PA_IN!R40+INTAVI_PA_EX!R40+INTAVI_FR_IN!R40+INTAVI_FR_EX!R40</f>
        <v>350.84027772000002</v>
      </c>
      <c r="S40" s="8">
        <f>INTAVI_PA_IN!S40+INTAVI_PA_EX!S40+INTAVI_FR_IN!S40+INTAVI_FR_EX!S40</f>
        <v>372.96540323999994</v>
      </c>
      <c r="T40" s="8">
        <f>INTAVI_PA_IN!T40+INTAVI_PA_EX!T40+INTAVI_FR_IN!T40+INTAVI_FR_EX!T40</f>
        <v>445.02982415999998</v>
      </c>
      <c r="U40" s="8">
        <f>INTAVI_PA_IN!U40+INTAVI_PA_EX!U40+INTAVI_FR_IN!U40+INTAVI_FR_EX!U40</f>
        <v>554.70706200000018</v>
      </c>
      <c r="V40" s="8">
        <f>INTAVI_PA_IN!V40+INTAVI_PA_EX!V40+INTAVI_FR_IN!V40+INTAVI_FR_EX!V40</f>
        <v>600.53753124000002</v>
      </c>
      <c r="W40" s="8">
        <f>INTAVI_PA_IN!W40+INTAVI_PA_EX!W40+INTAVI_FR_IN!W40+INTAVI_FR_EX!W40</f>
        <v>162.46118483999999</v>
      </c>
      <c r="X40" s="8">
        <f>INTAVI_PA_IN!X40+INTAVI_PA_EX!X40+INTAVI_FR_IN!X40+INTAVI_FR_EX!X40</f>
        <v>295.84376640000005</v>
      </c>
      <c r="Y40" s="8">
        <f>INTAVI_PA_IN!Y40+INTAVI_PA_EX!Y40+INTAVI_FR_IN!Y40+INTAVI_FR_EX!Y40</f>
        <v>559.76427792000038</v>
      </c>
      <c r="Z40" s="8">
        <f>INTAVI_PA_IN!Z40+INTAVI_PA_EX!Z40+INTAVI_FR_IN!Z40+INTAVI_FR_EX!Z40</f>
        <v>599.58940031999998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168.13719760134609</v>
      </c>
      <c r="D2" s="21">
        <f t="shared" ref="D2:X2" si="0">SUM(D3,D17,D22,D25,D26,D51,D52)</f>
        <v>167.99087114507671</v>
      </c>
      <c r="E2" s="21">
        <f t="shared" si="0"/>
        <v>157.41250183219105</v>
      </c>
      <c r="F2" s="21">
        <f t="shared" si="0"/>
        <v>152.19826153604242</v>
      </c>
      <c r="G2" s="21">
        <f t="shared" si="0"/>
        <v>175.94661512986414</v>
      </c>
      <c r="H2" s="21">
        <f t="shared" si="0"/>
        <v>218.98098536763572</v>
      </c>
      <c r="I2" s="21">
        <f t="shared" si="0"/>
        <v>228.19726349902152</v>
      </c>
      <c r="J2" s="21">
        <f t="shared" si="0"/>
        <v>240.63824180306463</v>
      </c>
      <c r="K2" s="21">
        <f t="shared" si="0"/>
        <v>273.97389315157511</v>
      </c>
      <c r="L2" s="21">
        <f t="shared" si="0"/>
        <v>232.49517637762128</v>
      </c>
      <c r="M2" s="21">
        <f t="shared" si="0"/>
        <v>255.16240329566892</v>
      </c>
      <c r="N2" s="21">
        <f t="shared" si="0"/>
        <v>267.99349461607983</v>
      </c>
      <c r="O2" s="21">
        <f t="shared" si="0"/>
        <v>285.66921539496406</v>
      </c>
      <c r="P2" s="21">
        <f t="shared" si="0"/>
        <v>315.95803826037923</v>
      </c>
      <c r="Q2" s="21">
        <f t="shared" si="0"/>
        <v>317.37880815079717</v>
      </c>
      <c r="R2" s="21">
        <f t="shared" si="0"/>
        <v>306.27716413494886</v>
      </c>
      <c r="S2" s="21">
        <f t="shared" si="0"/>
        <v>329.39720564319094</v>
      </c>
      <c r="T2" s="21">
        <f t="shared" si="0"/>
        <v>399.13599518775345</v>
      </c>
      <c r="U2" s="21">
        <f t="shared" si="0"/>
        <v>496.34579513950206</v>
      </c>
      <c r="V2" s="21">
        <f t="shared" si="0"/>
        <v>539.0962606953068</v>
      </c>
      <c r="W2" s="21">
        <f t="shared" si="0"/>
        <v>131.12339080045996</v>
      </c>
      <c r="X2" s="21">
        <f t="shared" si="0"/>
        <v>249.7479233112974</v>
      </c>
      <c r="Y2" s="21">
        <f t="shared" ref="Y2:Z2" si="1">SUM(Y3,Y17,Y22,Y25,Y26,Y51,Y52)</f>
        <v>503.37361161202074</v>
      </c>
      <c r="Z2" s="21">
        <f t="shared" si="1"/>
        <v>537.48803708699973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168.13719760134609</v>
      </c>
      <c r="D26" s="27">
        <f t="shared" si="14"/>
        <v>167.99087114507671</v>
      </c>
      <c r="E26" s="27">
        <f t="shared" si="14"/>
        <v>157.41250183219105</v>
      </c>
      <c r="F26" s="27">
        <f t="shared" si="14"/>
        <v>152.19826153604242</v>
      </c>
      <c r="G26" s="27">
        <f t="shared" si="14"/>
        <v>175.94661512986414</v>
      </c>
      <c r="H26" s="27">
        <f t="shared" si="14"/>
        <v>218.98098536763572</v>
      </c>
      <c r="I26" s="27">
        <f t="shared" si="14"/>
        <v>228.19726349902152</v>
      </c>
      <c r="J26" s="27">
        <f t="shared" si="14"/>
        <v>240.63824180306463</v>
      </c>
      <c r="K26" s="27">
        <f t="shared" si="14"/>
        <v>273.97389315157511</v>
      </c>
      <c r="L26" s="27">
        <f t="shared" si="14"/>
        <v>232.49517637762128</v>
      </c>
      <c r="M26" s="27">
        <f t="shared" si="14"/>
        <v>255.16240329566892</v>
      </c>
      <c r="N26" s="27">
        <f t="shared" si="14"/>
        <v>267.99349461607983</v>
      </c>
      <c r="O26" s="27">
        <f t="shared" si="14"/>
        <v>285.66921539496406</v>
      </c>
      <c r="P26" s="27">
        <f t="shared" si="14"/>
        <v>315.95803826037923</v>
      </c>
      <c r="Q26" s="27">
        <f t="shared" si="14"/>
        <v>317.37880815079717</v>
      </c>
      <c r="R26" s="27">
        <f t="shared" si="14"/>
        <v>306.27716413494886</v>
      </c>
      <c r="S26" s="27">
        <f t="shared" si="14"/>
        <v>329.39720564319094</v>
      </c>
      <c r="T26" s="27">
        <f t="shared" si="14"/>
        <v>399.13599518775345</v>
      </c>
      <c r="U26" s="27">
        <f t="shared" si="14"/>
        <v>496.34579513950206</v>
      </c>
      <c r="V26" s="27">
        <f t="shared" si="14"/>
        <v>539.0962606953068</v>
      </c>
      <c r="W26" s="27">
        <f t="shared" si="14"/>
        <v>131.12339080045996</v>
      </c>
      <c r="X26" s="27">
        <f t="shared" si="14"/>
        <v>249.7479233112974</v>
      </c>
      <c r="Y26" s="27">
        <f t="shared" ref="Y26:Z26" si="15">SUM(Y27,Y33)</f>
        <v>503.37361161202074</v>
      </c>
      <c r="Z26" s="27">
        <f t="shared" si="15"/>
        <v>537.48803708699973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168.13719760134609</v>
      </c>
      <c r="D33" s="19">
        <f t="shared" si="18"/>
        <v>167.99087114507671</v>
      </c>
      <c r="E33" s="19">
        <f t="shared" si="18"/>
        <v>157.41250183219105</v>
      </c>
      <c r="F33" s="19">
        <f t="shared" si="18"/>
        <v>152.19826153604242</v>
      </c>
      <c r="G33" s="19">
        <f t="shared" si="18"/>
        <v>175.94661512986414</v>
      </c>
      <c r="H33" s="19">
        <f t="shared" si="18"/>
        <v>218.98098536763572</v>
      </c>
      <c r="I33" s="19">
        <f t="shared" si="18"/>
        <v>228.19726349902152</v>
      </c>
      <c r="J33" s="19">
        <f t="shared" si="18"/>
        <v>240.63824180306463</v>
      </c>
      <c r="K33" s="19">
        <f t="shared" si="18"/>
        <v>273.97389315157511</v>
      </c>
      <c r="L33" s="19">
        <f t="shared" si="18"/>
        <v>232.49517637762128</v>
      </c>
      <c r="M33" s="19">
        <f t="shared" si="18"/>
        <v>255.16240329566892</v>
      </c>
      <c r="N33" s="19">
        <f t="shared" si="18"/>
        <v>267.99349461607983</v>
      </c>
      <c r="O33" s="19">
        <f t="shared" si="18"/>
        <v>285.66921539496406</v>
      </c>
      <c r="P33" s="19">
        <f t="shared" si="18"/>
        <v>315.95803826037923</v>
      </c>
      <c r="Q33" s="19">
        <f t="shared" si="18"/>
        <v>317.37880815079717</v>
      </c>
      <c r="R33" s="19">
        <f t="shared" si="18"/>
        <v>306.27716413494886</v>
      </c>
      <c r="S33" s="19">
        <f t="shared" si="18"/>
        <v>329.39720564319094</v>
      </c>
      <c r="T33" s="19">
        <f t="shared" si="18"/>
        <v>399.13599518775345</v>
      </c>
      <c r="U33" s="19">
        <f t="shared" si="18"/>
        <v>496.34579513950206</v>
      </c>
      <c r="V33" s="19">
        <f t="shared" si="18"/>
        <v>539.0962606953068</v>
      </c>
      <c r="W33" s="19">
        <f t="shared" si="18"/>
        <v>131.12339080045996</v>
      </c>
      <c r="X33" s="19">
        <f t="shared" si="18"/>
        <v>249.7479233112974</v>
      </c>
      <c r="Y33" s="19">
        <f t="shared" ref="Y33:Z33" si="19">SUM(Y34:Y50)</f>
        <v>503.37361161202074</v>
      </c>
      <c r="Z33" s="19">
        <f t="shared" si="19"/>
        <v>537.48803708699973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0.28013816215434501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168.13719760134609</v>
      </c>
      <c r="D40" s="8">
        <v>167.99087114507671</v>
      </c>
      <c r="E40" s="8">
        <v>157.41250183219105</v>
      </c>
      <c r="F40" s="8">
        <v>152.19826153604242</v>
      </c>
      <c r="G40" s="8">
        <v>175.94661512986414</v>
      </c>
      <c r="H40" s="8">
        <v>218.98098536763572</v>
      </c>
      <c r="I40" s="8">
        <v>228.19726349902152</v>
      </c>
      <c r="J40" s="8">
        <v>240.63824180306463</v>
      </c>
      <c r="K40" s="8">
        <v>273.97389315157511</v>
      </c>
      <c r="L40" s="8">
        <v>232.49517637762128</v>
      </c>
      <c r="M40" s="8">
        <v>255.16240329566892</v>
      </c>
      <c r="N40" s="8">
        <v>267.99349461607983</v>
      </c>
      <c r="O40" s="8">
        <v>285.66921539496406</v>
      </c>
      <c r="P40" s="8">
        <v>315.95803826037923</v>
      </c>
      <c r="Q40" s="8">
        <v>317.37880815079717</v>
      </c>
      <c r="R40" s="8">
        <v>306.27716413494886</v>
      </c>
      <c r="S40" s="8">
        <v>329.39720564319094</v>
      </c>
      <c r="T40" s="8">
        <v>399.13599518775345</v>
      </c>
      <c r="U40" s="8">
        <v>496.34579513950206</v>
      </c>
      <c r="V40" s="8">
        <v>538.81612253315245</v>
      </c>
      <c r="W40" s="8">
        <v>131.12339080045996</v>
      </c>
      <c r="X40" s="8">
        <v>249.7479233112974</v>
      </c>
      <c r="Y40" s="8">
        <v>503.37361161202074</v>
      </c>
      <c r="Z40" s="8">
        <v>537.48803708699973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33.154078902359252</v>
      </c>
      <c r="D2" s="21">
        <f t="shared" ref="D2:X2" si="0">SUM(D3,D17,D22,D25,D26,D51,D52)</f>
        <v>33.126133664010439</v>
      </c>
      <c r="E2" s="21">
        <f t="shared" si="0"/>
        <v>31.036127044636824</v>
      </c>
      <c r="F2" s="21">
        <f t="shared" si="0"/>
        <v>29.992958658245808</v>
      </c>
      <c r="G2" s="21">
        <f t="shared" si="0"/>
        <v>34.664156678443604</v>
      </c>
      <c r="H2" s="21">
        <f t="shared" si="0"/>
        <v>38.848346697410825</v>
      </c>
      <c r="I2" s="21">
        <f t="shared" si="0"/>
        <v>36.073565227255266</v>
      </c>
      <c r="J2" s="21">
        <f t="shared" si="0"/>
        <v>36.051444711283686</v>
      </c>
      <c r="K2" s="21">
        <f t="shared" si="0"/>
        <v>43.641727168702332</v>
      </c>
      <c r="L2" s="21">
        <f t="shared" si="0"/>
        <v>37.5221053669814</v>
      </c>
      <c r="M2" s="21">
        <f t="shared" si="0"/>
        <v>40.617478672579139</v>
      </c>
      <c r="N2" s="21">
        <f t="shared" si="0"/>
        <v>43.645367346162182</v>
      </c>
      <c r="O2" s="21">
        <f t="shared" si="0"/>
        <v>44.908818497214128</v>
      </c>
      <c r="P2" s="21">
        <f t="shared" si="0"/>
        <v>45.869608939616086</v>
      </c>
      <c r="Q2" s="21">
        <f t="shared" si="0"/>
        <v>44.506724770101926</v>
      </c>
      <c r="R2" s="21">
        <f t="shared" si="0"/>
        <v>42.982066617783381</v>
      </c>
      <c r="S2" s="21">
        <f t="shared" si="0"/>
        <v>42.094584972958643</v>
      </c>
      <c r="T2" s="21">
        <f t="shared" si="0"/>
        <v>44.466696103411657</v>
      </c>
      <c r="U2" s="21">
        <f t="shared" si="0"/>
        <v>54.781895446903214</v>
      </c>
      <c r="V2" s="21">
        <f t="shared" si="0"/>
        <v>59.133595219966736</v>
      </c>
      <c r="W2" s="21">
        <f t="shared" si="0"/>
        <v>29.759743061567608</v>
      </c>
      <c r="X2" s="21">
        <f t="shared" si="0"/>
        <v>44.088328338442203</v>
      </c>
      <c r="Y2" s="21">
        <f t="shared" ref="Y2:Z2" si="1">SUM(Y3,Y17,Y22,Y25,Y26,Y51,Y52)</f>
        <v>54.671976849597101</v>
      </c>
      <c r="Z2" s="21">
        <f t="shared" si="1"/>
        <v>59.781808329189431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33.154078902359252</v>
      </c>
      <c r="D26" s="27">
        <f t="shared" si="14"/>
        <v>33.126133664010439</v>
      </c>
      <c r="E26" s="27">
        <f t="shared" si="14"/>
        <v>31.036127044636824</v>
      </c>
      <c r="F26" s="27">
        <f t="shared" si="14"/>
        <v>29.992958658245808</v>
      </c>
      <c r="G26" s="27">
        <f t="shared" si="14"/>
        <v>34.664156678443604</v>
      </c>
      <c r="H26" s="27">
        <f t="shared" si="14"/>
        <v>38.848346697410825</v>
      </c>
      <c r="I26" s="27">
        <f t="shared" si="14"/>
        <v>36.073565227255266</v>
      </c>
      <c r="J26" s="27">
        <f t="shared" si="14"/>
        <v>36.051444711283686</v>
      </c>
      <c r="K26" s="27">
        <f t="shared" si="14"/>
        <v>43.641727168702332</v>
      </c>
      <c r="L26" s="27">
        <f t="shared" si="14"/>
        <v>37.5221053669814</v>
      </c>
      <c r="M26" s="27">
        <f t="shared" si="14"/>
        <v>40.617478672579139</v>
      </c>
      <c r="N26" s="27">
        <f t="shared" si="14"/>
        <v>43.645367346162182</v>
      </c>
      <c r="O26" s="27">
        <f t="shared" si="14"/>
        <v>44.908818497214128</v>
      </c>
      <c r="P26" s="27">
        <f t="shared" si="14"/>
        <v>45.869608939616086</v>
      </c>
      <c r="Q26" s="27">
        <f t="shared" si="14"/>
        <v>44.506724770101926</v>
      </c>
      <c r="R26" s="27">
        <f t="shared" si="14"/>
        <v>42.982066617783381</v>
      </c>
      <c r="S26" s="27">
        <f t="shared" si="14"/>
        <v>42.094584972958643</v>
      </c>
      <c r="T26" s="27">
        <f t="shared" si="14"/>
        <v>44.466696103411657</v>
      </c>
      <c r="U26" s="27">
        <f t="shared" si="14"/>
        <v>54.781895446903214</v>
      </c>
      <c r="V26" s="27">
        <f t="shared" si="14"/>
        <v>59.133595219966736</v>
      </c>
      <c r="W26" s="27">
        <f t="shared" si="14"/>
        <v>29.759743061567608</v>
      </c>
      <c r="X26" s="27">
        <f t="shared" si="14"/>
        <v>44.088328338442203</v>
      </c>
      <c r="Y26" s="27">
        <f t="shared" ref="Y26:Z26" si="15">SUM(Y27,Y33)</f>
        <v>54.671976849597101</v>
      </c>
      <c r="Z26" s="27">
        <f t="shared" si="15"/>
        <v>59.781808329189431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33.154078902359252</v>
      </c>
      <c r="D33" s="19">
        <f t="shared" si="18"/>
        <v>33.126133664010439</v>
      </c>
      <c r="E33" s="19">
        <f t="shared" si="18"/>
        <v>31.036127044636824</v>
      </c>
      <c r="F33" s="19">
        <f t="shared" si="18"/>
        <v>29.992958658245808</v>
      </c>
      <c r="G33" s="19">
        <f t="shared" si="18"/>
        <v>34.664156678443604</v>
      </c>
      <c r="H33" s="19">
        <f t="shared" si="18"/>
        <v>38.848346697410825</v>
      </c>
      <c r="I33" s="19">
        <f t="shared" si="18"/>
        <v>36.073565227255266</v>
      </c>
      <c r="J33" s="19">
        <f t="shared" si="18"/>
        <v>36.051444711283686</v>
      </c>
      <c r="K33" s="19">
        <f t="shared" si="18"/>
        <v>43.641727168702332</v>
      </c>
      <c r="L33" s="19">
        <f t="shared" si="18"/>
        <v>37.5221053669814</v>
      </c>
      <c r="M33" s="19">
        <f t="shared" si="18"/>
        <v>40.617478672579139</v>
      </c>
      <c r="N33" s="19">
        <f t="shared" si="18"/>
        <v>43.645367346162182</v>
      </c>
      <c r="O33" s="19">
        <f t="shared" si="18"/>
        <v>44.908818497214128</v>
      </c>
      <c r="P33" s="19">
        <f t="shared" si="18"/>
        <v>45.869608939616086</v>
      </c>
      <c r="Q33" s="19">
        <f t="shared" si="18"/>
        <v>44.506724770101926</v>
      </c>
      <c r="R33" s="19">
        <f t="shared" si="18"/>
        <v>42.982066617783381</v>
      </c>
      <c r="S33" s="19">
        <f t="shared" si="18"/>
        <v>42.094584972958643</v>
      </c>
      <c r="T33" s="19">
        <f t="shared" si="18"/>
        <v>44.466696103411657</v>
      </c>
      <c r="U33" s="19">
        <f t="shared" si="18"/>
        <v>54.781895446903214</v>
      </c>
      <c r="V33" s="19">
        <f t="shared" si="18"/>
        <v>59.133595219966736</v>
      </c>
      <c r="W33" s="19">
        <f t="shared" si="18"/>
        <v>29.759743061567608</v>
      </c>
      <c r="X33" s="19">
        <f t="shared" si="18"/>
        <v>44.088328338442203</v>
      </c>
      <c r="Y33" s="19">
        <f t="shared" ref="Y33:Z33" si="19">SUM(Y34:Y50)</f>
        <v>54.671976849597101</v>
      </c>
      <c r="Z33" s="19">
        <f t="shared" si="19"/>
        <v>59.781808329189431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3.0728420681558368E-2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33.154078902359252</v>
      </c>
      <c r="D40" s="8">
        <v>33.126133664010439</v>
      </c>
      <c r="E40" s="8">
        <v>31.036127044636824</v>
      </c>
      <c r="F40" s="8">
        <v>29.992958658245808</v>
      </c>
      <c r="G40" s="8">
        <v>34.664156678443604</v>
      </c>
      <c r="H40" s="8">
        <v>38.848346697410825</v>
      </c>
      <c r="I40" s="8">
        <v>36.073565227255266</v>
      </c>
      <c r="J40" s="8">
        <v>36.051444711283686</v>
      </c>
      <c r="K40" s="8">
        <v>43.641727168702332</v>
      </c>
      <c r="L40" s="8">
        <v>37.5221053669814</v>
      </c>
      <c r="M40" s="8">
        <v>40.617478672579139</v>
      </c>
      <c r="N40" s="8">
        <v>43.645367346162182</v>
      </c>
      <c r="O40" s="8">
        <v>44.908818497214128</v>
      </c>
      <c r="P40" s="8">
        <v>45.869608939616086</v>
      </c>
      <c r="Q40" s="8">
        <v>44.506724770101926</v>
      </c>
      <c r="R40" s="8">
        <v>42.982066617783381</v>
      </c>
      <c r="S40" s="8">
        <v>42.094584972958643</v>
      </c>
      <c r="T40" s="8">
        <v>44.466696103411657</v>
      </c>
      <c r="U40" s="8">
        <v>54.781895446903214</v>
      </c>
      <c r="V40" s="8">
        <v>59.102866799285181</v>
      </c>
      <c r="W40" s="8">
        <v>29.759743061567608</v>
      </c>
      <c r="X40" s="8">
        <v>44.088328338442203</v>
      </c>
      <c r="Y40" s="8">
        <v>54.671976849597101</v>
      </c>
      <c r="Z40" s="8">
        <v>59.781808329189431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0.86464440548666399</v>
      </c>
      <c r="D2" s="21">
        <f t="shared" ref="D2:X2" si="0">SUM(D3,D17,D22,D25,D26,D51,D52)</f>
        <v>1.0205657024004893</v>
      </c>
      <c r="E2" s="21">
        <f t="shared" si="0"/>
        <v>1.0463798617333653</v>
      </c>
      <c r="F2" s="21">
        <f t="shared" si="0"/>
        <v>0.96370018685723835</v>
      </c>
      <c r="G2" s="21">
        <f t="shared" si="0"/>
        <v>0.99071261344803174</v>
      </c>
      <c r="H2" s="21">
        <f t="shared" si="0"/>
        <v>1.1524549379019278</v>
      </c>
      <c r="I2" s="21">
        <f t="shared" si="0"/>
        <v>1.0798373863371351</v>
      </c>
      <c r="J2" s="21">
        <f t="shared" si="0"/>
        <v>1.3097234866336871</v>
      </c>
      <c r="K2" s="21">
        <f t="shared" si="0"/>
        <v>1.4763175447177068</v>
      </c>
      <c r="L2" s="21">
        <f t="shared" si="0"/>
        <v>1.7172944370697938</v>
      </c>
      <c r="M2" s="21">
        <f t="shared" si="0"/>
        <v>1.2363426199980954</v>
      </c>
      <c r="N2" s="21">
        <f t="shared" si="0"/>
        <v>0.9230765901454201</v>
      </c>
      <c r="O2" s="21">
        <f t="shared" si="0"/>
        <v>1.0368256951609469</v>
      </c>
      <c r="P2" s="21">
        <f t="shared" si="0"/>
        <v>1.0804539495134156</v>
      </c>
      <c r="Q2" s="21">
        <f t="shared" si="0"/>
        <v>0.90825794785101099</v>
      </c>
      <c r="R2" s="21">
        <f t="shared" si="0"/>
        <v>0.86332745950266099</v>
      </c>
      <c r="S2" s="21">
        <f t="shared" si="0"/>
        <v>0.80828751468990612</v>
      </c>
      <c r="T2" s="21">
        <f t="shared" si="0"/>
        <v>0.74510578060871857</v>
      </c>
      <c r="U2" s="21">
        <f t="shared" si="0"/>
        <v>0.95098412074985161</v>
      </c>
      <c r="V2" s="21">
        <f t="shared" si="0"/>
        <v>1.0376535481479616</v>
      </c>
      <c r="W2" s="21">
        <f t="shared" si="0"/>
        <v>1.3136791709016264</v>
      </c>
      <c r="X2" s="21">
        <f t="shared" si="0"/>
        <v>1.6099334412030746</v>
      </c>
      <c r="Y2" s="21">
        <f t="shared" ref="Y2:Z2" si="1">SUM(Y3,Y17,Y22,Y25,Y26,Y51,Y52)</f>
        <v>1.5996952331897687</v>
      </c>
      <c r="Z2" s="21">
        <f t="shared" si="1"/>
        <v>2.230173397057734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0.86464440548666399</v>
      </c>
      <c r="D26" s="27">
        <f t="shared" si="14"/>
        <v>1.0205657024004893</v>
      </c>
      <c r="E26" s="27">
        <f t="shared" si="14"/>
        <v>1.0463798617333653</v>
      </c>
      <c r="F26" s="27">
        <f t="shared" si="14"/>
        <v>0.96370018685723835</v>
      </c>
      <c r="G26" s="27">
        <f t="shared" si="14"/>
        <v>0.99071261344803174</v>
      </c>
      <c r="H26" s="27">
        <f t="shared" si="14"/>
        <v>1.1524549379019278</v>
      </c>
      <c r="I26" s="27">
        <f t="shared" si="14"/>
        <v>1.0798373863371351</v>
      </c>
      <c r="J26" s="27">
        <f t="shared" si="14"/>
        <v>1.3097234866336871</v>
      </c>
      <c r="K26" s="27">
        <f t="shared" si="14"/>
        <v>1.4763175447177068</v>
      </c>
      <c r="L26" s="27">
        <f t="shared" si="14"/>
        <v>1.7172944370697938</v>
      </c>
      <c r="M26" s="27">
        <f t="shared" si="14"/>
        <v>1.2363426199980954</v>
      </c>
      <c r="N26" s="27">
        <f t="shared" si="14"/>
        <v>0.9230765901454201</v>
      </c>
      <c r="O26" s="27">
        <f t="shared" si="14"/>
        <v>1.0368256951609469</v>
      </c>
      <c r="P26" s="27">
        <f t="shared" si="14"/>
        <v>1.0804539495134156</v>
      </c>
      <c r="Q26" s="27">
        <f t="shared" si="14"/>
        <v>0.90825794785101099</v>
      </c>
      <c r="R26" s="27">
        <f t="shared" si="14"/>
        <v>0.86332745950266099</v>
      </c>
      <c r="S26" s="27">
        <f t="shared" si="14"/>
        <v>0.80828751468990612</v>
      </c>
      <c r="T26" s="27">
        <f t="shared" si="14"/>
        <v>0.74510578060871857</v>
      </c>
      <c r="U26" s="27">
        <f t="shared" si="14"/>
        <v>0.95098412074985161</v>
      </c>
      <c r="V26" s="27">
        <f t="shared" si="14"/>
        <v>1.0376535481479616</v>
      </c>
      <c r="W26" s="27">
        <f t="shared" si="14"/>
        <v>1.3136791709016264</v>
      </c>
      <c r="X26" s="27">
        <f t="shared" si="14"/>
        <v>1.6099334412030746</v>
      </c>
      <c r="Y26" s="27">
        <f t="shared" ref="Y26:Z26" si="15">SUM(Y27,Y33)</f>
        <v>1.5996952331897687</v>
      </c>
      <c r="Z26" s="27">
        <f t="shared" si="15"/>
        <v>2.230173397057734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0.86464440548666399</v>
      </c>
      <c r="D33" s="19">
        <f t="shared" si="18"/>
        <v>1.0205657024004893</v>
      </c>
      <c r="E33" s="19">
        <f t="shared" si="18"/>
        <v>1.0463798617333653</v>
      </c>
      <c r="F33" s="19">
        <f t="shared" si="18"/>
        <v>0.96370018685723835</v>
      </c>
      <c r="G33" s="19">
        <f t="shared" si="18"/>
        <v>0.99071261344803174</v>
      </c>
      <c r="H33" s="19">
        <f t="shared" si="18"/>
        <v>1.1524549379019278</v>
      </c>
      <c r="I33" s="19">
        <f t="shared" si="18"/>
        <v>1.0798373863371351</v>
      </c>
      <c r="J33" s="19">
        <f t="shared" si="18"/>
        <v>1.3097234866336871</v>
      </c>
      <c r="K33" s="19">
        <f t="shared" si="18"/>
        <v>1.4763175447177068</v>
      </c>
      <c r="L33" s="19">
        <f t="shared" si="18"/>
        <v>1.7172944370697938</v>
      </c>
      <c r="M33" s="19">
        <f t="shared" si="18"/>
        <v>1.2363426199980954</v>
      </c>
      <c r="N33" s="19">
        <f t="shared" si="18"/>
        <v>0.9230765901454201</v>
      </c>
      <c r="O33" s="19">
        <f t="shared" si="18"/>
        <v>1.0368256951609469</v>
      </c>
      <c r="P33" s="19">
        <f t="shared" si="18"/>
        <v>1.0804539495134156</v>
      </c>
      <c r="Q33" s="19">
        <f t="shared" si="18"/>
        <v>0.90825794785101099</v>
      </c>
      <c r="R33" s="19">
        <f t="shared" si="18"/>
        <v>0.86332745950266099</v>
      </c>
      <c r="S33" s="19">
        <f t="shared" si="18"/>
        <v>0.80828751468990612</v>
      </c>
      <c r="T33" s="19">
        <f t="shared" si="18"/>
        <v>0.74510578060871857</v>
      </c>
      <c r="U33" s="19">
        <f t="shared" si="18"/>
        <v>0.95098412074985161</v>
      </c>
      <c r="V33" s="19">
        <f t="shared" si="18"/>
        <v>1.0376535481479616</v>
      </c>
      <c r="W33" s="19">
        <f t="shared" si="18"/>
        <v>1.3136791709016264</v>
      </c>
      <c r="X33" s="19">
        <f t="shared" si="18"/>
        <v>1.6099334412030746</v>
      </c>
      <c r="Y33" s="19">
        <f t="shared" ref="Y33:Z33" si="19">SUM(Y34:Y50)</f>
        <v>1.5996952331897687</v>
      </c>
      <c r="Z33" s="19">
        <f t="shared" si="19"/>
        <v>2.230173397057734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5.3921048822744278E-4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0.86464440548666399</v>
      </c>
      <c r="D40" s="8">
        <v>1.0205657024004893</v>
      </c>
      <c r="E40" s="8">
        <v>1.0463798617333653</v>
      </c>
      <c r="F40" s="8">
        <v>0.96370018685723835</v>
      </c>
      <c r="G40" s="8">
        <v>0.99071261344803174</v>
      </c>
      <c r="H40" s="8">
        <v>1.1524549379019278</v>
      </c>
      <c r="I40" s="8">
        <v>1.0798373863371351</v>
      </c>
      <c r="J40" s="8">
        <v>1.3097234866336871</v>
      </c>
      <c r="K40" s="8">
        <v>1.4763175447177068</v>
      </c>
      <c r="L40" s="8">
        <v>1.7172944370697938</v>
      </c>
      <c r="M40" s="8">
        <v>1.2363426199980954</v>
      </c>
      <c r="N40" s="8">
        <v>0.9230765901454201</v>
      </c>
      <c r="O40" s="8">
        <v>1.0368256951609469</v>
      </c>
      <c r="P40" s="8">
        <v>1.0804539495134156</v>
      </c>
      <c r="Q40" s="8">
        <v>0.90825794785101099</v>
      </c>
      <c r="R40" s="8">
        <v>0.86332745950266099</v>
      </c>
      <c r="S40" s="8">
        <v>0.80828751468990612</v>
      </c>
      <c r="T40" s="8">
        <v>0.74510578060871857</v>
      </c>
      <c r="U40" s="8">
        <v>0.95098412074985161</v>
      </c>
      <c r="V40" s="8">
        <v>1.0371143376597343</v>
      </c>
      <c r="W40" s="8">
        <v>1.3136791709016264</v>
      </c>
      <c r="X40" s="8">
        <v>1.6099334412030746</v>
      </c>
      <c r="Y40" s="8">
        <v>1.5996952331897687</v>
      </c>
      <c r="Z40" s="8">
        <v>2.230173397057734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0.13038633080797757</v>
      </c>
      <c r="D2" s="21">
        <f t="shared" ref="D2:X2" si="0">SUM(D3,D17,D22,D25,D26,D51,D52)</f>
        <v>0.1487367285123804</v>
      </c>
      <c r="E2" s="21">
        <f t="shared" si="0"/>
        <v>0.14851754143876417</v>
      </c>
      <c r="F2" s="21">
        <f t="shared" si="0"/>
        <v>0.16695657885455903</v>
      </c>
      <c r="G2" s="21">
        <f t="shared" si="0"/>
        <v>0.16690853824423529</v>
      </c>
      <c r="H2" s="21">
        <f t="shared" si="0"/>
        <v>0.19755223705146932</v>
      </c>
      <c r="I2" s="21">
        <f t="shared" si="0"/>
        <v>0.15006360738600913</v>
      </c>
      <c r="J2" s="21">
        <f t="shared" si="0"/>
        <v>0.14435951901807392</v>
      </c>
      <c r="K2" s="21">
        <f t="shared" si="0"/>
        <v>0.14112861500474871</v>
      </c>
      <c r="L2" s="21">
        <f t="shared" si="0"/>
        <v>8.7802858327518649E-2</v>
      </c>
      <c r="M2" s="21">
        <f t="shared" si="0"/>
        <v>9.1716371753829032E-2</v>
      </c>
      <c r="N2" s="21">
        <f t="shared" si="0"/>
        <v>0.3497374476124569</v>
      </c>
      <c r="O2" s="21">
        <f t="shared" si="0"/>
        <v>0.26124669266109912</v>
      </c>
      <c r="P2" s="21">
        <f t="shared" si="0"/>
        <v>0.57521637049122387</v>
      </c>
      <c r="Q2" s="21">
        <f t="shared" si="0"/>
        <v>0.68952665124985346</v>
      </c>
      <c r="R2" s="21">
        <f t="shared" si="0"/>
        <v>0.717719507765057</v>
      </c>
      <c r="S2" s="21">
        <f t="shared" si="0"/>
        <v>0.66532510916044152</v>
      </c>
      <c r="T2" s="21">
        <f t="shared" si="0"/>
        <v>0.68202708822614644</v>
      </c>
      <c r="U2" s="21">
        <f t="shared" si="0"/>
        <v>2.628387292845094</v>
      </c>
      <c r="V2" s="21">
        <f t="shared" si="0"/>
        <v>1.5822497765785544</v>
      </c>
      <c r="W2" s="21">
        <f t="shared" si="0"/>
        <v>0.26437180707080132</v>
      </c>
      <c r="X2" s="21">
        <f t="shared" si="0"/>
        <v>0.39758130905739864</v>
      </c>
      <c r="Y2" s="21">
        <f t="shared" ref="Y2:Z2" si="1">SUM(Y3,Y17,Y22,Y25,Y26,Y51,Y52)</f>
        <v>0.1189942251927215</v>
      </c>
      <c r="Z2" s="21">
        <f t="shared" si="1"/>
        <v>8.9381506753180531E-2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0.13038633080797757</v>
      </c>
      <c r="D26" s="27">
        <f t="shared" si="14"/>
        <v>0.1487367285123804</v>
      </c>
      <c r="E26" s="27">
        <f t="shared" si="14"/>
        <v>0.14851754143876417</v>
      </c>
      <c r="F26" s="27">
        <f t="shared" si="14"/>
        <v>0.16695657885455903</v>
      </c>
      <c r="G26" s="27">
        <f t="shared" si="14"/>
        <v>0.16690853824423529</v>
      </c>
      <c r="H26" s="27">
        <f t="shared" si="14"/>
        <v>0.19755223705146932</v>
      </c>
      <c r="I26" s="27">
        <f t="shared" si="14"/>
        <v>0.15006360738600913</v>
      </c>
      <c r="J26" s="27">
        <f t="shared" si="14"/>
        <v>0.14435951901807392</v>
      </c>
      <c r="K26" s="27">
        <f t="shared" si="14"/>
        <v>0.14112861500474871</v>
      </c>
      <c r="L26" s="27">
        <f t="shared" si="14"/>
        <v>8.7802858327518649E-2</v>
      </c>
      <c r="M26" s="27">
        <f t="shared" si="14"/>
        <v>9.1716371753829032E-2</v>
      </c>
      <c r="N26" s="27">
        <f t="shared" si="14"/>
        <v>0.3497374476124569</v>
      </c>
      <c r="O26" s="27">
        <f t="shared" si="14"/>
        <v>0.26124669266109912</v>
      </c>
      <c r="P26" s="27">
        <f t="shared" si="14"/>
        <v>0.57521637049122387</v>
      </c>
      <c r="Q26" s="27">
        <f t="shared" si="14"/>
        <v>0.68952665124985346</v>
      </c>
      <c r="R26" s="27">
        <f t="shared" si="14"/>
        <v>0.717719507765057</v>
      </c>
      <c r="S26" s="27">
        <f t="shared" si="14"/>
        <v>0.66532510916044152</v>
      </c>
      <c r="T26" s="27">
        <f t="shared" si="14"/>
        <v>0.68202708822614644</v>
      </c>
      <c r="U26" s="27">
        <f t="shared" si="14"/>
        <v>2.628387292845094</v>
      </c>
      <c r="V26" s="27">
        <f t="shared" si="14"/>
        <v>1.5822497765785544</v>
      </c>
      <c r="W26" s="27">
        <f t="shared" si="14"/>
        <v>0.26437180707080132</v>
      </c>
      <c r="X26" s="27">
        <f t="shared" si="14"/>
        <v>0.39758130905739864</v>
      </c>
      <c r="Y26" s="27">
        <f t="shared" ref="Y26:Z26" si="15">SUM(Y27,Y33)</f>
        <v>0.1189942251927215</v>
      </c>
      <c r="Z26" s="27">
        <f t="shared" si="15"/>
        <v>8.9381506753180531E-2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0.13038633080797757</v>
      </c>
      <c r="D33" s="19">
        <f t="shared" si="18"/>
        <v>0.1487367285123804</v>
      </c>
      <c r="E33" s="19">
        <f t="shared" si="18"/>
        <v>0.14851754143876417</v>
      </c>
      <c r="F33" s="19">
        <f t="shared" si="18"/>
        <v>0.16695657885455903</v>
      </c>
      <c r="G33" s="19">
        <f t="shared" si="18"/>
        <v>0.16690853824423529</v>
      </c>
      <c r="H33" s="19">
        <f t="shared" si="18"/>
        <v>0.19755223705146932</v>
      </c>
      <c r="I33" s="19">
        <f t="shared" si="18"/>
        <v>0.15006360738600913</v>
      </c>
      <c r="J33" s="19">
        <f t="shared" si="18"/>
        <v>0.14435951901807392</v>
      </c>
      <c r="K33" s="19">
        <f t="shared" si="18"/>
        <v>0.14112861500474871</v>
      </c>
      <c r="L33" s="19">
        <f t="shared" si="18"/>
        <v>8.7802858327518649E-2</v>
      </c>
      <c r="M33" s="19">
        <f t="shared" si="18"/>
        <v>9.1716371753829032E-2</v>
      </c>
      <c r="N33" s="19">
        <f t="shared" si="18"/>
        <v>0.3497374476124569</v>
      </c>
      <c r="O33" s="19">
        <f t="shared" si="18"/>
        <v>0.26124669266109912</v>
      </c>
      <c r="P33" s="19">
        <f t="shared" si="18"/>
        <v>0.57521637049122387</v>
      </c>
      <c r="Q33" s="19">
        <f t="shared" si="18"/>
        <v>0.68952665124985346</v>
      </c>
      <c r="R33" s="19">
        <f t="shared" si="18"/>
        <v>0.717719507765057</v>
      </c>
      <c r="S33" s="19">
        <f t="shared" si="18"/>
        <v>0.66532510916044152</v>
      </c>
      <c r="T33" s="19">
        <f t="shared" si="18"/>
        <v>0.68202708822614644</v>
      </c>
      <c r="U33" s="19">
        <f t="shared" si="18"/>
        <v>2.628387292845094</v>
      </c>
      <c r="V33" s="19">
        <f t="shared" si="18"/>
        <v>1.5822497765785544</v>
      </c>
      <c r="W33" s="19">
        <f t="shared" si="18"/>
        <v>0.26437180707080132</v>
      </c>
      <c r="X33" s="19">
        <f t="shared" si="18"/>
        <v>0.39758130905739864</v>
      </c>
      <c r="Y33" s="19">
        <f t="shared" ref="Y33:Z33" si="19">SUM(Y34:Y50)</f>
        <v>0.1189942251927215</v>
      </c>
      <c r="Z33" s="19">
        <f t="shared" si="19"/>
        <v>8.9381506753180531E-2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8.2220667586926574E-4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0.13038633080797757</v>
      </c>
      <c r="D40" s="8">
        <v>0.1487367285123804</v>
      </c>
      <c r="E40" s="8">
        <v>0.14851754143876417</v>
      </c>
      <c r="F40" s="8">
        <v>0.16695657885455903</v>
      </c>
      <c r="G40" s="8">
        <v>0.16690853824423529</v>
      </c>
      <c r="H40" s="8">
        <v>0.19755223705146932</v>
      </c>
      <c r="I40" s="8">
        <v>0.15006360738600913</v>
      </c>
      <c r="J40" s="8">
        <v>0.14435951901807392</v>
      </c>
      <c r="K40" s="8">
        <v>0.14112861500474871</v>
      </c>
      <c r="L40" s="8">
        <v>8.7802858327518649E-2</v>
      </c>
      <c r="M40" s="8">
        <v>9.1716371753829032E-2</v>
      </c>
      <c r="N40" s="8">
        <v>0.3497374476124569</v>
      </c>
      <c r="O40" s="8">
        <v>0.26124669266109912</v>
      </c>
      <c r="P40" s="8">
        <v>0.57521637049122387</v>
      </c>
      <c r="Q40" s="8">
        <v>0.68952665124985346</v>
      </c>
      <c r="R40" s="8">
        <v>0.717719507765057</v>
      </c>
      <c r="S40" s="8">
        <v>0.66532510916044152</v>
      </c>
      <c r="T40" s="8">
        <v>0.68202708822614644</v>
      </c>
      <c r="U40" s="8">
        <v>2.628387292845094</v>
      </c>
      <c r="V40" s="8">
        <v>1.5814275699026852</v>
      </c>
      <c r="W40" s="8">
        <v>0.26437180707080132</v>
      </c>
      <c r="X40" s="8">
        <v>0.39758130905739864</v>
      </c>
      <c r="Y40" s="8">
        <v>0.1189942251927215</v>
      </c>
      <c r="Z40" s="8">
        <v>8.9381506753180531E-2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16763.243323974057</v>
      </c>
      <c r="D2" s="21">
        <f t="shared" ref="D2:X2" si="0">SUM(D3,D17,D22,D25,D26,D51,D52)</f>
        <v>17797.327818047845</v>
      </c>
      <c r="E2" s="21">
        <f t="shared" si="0"/>
        <v>18867.281180078618</v>
      </c>
      <c r="F2" s="21">
        <f t="shared" si="0"/>
        <v>20223.101437820475</v>
      </c>
      <c r="G2" s="21">
        <f t="shared" si="0"/>
        <v>19589.004641233274</v>
      </c>
      <c r="H2" s="21">
        <f t="shared" si="0"/>
        <v>19944.257434565752</v>
      </c>
      <c r="I2" s="21">
        <f t="shared" si="0"/>
        <v>19993.860427100375</v>
      </c>
      <c r="J2" s="21">
        <f t="shared" si="0"/>
        <v>21239.029594970143</v>
      </c>
      <c r="K2" s="21">
        <f t="shared" si="0"/>
        <v>20184.640645359188</v>
      </c>
      <c r="L2" s="21">
        <f t="shared" si="0"/>
        <v>19093.998718807012</v>
      </c>
      <c r="M2" s="21">
        <f t="shared" si="0"/>
        <v>18256.830678623752</v>
      </c>
      <c r="N2" s="21">
        <f t="shared" si="0"/>
        <v>17956.23328974385</v>
      </c>
      <c r="O2" s="21">
        <f t="shared" si="0"/>
        <v>16369.900132815166</v>
      </c>
      <c r="P2" s="21">
        <f t="shared" si="0"/>
        <v>15876.006030824354</v>
      </c>
      <c r="Q2" s="21">
        <f t="shared" si="0"/>
        <v>15021.200534492253</v>
      </c>
      <c r="R2" s="21">
        <f t="shared" si="0"/>
        <v>15419.518994768656</v>
      </c>
      <c r="S2" s="21">
        <f t="shared" si="0"/>
        <v>15799.585270119414</v>
      </c>
      <c r="T2" s="21">
        <f t="shared" si="0"/>
        <v>16121.409403100695</v>
      </c>
      <c r="U2" s="21">
        <f t="shared" si="0"/>
        <v>15222.354503214037</v>
      </c>
      <c r="V2" s="21">
        <f t="shared" si="0"/>
        <v>15333.798397704328</v>
      </c>
      <c r="W2" s="21">
        <f t="shared" si="0"/>
        <v>14406.696586811877</v>
      </c>
      <c r="X2" s="21">
        <f t="shared" si="0"/>
        <v>15086.108110326215</v>
      </c>
      <c r="Y2" s="21">
        <f t="shared" ref="Y2:Z2" si="1">SUM(Y3,Y17,Y22,Y25,Y26,Y51,Y52)</f>
        <v>15666.96813236331</v>
      </c>
      <c r="Z2" s="21">
        <f t="shared" si="1"/>
        <v>16502.450839510075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1706.618767974056</v>
      </c>
      <c r="D3" s="24">
        <f t="shared" si="2"/>
        <v>1898.2960415278396</v>
      </c>
      <c r="E3" s="24">
        <f t="shared" si="2"/>
        <v>2285.0494754786132</v>
      </c>
      <c r="F3" s="24">
        <f t="shared" si="2"/>
        <v>2559.4768446204748</v>
      </c>
      <c r="G3" s="24">
        <f t="shared" si="2"/>
        <v>2722.891336273271</v>
      </c>
      <c r="H3" s="24">
        <f t="shared" si="2"/>
        <v>2696.4777132057488</v>
      </c>
      <c r="I3" s="24">
        <f t="shared" si="2"/>
        <v>2503.9114557803782</v>
      </c>
      <c r="J3" s="24">
        <f t="shared" si="2"/>
        <v>2718.3861548901455</v>
      </c>
      <c r="K3" s="24">
        <f t="shared" si="2"/>
        <v>2794.4370893191922</v>
      </c>
      <c r="L3" s="24">
        <f t="shared" si="2"/>
        <v>2000.81645208701</v>
      </c>
      <c r="M3" s="24">
        <f t="shared" si="2"/>
        <v>2692.4553999837522</v>
      </c>
      <c r="N3" s="24">
        <f t="shared" si="2"/>
        <v>2772.4718166638527</v>
      </c>
      <c r="O3" s="24">
        <f t="shared" si="2"/>
        <v>2486.2260270151683</v>
      </c>
      <c r="P3" s="24">
        <f t="shared" si="2"/>
        <v>2667.9618379043554</v>
      </c>
      <c r="Q3" s="24">
        <f t="shared" si="2"/>
        <v>2562.6684964522519</v>
      </c>
      <c r="R3" s="24">
        <f t="shared" si="2"/>
        <v>2369.5450674086546</v>
      </c>
      <c r="S3" s="24">
        <f t="shared" si="2"/>
        <v>2565.6652826794157</v>
      </c>
      <c r="T3" s="24">
        <f t="shared" si="2"/>
        <v>1546.9586886206894</v>
      </c>
      <c r="U3" s="24">
        <f t="shared" si="2"/>
        <v>1438.9783446540346</v>
      </c>
      <c r="V3" s="24">
        <f t="shared" si="2"/>
        <v>1658.1858087843273</v>
      </c>
      <c r="W3" s="24">
        <f t="shared" si="2"/>
        <v>1420.1046345718762</v>
      </c>
      <c r="X3" s="24">
        <f t="shared" si="2"/>
        <v>1637.4762662462158</v>
      </c>
      <c r="Y3" s="24">
        <f t="shared" ref="Y3:Z3" si="3">SUM(Y4,Y8,Y11)</f>
        <v>1599.6746837633107</v>
      </c>
      <c r="Z3" s="24">
        <f t="shared" si="3"/>
        <v>1359.8600809900722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1522.612885254056</v>
      </c>
      <c r="D4" s="19">
        <f t="shared" si="4"/>
        <v>1701.3524480878398</v>
      </c>
      <c r="E4" s="19">
        <f t="shared" si="4"/>
        <v>2086.656960278613</v>
      </c>
      <c r="F4" s="19">
        <f t="shared" si="4"/>
        <v>2358.3748604604752</v>
      </c>
      <c r="G4" s="19">
        <f t="shared" si="4"/>
        <v>2517.0022084332709</v>
      </c>
      <c r="H4" s="19">
        <f t="shared" si="4"/>
        <v>2481.3596522457487</v>
      </c>
      <c r="I4" s="19">
        <f t="shared" si="4"/>
        <v>2292.750253220378</v>
      </c>
      <c r="J4" s="19">
        <f t="shared" si="4"/>
        <v>2517.8620878501456</v>
      </c>
      <c r="K4" s="19">
        <f t="shared" si="4"/>
        <v>2610.7686302791922</v>
      </c>
      <c r="L4" s="19">
        <f t="shared" si="4"/>
        <v>1838.4661567270102</v>
      </c>
      <c r="M4" s="19">
        <f t="shared" si="4"/>
        <v>2456.4466256637525</v>
      </c>
      <c r="N4" s="19">
        <f t="shared" si="4"/>
        <v>2558.1534803438526</v>
      </c>
      <c r="O4" s="19">
        <f t="shared" si="4"/>
        <v>2310.8392902151681</v>
      </c>
      <c r="P4" s="19">
        <f t="shared" si="4"/>
        <v>2502.1570603043551</v>
      </c>
      <c r="Q4" s="19">
        <f t="shared" si="4"/>
        <v>2397.7177271722521</v>
      </c>
      <c r="R4" s="19">
        <f t="shared" si="4"/>
        <v>2218.3458786086549</v>
      </c>
      <c r="S4" s="19">
        <f t="shared" si="4"/>
        <v>2389.4074778794156</v>
      </c>
      <c r="T4" s="19">
        <f t="shared" si="4"/>
        <v>1362.9983617406895</v>
      </c>
      <c r="U4" s="19">
        <f t="shared" si="4"/>
        <v>1281.0311046540346</v>
      </c>
      <c r="V4" s="19">
        <f t="shared" si="4"/>
        <v>1506.5214942243272</v>
      </c>
      <c r="W4" s="19">
        <f t="shared" si="4"/>
        <v>1295.0937441718761</v>
      </c>
      <c r="X4" s="19">
        <f t="shared" si="4"/>
        <v>1537.3026859262159</v>
      </c>
      <c r="Y4" s="19">
        <f t="shared" ref="Y4:Z4" si="5">SUM(Y5:Y7)</f>
        <v>1484.8892050433105</v>
      </c>
      <c r="Z4" s="19">
        <f t="shared" si="5"/>
        <v>1263.7582096300723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0.27133392000000001</v>
      </c>
      <c r="D5" s="8">
        <f>TI_EHG_E!D5+NRG_E!D5+FC_E!D5</f>
        <v>0.54266784000000023</v>
      </c>
      <c r="E5" s="8">
        <f>TI_EHG_E!E5+NRG_E!E5+FC_E!E5</f>
        <v>0.54266784000000023</v>
      </c>
      <c r="F5" s="8">
        <f>TI_EHG_E!F5+NRG_E!F5+FC_E!F5</f>
        <v>0</v>
      </c>
      <c r="G5" s="8">
        <f>TI_EHG_E!G5+NRG_E!G5+FC_E!G5</f>
        <v>1.0856894400000001</v>
      </c>
      <c r="H5" s="8">
        <f>TI_EHG_E!H5+NRG_E!H5+FC_E!H5</f>
        <v>0.81400176000000024</v>
      </c>
      <c r="I5" s="8">
        <f>TI_EHG_E!I5+NRG_E!I5+FC_E!I5</f>
        <v>0.27133392000000001</v>
      </c>
      <c r="J5" s="8">
        <f>TI_EHG_E!J5+NRG_E!J5+FC_E!J5</f>
        <v>0.81223295999999978</v>
      </c>
      <c r="K5" s="8">
        <f>TI_EHG_E!K5+NRG_E!K5+FC_E!K5</f>
        <v>0</v>
      </c>
      <c r="L5" s="8">
        <f>TI_EHG_E!L5+NRG_E!L5+FC_E!L5</f>
        <v>0.81435551999999989</v>
      </c>
      <c r="M5" s="8">
        <f>TI_EHG_E!M5+NRG_E!M5+FC_E!M5</f>
        <v>3.5280484799999998</v>
      </c>
      <c r="N5" s="8">
        <f>TI_EHG_E!N5+NRG_E!N5+FC_E!N5</f>
        <v>5.6997811200000008</v>
      </c>
      <c r="O5" s="8">
        <f>TI_EHG_E!O5+NRG_E!O5+FC_E!O5</f>
        <v>0.54266784000000023</v>
      </c>
      <c r="P5" s="8">
        <f>TI_EHG_E!P5+NRG_E!P5+FC_E!P5</f>
        <v>7.3281384000000003</v>
      </c>
      <c r="Q5" s="8">
        <f>TI_EHG_E!Q5+NRG_E!Q5+FC_E!Q5</f>
        <v>4.0710700799999993</v>
      </c>
      <c r="R5" s="8">
        <f>TI_EHG_E!R5+NRG_E!R5+FC_E!R5</f>
        <v>2.4427127999999998</v>
      </c>
      <c r="S5" s="8">
        <f>TI_EHG_E!S5+NRG_E!S5+FC_E!S5</f>
        <v>0.27133392000000001</v>
      </c>
      <c r="T5" s="8">
        <f>TI_EHG_E!T5+NRG_E!T5+FC_E!T5</f>
        <v>0.81223295999999978</v>
      </c>
      <c r="U5" s="8">
        <f>TI_EHG_E!U5+NRG_E!U5+FC_E!U5</f>
        <v>8.3926022400000004</v>
      </c>
      <c r="V5" s="8">
        <f>TI_EHG_E!V5+NRG_E!V5+FC_E!V5</f>
        <v>4.331437440000002</v>
      </c>
      <c r="W5" s="8">
        <f>TI_EHG_E!W5+NRG_E!W5+FC_E!W5</f>
        <v>2.4366988799999998</v>
      </c>
      <c r="X5" s="8">
        <f>TI_EHG_E!X5+NRG_E!X5+FC_E!X5</f>
        <v>10.0167144</v>
      </c>
      <c r="Y5" s="8">
        <f>TI_EHG_E!Y5+NRG_E!Y5+FC_E!Y5</f>
        <v>11.91180672</v>
      </c>
      <c r="Z5" s="8">
        <f>TI_EHG_E!Z5+NRG_E!Z5+FC_E!Z5</f>
        <v>12.724039680000002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1522.341551334056</v>
      </c>
      <c r="D7" s="8">
        <f>TI_EHG_E!D7+NRG_E!D7+FC_E!D7</f>
        <v>1700.8097802478399</v>
      </c>
      <c r="E7" s="8">
        <f>TI_EHG_E!E7+NRG_E!E7+FC_E!E7</f>
        <v>2086.1142924386131</v>
      </c>
      <c r="F7" s="8">
        <f>TI_EHG_E!F7+NRG_E!F7+FC_E!F7</f>
        <v>2358.3748604604752</v>
      </c>
      <c r="G7" s="8">
        <f>TI_EHG_E!G7+NRG_E!G7+FC_E!G7</f>
        <v>2515.916518993271</v>
      </c>
      <c r="H7" s="8">
        <f>TI_EHG_E!H7+NRG_E!H7+FC_E!H7</f>
        <v>2480.5456504857489</v>
      </c>
      <c r="I7" s="8">
        <f>TI_EHG_E!I7+NRG_E!I7+FC_E!I7</f>
        <v>2292.478919300378</v>
      </c>
      <c r="J7" s="8">
        <f>TI_EHG_E!J7+NRG_E!J7+FC_E!J7</f>
        <v>2517.0498548901455</v>
      </c>
      <c r="K7" s="8">
        <f>TI_EHG_E!K7+NRG_E!K7+FC_E!K7</f>
        <v>2610.7686302791922</v>
      </c>
      <c r="L7" s="8">
        <f>TI_EHG_E!L7+NRG_E!L7+FC_E!L7</f>
        <v>1837.6518012070103</v>
      </c>
      <c r="M7" s="8">
        <f>TI_EHG_E!M7+NRG_E!M7+FC_E!M7</f>
        <v>2452.9185771837524</v>
      </c>
      <c r="N7" s="8">
        <f>TI_EHG_E!N7+NRG_E!N7+FC_E!N7</f>
        <v>2552.4536992238527</v>
      </c>
      <c r="O7" s="8">
        <f>TI_EHG_E!O7+NRG_E!O7+FC_E!O7</f>
        <v>2310.2966223751682</v>
      </c>
      <c r="P7" s="8">
        <f>TI_EHG_E!P7+NRG_E!P7+FC_E!P7</f>
        <v>2494.828921904355</v>
      </c>
      <c r="Q7" s="8">
        <f>TI_EHG_E!Q7+NRG_E!Q7+FC_E!Q7</f>
        <v>2393.6466570922521</v>
      </c>
      <c r="R7" s="8">
        <f>TI_EHG_E!R7+NRG_E!R7+FC_E!R7</f>
        <v>2215.9031658086546</v>
      </c>
      <c r="S7" s="8">
        <f>TI_EHG_E!S7+NRG_E!S7+FC_E!S7</f>
        <v>2389.1361439594157</v>
      </c>
      <c r="T7" s="8">
        <f>TI_EHG_E!T7+NRG_E!T7+FC_E!T7</f>
        <v>1362.1861287806894</v>
      </c>
      <c r="U7" s="8">
        <f>TI_EHG_E!U7+NRG_E!U7+FC_E!U7</f>
        <v>1272.6385024140345</v>
      </c>
      <c r="V7" s="8">
        <f>TI_EHG_E!V7+NRG_E!V7+FC_E!V7</f>
        <v>1502.1900567843272</v>
      </c>
      <c r="W7" s="8">
        <f>TI_EHG_E!W7+NRG_E!W7+FC_E!W7</f>
        <v>1292.6570452918761</v>
      </c>
      <c r="X7" s="8">
        <f>TI_EHG_E!X7+NRG_E!X7+FC_E!X7</f>
        <v>1527.2859715262159</v>
      </c>
      <c r="Y7" s="8">
        <f>TI_EHG_E!Y7+NRG_E!Y7+FC_E!Y7</f>
        <v>1472.9773983233106</v>
      </c>
      <c r="Z7" s="8">
        <f>TI_EHG_E!Z7+NRG_E!Z7+FC_E!Z7</f>
        <v>1251.0341699500723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127.51965072</v>
      </c>
      <c r="D8" s="19">
        <f t="shared" ref="D8:X8" si="7">SUM(D9:D10)</f>
        <v>137.3194944</v>
      </c>
      <c r="E8" s="19">
        <f t="shared" si="7"/>
        <v>145.04453568000002</v>
      </c>
      <c r="F8" s="19">
        <f t="shared" si="7"/>
        <v>147.75361919999997</v>
      </c>
      <c r="G8" s="19">
        <f t="shared" si="7"/>
        <v>143.12639088000003</v>
      </c>
      <c r="H8" s="19">
        <f t="shared" si="7"/>
        <v>142.94095200000004</v>
      </c>
      <c r="I8" s="19">
        <f t="shared" si="7"/>
        <v>145.26021312</v>
      </c>
      <c r="J8" s="19">
        <f t="shared" si="7"/>
        <v>112.65685200000001</v>
      </c>
      <c r="K8" s="19">
        <f t="shared" si="7"/>
        <v>105.21561600000001</v>
      </c>
      <c r="L8" s="19">
        <f t="shared" si="7"/>
        <v>80.758814399999977</v>
      </c>
      <c r="M8" s="19">
        <f t="shared" si="7"/>
        <v>151.27942632000003</v>
      </c>
      <c r="N8" s="19">
        <f t="shared" si="7"/>
        <v>126.45073583999998</v>
      </c>
      <c r="O8" s="19">
        <f t="shared" si="7"/>
        <v>87.519136319999987</v>
      </c>
      <c r="P8" s="19">
        <f t="shared" si="7"/>
        <v>87.351549119999987</v>
      </c>
      <c r="Q8" s="19">
        <f t="shared" si="7"/>
        <v>73.945301760000007</v>
      </c>
      <c r="R8" s="19">
        <f t="shared" si="7"/>
        <v>72.74596031999998</v>
      </c>
      <c r="S8" s="19">
        <f t="shared" si="7"/>
        <v>85.252337279999992</v>
      </c>
      <c r="T8" s="19">
        <f t="shared" si="7"/>
        <v>84.795479999999998</v>
      </c>
      <c r="U8" s="19">
        <f t="shared" si="7"/>
        <v>61.606511999999995</v>
      </c>
      <c r="V8" s="19">
        <f t="shared" si="7"/>
        <v>53.126963999999987</v>
      </c>
      <c r="W8" s="19">
        <f t="shared" si="7"/>
        <v>30.239288639999998</v>
      </c>
      <c r="X8" s="19">
        <f t="shared" si="7"/>
        <v>7.5989865600000046</v>
      </c>
      <c r="Y8" s="19">
        <f t="shared" ref="Y8:Z8" si="8">SUM(Y9:Y10)</f>
        <v>12.169016639999997</v>
      </c>
      <c r="Z8" s="19">
        <f t="shared" si="8"/>
        <v>6.9792782400000002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52.104600239999996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127.51965072</v>
      </c>
      <c r="D10" s="8">
        <f>TI_EHG_E!D10+NRG_E!D10+FC_E!D10</f>
        <v>137.3194944</v>
      </c>
      <c r="E10" s="8">
        <f>TI_EHG_E!E10+NRG_E!E10+FC_E!E10</f>
        <v>145.04453568000002</v>
      </c>
      <c r="F10" s="8">
        <f>TI_EHG_E!F10+NRG_E!F10+FC_E!F10</f>
        <v>147.75361919999997</v>
      </c>
      <c r="G10" s="8">
        <f>TI_EHG_E!G10+NRG_E!G10+FC_E!G10</f>
        <v>143.12639088000003</v>
      </c>
      <c r="H10" s="8">
        <f>TI_EHG_E!H10+NRG_E!H10+FC_E!H10</f>
        <v>142.94095200000004</v>
      </c>
      <c r="I10" s="8">
        <f>TI_EHG_E!I10+NRG_E!I10+FC_E!I10</f>
        <v>145.26021312</v>
      </c>
      <c r="J10" s="8">
        <f>TI_EHG_E!J10+NRG_E!J10+FC_E!J10</f>
        <v>112.65685200000001</v>
      </c>
      <c r="K10" s="8">
        <f>TI_EHG_E!K10+NRG_E!K10+FC_E!K10</f>
        <v>105.21561600000001</v>
      </c>
      <c r="L10" s="8">
        <f>TI_EHG_E!L10+NRG_E!L10+FC_E!L10</f>
        <v>80.758814399999977</v>
      </c>
      <c r="M10" s="8">
        <f>TI_EHG_E!M10+NRG_E!M10+FC_E!M10</f>
        <v>99.174826080000031</v>
      </c>
      <c r="N10" s="8">
        <f>TI_EHG_E!N10+NRG_E!N10+FC_E!N10</f>
        <v>126.45073583999998</v>
      </c>
      <c r="O10" s="8">
        <f>TI_EHG_E!O10+NRG_E!O10+FC_E!O10</f>
        <v>87.519136319999987</v>
      </c>
      <c r="P10" s="8">
        <f>TI_EHG_E!P10+NRG_E!P10+FC_E!P10</f>
        <v>87.351549119999987</v>
      </c>
      <c r="Q10" s="8">
        <f>TI_EHG_E!Q10+NRG_E!Q10+FC_E!Q10</f>
        <v>73.945301760000007</v>
      </c>
      <c r="R10" s="8">
        <f>TI_EHG_E!R10+NRG_E!R10+FC_E!R10</f>
        <v>72.74596031999998</v>
      </c>
      <c r="S10" s="8">
        <f>TI_EHG_E!S10+NRG_E!S10+FC_E!S10</f>
        <v>85.252337279999992</v>
      </c>
      <c r="T10" s="8">
        <f>TI_EHG_E!T10+NRG_E!T10+FC_E!T10</f>
        <v>84.795479999999998</v>
      </c>
      <c r="U10" s="8">
        <f>TI_EHG_E!U10+NRG_E!U10+FC_E!U10</f>
        <v>61.606511999999995</v>
      </c>
      <c r="V10" s="8">
        <f>TI_EHG_E!V10+NRG_E!V10+FC_E!V10</f>
        <v>53.126963999999987</v>
      </c>
      <c r="W10" s="8">
        <f>TI_EHG_E!W10+NRG_E!W10+FC_E!W10</f>
        <v>30.239288639999998</v>
      </c>
      <c r="X10" s="8">
        <f>TI_EHG_E!X10+NRG_E!X10+FC_E!X10</f>
        <v>7.5989865600000046</v>
      </c>
      <c r="Y10" s="8">
        <f>TI_EHG_E!Y10+NRG_E!Y10+FC_E!Y10</f>
        <v>12.169016639999997</v>
      </c>
      <c r="Z10" s="8">
        <f>TI_EHG_E!Z10+NRG_E!Z10+FC_E!Z10</f>
        <v>6.9792782400000002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56.486231999999994</v>
      </c>
      <c r="D11" s="19">
        <f t="shared" ref="D11:X11" si="10">SUM(D12:D16)</f>
        <v>59.624099039999976</v>
      </c>
      <c r="E11" s="19">
        <f t="shared" si="10"/>
        <v>53.347979519999996</v>
      </c>
      <c r="F11" s="19">
        <f t="shared" si="10"/>
        <v>53.348364959999991</v>
      </c>
      <c r="G11" s="19">
        <f t="shared" si="10"/>
        <v>62.762736959999991</v>
      </c>
      <c r="H11" s="19">
        <f t="shared" si="10"/>
        <v>72.177108959999998</v>
      </c>
      <c r="I11" s="19">
        <f t="shared" si="10"/>
        <v>65.900989440000004</v>
      </c>
      <c r="J11" s="19">
        <f t="shared" si="10"/>
        <v>87.867215039999991</v>
      </c>
      <c r="K11" s="19">
        <f t="shared" si="10"/>
        <v>78.452843040000005</v>
      </c>
      <c r="L11" s="19">
        <f t="shared" si="10"/>
        <v>81.591480960000013</v>
      </c>
      <c r="M11" s="19">
        <f t="shared" si="10"/>
        <v>84.729347999999973</v>
      </c>
      <c r="N11" s="19">
        <f t="shared" si="10"/>
        <v>87.867600480000021</v>
      </c>
      <c r="O11" s="19">
        <f t="shared" si="10"/>
        <v>87.867600480000021</v>
      </c>
      <c r="P11" s="19">
        <f t="shared" si="10"/>
        <v>78.453228480000021</v>
      </c>
      <c r="Q11" s="19">
        <f t="shared" si="10"/>
        <v>91.005467519999996</v>
      </c>
      <c r="R11" s="19">
        <f t="shared" si="10"/>
        <v>78.453228479999993</v>
      </c>
      <c r="S11" s="19">
        <f t="shared" si="10"/>
        <v>91.005467519999968</v>
      </c>
      <c r="T11" s="19">
        <f t="shared" si="10"/>
        <v>99.16484687999997</v>
      </c>
      <c r="U11" s="19">
        <f t="shared" si="10"/>
        <v>96.340728000000013</v>
      </c>
      <c r="V11" s="19">
        <f t="shared" si="10"/>
        <v>98.537350559999993</v>
      </c>
      <c r="W11" s="19">
        <f t="shared" si="10"/>
        <v>94.77160176000001</v>
      </c>
      <c r="X11" s="19">
        <f t="shared" si="10"/>
        <v>92.574593759999985</v>
      </c>
      <c r="Y11" s="19">
        <f t="shared" ref="Y11:Z11" si="11">SUM(Y12:Y16)</f>
        <v>102.61646208000002</v>
      </c>
      <c r="Z11" s="19">
        <f t="shared" si="11"/>
        <v>89.122593119999991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56.486231999999994</v>
      </c>
      <c r="D13" s="8">
        <f>TI_EHG_E!D13+NRG_E!D13+FC_E!D13</f>
        <v>59.624099039999976</v>
      </c>
      <c r="E13" s="8">
        <f>TI_EHG_E!E13+NRG_E!E13+FC_E!E13</f>
        <v>53.347979519999996</v>
      </c>
      <c r="F13" s="8">
        <f>TI_EHG_E!F13+NRG_E!F13+FC_E!F13</f>
        <v>53.348364959999991</v>
      </c>
      <c r="G13" s="8">
        <f>TI_EHG_E!G13+NRG_E!G13+FC_E!G13</f>
        <v>62.762736959999991</v>
      </c>
      <c r="H13" s="8">
        <f>TI_EHG_E!H13+NRG_E!H13+FC_E!H13</f>
        <v>72.177108959999998</v>
      </c>
      <c r="I13" s="8">
        <f>TI_EHG_E!I13+NRG_E!I13+FC_E!I13</f>
        <v>65.900989440000004</v>
      </c>
      <c r="J13" s="8">
        <f>TI_EHG_E!J13+NRG_E!J13+FC_E!J13</f>
        <v>87.867215039999991</v>
      </c>
      <c r="K13" s="8">
        <f>TI_EHG_E!K13+NRG_E!K13+FC_E!K13</f>
        <v>78.452843040000005</v>
      </c>
      <c r="L13" s="8">
        <f>TI_EHG_E!L13+NRG_E!L13+FC_E!L13</f>
        <v>81.591480960000013</v>
      </c>
      <c r="M13" s="8">
        <f>TI_EHG_E!M13+NRG_E!M13+FC_E!M13</f>
        <v>84.729347999999973</v>
      </c>
      <c r="N13" s="8">
        <f>TI_EHG_E!N13+NRG_E!N13+FC_E!N13</f>
        <v>87.867600480000021</v>
      </c>
      <c r="O13" s="8">
        <f>TI_EHG_E!O13+NRG_E!O13+FC_E!O13</f>
        <v>87.867600480000021</v>
      </c>
      <c r="P13" s="8">
        <f>TI_EHG_E!P13+NRG_E!P13+FC_E!P13</f>
        <v>78.453228480000021</v>
      </c>
      <c r="Q13" s="8">
        <f>TI_EHG_E!Q13+NRG_E!Q13+FC_E!Q13</f>
        <v>91.005467519999996</v>
      </c>
      <c r="R13" s="8">
        <f>TI_EHG_E!R13+NRG_E!R13+FC_E!R13</f>
        <v>78.453228479999993</v>
      </c>
      <c r="S13" s="8">
        <f>TI_EHG_E!S13+NRG_E!S13+FC_E!S13</f>
        <v>91.005467519999968</v>
      </c>
      <c r="T13" s="8">
        <f>TI_EHG_E!T13+NRG_E!T13+FC_E!T13</f>
        <v>99.16484687999997</v>
      </c>
      <c r="U13" s="8">
        <f>TI_EHG_E!U13+NRG_E!U13+FC_E!U13</f>
        <v>96.340728000000013</v>
      </c>
      <c r="V13" s="8">
        <f>TI_EHG_E!V13+NRG_E!V13+FC_E!V13</f>
        <v>98.537350559999993</v>
      </c>
      <c r="W13" s="8">
        <f>TI_EHG_E!W13+NRG_E!W13+FC_E!W13</f>
        <v>94.77160176000001</v>
      </c>
      <c r="X13" s="8">
        <f>TI_EHG_E!X13+NRG_E!X13+FC_E!X13</f>
        <v>92.574593759999985</v>
      </c>
      <c r="Y13" s="8">
        <f>TI_EHG_E!Y13+NRG_E!Y13+FC_E!Y13</f>
        <v>102.61646208000002</v>
      </c>
      <c r="Z13" s="8">
        <f>TI_EHG_E!Z13+NRG_E!Z13+FC_E!Z13</f>
        <v>89.122593119999991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16.54344</v>
      </c>
      <c r="D17" s="27">
        <f t="shared" ref="D17:X17" si="13">SUM(D18:D21)</f>
        <v>16.94304</v>
      </c>
      <c r="E17" s="27">
        <f t="shared" si="13"/>
        <v>23.1768</v>
      </c>
      <c r="F17" s="27">
        <f t="shared" si="13"/>
        <v>21.298680000000001</v>
      </c>
      <c r="G17" s="27">
        <f t="shared" si="13"/>
        <v>17.702280000000002</v>
      </c>
      <c r="H17" s="27">
        <f t="shared" si="13"/>
        <v>21.25872</v>
      </c>
      <c r="I17" s="27">
        <f t="shared" si="13"/>
        <v>22.857119999999998</v>
      </c>
      <c r="J17" s="27">
        <f t="shared" si="13"/>
        <v>17.981999999999996</v>
      </c>
      <c r="K17" s="27">
        <f t="shared" si="13"/>
        <v>8.8711199999999995</v>
      </c>
      <c r="L17" s="27">
        <f t="shared" si="13"/>
        <v>8.4715200000000017</v>
      </c>
      <c r="M17" s="27">
        <f t="shared" si="13"/>
        <v>7.6723199999999956</v>
      </c>
      <c r="N17" s="27">
        <f t="shared" si="13"/>
        <v>5.7142799999999978</v>
      </c>
      <c r="O17" s="27">
        <f t="shared" si="13"/>
        <v>4.2757199999999997</v>
      </c>
      <c r="P17" s="27">
        <f t="shared" si="13"/>
        <v>2.957040000000001</v>
      </c>
      <c r="Q17" s="27">
        <f t="shared" si="13"/>
        <v>1.6783200000000011</v>
      </c>
      <c r="R17" s="27">
        <f t="shared" si="13"/>
        <v>0.43956000000000006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16.54344</v>
      </c>
      <c r="D18" s="8">
        <f>TI_EHG_E!D18+NRG_E!D18+FC_E!D18</f>
        <v>16.94304</v>
      </c>
      <c r="E18" s="8">
        <f>TI_EHG_E!E18+NRG_E!E18+FC_E!E18</f>
        <v>23.1768</v>
      </c>
      <c r="F18" s="8">
        <f>TI_EHG_E!F18+NRG_E!F18+FC_E!F18</f>
        <v>21.298680000000001</v>
      </c>
      <c r="G18" s="8">
        <f>TI_EHG_E!G18+NRG_E!G18+FC_E!G18</f>
        <v>17.702280000000002</v>
      </c>
      <c r="H18" s="8">
        <f>TI_EHG_E!H18+NRG_E!H18+FC_E!H18</f>
        <v>21.25872</v>
      </c>
      <c r="I18" s="8">
        <f>TI_EHG_E!I18+NRG_E!I18+FC_E!I18</f>
        <v>22.857119999999998</v>
      </c>
      <c r="J18" s="8">
        <f>TI_EHG_E!J18+NRG_E!J18+FC_E!J18</f>
        <v>17.981999999999996</v>
      </c>
      <c r="K18" s="8">
        <f>TI_EHG_E!K18+NRG_E!K18+FC_E!K18</f>
        <v>8.8711199999999995</v>
      </c>
      <c r="L18" s="8">
        <f>TI_EHG_E!L18+NRG_E!L18+FC_E!L18</f>
        <v>8.4715200000000017</v>
      </c>
      <c r="M18" s="8">
        <f>TI_EHG_E!M18+NRG_E!M18+FC_E!M18</f>
        <v>7.6723199999999956</v>
      </c>
      <c r="N18" s="8">
        <f>TI_EHG_E!N18+NRG_E!N18+FC_E!N18</f>
        <v>5.7142799999999978</v>
      </c>
      <c r="O18" s="8">
        <f>TI_EHG_E!O18+NRG_E!O18+FC_E!O18</f>
        <v>4.2757199999999997</v>
      </c>
      <c r="P18" s="8">
        <f>TI_EHG_E!P18+NRG_E!P18+FC_E!P18</f>
        <v>2.957040000000001</v>
      </c>
      <c r="Q18" s="8">
        <f>TI_EHG_E!Q18+NRG_E!Q18+FC_E!Q18</f>
        <v>1.6783200000000011</v>
      </c>
      <c r="R18" s="8">
        <f>TI_EHG_E!R18+NRG_E!R18+FC_E!R18</f>
        <v>0.43956000000000006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11028.114907200001</v>
      </c>
      <c r="D26" s="27">
        <f t="shared" ref="D26:X26" si="19">SUM(D27,D33)</f>
        <v>11459.946717720004</v>
      </c>
      <c r="E26" s="27">
        <f t="shared" si="19"/>
        <v>11952.0118134</v>
      </c>
      <c r="F26" s="27">
        <f t="shared" si="19"/>
        <v>13168.700330400001</v>
      </c>
      <c r="G26" s="27">
        <f t="shared" si="19"/>
        <v>12109.025604960001</v>
      </c>
      <c r="H26" s="27">
        <f t="shared" si="19"/>
        <v>12654.53496648</v>
      </c>
      <c r="I26" s="27">
        <f t="shared" si="19"/>
        <v>12931.778972519998</v>
      </c>
      <c r="J26" s="27">
        <f t="shared" si="19"/>
        <v>13254.53537448</v>
      </c>
      <c r="K26" s="27">
        <f t="shared" si="19"/>
        <v>12357.51280884</v>
      </c>
      <c r="L26" s="27">
        <f t="shared" si="19"/>
        <v>12292.43089392</v>
      </c>
      <c r="M26" s="27">
        <f t="shared" si="19"/>
        <v>10435.477785840001</v>
      </c>
      <c r="N26" s="27">
        <f t="shared" si="19"/>
        <v>10355.69834748</v>
      </c>
      <c r="O26" s="27">
        <f t="shared" si="19"/>
        <v>9598.5132101999989</v>
      </c>
      <c r="P26" s="27">
        <f t="shared" si="19"/>
        <v>8963.0887813199988</v>
      </c>
      <c r="Q26" s="27">
        <f t="shared" si="19"/>
        <v>8851.2765692399989</v>
      </c>
      <c r="R26" s="27">
        <f t="shared" si="19"/>
        <v>9299.5627089600021</v>
      </c>
      <c r="S26" s="27">
        <f t="shared" si="19"/>
        <v>9230.6341184399989</v>
      </c>
      <c r="T26" s="27">
        <f t="shared" si="19"/>
        <v>9864.1751594400048</v>
      </c>
      <c r="U26" s="27">
        <f t="shared" si="19"/>
        <v>9379.128255120002</v>
      </c>
      <c r="V26" s="27">
        <f t="shared" si="19"/>
        <v>9052.3545253200009</v>
      </c>
      <c r="W26" s="27">
        <f t="shared" si="19"/>
        <v>7970.0096487600003</v>
      </c>
      <c r="X26" s="27">
        <f t="shared" si="19"/>
        <v>8363.0569514399995</v>
      </c>
      <c r="Y26" s="27">
        <f t="shared" ref="Y26:Z26" si="20">SUM(Y27,Y33)</f>
        <v>9121.167825479999</v>
      </c>
      <c r="Z26" s="27">
        <f t="shared" si="20"/>
        <v>9974.3594392800023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11028.114907200001</v>
      </c>
      <c r="D33" s="19">
        <f t="shared" ref="D33:X33" si="25">SUM(D34:D50)</f>
        <v>11459.946717720004</v>
      </c>
      <c r="E33" s="19">
        <f t="shared" si="25"/>
        <v>11952.0118134</v>
      </c>
      <c r="F33" s="19">
        <f t="shared" si="25"/>
        <v>13168.700330400001</v>
      </c>
      <c r="G33" s="19">
        <f t="shared" si="25"/>
        <v>12109.025604960001</v>
      </c>
      <c r="H33" s="19">
        <f t="shared" si="25"/>
        <v>12654.53496648</v>
      </c>
      <c r="I33" s="19">
        <f t="shared" si="25"/>
        <v>12931.778972519998</v>
      </c>
      <c r="J33" s="19">
        <f t="shared" si="25"/>
        <v>13254.53537448</v>
      </c>
      <c r="K33" s="19">
        <f t="shared" si="25"/>
        <v>12357.51280884</v>
      </c>
      <c r="L33" s="19">
        <f t="shared" si="25"/>
        <v>12292.43089392</v>
      </c>
      <c r="M33" s="19">
        <f t="shared" si="25"/>
        <v>10435.477785840001</v>
      </c>
      <c r="N33" s="19">
        <f t="shared" si="25"/>
        <v>10355.69834748</v>
      </c>
      <c r="O33" s="19">
        <f t="shared" si="25"/>
        <v>9598.5132101999989</v>
      </c>
      <c r="P33" s="19">
        <f t="shared" si="25"/>
        <v>8963.0887813199988</v>
      </c>
      <c r="Q33" s="19">
        <f t="shared" si="25"/>
        <v>8851.2765692399989</v>
      </c>
      <c r="R33" s="19">
        <f t="shared" si="25"/>
        <v>9299.5627089600021</v>
      </c>
      <c r="S33" s="19">
        <f t="shared" si="25"/>
        <v>9230.6341184399989</v>
      </c>
      <c r="T33" s="19">
        <f t="shared" si="25"/>
        <v>9864.1751594400048</v>
      </c>
      <c r="U33" s="19">
        <f t="shared" si="25"/>
        <v>9379.128255120002</v>
      </c>
      <c r="V33" s="19">
        <f t="shared" si="25"/>
        <v>9052.3545253200009</v>
      </c>
      <c r="W33" s="19">
        <f t="shared" si="25"/>
        <v>7970.0096487600003</v>
      </c>
      <c r="X33" s="19">
        <f t="shared" si="25"/>
        <v>8363.0569514399995</v>
      </c>
      <c r="Y33" s="19">
        <f t="shared" ref="Y33:Z33" si="26">SUM(Y34:Y50)</f>
        <v>9121.167825479999</v>
      </c>
      <c r="Z33" s="19">
        <f t="shared" si="26"/>
        <v>9974.3594392800023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732.97944575999998</v>
      </c>
      <c r="D34" s="8">
        <f>TI_EHG_E!D34+NRG_E!D34+FC_E!D34</f>
        <v>618.27660287999993</v>
      </c>
      <c r="E34" s="8">
        <f>TI_EHG_E!E34+NRG_E!E34+FC_E!E34</f>
        <v>663.03878400000008</v>
      </c>
      <c r="F34" s="8">
        <f>TI_EHG_E!F34+NRG_E!F34+FC_E!F34</f>
        <v>724.5867571199999</v>
      </c>
      <c r="G34" s="8">
        <f>TI_EHG_E!G34+NRG_E!G34+FC_E!G34</f>
        <v>738.57484800000009</v>
      </c>
      <c r="H34" s="8">
        <f>TI_EHG_E!H34+NRG_E!H34+FC_E!H34</f>
        <v>674.22938111999986</v>
      </c>
      <c r="I34" s="8">
        <f>TI_EHG_E!I34+NRG_E!I34+FC_E!I34</f>
        <v>587.50271999999995</v>
      </c>
      <c r="J34" s="8">
        <f>TI_EHG_E!J34+NRG_E!J34+FC_E!J34</f>
        <v>607.08621312000002</v>
      </c>
      <c r="K34" s="8">
        <f>TI_EHG_E!K34+NRG_E!K34+FC_E!K34</f>
        <v>430.83539711999998</v>
      </c>
      <c r="L34" s="8">
        <f>TI_EHG_E!L34+NRG_E!L34+FC_E!L34</f>
        <v>559.52633088000016</v>
      </c>
      <c r="M34" s="8">
        <f>TI_EHG_E!M34+NRG_E!M34+FC_E!M34</f>
        <v>453.21638400000006</v>
      </c>
      <c r="N34" s="8">
        <f>TI_EHG_E!N34+NRG_E!N34+FC_E!N34</f>
        <v>746.96774400000015</v>
      </c>
      <c r="O34" s="8">
        <f>TI_EHG_E!O34+NRG_E!O34+FC_E!O34</f>
        <v>778.98226175999991</v>
      </c>
      <c r="P34" s="8">
        <f>TI_EHG_E!P34+NRG_E!P34+FC_E!P34</f>
        <v>463.68018431999997</v>
      </c>
      <c r="Q34" s="8">
        <f>TI_EHG_E!Q34+NRG_E!Q34+FC_E!Q34</f>
        <v>677.23776000000021</v>
      </c>
      <c r="R34" s="8">
        <f>TI_EHG_E!R34+NRG_E!R34+FC_E!R34</f>
        <v>510.38201088000011</v>
      </c>
      <c r="S34" s="8">
        <f>TI_EHG_E!S34+NRG_E!S34+FC_E!S34</f>
        <v>380.33286911999994</v>
      </c>
      <c r="T34" s="8">
        <f>TI_EHG_E!T34+NRG_E!T34+FC_E!T34</f>
        <v>453.20933376000005</v>
      </c>
      <c r="U34" s="8">
        <f>TI_EHG_E!U34+NRG_E!U34+FC_E!U34</f>
        <v>458.85325824000012</v>
      </c>
      <c r="V34" s="8">
        <f>TI_EHG_E!V34+NRG_E!V34+FC_E!V34</f>
        <v>317.02586112000006</v>
      </c>
      <c r="W34" s="8">
        <f>TI_EHG_E!W34+NRG_E!W34+FC_E!W34</f>
        <v>280.21946112000006</v>
      </c>
      <c r="X34" s="8">
        <f>TI_EHG_E!X34+NRG_E!X34+FC_E!X34</f>
        <v>241.69529087999999</v>
      </c>
      <c r="Y34" s="8">
        <f>TI_EHG_E!Y34+NRG_E!Y34+FC_E!Y34</f>
        <v>214.94937600000003</v>
      </c>
      <c r="Z34" s="8">
        <f>TI_EHG_E!Z34+NRG_E!Z34+FC_E!Z34</f>
        <v>232.61644800000002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272.20582800000005</v>
      </c>
      <c r="D36" s="8">
        <f>TI_EHG_E!D36+NRG_E!D36+FC_E!D36</f>
        <v>310.66969500000005</v>
      </c>
      <c r="E36" s="8">
        <f>TI_EHG_E!E36+NRG_E!E36+FC_E!E36</f>
        <v>309.78286236000002</v>
      </c>
      <c r="F36" s="8">
        <f>TI_EHG_E!F36+NRG_E!F36+FC_E!F36</f>
        <v>325.46349000000004</v>
      </c>
      <c r="G36" s="8">
        <f>TI_EHG_E!G36+NRG_E!G36+FC_E!G36</f>
        <v>365.11199640000001</v>
      </c>
      <c r="H36" s="8">
        <f>TI_EHG_E!H36+NRG_E!H36+FC_E!H36</f>
        <v>372.80363399999999</v>
      </c>
      <c r="I36" s="8">
        <f>TI_EHG_E!I36+NRG_E!I36+FC_E!I36</f>
        <v>449.73136799999997</v>
      </c>
      <c r="J36" s="8">
        <f>TI_EHG_E!J36+NRG_E!J36+FC_E!J36</f>
        <v>488.19523499999991</v>
      </c>
      <c r="K36" s="8">
        <f>TI_EHG_E!K36+NRG_E!K36+FC_E!K36</f>
        <v>550.32917399999997</v>
      </c>
      <c r="L36" s="8">
        <f>TI_EHG_E!L36+NRG_E!L36+FC_E!L36</f>
        <v>538.49413800000002</v>
      </c>
      <c r="M36" s="8">
        <f>TI_EHG_E!M36+NRG_E!M36+FC_E!M36</f>
        <v>482.27771700000017</v>
      </c>
      <c r="N36" s="8">
        <f>TI_EHG_E!N36+NRG_E!N36+FC_E!N36</f>
        <v>443.81385000000006</v>
      </c>
      <c r="O36" s="8">
        <f>TI_EHG_E!O36+NRG_E!O36+FC_E!O36</f>
        <v>434.9375730000001</v>
      </c>
      <c r="P36" s="8">
        <f>TI_EHG_E!P36+NRG_E!P36+FC_E!P36</f>
        <v>431.97881399999994</v>
      </c>
      <c r="Q36" s="8">
        <f>TI_EHG_E!Q36+NRG_E!Q36+FC_E!Q36</f>
        <v>411.26750100000004</v>
      </c>
      <c r="R36" s="8">
        <f>TI_EHG_E!R36+NRG_E!R36+FC_E!R36</f>
        <v>414.22626000000002</v>
      </c>
      <c r="S36" s="8">
        <f>TI_EHG_E!S36+NRG_E!S36+FC_E!S36</f>
        <v>429.02005500000007</v>
      </c>
      <c r="T36" s="8">
        <f>TI_EHG_E!T36+NRG_E!T36+FC_E!T36</f>
        <v>422.51169384000002</v>
      </c>
      <c r="U36" s="8">
        <f>TI_EHG_E!U36+NRG_E!U36+FC_E!U36</f>
        <v>408.60541295999997</v>
      </c>
      <c r="V36" s="8">
        <f>TI_EHG_E!V36+NRG_E!V36+FC_E!V36</f>
        <v>397.06613928000007</v>
      </c>
      <c r="W36" s="8">
        <f>TI_EHG_E!W36+NRG_E!W36+FC_E!W36</f>
        <v>339.96220416</v>
      </c>
      <c r="X36" s="8">
        <f>TI_EHG_E!X36+NRG_E!X36+FC_E!X36</f>
        <v>360.08176535999996</v>
      </c>
      <c r="Y36" s="8">
        <f>TI_EHG_E!Y36+NRG_E!Y36+FC_E!Y36</f>
        <v>307.41608231999999</v>
      </c>
      <c r="Z36" s="8">
        <f>TI_EHG_E!Z36+NRG_E!Z36+FC_E!Z36</f>
        <v>281.37900311999999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2422.6279307999998</v>
      </c>
      <c r="D37" s="8">
        <f>TI_EHG_E!D37+NRG_E!D37+FC_E!D37</f>
        <v>2329.92540396</v>
      </c>
      <c r="E37" s="8">
        <f>TI_EHG_E!E37+NRG_E!E37+FC_E!E37</f>
        <v>2342.2858905600001</v>
      </c>
      <c r="F37" s="8">
        <f>TI_EHG_E!F37+NRG_E!F37+FC_E!F37</f>
        <v>2336.1057720000003</v>
      </c>
      <c r="G37" s="8">
        <f>TI_EHG_E!G37+NRG_E!G37+FC_E!G37</f>
        <v>2234.1328178399999</v>
      </c>
      <c r="H37" s="8">
        <f>TI_EHG_E!H37+NRG_E!H37+FC_E!H37</f>
        <v>2190.8717384399997</v>
      </c>
      <c r="I37" s="8">
        <f>TI_EHG_E!I37+NRG_E!I37+FC_E!I37</f>
        <v>2193.96179772</v>
      </c>
      <c r="J37" s="8">
        <f>TI_EHG_E!J37+NRG_E!J37+FC_E!J37</f>
        <v>2237.2228771199998</v>
      </c>
      <c r="K37" s="8">
        <f>TI_EHG_E!K37+NRG_E!K37+FC_E!K37</f>
        <v>2147.6104095599994</v>
      </c>
      <c r="L37" s="8">
        <f>TI_EHG_E!L37+NRG_E!L37+FC_E!L37</f>
        <v>2135.2501724399999</v>
      </c>
      <c r="M37" s="8">
        <f>TI_EHG_E!M37+NRG_E!M37+FC_E!M37</f>
        <v>2008.55674404</v>
      </c>
      <c r="N37" s="8">
        <f>TI_EHG_E!N37+NRG_E!N37+FC_E!N37</f>
        <v>1962.2056053600002</v>
      </c>
      <c r="O37" s="8">
        <f>TI_EHG_E!O37+NRG_E!O37+FC_E!O37</f>
        <v>1823.1509419199999</v>
      </c>
      <c r="P37" s="8">
        <f>TI_EHG_E!P37+NRG_E!P37+FC_E!P37</f>
        <v>1779.8896130399999</v>
      </c>
      <c r="Q37" s="8">
        <f>TI_EHG_E!Q37+NRG_E!Q37+FC_E!Q37</f>
        <v>1647.0163155600001</v>
      </c>
      <c r="R37" s="8">
        <f>TI_EHG_E!R37+NRG_E!R37+FC_E!R37</f>
        <v>1643.9262562800004</v>
      </c>
      <c r="S37" s="8">
        <f>TI_EHG_E!S37+NRG_E!S37+FC_E!S37</f>
        <v>1650.1063748399993</v>
      </c>
      <c r="T37" s="8">
        <f>TI_EHG_E!T37+NRG_E!T37+FC_E!T37</f>
        <v>1585.8323434799997</v>
      </c>
      <c r="U37" s="8">
        <f>TI_EHG_E!U37+NRG_E!U37+FC_E!U37</f>
        <v>1541.0262344399994</v>
      </c>
      <c r="V37" s="8">
        <f>TI_EHG_E!V37+NRG_E!V37+FC_E!V37</f>
        <v>1472.7353255999999</v>
      </c>
      <c r="W37" s="8">
        <f>TI_EHG_E!W37+NRG_E!W37+FC_E!W37</f>
        <v>1228.3095409199998</v>
      </c>
      <c r="X37" s="8">
        <f>TI_EHG_E!X37+NRG_E!X37+FC_E!X37</f>
        <v>1371.9985448400002</v>
      </c>
      <c r="Y37" s="8">
        <f>TI_EHG_E!Y37+NRG_E!Y37+FC_E!Y37</f>
        <v>1468.4095918800001</v>
      </c>
      <c r="Z37" s="8">
        <f>TI_EHG_E!Z37+NRG_E!Z37+FC_E!Z37</f>
        <v>1646.3983536000005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1.550556</v>
      </c>
      <c r="F38" s="8">
        <f>TI_EHG_E!F38+NRG_E!F38+FC_E!F38</f>
        <v>1.5606360000000001</v>
      </c>
      <c r="G38" s="8">
        <f>TI_EHG_E!G38+NRG_E!G38+FC_E!G38</f>
        <v>1.5606359999999999</v>
      </c>
      <c r="H38" s="8">
        <f>TI_EHG_E!H38+NRG_E!H38+FC_E!H38</f>
        <v>1.5606360000000004</v>
      </c>
      <c r="I38" s="8">
        <f>TI_EHG_E!I38+NRG_E!I38+FC_E!I38</f>
        <v>1.5606360000000004</v>
      </c>
      <c r="J38" s="8">
        <f>TI_EHG_E!J38+NRG_E!J38+FC_E!J38</f>
        <v>1.5606360000000004</v>
      </c>
      <c r="K38" s="8">
        <f>TI_EHG_E!K38+NRG_E!K38+FC_E!K38</f>
        <v>1.5606360000000001</v>
      </c>
      <c r="L38" s="8">
        <f>TI_EHG_E!L38+NRG_E!L38+FC_E!L38</f>
        <v>1.5606359999999999</v>
      </c>
      <c r="M38" s="8">
        <f>TI_EHG_E!M38+NRG_E!M38+FC_E!M38</f>
        <v>1.5606360000000001</v>
      </c>
      <c r="N38" s="8">
        <f>TI_EHG_E!N38+NRG_E!N38+FC_E!N38</f>
        <v>1.5606360000000001</v>
      </c>
      <c r="O38" s="8">
        <f>TI_EHG_E!O38+NRG_E!O38+FC_E!O38</f>
        <v>1.5606359999999999</v>
      </c>
      <c r="P38" s="8">
        <f>TI_EHG_E!P38+NRG_E!P38+FC_E!P38</f>
        <v>1.5606360000000001</v>
      </c>
      <c r="Q38" s="8">
        <f>TI_EHG_E!Q38+NRG_E!Q38+FC_E!Q38</f>
        <v>1.5606360000000001</v>
      </c>
      <c r="R38" s="8">
        <f>TI_EHG_E!R38+NRG_E!R38+FC_E!R38</f>
        <v>1.248408</v>
      </c>
      <c r="S38" s="8">
        <f>TI_EHG_E!S38+NRG_E!S38+FC_E!S38</f>
        <v>1.5606360000000001</v>
      </c>
      <c r="T38" s="8">
        <f>TI_EHG_E!T38+NRG_E!T38+FC_E!T38</f>
        <v>1.5606360000000001</v>
      </c>
      <c r="U38" s="8">
        <f>TI_EHG_E!U38+NRG_E!U38+FC_E!U38</f>
        <v>1.5606359999999999</v>
      </c>
      <c r="V38" s="8">
        <f>TI_EHG_E!V38+NRG_E!V38+FC_E!V38</f>
        <v>1.2484079999999997</v>
      </c>
      <c r="W38" s="8">
        <f>TI_EHG_E!W38+NRG_E!W38+FC_E!W38</f>
        <v>1.248408</v>
      </c>
      <c r="X38" s="8">
        <f>TI_EHG_E!X38+NRG_E!X38+FC_E!X38</f>
        <v>1.5606360000000004</v>
      </c>
      <c r="Y38" s="8">
        <f>TI_EHG_E!Y38+NRG_E!Y38+FC_E!Y38</f>
        <v>1.248408</v>
      </c>
      <c r="Z38" s="8">
        <f>TI_EHG_E!Z38+NRG_E!Z38+FC_E!Z38</f>
        <v>1.5606360000000001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25.285820759999996</v>
      </c>
      <c r="D40" s="8">
        <f>TI_EHG_E!D40+NRG_E!D40+FC_E!D40</f>
        <v>25.28582076</v>
      </c>
      <c r="E40" s="8">
        <f>TI_EHG_E!E40+NRG_E!E40+FC_E!E40</f>
        <v>28.44651600000001</v>
      </c>
      <c r="F40" s="8">
        <f>TI_EHG_E!F40+NRG_E!F40+FC_E!F40</f>
        <v>31.607211240000023</v>
      </c>
      <c r="G40" s="8">
        <f>TI_EHG_E!G40+NRG_E!G40+FC_E!G40</f>
        <v>34.767906480000001</v>
      </c>
      <c r="H40" s="8">
        <f>TI_EHG_E!H40+NRG_E!H40+FC_E!H40</f>
        <v>34.767906480000001</v>
      </c>
      <c r="I40" s="8">
        <f>TI_EHG_E!I40+NRG_E!I40+FC_E!I40</f>
        <v>37.92860172000001</v>
      </c>
      <c r="J40" s="8">
        <f>TI_EHG_E!J40+NRG_E!J40+FC_E!J40</f>
        <v>37.92860172000001</v>
      </c>
      <c r="K40" s="8">
        <f>TI_EHG_E!K40+NRG_E!K40+FC_E!K40</f>
        <v>37.928601720000003</v>
      </c>
      <c r="L40" s="8">
        <f>TI_EHG_E!L40+NRG_E!L40+FC_E!L40</f>
        <v>34.767906479999994</v>
      </c>
      <c r="M40" s="8">
        <f>TI_EHG_E!M40+NRG_E!M40+FC_E!M40</f>
        <v>28.446516000000006</v>
      </c>
      <c r="N40" s="8">
        <f>TI_EHG_E!N40+NRG_E!N40+FC_E!N40</f>
        <v>31.607211240000016</v>
      </c>
      <c r="O40" s="8">
        <f>TI_EHG_E!O40+NRG_E!O40+FC_E!O40</f>
        <v>28.446516000000006</v>
      </c>
      <c r="P40" s="8">
        <f>TI_EHG_E!P40+NRG_E!P40+FC_E!P40</f>
        <v>28.446516000000006</v>
      </c>
      <c r="Q40" s="8">
        <f>TI_EHG_E!Q40+NRG_E!Q40+FC_E!Q40</f>
        <v>28.446516000000006</v>
      </c>
      <c r="R40" s="8">
        <f>TI_EHG_E!R40+NRG_E!R40+FC_E!R40</f>
        <v>31.607211240000019</v>
      </c>
      <c r="S40" s="8">
        <f>TI_EHG_E!S40+NRG_E!S40+FC_E!S40</f>
        <v>31.607211240000019</v>
      </c>
      <c r="T40" s="8">
        <f>TI_EHG_E!T40+NRG_E!T40+FC_E!T40</f>
        <v>30.343036680000008</v>
      </c>
      <c r="U40" s="8">
        <f>TI_EHG_E!U40+NRG_E!U40+FC_E!U40</f>
        <v>30.659080320000001</v>
      </c>
      <c r="V40" s="8">
        <f>TI_EHG_E!V40+NRG_E!V40+FC_E!V40</f>
        <v>30.975123959999998</v>
      </c>
      <c r="W40" s="8">
        <f>TI_EHG_E!W40+NRG_E!W40+FC_E!W40</f>
        <v>15.487432560000002</v>
      </c>
      <c r="X40" s="8">
        <f>TI_EHG_E!X40+NRG_E!X40+FC_E!X40</f>
        <v>20.860692120000007</v>
      </c>
      <c r="Y40" s="8">
        <f>TI_EHG_E!Y40+NRG_E!Y40+FC_E!Y40</f>
        <v>24.653733479999996</v>
      </c>
      <c r="Z40" s="8">
        <f>TI_EHG_E!Z40+NRG_E!Z40+FC_E!Z40</f>
        <v>28.762559639999999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6.3213904799999998</v>
      </c>
      <c r="D41" s="8">
        <f>TI_EHG_E!D41+NRG_E!D41+FC_E!D41</f>
        <v>3.1606952399999999</v>
      </c>
      <c r="E41" s="8">
        <f>TI_EHG_E!E41+NRG_E!E41+FC_E!E41</f>
        <v>3.1606952400000008</v>
      </c>
      <c r="F41" s="8">
        <f>TI_EHG_E!F41+NRG_E!F41+FC_E!F41</f>
        <v>3.1606952399999999</v>
      </c>
      <c r="G41" s="8">
        <f>TI_EHG_E!G41+NRG_E!G41+FC_E!G41</f>
        <v>3.1606952400000004</v>
      </c>
      <c r="H41" s="8">
        <f>TI_EHG_E!H41+NRG_E!H41+FC_E!H41</f>
        <v>3.160695239999999</v>
      </c>
      <c r="I41" s="8">
        <f>TI_EHG_E!I41+NRG_E!I41+FC_E!I41</f>
        <v>3.1606952399999999</v>
      </c>
      <c r="J41" s="8">
        <f>TI_EHG_E!J41+NRG_E!J41+FC_E!J41</f>
        <v>3.1606952399999999</v>
      </c>
      <c r="K41" s="8">
        <f>TI_EHG_E!K41+NRG_E!K41+FC_E!K41</f>
        <v>3.1606952399999995</v>
      </c>
      <c r="L41" s="8">
        <f>TI_EHG_E!L41+NRG_E!L41+FC_E!L41</f>
        <v>3.1606952399999981</v>
      </c>
      <c r="M41" s="8">
        <f>TI_EHG_E!M41+NRG_E!M41+FC_E!M41</f>
        <v>3.1606952400000017</v>
      </c>
      <c r="N41" s="8">
        <f>TI_EHG_E!N41+NRG_E!N41+FC_E!N41</f>
        <v>3.1606952400000008</v>
      </c>
      <c r="O41" s="8">
        <f>TI_EHG_E!O41+NRG_E!O41+FC_E!O41</f>
        <v>3.1606952400000017</v>
      </c>
      <c r="P41" s="8">
        <f>TI_EHG_E!P41+NRG_E!P41+FC_E!P41</f>
        <v>3.1606952399999972</v>
      </c>
      <c r="Q41" s="8">
        <f>TI_EHG_E!Q41+NRG_E!Q41+FC_E!Q41</f>
        <v>6.3213904799999998</v>
      </c>
      <c r="R41" s="8">
        <f>TI_EHG_E!R41+NRG_E!R41+FC_E!R41</f>
        <v>9.4820857200000024</v>
      </c>
      <c r="S41" s="8">
        <f>TI_EHG_E!S41+NRG_E!S41+FC_E!S41</f>
        <v>12.64278096</v>
      </c>
      <c r="T41" s="8">
        <f>TI_EHG_E!T41+NRG_E!T41+FC_E!T41</f>
        <v>8.2179111599999999</v>
      </c>
      <c r="U41" s="8">
        <f>TI_EHG_E!U41+NRG_E!U41+FC_E!U41</f>
        <v>9.1660420800000004</v>
      </c>
      <c r="V41" s="8">
        <f>TI_EHG_E!V41+NRG_E!V41+FC_E!V41</f>
        <v>5.0572159200000026</v>
      </c>
      <c r="W41" s="8">
        <f>TI_EHG_E!W41+NRG_E!W41+FC_E!W41</f>
        <v>4.741172279999998</v>
      </c>
      <c r="X41" s="8">
        <f>TI_EHG_E!X41+NRG_E!X41+FC_E!X41</f>
        <v>5.6893032000000012</v>
      </c>
      <c r="Y41" s="8">
        <f>TI_EHG_E!Y41+NRG_E!Y41+FC_E!Y41</f>
        <v>3.1606952399999999</v>
      </c>
      <c r="Z41" s="8">
        <f>TI_EHG_E!Z41+NRG_E!Z41+FC_E!Z41</f>
        <v>3.4767388800000001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4253.5066064400007</v>
      </c>
      <c r="D43" s="8">
        <f>TI_EHG_E!D43+NRG_E!D43+FC_E!D43</f>
        <v>4446.559751400001</v>
      </c>
      <c r="E43" s="8">
        <f>TI_EHG_E!E43+NRG_E!E43+FC_E!E43</f>
        <v>4709.2393904400005</v>
      </c>
      <c r="F43" s="8">
        <f>TI_EHG_E!F43+NRG_E!F43+FC_E!F43</f>
        <v>5291.5649997599994</v>
      </c>
      <c r="G43" s="8">
        <f>TI_EHG_E!G43+NRG_E!G43+FC_E!G43</f>
        <v>5440.3103757599993</v>
      </c>
      <c r="H43" s="8">
        <f>TI_EHG_E!H43+NRG_E!H43+FC_E!H43</f>
        <v>5627.0338394399987</v>
      </c>
      <c r="I43" s="8">
        <f>TI_EHG_E!I43+NRG_E!I43+FC_E!I43</f>
        <v>5766.2860273199985</v>
      </c>
      <c r="J43" s="8">
        <f>TI_EHG_E!J43+NRG_E!J43+FC_E!J43</f>
        <v>5940.3503951999983</v>
      </c>
      <c r="K43" s="8">
        <f>TI_EHG_E!K43+NRG_E!K43+FC_E!K43</f>
        <v>5897.6258468399983</v>
      </c>
      <c r="L43" s="8">
        <f>TI_EHG_E!L43+NRG_E!L43+FC_E!L43</f>
        <v>5665.0124606399995</v>
      </c>
      <c r="M43" s="8">
        <f>TI_EHG_E!M43+NRG_E!M43+FC_E!M43</f>
        <v>5462.4642602399999</v>
      </c>
      <c r="N43" s="8">
        <f>TI_EHG_E!N43+NRG_E!N43+FC_E!N43</f>
        <v>5318.4653449199996</v>
      </c>
      <c r="O43" s="8">
        <f>TI_EHG_E!O43+NRG_E!O43+FC_E!O43</f>
        <v>5024.1375662399996</v>
      </c>
      <c r="P43" s="8">
        <f>TI_EHG_E!P43+NRG_E!P43+FC_E!P43</f>
        <v>5070.0272219999988</v>
      </c>
      <c r="Q43" s="8">
        <f>TI_EHG_E!Q43+NRG_E!Q43+FC_E!Q43</f>
        <v>5022.5554126799989</v>
      </c>
      <c r="R43" s="8">
        <f>TI_EHG_E!R43+NRG_E!R43+FC_E!R43</f>
        <v>5408.6630364000011</v>
      </c>
      <c r="S43" s="8">
        <f>TI_EHG_E!S43+NRG_E!S43+FC_E!S43</f>
        <v>5573.2320820800005</v>
      </c>
      <c r="T43" s="8">
        <f>TI_EHG_E!T43+NRG_E!T43+FC_E!T43</f>
        <v>6104.2874864400028</v>
      </c>
      <c r="U43" s="8">
        <f>TI_EHG_E!U43+NRG_E!U43+FC_E!U43</f>
        <v>5887.4983034400002</v>
      </c>
      <c r="V43" s="8">
        <f>TI_EHG_E!V43+NRG_E!V43+FC_E!V43</f>
        <v>6062.5120701599999</v>
      </c>
      <c r="W43" s="8">
        <f>TI_EHG_E!W43+NRG_E!W43+FC_E!W43</f>
        <v>5615.6407866000009</v>
      </c>
      <c r="X43" s="8">
        <f>TI_EHG_E!X43+NRG_E!X43+FC_E!X43</f>
        <v>5901.7408865999996</v>
      </c>
      <c r="Y43" s="8">
        <f>TI_EHG_E!Y43+NRG_E!Y43+FC_E!Y43</f>
        <v>6478.6848796799995</v>
      </c>
      <c r="Z43" s="8">
        <f>TI_EHG_E!Z43+NRG_E!Z43+FC_E!Z43</f>
        <v>7141.7125915200022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3124.7703849600002</v>
      </c>
      <c r="D44" s="8">
        <f>TI_EHG_E!D44+NRG_E!D44+FC_E!D44</f>
        <v>3508.4487484800002</v>
      </c>
      <c r="E44" s="8">
        <f>TI_EHG_E!E44+NRG_E!E44+FC_E!E44</f>
        <v>3664.7972748000007</v>
      </c>
      <c r="F44" s="8">
        <f>TI_EHG_E!F44+NRG_E!F44+FC_E!F44</f>
        <v>4237.0307690400014</v>
      </c>
      <c r="G44" s="8">
        <f>TI_EHG_E!G44+NRG_E!G44+FC_E!G44</f>
        <v>2874.3014462400001</v>
      </c>
      <c r="H44" s="8">
        <f>TI_EHG_E!H44+NRG_E!H44+FC_E!H44</f>
        <v>3015.6396357600001</v>
      </c>
      <c r="I44" s="8">
        <f>TI_EHG_E!I44+NRG_E!I44+FC_E!I44</f>
        <v>3054.4148995199998</v>
      </c>
      <c r="J44" s="8">
        <f>TI_EHG_E!J44+NRG_E!J44+FC_E!J44</f>
        <v>3111.3251690400007</v>
      </c>
      <c r="K44" s="8">
        <f>TI_EHG_E!K44+NRG_E!K44+FC_E!K44</f>
        <v>2532.8373213600003</v>
      </c>
      <c r="L44" s="8">
        <f>TI_EHG_E!L44+NRG_E!L44+FC_E!L44</f>
        <v>2713.8883982400002</v>
      </c>
      <c r="M44" s="8">
        <f>TI_EHG_E!M44+NRG_E!M44+FC_E!M44</f>
        <v>1475.9248723200001</v>
      </c>
      <c r="N44" s="8">
        <f>TI_EHG_E!N44+NRG_E!N44+FC_E!N44</f>
        <v>1404.0045446400002</v>
      </c>
      <c r="O44" s="8">
        <f>TI_EHG_E!O44+NRG_E!O44+FC_E!O44</f>
        <v>1053.78471504</v>
      </c>
      <c r="P44" s="8">
        <f>TI_EHG_E!P44+NRG_E!P44+FC_E!P44</f>
        <v>619.13752272000011</v>
      </c>
      <c r="Q44" s="8">
        <f>TI_EHG_E!Q44+NRG_E!Q44+FC_E!Q44</f>
        <v>512.82103752000012</v>
      </c>
      <c r="R44" s="8">
        <f>TI_EHG_E!R44+NRG_E!R44+FC_E!R44</f>
        <v>678.54997944000002</v>
      </c>
      <c r="S44" s="8">
        <f>TI_EHG_E!S44+NRG_E!S44+FC_E!S44</f>
        <v>514.38476520000017</v>
      </c>
      <c r="T44" s="8">
        <f>TI_EHG_E!T44+NRG_E!T44+FC_E!T44</f>
        <v>532.20853008000029</v>
      </c>
      <c r="U44" s="8">
        <f>TI_EHG_E!U44+NRG_E!U44+FC_E!U44</f>
        <v>377.1116546400001</v>
      </c>
      <c r="V44" s="8">
        <f>TI_EHG_E!V44+NRG_E!V44+FC_E!V44</f>
        <v>275.48495928</v>
      </c>
      <c r="W44" s="8">
        <f>TI_EHG_E!W44+NRG_E!W44+FC_E!W44</f>
        <v>114.44664312</v>
      </c>
      <c r="X44" s="8">
        <f>TI_EHG_E!X44+NRG_E!X44+FC_E!X44</f>
        <v>117.58496544</v>
      </c>
      <c r="Y44" s="8">
        <f>TI_EHG_E!Y44+NRG_E!Y44+FC_E!Y44</f>
        <v>230.19230592000005</v>
      </c>
      <c r="Z44" s="8">
        <f>TI_EHG_E!Z44+NRG_E!Z44+FC_E!Z44</f>
        <v>134.77231656000001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0.73675296000000001</v>
      </c>
      <c r="Z46" s="8">
        <f>TI_EHG_E!Z46+NRG_E!Z46+FC_E!Z46</f>
        <v>0.73675296000000023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190.41749999999999</v>
      </c>
      <c r="D48" s="8">
        <f>TI_EHG_E!D48+NRG_E!D48+FC_E!D48</f>
        <v>217.62</v>
      </c>
      <c r="E48" s="8">
        <f>TI_EHG_E!E48+NRG_E!E48+FC_E!E48</f>
        <v>229.70984399999998</v>
      </c>
      <c r="F48" s="8">
        <f>TI_EHG_E!F48+NRG_E!F48+FC_E!F48</f>
        <v>217.62</v>
      </c>
      <c r="G48" s="8">
        <f>TI_EHG_E!G48+NRG_E!G48+FC_E!G48</f>
        <v>417.10488299999997</v>
      </c>
      <c r="H48" s="8">
        <f>TI_EHG_E!H48+NRG_E!H48+FC_E!H48</f>
        <v>734.46750000000009</v>
      </c>
      <c r="I48" s="8">
        <f>TI_EHG_E!I48+NRG_E!I48+FC_E!I48</f>
        <v>837.23222699999963</v>
      </c>
      <c r="J48" s="8">
        <f>TI_EHG_E!J48+NRG_E!J48+FC_E!J48</f>
        <v>810.030078</v>
      </c>
      <c r="K48" s="8">
        <f>TI_EHG_E!K48+NRG_E!K48+FC_E!K48</f>
        <v>755.62472700000001</v>
      </c>
      <c r="L48" s="8">
        <f>TI_EHG_E!L48+NRG_E!L48+FC_E!L48</f>
        <v>640.77015599999993</v>
      </c>
      <c r="M48" s="8">
        <f>TI_EHG_E!M48+NRG_E!M48+FC_E!M48</f>
        <v>519.86996099999999</v>
      </c>
      <c r="N48" s="8">
        <f>TI_EHG_E!N48+NRG_E!N48+FC_E!N48</f>
        <v>417.10488299999997</v>
      </c>
      <c r="O48" s="8">
        <f>TI_EHG_E!O48+NRG_E!O48+FC_E!O48</f>
        <v>450.352305</v>
      </c>
      <c r="P48" s="8">
        <f>TI_EHG_E!P48+NRG_E!P48+FC_E!P48</f>
        <v>565.2075779999999</v>
      </c>
      <c r="Q48" s="8">
        <f>TI_EHG_E!Q48+NRG_E!Q48+FC_E!Q48</f>
        <v>544.05000000000018</v>
      </c>
      <c r="R48" s="8">
        <f>TI_EHG_E!R48+NRG_E!R48+FC_E!R48</f>
        <v>601.47746100000006</v>
      </c>
      <c r="S48" s="8">
        <f>TI_EHG_E!S48+NRG_E!S48+FC_E!S48</f>
        <v>637.74734399999988</v>
      </c>
      <c r="T48" s="8">
        <f>TI_EHG_E!T48+NRG_E!T48+FC_E!T48</f>
        <v>726.00418800000011</v>
      </c>
      <c r="U48" s="8">
        <f>TI_EHG_E!U48+NRG_E!U48+FC_E!U48</f>
        <v>664.64763300000027</v>
      </c>
      <c r="V48" s="8">
        <f>TI_EHG_E!V48+NRG_E!V48+FC_E!V48</f>
        <v>490.24942199999992</v>
      </c>
      <c r="W48" s="8">
        <f>TI_EHG_E!W48+NRG_E!W48+FC_E!W48</f>
        <v>369.95399999999995</v>
      </c>
      <c r="X48" s="8">
        <f>TI_EHG_E!X48+NRG_E!X48+FC_E!X48</f>
        <v>341.84486700000002</v>
      </c>
      <c r="Y48" s="8">
        <f>TI_EHG_E!Y48+NRG_E!Y48+FC_E!Y48</f>
        <v>391.71600000000001</v>
      </c>
      <c r="Z48" s="8">
        <f>TI_EHG_E!Z48+NRG_E!Z48+FC_E!Z48</f>
        <v>502.94403900000009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17.675474040000001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26.807833080000002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4003.9579800000001</v>
      </c>
      <c r="D51" s="27">
        <f>TI_EHG_E!D51+NRG_E!D51+FC_E!D51</f>
        <v>4393.2560759999997</v>
      </c>
      <c r="E51" s="27">
        <f>TI_EHG_E!E51+NRG_E!E51+FC_E!E51</f>
        <v>4582.8763200000012</v>
      </c>
      <c r="F51" s="27">
        <f>TI_EHG_E!F51+NRG_E!F51+FC_E!F51</f>
        <v>4455.0356400000001</v>
      </c>
      <c r="G51" s="27">
        <f>TI_EHG_E!G51+NRG_E!G51+FC_E!G51</f>
        <v>4713.6454200000007</v>
      </c>
      <c r="H51" s="27">
        <f>TI_EHG_E!H51+NRG_E!H51+FC_E!H51</f>
        <v>4546.8179776800007</v>
      </c>
      <c r="I51" s="27">
        <f>TI_EHG_E!I51+NRG_E!I51+FC_E!I51</f>
        <v>4507.9996499999997</v>
      </c>
      <c r="J51" s="27">
        <f>TI_EHG_E!J51+NRG_E!J51+FC_E!J51</f>
        <v>5209.6591799999997</v>
      </c>
      <c r="K51" s="27">
        <f>TI_EHG_E!K51+NRG_E!K51+FC_E!K51</f>
        <v>4972.9115700000002</v>
      </c>
      <c r="L51" s="27">
        <f>TI_EHG_E!L51+NRG_E!L51+FC_E!L51</f>
        <v>4738.9409100000003</v>
      </c>
      <c r="M51" s="27">
        <f>TI_EHG_E!M51+NRG_E!M51+FC_E!M51</f>
        <v>5075.6082299999998</v>
      </c>
      <c r="N51" s="27">
        <f>TI_EHG_E!N51+NRG_E!N51+FC_E!N51</f>
        <v>4796.7519599999996</v>
      </c>
      <c r="O51" s="27">
        <f>TI_EHG_E!O51+NRG_E!O51+FC_E!O51</f>
        <v>4232.1222899999993</v>
      </c>
      <c r="P51" s="27">
        <f>TI_EHG_E!P51+NRG_E!P51+FC_E!P51</f>
        <v>4189.6602000000003</v>
      </c>
      <c r="Q51" s="27">
        <f>TI_EHG_E!Q51+NRG_E!Q51+FC_E!Q51</f>
        <v>3544.8019200000008</v>
      </c>
      <c r="R51" s="27">
        <f>TI_EHG_E!R51+NRG_E!R51+FC_E!R51</f>
        <v>3694.20183</v>
      </c>
      <c r="S51" s="27">
        <f>TI_EHG_E!S51+NRG_E!S51+FC_E!S51</f>
        <v>3942.510640200001</v>
      </c>
      <c r="T51" s="27">
        <f>TI_EHG_E!T51+NRG_E!T51+FC_E!T51</f>
        <v>4641.2496266400003</v>
      </c>
      <c r="U51" s="27">
        <f>TI_EHG_E!U51+NRG_E!U51+FC_E!U51</f>
        <v>4287.3167462399997</v>
      </c>
      <c r="V51" s="27">
        <f>TI_EHG_E!V51+NRG_E!V51+FC_E!V51</f>
        <v>4461.8255351999996</v>
      </c>
      <c r="W51" s="27">
        <f>TI_EHG_E!W51+NRG_E!W51+FC_E!W51</f>
        <v>4783.4494606799999</v>
      </c>
      <c r="X51" s="27">
        <f>TI_EHG_E!X51+NRG_E!X51+FC_E!X51</f>
        <v>4815.09073584</v>
      </c>
      <c r="Y51" s="27">
        <f>TI_EHG_E!Y51+NRG_E!Y51+FC_E!Y51</f>
        <v>4669.4206231199996</v>
      </c>
      <c r="Z51" s="27">
        <f>TI_EHG_E!Z51+NRG_E!Z51+FC_E!Z51</f>
        <v>4872.2928764400003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8.008228800000003</v>
      </c>
      <c r="D52" s="27">
        <f t="shared" ref="D52:X52" si="28">SUM(D53:D54)</f>
        <v>28.885942800000002</v>
      </c>
      <c r="E52" s="27">
        <f t="shared" si="28"/>
        <v>24.166771199999999</v>
      </c>
      <c r="F52" s="27">
        <f t="shared" si="28"/>
        <v>18.589942799999999</v>
      </c>
      <c r="G52" s="27">
        <f t="shared" si="28"/>
        <v>25.74</v>
      </c>
      <c r="H52" s="27">
        <f t="shared" si="28"/>
        <v>25.1680572</v>
      </c>
      <c r="I52" s="27">
        <f t="shared" si="28"/>
        <v>27.313228799999997</v>
      </c>
      <c r="J52" s="27">
        <f t="shared" si="28"/>
        <v>38.466885599999991</v>
      </c>
      <c r="K52" s="27">
        <f t="shared" si="28"/>
        <v>50.908057199999988</v>
      </c>
      <c r="L52" s="27">
        <f t="shared" si="28"/>
        <v>53.338942799999998</v>
      </c>
      <c r="M52" s="27">
        <f t="shared" si="28"/>
        <v>45.616942800000004</v>
      </c>
      <c r="N52" s="27">
        <f t="shared" si="28"/>
        <v>25.596885600000004</v>
      </c>
      <c r="O52" s="27">
        <f t="shared" si="28"/>
        <v>48.762885600000004</v>
      </c>
      <c r="P52" s="27">
        <f t="shared" si="28"/>
        <v>52.33817160000001</v>
      </c>
      <c r="Q52" s="27">
        <f t="shared" si="28"/>
        <v>60.775228800000022</v>
      </c>
      <c r="R52" s="27">
        <f t="shared" si="28"/>
        <v>55.769828400000002</v>
      </c>
      <c r="S52" s="27">
        <f t="shared" si="28"/>
        <v>60.775228800000029</v>
      </c>
      <c r="T52" s="27">
        <f t="shared" si="28"/>
        <v>69.025928399999998</v>
      </c>
      <c r="U52" s="27">
        <f t="shared" si="28"/>
        <v>116.9311572</v>
      </c>
      <c r="V52" s="27">
        <f t="shared" si="28"/>
        <v>161.4325284</v>
      </c>
      <c r="W52" s="27">
        <f t="shared" si="28"/>
        <v>233.13284279999993</v>
      </c>
      <c r="X52" s="27">
        <f t="shared" si="28"/>
        <v>270.48415679999999</v>
      </c>
      <c r="Y52" s="27">
        <f t="shared" ref="Y52:Z52" si="29">SUM(Y53:Y54)</f>
        <v>276.70499999999998</v>
      </c>
      <c r="Z52" s="27">
        <f t="shared" si="29"/>
        <v>295.93844279999996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8.008228800000003</v>
      </c>
      <c r="D53" s="8">
        <f>TI_EHG_E!D53+NRG_E!D53+FC_E!D53</f>
        <v>28.885942800000002</v>
      </c>
      <c r="E53" s="8">
        <f>TI_EHG_E!E53+NRG_E!E53+FC_E!E53</f>
        <v>24.166771199999999</v>
      </c>
      <c r="F53" s="8">
        <f>TI_EHG_E!F53+NRG_E!F53+FC_E!F53</f>
        <v>18.589942799999999</v>
      </c>
      <c r="G53" s="8">
        <f>TI_EHG_E!G53+NRG_E!G53+FC_E!G53</f>
        <v>25.74</v>
      </c>
      <c r="H53" s="8">
        <f>TI_EHG_E!H53+NRG_E!H53+FC_E!H53</f>
        <v>25.1680572</v>
      </c>
      <c r="I53" s="8">
        <f>TI_EHG_E!I53+NRG_E!I53+FC_E!I53</f>
        <v>27.313228799999997</v>
      </c>
      <c r="J53" s="8">
        <f>TI_EHG_E!J53+NRG_E!J53+FC_E!J53</f>
        <v>38.466885599999991</v>
      </c>
      <c r="K53" s="8">
        <f>TI_EHG_E!K53+NRG_E!K53+FC_E!K53</f>
        <v>50.908057199999988</v>
      </c>
      <c r="L53" s="8">
        <f>TI_EHG_E!L53+NRG_E!L53+FC_E!L53</f>
        <v>53.338942799999998</v>
      </c>
      <c r="M53" s="8">
        <f>TI_EHG_E!M53+NRG_E!M53+FC_E!M53</f>
        <v>45.616942800000004</v>
      </c>
      <c r="N53" s="8">
        <f>TI_EHG_E!N53+NRG_E!N53+FC_E!N53</f>
        <v>25.596885600000004</v>
      </c>
      <c r="O53" s="8">
        <f>TI_EHG_E!O53+NRG_E!O53+FC_E!O53</f>
        <v>48.762885600000004</v>
      </c>
      <c r="P53" s="8">
        <f>TI_EHG_E!P53+NRG_E!P53+FC_E!P53</f>
        <v>52.33817160000001</v>
      </c>
      <c r="Q53" s="8">
        <f>TI_EHG_E!Q53+NRG_E!Q53+FC_E!Q53</f>
        <v>60.775228800000022</v>
      </c>
      <c r="R53" s="8">
        <f>TI_EHG_E!R53+NRG_E!R53+FC_E!R53</f>
        <v>55.769828400000002</v>
      </c>
      <c r="S53" s="8">
        <f>TI_EHG_E!S53+NRG_E!S53+FC_E!S53</f>
        <v>60.775228800000029</v>
      </c>
      <c r="T53" s="8">
        <f>TI_EHG_E!T53+NRG_E!T53+FC_E!T53</f>
        <v>69.025928399999998</v>
      </c>
      <c r="U53" s="8">
        <f>TI_EHG_E!U53+NRG_E!U53+FC_E!U53</f>
        <v>116.9311572</v>
      </c>
      <c r="V53" s="8">
        <f>TI_EHG_E!V53+NRG_E!V53+FC_E!V53</f>
        <v>161.4325284</v>
      </c>
      <c r="W53" s="8">
        <f>TI_EHG_E!W53+NRG_E!W53+FC_E!W53</f>
        <v>233.13284279999993</v>
      </c>
      <c r="X53" s="8">
        <f>TI_EHG_E!X53+NRG_E!X53+FC_E!X53</f>
        <v>270.48415679999999</v>
      </c>
      <c r="Y53" s="8">
        <f>TI_EHG_E!Y53+NRG_E!Y53+FC_E!Y53</f>
        <v>276.70499999999998</v>
      </c>
      <c r="Z53" s="8">
        <f>TI_EHG_E!Z53+NRG_E!Z53+FC_E!Z53</f>
        <v>295.93844279999996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  <c r="Y54" s="45">
        <f>TI_EHG_E!Y54+NRG_E!Y54+FC_E!Y54</f>
        <v>0</v>
      </c>
      <c r="Z54" s="45">
        <f>TI_EHG_E!Z54+NRG_E!Z54+FC_E!Z54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4694.8164479999996</v>
      </c>
      <c r="D61" s="49">
        <f t="shared" si="30"/>
        <v>5126.5759104000017</v>
      </c>
      <c r="E61" s="49">
        <f t="shared" si="30"/>
        <v>4912.8799104000009</v>
      </c>
      <c r="F61" s="49">
        <f t="shared" si="30"/>
        <v>5678.1760895999996</v>
      </c>
      <c r="G61" s="49">
        <f t="shared" si="30"/>
        <v>5575.8076416000013</v>
      </c>
      <c r="H61" s="49">
        <f t="shared" si="30"/>
        <v>5840.7704863200015</v>
      </c>
      <c r="I61" s="49">
        <f t="shared" si="30"/>
        <v>5431.4999978399983</v>
      </c>
      <c r="J61" s="49">
        <f t="shared" si="30"/>
        <v>5258.4389215200017</v>
      </c>
      <c r="K61" s="49">
        <f t="shared" si="30"/>
        <v>5250.3035608800001</v>
      </c>
      <c r="L61" s="49">
        <f t="shared" si="30"/>
        <v>5471.543140560002</v>
      </c>
      <c r="M61" s="49">
        <f t="shared" si="30"/>
        <v>5845.5245592000028</v>
      </c>
      <c r="N61" s="49">
        <f t="shared" si="30"/>
        <v>5775.9205096800024</v>
      </c>
      <c r="O61" s="49">
        <f t="shared" si="30"/>
        <v>5930.9134783199988</v>
      </c>
      <c r="P61" s="49">
        <f t="shared" si="30"/>
        <v>5882.3759411999945</v>
      </c>
      <c r="Q61" s="49">
        <f t="shared" si="30"/>
        <v>5226.5469974399975</v>
      </c>
      <c r="R61" s="49">
        <f t="shared" si="30"/>
        <v>6009.6248035200033</v>
      </c>
      <c r="S61" s="49">
        <f t="shared" si="30"/>
        <v>5936.5318363199985</v>
      </c>
      <c r="T61" s="49">
        <f t="shared" si="30"/>
        <v>5927.9382151199943</v>
      </c>
      <c r="U61" s="49">
        <f t="shared" si="30"/>
        <v>6115.5819626400071</v>
      </c>
      <c r="V61" s="49">
        <f t="shared" si="30"/>
        <v>6314.0593068000017</v>
      </c>
      <c r="W61" s="49">
        <f t="shared" si="30"/>
        <v>6471.5455548000073</v>
      </c>
      <c r="X61" s="49">
        <f t="shared" si="30"/>
        <v>7163.6926672800009</v>
      </c>
      <c r="Y61" s="49">
        <f t="shared" ref="Y61:Z61" si="31">SUM(Y62:Y72)</f>
        <v>6669.0616024800074</v>
      </c>
      <c r="Z61" s="49">
        <f t="shared" si="31"/>
        <v>6339.5736177600038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4694.8164479999996</v>
      </c>
      <c r="D62" s="52">
        <f>TI_EHG_E!D62+NRG_E!D62+FC_E!D62</f>
        <v>5126.5759104000017</v>
      </c>
      <c r="E62" s="52">
        <f>TI_EHG_E!E62+NRG_E!E62+FC_E!E62</f>
        <v>4912.8799104000009</v>
      </c>
      <c r="F62" s="52">
        <f>TI_EHG_E!F62+NRG_E!F62+FC_E!F62</f>
        <v>5678.1760895999996</v>
      </c>
      <c r="G62" s="52">
        <f>TI_EHG_E!G62+NRG_E!G62+FC_E!G62</f>
        <v>5575.8076416000013</v>
      </c>
      <c r="H62" s="52">
        <f>TI_EHG_E!H62+NRG_E!H62+FC_E!H62</f>
        <v>5833.0718208000017</v>
      </c>
      <c r="I62" s="52">
        <f>TI_EHG_E!I62+NRG_E!I62+FC_E!I62</f>
        <v>5427.2957759999981</v>
      </c>
      <c r="J62" s="52">
        <f>TI_EHG_E!J62+NRG_E!J62+FC_E!J62</f>
        <v>5246.9766720000016</v>
      </c>
      <c r="K62" s="52">
        <f>TI_EHG_E!K62+NRG_E!K62+FC_E!K62</f>
        <v>5227.7121791999998</v>
      </c>
      <c r="L62" s="52">
        <f>TI_EHG_E!L62+NRG_E!L62+FC_E!L62</f>
        <v>5413.5208512000017</v>
      </c>
      <c r="M62" s="52">
        <f>TI_EHG_E!M62+NRG_E!M62+FC_E!M62</f>
        <v>5800.7041344000027</v>
      </c>
      <c r="N62" s="52">
        <f>TI_EHG_E!N62+NRG_E!N62+FC_E!N62</f>
        <v>5729.6965824000035</v>
      </c>
      <c r="O62" s="52">
        <f>TI_EHG_E!O62+NRG_E!O62+FC_E!O62</f>
        <v>5785.807910399998</v>
      </c>
      <c r="P62" s="52">
        <f>TI_EHG_E!P62+NRG_E!P62+FC_E!P62</f>
        <v>5732.0484479999941</v>
      </c>
      <c r="Q62" s="52">
        <f>TI_EHG_E!Q62+NRG_E!Q62+FC_E!Q62</f>
        <v>5065.2008063999983</v>
      </c>
      <c r="R62" s="52">
        <f>TI_EHG_E!R62+NRG_E!R62+FC_E!R62</f>
        <v>5835.7599552000038</v>
      </c>
      <c r="S62" s="52">
        <f>TI_EHG_E!S62+NRG_E!S62+FC_E!S62</f>
        <v>5804.7357311999995</v>
      </c>
      <c r="T62" s="52">
        <f>TI_EHG_E!T62+NRG_E!T62+FC_E!T62</f>
        <v>5746.5858239999943</v>
      </c>
      <c r="U62" s="52">
        <f>TI_EHG_E!U62+NRG_E!U62+FC_E!U62</f>
        <v>5827.5221760000059</v>
      </c>
      <c r="V62" s="52">
        <f>TI_EHG_E!V62+NRG_E!V62+FC_E!V62</f>
        <v>5895.2121984000005</v>
      </c>
      <c r="W62" s="52">
        <f>TI_EHG_E!W62+NRG_E!W62+FC_E!W62</f>
        <v>6050.0595456000074</v>
      </c>
      <c r="X62" s="52">
        <f>TI_EHG_E!X62+NRG_E!X62+FC_E!X62</f>
        <v>6627.9354624000007</v>
      </c>
      <c r="Y62" s="52">
        <f>TI_EHG_E!Y62+NRG_E!Y62+FC_E!Y62</f>
        <v>6366.4122816000072</v>
      </c>
      <c r="Z62" s="52">
        <f>TI_EHG_E!Z62+NRG_E!Z62+FC_E!Z62</f>
        <v>6099.839827200004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24.147244800000003</v>
      </c>
      <c r="M63" s="52">
        <f>TI_EHG_E!M63+NRG_E!M63+FC_E!M63</f>
        <v>20.697868799999995</v>
      </c>
      <c r="N63" s="52">
        <f>TI_EHG_E!N63+NRG_E!N63+FC_E!N63</f>
        <v>18.715737600000011</v>
      </c>
      <c r="O63" s="52">
        <f>TI_EHG_E!O63+NRG_E!O63+FC_E!O63</f>
        <v>9.3784319999999983</v>
      </c>
      <c r="P63" s="52">
        <f>TI_EHG_E!P63+NRG_E!P63+FC_E!P63</f>
        <v>15.567955199999986</v>
      </c>
      <c r="Q63" s="52">
        <f>TI_EHG_E!Q63+NRG_E!Q63+FC_E!Q63</f>
        <v>18.801215999999986</v>
      </c>
      <c r="R63" s="52">
        <f>TI_EHG_E!R63+NRG_E!R63+FC_E!R63</f>
        <v>21.933273600000017</v>
      </c>
      <c r="S63" s="52">
        <f>TI_EHG_E!S63+NRG_E!S63+FC_E!S63</f>
        <v>25.087910400000002</v>
      </c>
      <c r="T63" s="52">
        <f>TI_EHG_E!T63+NRG_E!T63+FC_E!T63</f>
        <v>33.724454399999978</v>
      </c>
      <c r="U63" s="52">
        <f>TI_EHG_E!U63+NRG_E!U63+FC_E!U63</f>
        <v>39.777292800000048</v>
      </c>
      <c r="V63" s="52">
        <f>TI_EHG_E!V63+NRG_E!V63+FC_E!V63</f>
        <v>45.418867200000008</v>
      </c>
      <c r="W63" s="52">
        <f>TI_EHG_E!W63+NRG_E!W63+FC_E!W63</f>
        <v>37.130284800000048</v>
      </c>
      <c r="X63" s="52">
        <f>TI_EHG_E!X63+NRG_E!X63+FC_E!X63</f>
        <v>38.620108800000011</v>
      </c>
      <c r="Y63" s="52">
        <f>TI_EHG_E!Y63+NRG_E!Y63+FC_E!Y63</f>
        <v>32.438649600000048</v>
      </c>
      <c r="Z63" s="52">
        <f>TI_EHG_E!Z63+NRG_E!Z63+FC_E!Z63</f>
        <v>53.481254400000047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7.6986655200000005</v>
      </c>
      <c r="I64" s="52">
        <f>TI_EHG_E!I64+NRG_E!I64+FC_E!I64</f>
        <v>4.2042218400000007</v>
      </c>
      <c r="J64" s="52">
        <f>TI_EHG_E!J64+NRG_E!J64+FC_E!J64</f>
        <v>3.6035344800000004</v>
      </c>
      <c r="K64" s="52">
        <f>TI_EHG_E!K64+NRG_E!K64+FC_E!K64</f>
        <v>12.113010000000003</v>
      </c>
      <c r="L64" s="52">
        <f>TI_EHG_E!L64+NRG_E!L64+FC_E!L64</f>
        <v>10.647065519999998</v>
      </c>
      <c r="M64" s="52">
        <f>TI_EHG_E!M64+NRG_E!M64+FC_E!M64</f>
        <v>16.284996</v>
      </c>
      <c r="N64" s="52">
        <f>TI_EHG_E!N64+NRG_E!N64+FC_E!N64</f>
        <v>15.830352720000002</v>
      </c>
      <c r="O64" s="52">
        <f>TI_EHG_E!O64+NRG_E!O64+FC_E!O64</f>
        <v>25.964593199999996</v>
      </c>
      <c r="P64" s="52">
        <f>TI_EHG_E!P64+NRG_E!P64+FC_E!P64</f>
        <v>37.725957359999995</v>
      </c>
      <c r="Q64" s="52">
        <f>TI_EHG_E!Q64+NRG_E!Q64+FC_E!Q64</f>
        <v>54.135768960000014</v>
      </c>
      <c r="R64" s="52">
        <f>TI_EHG_E!R64+NRG_E!R64+FC_E!R64</f>
        <v>79.941738239999992</v>
      </c>
      <c r="S64" s="52">
        <f>TI_EHG_E!S64+NRG_E!S64+FC_E!S64</f>
        <v>104.17876559999998</v>
      </c>
      <c r="T64" s="52">
        <f>TI_EHG_E!T64+NRG_E!T64+FC_E!T64</f>
        <v>145.87130375999999</v>
      </c>
      <c r="U64" s="52">
        <f>TI_EHG_E!U64+NRG_E!U64+FC_E!U64</f>
        <v>168.23590056</v>
      </c>
      <c r="V64" s="52">
        <f>TI_EHG_E!V64+NRG_E!V64+FC_E!V64</f>
        <v>187.92020520000003</v>
      </c>
      <c r="W64" s="52">
        <f>TI_EHG_E!W64+NRG_E!W64+FC_E!W64</f>
        <v>190.03597704000003</v>
      </c>
      <c r="X64" s="52">
        <f>TI_EHG_E!X64+NRG_E!X64+FC_E!X64</f>
        <v>226.81824984000002</v>
      </c>
      <c r="Y64" s="52">
        <f>TI_EHG_E!Y64+NRG_E!Y64+FC_E!Y64</f>
        <v>207.43704072</v>
      </c>
      <c r="Z64" s="52">
        <f>TI_EHG_E!Z64+NRG_E!Z64+FC_E!Z64</f>
        <v>184.87057680000004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  <c r="Y65" s="52">
        <f>TI_EHG_E!Y65+NRG_E!Y65+FC_E!Y65</f>
        <v>0</v>
      </c>
      <c r="Z65" s="52">
        <f>TI_EHG_E!Z65+NRG_E!Z65+FC_E!Z65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7.5528590399999995</v>
      </c>
      <c r="M67" s="52">
        <f>TI_EHG_E!M67+NRG_E!M67+FC_E!M67</f>
        <v>0</v>
      </c>
      <c r="N67" s="52">
        <f>TI_EHG_E!N67+NRG_E!N67+FC_E!N67</f>
        <v>3.7765569600000006</v>
      </c>
      <c r="O67" s="52">
        <f>TI_EHG_E!O67+NRG_E!O67+FC_E!O67</f>
        <v>3.7765569600000011</v>
      </c>
      <c r="P67" s="52">
        <f>TI_EHG_E!P67+NRG_E!P67+FC_E!P67</f>
        <v>3.7765569600000011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0.77993279999999976</v>
      </c>
      <c r="U67" s="52">
        <f>TI_EHG_E!U67+NRG_E!U67+FC_E!U67</f>
        <v>1.1951323199999999</v>
      </c>
      <c r="V67" s="52">
        <f>TI_EHG_E!V67+NRG_E!V67+FC_E!V67</f>
        <v>2.8380887999999995</v>
      </c>
      <c r="W67" s="52">
        <f>TI_EHG_E!W67+NRG_E!W67+FC_E!W67</f>
        <v>2.2470220800000003</v>
      </c>
      <c r="X67" s="52">
        <f>TI_EHG_E!X67+NRG_E!X67+FC_E!X67</f>
        <v>2.38108896</v>
      </c>
      <c r="Y67" s="52">
        <f>TI_EHG_E!Y67+NRG_E!Y67+FC_E!Y67</f>
        <v>0.50797583999999996</v>
      </c>
      <c r="Z67" s="52">
        <f>TI_EHG_E!Z67+NRG_E!Z67+FC_E!Z67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24.304337279999999</v>
      </c>
      <c r="P68" s="52">
        <f>TI_EHG_E!P68+NRG_E!P68+FC_E!P68</f>
        <v>26.881938720000001</v>
      </c>
      <c r="Q68" s="52">
        <f>TI_EHG_E!Q68+NRG_E!Q68+FC_E!Q68</f>
        <v>48.538582560000002</v>
      </c>
      <c r="R68" s="52">
        <f>TI_EHG_E!R68+NRG_E!R68+FC_E!R68</f>
        <v>21.905406720000002</v>
      </c>
      <c r="S68" s="52">
        <f>TI_EHG_E!S68+NRG_E!S68+FC_E!S68</f>
        <v>2.5294291199999996</v>
      </c>
      <c r="T68" s="52">
        <f>TI_EHG_E!T68+NRG_E!T68+FC_E!T68</f>
        <v>0.97670016000000015</v>
      </c>
      <c r="U68" s="52">
        <f>TI_EHG_E!U68+NRG_E!U68+FC_E!U68</f>
        <v>1.09496448</v>
      </c>
      <c r="V68" s="52">
        <f>TI_EHG_E!V68+NRG_E!V68+FC_E!V68</f>
        <v>0.68970527999999998</v>
      </c>
      <c r="W68" s="52">
        <f>TI_EHG_E!W68+NRG_E!W68+FC_E!W68</f>
        <v>0.44425584000000018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0.54875663999999991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7.8587150399999981</v>
      </c>
      <c r="K69" s="52">
        <f>TI_EHG_E!K69+NRG_E!K69+FC_E!K69</f>
        <v>10.478371679999997</v>
      </c>
      <c r="L69" s="52">
        <f>TI_EHG_E!L69+NRG_E!L69+FC_E!L69</f>
        <v>15.675120000000005</v>
      </c>
      <c r="M69" s="52">
        <f>TI_EHG_E!M69+NRG_E!M69+FC_E!M69</f>
        <v>7.8375600000000007</v>
      </c>
      <c r="N69" s="52">
        <f>TI_EHG_E!N69+NRG_E!N69+FC_E!N69</f>
        <v>7.9012800000000016</v>
      </c>
      <c r="O69" s="52">
        <f>TI_EHG_E!O69+NRG_E!O69+FC_E!O69</f>
        <v>81.681648480000007</v>
      </c>
      <c r="P69" s="52">
        <f>TI_EHG_E!P69+NRG_E!P69+FC_E!P69</f>
        <v>66.375084960000009</v>
      </c>
      <c r="Q69" s="52">
        <f>TI_EHG_E!Q69+NRG_E!Q69+FC_E!Q69</f>
        <v>39.870623519999995</v>
      </c>
      <c r="R69" s="52">
        <f>TI_EHG_E!R69+NRG_E!R69+FC_E!R69</f>
        <v>50.08442976000002</v>
      </c>
      <c r="S69" s="52">
        <f>TI_EHG_E!S69+NRG_E!S69+FC_E!S69</f>
        <v>0</v>
      </c>
      <c r="T69" s="52">
        <f>TI_EHG_E!T69+NRG_E!T69+FC_E!T69</f>
        <v>0</v>
      </c>
      <c r="U69" s="52">
        <f>TI_EHG_E!U69+NRG_E!U69+FC_E!U69</f>
        <v>77.756496479999996</v>
      </c>
      <c r="V69" s="52">
        <f>TI_EHG_E!V69+NRG_E!V69+FC_E!V69</f>
        <v>181.98024192000003</v>
      </c>
      <c r="W69" s="52">
        <f>TI_EHG_E!W69+NRG_E!W69+FC_E!W69</f>
        <v>191.62846944</v>
      </c>
      <c r="X69" s="52">
        <f>TI_EHG_E!X69+NRG_E!X69+FC_E!X69</f>
        <v>267.93775728000003</v>
      </c>
      <c r="Y69" s="52">
        <f>TI_EHG_E!Y69+NRG_E!Y69+FC_E!Y69</f>
        <v>62.265654719999986</v>
      </c>
      <c r="Z69" s="52">
        <f>TI_EHG_E!Z69+NRG_E!Z69+FC_E!Z69</f>
        <v>0.83320272000000006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4224.5778455528025</v>
      </c>
      <c r="D2" s="21">
        <f t="shared" ref="D2:X2" si="0">SUM(D3,D17,D22,D25,D26,D51,D52)</f>
        <v>4929.9655781427209</v>
      </c>
      <c r="E2" s="21">
        <f t="shared" si="0"/>
        <v>5597.1478055606103</v>
      </c>
      <c r="F2" s="21">
        <f t="shared" si="0"/>
        <v>6220.5445076576952</v>
      </c>
      <c r="G2" s="21">
        <f t="shared" si="0"/>
        <v>5062.7833255607784</v>
      </c>
      <c r="H2" s="21">
        <f t="shared" si="0"/>
        <v>5092.4148802570589</v>
      </c>
      <c r="I2" s="21">
        <f t="shared" si="0"/>
        <v>5051.9068028025958</v>
      </c>
      <c r="J2" s="21">
        <f t="shared" si="0"/>
        <v>5960.9742617822667</v>
      </c>
      <c r="K2" s="21">
        <f t="shared" si="0"/>
        <v>5364.6839053871354</v>
      </c>
      <c r="L2" s="21">
        <f t="shared" si="0"/>
        <v>4562.3196263110403</v>
      </c>
      <c r="M2" s="21">
        <f t="shared" si="0"/>
        <v>4214.4633983203867</v>
      </c>
      <c r="N2" s="21">
        <f t="shared" si="0"/>
        <v>4436.5538369281385</v>
      </c>
      <c r="O2" s="21">
        <f t="shared" si="0"/>
        <v>4021.7185937429931</v>
      </c>
      <c r="P2" s="21">
        <f t="shared" si="0"/>
        <v>3809.5409961695586</v>
      </c>
      <c r="Q2" s="21">
        <f t="shared" si="0"/>
        <v>3224.8860682821987</v>
      </c>
      <c r="R2" s="21">
        <f t="shared" si="0"/>
        <v>3260.038113724373</v>
      </c>
      <c r="S2" s="21">
        <f t="shared" si="0"/>
        <v>3522.0243764353845</v>
      </c>
      <c r="T2" s="21">
        <f t="shared" si="0"/>
        <v>3117.5477477450545</v>
      </c>
      <c r="U2" s="21">
        <f t="shared" si="0"/>
        <v>2571.3982669856446</v>
      </c>
      <c r="V2" s="21">
        <f t="shared" si="0"/>
        <v>2833.94922054985</v>
      </c>
      <c r="W2" s="21">
        <f t="shared" si="0"/>
        <v>2826.3661595510584</v>
      </c>
      <c r="X2" s="21">
        <f t="shared" si="0"/>
        <v>2921.6819512976645</v>
      </c>
      <c r="Y2" s="21">
        <f t="shared" ref="Y2:Z2" si="1">SUM(Y3,Y17,Y22,Y25,Y26,Y51,Y52)</f>
        <v>3222.2351388048583</v>
      </c>
      <c r="Z2" s="21">
        <f t="shared" si="1"/>
        <v>3177.2028334420493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1397.3925613928027</v>
      </c>
      <c r="D3" s="24">
        <f t="shared" ref="D3:X3" si="3">SUM(D4,D8,D11)</f>
        <v>1547.3286807027205</v>
      </c>
      <c r="E3" s="24">
        <f t="shared" si="3"/>
        <v>1928.0723537606091</v>
      </c>
      <c r="F3" s="24">
        <f t="shared" si="3"/>
        <v>2081.3955156176953</v>
      </c>
      <c r="G3" s="24">
        <f t="shared" si="3"/>
        <v>1957.9381975607776</v>
      </c>
      <c r="H3" s="24">
        <f t="shared" si="3"/>
        <v>2103.4078698970588</v>
      </c>
      <c r="I3" s="24">
        <f t="shared" si="3"/>
        <v>1963.1521620825963</v>
      </c>
      <c r="J3" s="24">
        <f t="shared" si="3"/>
        <v>2105.0102135822663</v>
      </c>
      <c r="K3" s="24">
        <f t="shared" si="3"/>
        <v>2159.0517831071356</v>
      </c>
      <c r="L3" s="24">
        <f t="shared" si="3"/>
        <v>1475.9006202310397</v>
      </c>
      <c r="M3" s="24">
        <f t="shared" si="3"/>
        <v>2084.0857949203864</v>
      </c>
      <c r="N3" s="24">
        <f t="shared" si="3"/>
        <v>2186.7757394881387</v>
      </c>
      <c r="O3" s="24">
        <f t="shared" si="3"/>
        <v>1960.6085424629925</v>
      </c>
      <c r="P3" s="24">
        <f t="shared" si="3"/>
        <v>2196.7740736895589</v>
      </c>
      <c r="Q3" s="24">
        <f t="shared" si="3"/>
        <v>2143.8875175621993</v>
      </c>
      <c r="R3" s="24">
        <f t="shared" si="3"/>
        <v>2038.697284684373</v>
      </c>
      <c r="S3" s="24">
        <f t="shared" si="3"/>
        <v>2286.3494601553843</v>
      </c>
      <c r="T3" s="24">
        <f t="shared" si="3"/>
        <v>1231.6703215850546</v>
      </c>
      <c r="U3" s="24">
        <f t="shared" si="3"/>
        <v>1153.8399502256443</v>
      </c>
      <c r="V3" s="24">
        <f t="shared" si="3"/>
        <v>1319.4205690298497</v>
      </c>
      <c r="W3" s="24">
        <f t="shared" si="3"/>
        <v>997.04205535105791</v>
      </c>
      <c r="X3" s="24">
        <f t="shared" si="3"/>
        <v>1198.7498782976641</v>
      </c>
      <c r="Y3" s="24">
        <f t="shared" ref="Y3:Z3" si="4">SUM(Y4,Y8,Y11)</f>
        <v>1270.4960283648577</v>
      </c>
      <c r="Z3" s="24">
        <f t="shared" si="4"/>
        <v>1084.8122795620486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1392.3438148328028</v>
      </c>
      <c r="D4" s="19">
        <f t="shared" ref="D4:X4" si="6">SUM(D5:D7)</f>
        <v>1532.7077904627204</v>
      </c>
      <c r="E4" s="19">
        <f t="shared" si="6"/>
        <v>1914.546609440609</v>
      </c>
      <c r="F4" s="19">
        <f t="shared" si="6"/>
        <v>2070.5336791376953</v>
      </c>
      <c r="G4" s="19">
        <f t="shared" si="6"/>
        <v>1938.8547516407775</v>
      </c>
      <c r="H4" s="19">
        <f t="shared" si="6"/>
        <v>2083.1607858970588</v>
      </c>
      <c r="I4" s="19">
        <f t="shared" si="6"/>
        <v>1941.6128350425963</v>
      </c>
      <c r="J4" s="19">
        <f t="shared" si="6"/>
        <v>2085.9744935822664</v>
      </c>
      <c r="K4" s="19">
        <f t="shared" si="6"/>
        <v>2155.0715871071357</v>
      </c>
      <c r="L4" s="19">
        <f t="shared" si="6"/>
        <v>1473.7580543110398</v>
      </c>
      <c r="M4" s="19">
        <f t="shared" si="6"/>
        <v>2066.6042640403866</v>
      </c>
      <c r="N4" s="19">
        <f t="shared" si="6"/>
        <v>2170.1376094081388</v>
      </c>
      <c r="O4" s="19">
        <f t="shared" si="6"/>
        <v>1947.9571661429925</v>
      </c>
      <c r="P4" s="19">
        <f t="shared" si="6"/>
        <v>2184.6291021695588</v>
      </c>
      <c r="Q4" s="19">
        <f t="shared" si="6"/>
        <v>2128.8097700421995</v>
      </c>
      <c r="R4" s="19">
        <f t="shared" si="6"/>
        <v>2026.2495632443731</v>
      </c>
      <c r="S4" s="19">
        <f t="shared" si="6"/>
        <v>2270.6316023953846</v>
      </c>
      <c r="T4" s="19">
        <f t="shared" si="6"/>
        <v>1217.1339535850545</v>
      </c>
      <c r="U4" s="19">
        <f t="shared" si="6"/>
        <v>1142.9376742256443</v>
      </c>
      <c r="V4" s="19">
        <f t="shared" si="6"/>
        <v>1309.3835530298497</v>
      </c>
      <c r="W4" s="19">
        <f t="shared" si="6"/>
        <v>992.14304431105791</v>
      </c>
      <c r="X4" s="19">
        <f t="shared" si="6"/>
        <v>1198.7498782976641</v>
      </c>
      <c r="Y4" s="19">
        <f t="shared" ref="Y4:Z4" si="7">SUM(Y5:Y7)</f>
        <v>1270.4960283648577</v>
      </c>
      <c r="Z4" s="19">
        <f t="shared" si="7"/>
        <v>1084.8122795620486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1392.3438148328028</v>
      </c>
      <c r="D7" s="8">
        <f>TI_EHG_E_E!D7+TI_EHG_CHP_E!D7+TI_EHG_H_E!D7</f>
        <v>1532.7077904627204</v>
      </c>
      <c r="E7" s="8">
        <f>TI_EHG_E_E!E7+TI_EHG_CHP_E!E7+TI_EHG_H_E!E7</f>
        <v>1914.546609440609</v>
      </c>
      <c r="F7" s="8">
        <f>TI_EHG_E_E!F7+TI_EHG_CHP_E!F7+TI_EHG_H_E!F7</f>
        <v>2070.5336791376953</v>
      </c>
      <c r="G7" s="8">
        <f>TI_EHG_E_E!G7+TI_EHG_CHP_E!G7+TI_EHG_H_E!G7</f>
        <v>1938.8547516407775</v>
      </c>
      <c r="H7" s="8">
        <f>TI_EHG_E_E!H7+TI_EHG_CHP_E!H7+TI_EHG_H_E!H7</f>
        <v>2083.1607858970588</v>
      </c>
      <c r="I7" s="8">
        <f>TI_EHG_E_E!I7+TI_EHG_CHP_E!I7+TI_EHG_H_E!I7</f>
        <v>1941.6128350425963</v>
      </c>
      <c r="J7" s="8">
        <f>TI_EHG_E_E!J7+TI_EHG_CHP_E!J7+TI_EHG_H_E!J7</f>
        <v>2085.9744935822664</v>
      </c>
      <c r="K7" s="8">
        <f>TI_EHG_E_E!K7+TI_EHG_CHP_E!K7+TI_EHG_H_E!K7</f>
        <v>2155.0715871071357</v>
      </c>
      <c r="L7" s="8">
        <f>TI_EHG_E_E!L7+TI_EHG_CHP_E!L7+TI_EHG_H_E!L7</f>
        <v>1473.7580543110398</v>
      </c>
      <c r="M7" s="8">
        <f>TI_EHG_E_E!M7+TI_EHG_CHP_E!M7+TI_EHG_H_E!M7</f>
        <v>2066.6042640403866</v>
      </c>
      <c r="N7" s="8">
        <f>TI_EHG_E_E!N7+TI_EHG_CHP_E!N7+TI_EHG_H_E!N7</f>
        <v>2170.1376094081388</v>
      </c>
      <c r="O7" s="8">
        <f>TI_EHG_E_E!O7+TI_EHG_CHP_E!O7+TI_EHG_H_E!O7</f>
        <v>1947.9571661429925</v>
      </c>
      <c r="P7" s="8">
        <f>TI_EHG_E_E!P7+TI_EHG_CHP_E!P7+TI_EHG_H_E!P7</f>
        <v>2184.6291021695588</v>
      </c>
      <c r="Q7" s="8">
        <f>TI_EHG_E_E!Q7+TI_EHG_CHP_E!Q7+TI_EHG_H_E!Q7</f>
        <v>2128.8097700421995</v>
      </c>
      <c r="R7" s="8">
        <f>TI_EHG_E_E!R7+TI_EHG_CHP_E!R7+TI_EHG_H_E!R7</f>
        <v>2026.2495632443731</v>
      </c>
      <c r="S7" s="8">
        <f>TI_EHG_E_E!S7+TI_EHG_CHP_E!S7+TI_EHG_H_E!S7</f>
        <v>2270.6316023953846</v>
      </c>
      <c r="T7" s="8">
        <f>TI_EHG_E_E!T7+TI_EHG_CHP_E!T7+TI_EHG_H_E!T7</f>
        <v>1217.1339535850545</v>
      </c>
      <c r="U7" s="8">
        <f>TI_EHG_E_E!U7+TI_EHG_CHP_E!U7+TI_EHG_H_E!U7</f>
        <v>1142.9376742256443</v>
      </c>
      <c r="V7" s="8">
        <f>TI_EHG_E_E!V7+TI_EHG_CHP_E!V7+TI_EHG_H_E!V7</f>
        <v>1309.3835530298497</v>
      </c>
      <c r="W7" s="8">
        <f>TI_EHG_E_E!W7+TI_EHG_CHP_E!W7+TI_EHG_H_E!W7</f>
        <v>992.14304431105791</v>
      </c>
      <c r="X7" s="8">
        <f>TI_EHG_E_E!X7+TI_EHG_CHP_E!X7+TI_EHG_H_E!X7</f>
        <v>1198.7498782976641</v>
      </c>
      <c r="Y7" s="8">
        <f>TI_EHG_E_E!Y7+TI_EHG_CHP_E!Y7+TI_EHG_H_E!Y7</f>
        <v>1270.4960283648577</v>
      </c>
      <c r="Z7" s="8">
        <f>TI_EHG_E_E!Z7+TI_EHG_CHP_E!Z7+TI_EHG_H_E!Z7</f>
        <v>1084.8122795620486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5.0487465600000014</v>
      </c>
      <c r="D8" s="19">
        <f t="shared" ref="D8:X8" si="9">SUM(D9:D10)</f>
        <v>14.620890240000001</v>
      </c>
      <c r="E8" s="19">
        <f t="shared" si="9"/>
        <v>13.525744320000001</v>
      </c>
      <c r="F8" s="19">
        <f t="shared" si="9"/>
        <v>10.861836480000001</v>
      </c>
      <c r="G8" s="19">
        <f t="shared" si="9"/>
        <v>19.083445919999999</v>
      </c>
      <c r="H8" s="19">
        <f t="shared" si="9"/>
        <v>20.247084000000001</v>
      </c>
      <c r="I8" s="19">
        <f t="shared" si="9"/>
        <v>21.53932704</v>
      </c>
      <c r="J8" s="19">
        <f t="shared" si="9"/>
        <v>19.035719999999998</v>
      </c>
      <c r="K8" s="19">
        <f t="shared" si="9"/>
        <v>3.9801960000000003</v>
      </c>
      <c r="L8" s="19">
        <f t="shared" si="9"/>
        <v>2.1425659200000005</v>
      </c>
      <c r="M8" s="19">
        <f t="shared" si="9"/>
        <v>17.481530880000001</v>
      </c>
      <c r="N8" s="19">
        <f t="shared" si="9"/>
        <v>16.63813008</v>
      </c>
      <c r="O8" s="19">
        <f t="shared" si="9"/>
        <v>12.651376319999999</v>
      </c>
      <c r="P8" s="19">
        <f t="shared" si="9"/>
        <v>12.144971519999999</v>
      </c>
      <c r="Q8" s="19">
        <f t="shared" si="9"/>
        <v>15.077747520000001</v>
      </c>
      <c r="R8" s="19">
        <f t="shared" si="9"/>
        <v>12.44772144</v>
      </c>
      <c r="S8" s="19">
        <f t="shared" si="9"/>
        <v>15.717857760000003</v>
      </c>
      <c r="T8" s="19">
        <f t="shared" si="9"/>
        <v>14.536368</v>
      </c>
      <c r="U8" s="19">
        <f t="shared" si="9"/>
        <v>10.902276000000002</v>
      </c>
      <c r="V8" s="19">
        <f t="shared" si="9"/>
        <v>10.037015999999998</v>
      </c>
      <c r="W8" s="19">
        <f t="shared" si="9"/>
        <v>4.8990110399999978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5.0487465600000014</v>
      </c>
      <c r="D10" s="8">
        <f>TI_EHG_E_E!D10+TI_EHG_CHP_E!D10+TI_EHG_H_E!D10</f>
        <v>14.620890240000001</v>
      </c>
      <c r="E10" s="8">
        <f>TI_EHG_E_E!E10+TI_EHG_CHP_E!E10+TI_EHG_H_E!E10</f>
        <v>13.525744320000001</v>
      </c>
      <c r="F10" s="8">
        <f>TI_EHG_E_E!F10+TI_EHG_CHP_E!F10+TI_EHG_H_E!F10</f>
        <v>10.861836480000001</v>
      </c>
      <c r="G10" s="8">
        <f>TI_EHG_E_E!G10+TI_EHG_CHP_E!G10+TI_EHG_H_E!G10</f>
        <v>19.083445919999999</v>
      </c>
      <c r="H10" s="8">
        <f>TI_EHG_E_E!H10+TI_EHG_CHP_E!H10+TI_EHG_H_E!H10</f>
        <v>20.247084000000001</v>
      </c>
      <c r="I10" s="8">
        <f>TI_EHG_E_E!I10+TI_EHG_CHP_E!I10+TI_EHG_H_E!I10</f>
        <v>21.53932704</v>
      </c>
      <c r="J10" s="8">
        <f>TI_EHG_E_E!J10+TI_EHG_CHP_E!J10+TI_EHG_H_E!J10</f>
        <v>19.035719999999998</v>
      </c>
      <c r="K10" s="8">
        <f>TI_EHG_E_E!K10+TI_EHG_CHP_E!K10+TI_EHG_H_E!K10</f>
        <v>3.9801960000000003</v>
      </c>
      <c r="L10" s="8">
        <f>TI_EHG_E_E!L10+TI_EHG_CHP_E!L10+TI_EHG_H_E!L10</f>
        <v>2.1425659200000005</v>
      </c>
      <c r="M10" s="8">
        <f>TI_EHG_E_E!M10+TI_EHG_CHP_E!M10+TI_EHG_H_E!M10</f>
        <v>17.481530880000001</v>
      </c>
      <c r="N10" s="8">
        <f>TI_EHG_E_E!N10+TI_EHG_CHP_E!N10+TI_EHG_H_E!N10</f>
        <v>16.63813008</v>
      </c>
      <c r="O10" s="8">
        <f>TI_EHG_E_E!O10+TI_EHG_CHP_E!O10+TI_EHG_H_E!O10</f>
        <v>12.651376319999999</v>
      </c>
      <c r="P10" s="8">
        <f>TI_EHG_E_E!P10+TI_EHG_CHP_E!P10+TI_EHG_H_E!P10</f>
        <v>12.144971519999999</v>
      </c>
      <c r="Q10" s="8">
        <f>TI_EHG_E_E!Q10+TI_EHG_CHP_E!Q10+TI_EHG_H_E!Q10</f>
        <v>15.077747520000001</v>
      </c>
      <c r="R10" s="8">
        <f>TI_EHG_E_E!R10+TI_EHG_CHP_E!R10+TI_EHG_H_E!R10</f>
        <v>12.44772144</v>
      </c>
      <c r="S10" s="8">
        <f>TI_EHG_E_E!S10+TI_EHG_CHP_E!S10+TI_EHG_H_E!S10</f>
        <v>15.717857760000003</v>
      </c>
      <c r="T10" s="8">
        <f>TI_EHG_E_E!T10+TI_EHG_CHP_E!T10+TI_EHG_H_E!T10</f>
        <v>14.536368</v>
      </c>
      <c r="U10" s="8">
        <f>TI_EHG_E_E!U10+TI_EHG_CHP_E!U10+TI_EHG_H_E!U10</f>
        <v>10.902276000000002</v>
      </c>
      <c r="V10" s="8">
        <f>TI_EHG_E_E!V10+TI_EHG_CHP_E!V10+TI_EHG_H_E!V10</f>
        <v>10.037015999999998</v>
      </c>
      <c r="W10" s="8">
        <f>TI_EHG_E_E!W10+TI_EHG_CHP_E!W10+TI_EHG_H_E!W10</f>
        <v>4.8990110399999978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0.95904</v>
      </c>
      <c r="D17" s="27">
        <f t="shared" ref="D17:X17" si="15">SUM(D18:D21)</f>
        <v>1.1987999999999999</v>
      </c>
      <c r="E17" s="27">
        <f t="shared" si="15"/>
        <v>1.2787199999999999</v>
      </c>
      <c r="F17" s="27">
        <f t="shared" si="15"/>
        <v>1.3186799999999999</v>
      </c>
      <c r="G17" s="27">
        <f t="shared" si="15"/>
        <v>1.2787199999999999</v>
      </c>
      <c r="H17" s="27">
        <f t="shared" si="15"/>
        <v>1.67832</v>
      </c>
      <c r="I17" s="27">
        <f t="shared" si="15"/>
        <v>2.3576399999999991</v>
      </c>
      <c r="J17" s="27">
        <f t="shared" si="15"/>
        <v>1.9980000000000002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0.95904</v>
      </c>
      <c r="D18" s="8">
        <f>TI_EHG_E_E!D18+TI_EHG_CHP_E!D18+TI_EHG_H_E!D18</f>
        <v>1.1987999999999999</v>
      </c>
      <c r="E18" s="8">
        <f>TI_EHG_E_E!E18+TI_EHG_CHP_E!E18+TI_EHG_H_E!E18</f>
        <v>1.2787199999999999</v>
      </c>
      <c r="F18" s="8">
        <f>TI_EHG_E_E!F18+TI_EHG_CHP_E!F18+TI_EHG_H_E!F18</f>
        <v>1.3186799999999999</v>
      </c>
      <c r="G18" s="8">
        <f>TI_EHG_E_E!G18+TI_EHG_CHP_E!G18+TI_EHG_H_E!G18</f>
        <v>1.2787199999999999</v>
      </c>
      <c r="H18" s="8">
        <f>TI_EHG_E_E!H18+TI_EHG_CHP_E!H18+TI_EHG_H_E!H18</f>
        <v>1.67832</v>
      </c>
      <c r="I18" s="8">
        <f>TI_EHG_E_E!I18+TI_EHG_CHP_E!I18+TI_EHG_H_E!I18</f>
        <v>2.3576399999999991</v>
      </c>
      <c r="J18" s="8">
        <f>TI_EHG_E_E!J18+TI_EHG_CHP_E!J18+TI_EHG_H_E!J18</f>
        <v>1.9980000000000002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1558.2203841600001</v>
      </c>
      <c r="D26" s="27">
        <f t="shared" ref="D26:X26" si="21">SUM(D27,D33)</f>
        <v>1940.1707534400002</v>
      </c>
      <c r="E26" s="27">
        <f t="shared" si="21"/>
        <v>1893.3761718000005</v>
      </c>
      <c r="F26" s="27">
        <f t="shared" si="21"/>
        <v>2653.1718620400006</v>
      </c>
      <c r="G26" s="27">
        <f t="shared" si="21"/>
        <v>1450.8772380000003</v>
      </c>
      <c r="H26" s="27">
        <f t="shared" si="21"/>
        <v>1699.0092896400004</v>
      </c>
      <c r="I26" s="27">
        <f t="shared" si="21"/>
        <v>1709.5347007199998</v>
      </c>
      <c r="J26" s="27">
        <f t="shared" si="21"/>
        <v>1863.3977982000001</v>
      </c>
      <c r="K26" s="27">
        <f t="shared" si="21"/>
        <v>1594.6981822800001</v>
      </c>
      <c r="L26" s="27">
        <f t="shared" si="21"/>
        <v>1652.2000660800002</v>
      </c>
      <c r="M26" s="27">
        <f t="shared" si="21"/>
        <v>550.24256339999999</v>
      </c>
      <c r="N26" s="27">
        <f t="shared" si="21"/>
        <v>672.7229474400001</v>
      </c>
      <c r="O26" s="27">
        <f t="shared" si="21"/>
        <v>489.20488128</v>
      </c>
      <c r="P26" s="27">
        <f t="shared" si="21"/>
        <v>208.74100248000005</v>
      </c>
      <c r="Q26" s="27">
        <f t="shared" si="21"/>
        <v>145.77228072</v>
      </c>
      <c r="R26" s="27">
        <f t="shared" si="21"/>
        <v>217.09472904000003</v>
      </c>
      <c r="S26" s="27">
        <f t="shared" si="21"/>
        <v>66.337624080000012</v>
      </c>
      <c r="T26" s="27">
        <f t="shared" si="21"/>
        <v>169.10937756000001</v>
      </c>
      <c r="U26" s="27">
        <f t="shared" si="21"/>
        <v>56.079713880000007</v>
      </c>
      <c r="V26" s="27">
        <f t="shared" si="21"/>
        <v>36.840447000000005</v>
      </c>
      <c r="W26" s="27">
        <f t="shared" si="21"/>
        <v>29.118099240000006</v>
      </c>
      <c r="X26" s="27">
        <f t="shared" si="21"/>
        <v>28.431730080000005</v>
      </c>
      <c r="Y26" s="27">
        <f t="shared" ref="Y26:Z26" si="22">SUM(Y27,Y33)</f>
        <v>91.218963240000008</v>
      </c>
      <c r="Z26" s="27">
        <f t="shared" si="22"/>
        <v>32.671805759999998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1558.2203841600001</v>
      </c>
      <c r="D33" s="19">
        <f t="shared" ref="D33:X33" si="27">SUM(D34:D50)</f>
        <v>1940.1707534400002</v>
      </c>
      <c r="E33" s="19">
        <f t="shared" si="27"/>
        <v>1893.3761718000005</v>
      </c>
      <c r="F33" s="19">
        <f t="shared" si="27"/>
        <v>2653.1718620400006</v>
      </c>
      <c r="G33" s="19">
        <f t="shared" si="27"/>
        <v>1450.8772380000003</v>
      </c>
      <c r="H33" s="19">
        <f t="shared" si="27"/>
        <v>1699.0092896400004</v>
      </c>
      <c r="I33" s="19">
        <f t="shared" si="27"/>
        <v>1709.5347007199998</v>
      </c>
      <c r="J33" s="19">
        <f t="shared" si="27"/>
        <v>1863.3977982000001</v>
      </c>
      <c r="K33" s="19">
        <f t="shared" si="27"/>
        <v>1594.6981822800001</v>
      </c>
      <c r="L33" s="19">
        <f t="shared" si="27"/>
        <v>1652.2000660800002</v>
      </c>
      <c r="M33" s="19">
        <f t="shared" si="27"/>
        <v>550.24256339999999</v>
      </c>
      <c r="N33" s="19">
        <f t="shared" si="27"/>
        <v>672.7229474400001</v>
      </c>
      <c r="O33" s="19">
        <f t="shared" si="27"/>
        <v>489.20488128</v>
      </c>
      <c r="P33" s="19">
        <f t="shared" si="27"/>
        <v>208.74100248000005</v>
      </c>
      <c r="Q33" s="19">
        <f t="shared" si="27"/>
        <v>145.77228072</v>
      </c>
      <c r="R33" s="19">
        <f t="shared" si="27"/>
        <v>217.09472904000003</v>
      </c>
      <c r="S33" s="19">
        <f t="shared" si="27"/>
        <v>66.337624080000012</v>
      </c>
      <c r="T33" s="19">
        <f t="shared" si="27"/>
        <v>169.10937756000001</v>
      </c>
      <c r="U33" s="19">
        <f t="shared" si="27"/>
        <v>56.079713880000007</v>
      </c>
      <c r="V33" s="19">
        <f t="shared" si="27"/>
        <v>36.840447000000005</v>
      </c>
      <c r="W33" s="19">
        <f t="shared" si="27"/>
        <v>29.118099240000006</v>
      </c>
      <c r="X33" s="19">
        <f t="shared" si="27"/>
        <v>28.431730080000005</v>
      </c>
      <c r="Y33" s="19">
        <f t="shared" ref="Y33:Z33" si="28">SUM(Y34:Y50)</f>
        <v>91.218963240000008</v>
      </c>
      <c r="Z33" s="19">
        <f t="shared" si="28"/>
        <v>32.671805759999998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22.380986880000002</v>
      </c>
      <c r="D34" s="8">
        <f>TI_EHG_E_E!D34+TI_EHG_CHP_E!D34+TI_EHG_H_E!D34</f>
        <v>13.988090880000001</v>
      </c>
      <c r="E34" s="8">
        <f>TI_EHG_E_E!E34+TI_EHG_CHP_E!E34+TI_EHG_H_E!E34</f>
        <v>13.988090880000001</v>
      </c>
      <c r="F34" s="8">
        <f>TI_EHG_E_E!F34+TI_EHG_CHP_E!F34+TI_EHG_H_E!F34</f>
        <v>16.785792000000001</v>
      </c>
      <c r="G34" s="8">
        <f>TI_EHG_E_E!G34+TI_EHG_CHP_E!G34+TI_EHG_H_E!G34</f>
        <v>11.19059712</v>
      </c>
      <c r="H34" s="8">
        <f>TI_EHG_E_E!H34+TI_EHG_CHP_E!H34+TI_EHG_H_E!H34</f>
        <v>8.3928960000000004</v>
      </c>
      <c r="I34" s="8">
        <f>TI_EHG_E_E!I34+TI_EHG_CHP_E!I34+TI_EHG_H_E!I34</f>
        <v>5.5951948800000002</v>
      </c>
      <c r="J34" s="8">
        <f>TI_EHG_E_E!J34+TI_EHG_CHP_E!J34+TI_EHG_H_E!J34</f>
        <v>2.7977011200000002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2.7977011200000002</v>
      </c>
      <c r="N34" s="8">
        <f>TI_EHG_E_E!N34+TI_EHG_CHP_E!N34+TI_EHG_H_E!N34</f>
        <v>2.7977011200000002</v>
      </c>
      <c r="O34" s="8">
        <f>TI_EHG_E_E!O34+TI_EHG_CHP_E!O34+TI_EHG_H_E!O34</f>
        <v>7.9487308799999994</v>
      </c>
      <c r="P34" s="8">
        <f>TI_EHG_E_E!P34+TI_EHG_CHP_E!P34+TI_EHG_H_E!P34</f>
        <v>5.2992921600000003</v>
      </c>
      <c r="Q34" s="8">
        <f>TI_EHG_E_E!Q34+TI_EHG_CHP_E!Q34+TI_EHG_H_E!Q34</f>
        <v>4.9075891200000017</v>
      </c>
      <c r="R34" s="8">
        <f>TI_EHG_E_E!R34+TI_EHG_CHP_E!R34+TI_EHG_H_E!R34</f>
        <v>7.3612800000000016</v>
      </c>
      <c r="S34" s="8">
        <f>TI_EHG_E_E!S34+TI_EHG_CHP_E!S34+TI_EHG_H_E!S34</f>
        <v>7.3612800000000016</v>
      </c>
      <c r="T34" s="8">
        <f>TI_EHG_E_E!T34+TI_EHG_CHP_E!T34+TI_EHG_H_E!T34</f>
        <v>11.28722688</v>
      </c>
      <c r="U34" s="8">
        <f>TI_EHG_E_E!U34+TI_EHG_CHP_E!U34+TI_EHG_H_E!U34</f>
        <v>11.532741120000001</v>
      </c>
      <c r="V34" s="8">
        <f>TI_EHG_E_E!V34+TI_EHG_CHP_E!V34+TI_EHG_H_E!V34</f>
        <v>2.944512</v>
      </c>
      <c r="W34" s="8">
        <f>TI_EHG_E_E!W34+TI_EHG_CHP_E!W34+TI_EHG_H_E!W34</f>
        <v>7.1159731200000014</v>
      </c>
      <c r="X34" s="8">
        <f>TI_EHG_E_E!X34+TI_EHG_CHP_E!X34+TI_EHG_H_E!X34</f>
        <v>6.1343308799999994</v>
      </c>
      <c r="Y34" s="8">
        <f>TI_EHG_E_E!Y34+TI_EHG_CHP_E!Y34+TI_EHG_H_E!Y34</f>
        <v>3.6806400000000008</v>
      </c>
      <c r="Z34" s="8">
        <f>TI_EHG_E_E!Z34+TI_EHG_CHP_E!Z34+TI_EHG_H_E!Z34</f>
        <v>5.6437171199999998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5.9175180000000012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3.5505108000000005</v>
      </c>
      <c r="H36" s="8">
        <f>TI_EHG_E_E!H36+TI_EHG_CHP_E!H36+TI_EHG_H_E!H36</f>
        <v>2.9587589999999997</v>
      </c>
      <c r="I36" s="8">
        <f>TI_EHG_E_E!I36+TI_EHG_CHP_E!I36+TI_EHG_H_E!I36</f>
        <v>2.9587589999999997</v>
      </c>
      <c r="J36" s="8">
        <f>TI_EHG_E_E!J36+TI_EHG_CHP_E!J36+TI_EHG_H_E!J36</f>
        <v>2.9587589999999997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2.9587589999999997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15.824203199999999</v>
      </c>
      <c r="D43" s="8">
        <f>TI_EHG_E_E!D43+TI_EHG_CHP_E!D43+TI_EHG_H_E!D43</f>
        <v>34.812980280000005</v>
      </c>
      <c r="E43" s="8">
        <f>TI_EHG_E_E!E43+TI_EHG_CHP_E!E43+TI_EHG_H_E!E43</f>
        <v>15.824203199999999</v>
      </c>
      <c r="F43" s="8">
        <f>TI_EHG_E_E!F43+TI_EHG_CHP_E!F43+TI_EHG_H_E!F43</f>
        <v>47.472342840000003</v>
      </c>
      <c r="G43" s="8">
        <f>TI_EHG_E_E!G43+TI_EHG_CHP_E!G43+TI_EHG_H_E!G43</f>
        <v>28.483299000000002</v>
      </c>
      <c r="H43" s="8">
        <f>TI_EHG_E_E!H43+TI_EHG_CHP_E!H43+TI_EHG_H_E!H43</f>
        <v>37.977820919999999</v>
      </c>
      <c r="I43" s="8">
        <f>TI_EHG_E_E!I43+TI_EHG_CHP_E!I43+TI_EHG_H_E!I43</f>
        <v>18.988777079999998</v>
      </c>
      <c r="J43" s="8">
        <f>TI_EHG_E_E!J43+TI_EHG_CHP_E!J43+TI_EHG_H_E!J43</f>
        <v>18.989043839999997</v>
      </c>
      <c r="K43" s="8">
        <f>TI_EHG_E_E!K43+TI_EHG_CHP_E!K43+TI_EHG_H_E!K43</f>
        <v>21.837240360000003</v>
      </c>
      <c r="L43" s="8">
        <f>TI_EHG_E_E!L43+TI_EHG_CHP_E!L43+TI_EHG_H_E!L43</f>
        <v>18.989043839999997</v>
      </c>
      <c r="M43" s="8">
        <f>TI_EHG_E_E!M43+TI_EHG_CHP_E!M43+TI_EHG_H_E!M43</f>
        <v>18.988777079999998</v>
      </c>
      <c r="N43" s="8">
        <f>TI_EHG_E_E!N43+TI_EHG_CHP_E!N43+TI_EHG_H_E!N43</f>
        <v>19.622065319999997</v>
      </c>
      <c r="O43" s="8">
        <f>TI_EHG_E_E!O43+TI_EHG_CHP_E!O43+TI_EHG_H_E!O43</f>
        <v>15.507559079999998</v>
      </c>
      <c r="P43" s="8">
        <f>TI_EHG_E_E!P43+TI_EHG_CHP_E!P43+TI_EHG_H_E!P43</f>
        <v>15.824203199999999</v>
      </c>
      <c r="Q43" s="8">
        <f>TI_EHG_E_E!Q43+TI_EHG_CHP_E!Q43+TI_EHG_H_E!Q43</f>
        <v>12.659362559999996</v>
      </c>
      <c r="R43" s="8">
        <f>TI_EHG_E_E!R43+TI_EHG_CHP_E!R43+TI_EHG_H_E!R43</f>
        <v>18.989043839999997</v>
      </c>
      <c r="S43" s="8">
        <f>TI_EHG_E_E!S43+TI_EHG_CHP_E!S43+TI_EHG_H_E!S43</f>
        <v>15.824203199999999</v>
      </c>
      <c r="T43" s="8">
        <f>TI_EHG_E_E!T43+TI_EHG_CHP_E!T43+TI_EHG_H_E!T43</f>
        <v>18.672399719999998</v>
      </c>
      <c r="U43" s="8">
        <f>TI_EHG_E_E!U43+TI_EHG_CHP_E!U43+TI_EHG_H_E!U43</f>
        <v>12.026341079999998</v>
      </c>
      <c r="V43" s="8">
        <f>TI_EHG_E_E!V43+TI_EHG_CHP_E!V43+TI_EHG_H_E!V43</f>
        <v>10.443920759999999</v>
      </c>
      <c r="W43" s="8">
        <f>TI_EHG_E_E!W43+TI_EHG_CHP_E!W43+TI_EHG_H_E!W43</f>
        <v>9.4942551600000016</v>
      </c>
      <c r="X43" s="8">
        <f>TI_EHG_E_E!X43+TI_EHG_CHP_E!X43+TI_EHG_H_E!X43</f>
        <v>12.342985200000001</v>
      </c>
      <c r="Y43" s="8">
        <f>TI_EHG_E_E!Y43+TI_EHG_CHP_E!Y43+TI_EHG_H_E!Y43</f>
        <v>62.030503079999995</v>
      </c>
      <c r="Z43" s="8">
        <f>TI_EHG_E_E!Z43+TI_EHG_CHP_E!Z43+TI_EHG_H_E!Z43</f>
        <v>11.393319599999998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1520.0151940800001</v>
      </c>
      <c r="D44" s="8">
        <f>TI_EHG_E_E!D44+TI_EHG_CHP_E!D44+TI_EHG_H_E!D44</f>
        <v>1882.4297032800002</v>
      </c>
      <c r="E44" s="8">
        <f>TI_EHG_E_E!E44+TI_EHG_CHP_E!E44+TI_EHG_H_E!E44</f>
        <v>1860.5414167200006</v>
      </c>
      <c r="F44" s="8">
        <f>TI_EHG_E_E!F44+TI_EHG_CHP_E!F44+TI_EHG_H_E!F44</f>
        <v>2582.8688052000007</v>
      </c>
      <c r="G44" s="8">
        <f>TI_EHG_E_E!G44+TI_EHG_CHP_E!G44+TI_EHG_H_E!G44</f>
        <v>1404.6303700800001</v>
      </c>
      <c r="H44" s="8">
        <f>TI_EHG_E_E!H44+TI_EHG_CHP_E!H44+TI_EHG_H_E!H44</f>
        <v>1646.6573527200003</v>
      </c>
      <c r="I44" s="8">
        <f>TI_EHG_E_E!I44+TI_EHG_CHP_E!I44+TI_EHG_H_E!I44</f>
        <v>1681.9919697599998</v>
      </c>
      <c r="J44" s="8">
        <f>TI_EHG_E_E!J44+TI_EHG_CHP_E!J44+TI_EHG_H_E!J44</f>
        <v>1838.6522942400002</v>
      </c>
      <c r="K44" s="8">
        <f>TI_EHG_E_E!K44+TI_EHG_CHP_E!K44+TI_EHG_H_E!K44</f>
        <v>1572.8609419200002</v>
      </c>
      <c r="L44" s="8">
        <f>TI_EHG_E_E!L44+TI_EHG_CHP_E!L44+TI_EHG_H_E!L44</f>
        <v>1633.2110222400001</v>
      </c>
      <c r="M44" s="8">
        <f>TI_EHG_E_E!M44+TI_EHG_CHP_E!M44+TI_EHG_H_E!M44</f>
        <v>528.45608519999996</v>
      </c>
      <c r="N44" s="8">
        <f>TI_EHG_E_E!N44+TI_EHG_CHP_E!N44+TI_EHG_H_E!N44</f>
        <v>647.28072000000009</v>
      </c>
      <c r="O44" s="8">
        <f>TI_EHG_E_E!O44+TI_EHG_CHP_E!O44+TI_EHG_H_E!O44</f>
        <v>462.78983232000002</v>
      </c>
      <c r="P44" s="8">
        <f>TI_EHG_E_E!P44+TI_EHG_CHP_E!P44+TI_EHG_H_E!P44</f>
        <v>187.61750712000006</v>
      </c>
      <c r="Q44" s="8">
        <f>TI_EHG_E_E!Q44+TI_EHG_CHP_E!Q44+TI_EHG_H_E!Q44</f>
        <v>128.20532904000001</v>
      </c>
      <c r="R44" s="8">
        <f>TI_EHG_E_E!R44+TI_EHG_CHP_E!R44+TI_EHG_H_E!R44</f>
        <v>190.74440520000005</v>
      </c>
      <c r="S44" s="8">
        <f>TI_EHG_E_E!S44+TI_EHG_CHP_E!S44+TI_EHG_H_E!S44</f>
        <v>43.152140880000005</v>
      </c>
      <c r="T44" s="8">
        <f>TI_EHG_E_E!T44+TI_EHG_CHP_E!T44+TI_EHG_H_E!T44</f>
        <v>139.14975096000001</v>
      </c>
      <c r="U44" s="8">
        <f>TI_EHG_E_E!U44+TI_EHG_CHP_E!U44+TI_EHG_H_E!U44</f>
        <v>32.520631680000008</v>
      </c>
      <c r="V44" s="8">
        <f>TI_EHG_E_E!V44+TI_EHG_CHP_E!V44+TI_EHG_H_E!V44</f>
        <v>23.452014240000004</v>
      </c>
      <c r="W44" s="8">
        <f>TI_EHG_E_E!W44+TI_EHG_CHP_E!W44+TI_EHG_H_E!W44</f>
        <v>12.507870960000004</v>
      </c>
      <c r="X44" s="8">
        <f>TI_EHG_E_E!X44+TI_EHG_CHP_E!X44+TI_EHG_H_E!X44</f>
        <v>9.9544140000000034</v>
      </c>
      <c r="Y44" s="8">
        <f>TI_EHG_E_E!Y44+TI_EHG_CHP_E!Y44+TI_EHG_H_E!Y44</f>
        <v>25.507820160000005</v>
      </c>
      <c r="Z44" s="8">
        <f>TI_EHG_E_E!Z44+TI_EHG_CHP_E!Z44+TI_EHG_H_E!Z44</f>
        <v>15.634769040000004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3.0224610000000003</v>
      </c>
      <c r="E48" s="8">
        <f>TI_EHG_E_E!E48+TI_EHG_CHP_E!E48+TI_EHG_H_E!E48</f>
        <v>3.0224610000000003</v>
      </c>
      <c r="F48" s="8">
        <f>TI_EHG_E_E!F48+TI_EHG_CHP_E!F48+TI_EHG_H_E!F48</f>
        <v>6.0449220000000023</v>
      </c>
      <c r="G48" s="8">
        <f>TI_EHG_E_E!G48+TI_EHG_CHP_E!G48+TI_EHG_H_E!G48</f>
        <v>3.0224610000000003</v>
      </c>
      <c r="H48" s="8">
        <f>TI_EHG_E_E!H48+TI_EHG_CHP_E!H48+TI_EHG_H_E!H48</f>
        <v>3.0224610000000003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3.0224610000000003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1268.00586</v>
      </c>
      <c r="D51" s="27">
        <f>TI_EHG_E_E!D51+TI_EHG_CHP_E!D51+TI_EHG_H_E!D51</f>
        <v>1441.2673439999999</v>
      </c>
      <c r="E51" s="27">
        <f>TI_EHG_E_E!E51+TI_EHG_CHP_E!E51+TI_EHG_H_E!E51</f>
        <v>1774.4205600000003</v>
      </c>
      <c r="F51" s="27">
        <f>TI_EHG_E_E!F51+TI_EHG_CHP_E!F51+TI_EHG_H_E!F51</f>
        <v>1484.6584500000001</v>
      </c>
      <c r="G51" s="27">
        <f>TI_EHG_E_E!G51+TI_EHG_CHP_E!G51+TI_EHG_H_E!G51</f>
        <v>1652.6891700000003</v>
      </c>
      <c r="H51" s="27">
        <f>TI_EHG_E_E!H51+TI_EHG_CHP_E!H51+TI_EHG_H_E!H51</f>
        <v>1288.3194007200002</v>
      </c>
      <c r="I51" s="27">
        <f>TI_EHG_E_E!I51+TI_EHG_CHP_E!I51+TI_EHG_H_E!I51</f>
        <v>1376.8623000000002</v>
      </c>
      <c r="J51" s="27">
        <f>TI_EHG_E_E!J51+TI_EHG_CHP_E!J51+TI_EHG_H_E!J51</f>
        <v>1990.5682500000003</v>
      </c>
      <c r="K51" s="27">
        <f>TI_EHG_E_E!K51+TI_EHG_CHP_E!K51+TI_EHG_H_E!K51</f>
        <v>1610.9339400000001</v>
      </c>
      <c r="L51" s="27">
        <f>TI_EHG_E_E!L51+TI_EHG_CHP_E!L51+TI_EHG_H_E!L51</f>
        <v>1434.2189400000002</v>
      </c>
      <c r="M51" s="27">
        <f>TI_EHG_E_E!M51+TI_EHG_CHP_E!M51+TI_EHG_H_E!M51</f>
        <v>1580.1350400000001</v>
      </c>
      <c r="N51" s="27">
        <f>TI_EHG_E_E!N51+TI_EHG_CHP_E!N51+TI_EHG_H_E!N51</f>
        <v>1577.0551500000001</v>
      </c>
      <c r="O51" s="27">
        <f>TI_EHG_E_E!O51+TI_EHG_CHP_E!O51+TI_EHG_H_E!O51</f>
        <v>1571.9051700000002</v>
      </c>
      <c r="P51" s="27">
        <f>TI_EHG_E_E!P51+TI_EHG_CHP_E!P51+TI_EHG_H_E!P51</f>
        <v>1404.0259199999998</v>
      </c>
      <c r="Q51" s="27">
        <f>TI_EHG_E_E!Q51+TI_EHG_CHP_E!Q51+TI_EHG_H_E!Q51</f>
        <v>935.22626999999989</v>
      </c>
      <c r="R51" s="27">
        <f>TI_EHG_E_E!R51+TI_EHG_CHP_E!R51+TI_EHG_H_E!R51</f>
        <v>1004.2461</v>
      </c>
      <c r="S51" s="27">
        <f>TI_EHG_E_E!S51+TI_EHG_CHP_E!S51+TI_EHG_H_E!S51</f>
        <v>1169.3372922000003</v>
      </c>
      <c r="T51" s="27">
        <f>TI_EHG_E_E!T51+TI_EHG_CHP_E!T51+TI_EHG_H_E!T51</f>
        <v>1716.7680485999999</v>
      </c>
      <c r="U51" s="27">
        <f>TI_EHG_E_E!U51+TI_EHG_CHP_E!U51+TI_EHG_H_E!U51</f>
        <v>1361.4786028800002</v>
      </c>
      <c r="V51" s="27">
        <f>TI_EHG_E_E!V51+TI_EHG_CHP_E!V51+TI_EHG_H_E!V51</f>
        <v>1477.68820452</v>
      </c>
      <c r="W51" s="27">
        <f>TI_EHG_E_E!W51+TI_EHG_CHP_E!W51+TI_EHG_H_E!W51</f>
        <v>1800.2060049600002</v>
      </c>
      <c r="X51" s="27">
        <f>TI_EHG_E_E!X51+TI_EHG_CHP_E!X51+TI_EHG_H_E!X51</f>
        <v>1694.5003429200001</v>
      </c>
      <c r="Y51" s="27">
        <f>TI_EHG_E_E!Y51+TI_EHG_CHP_E!Y51+TI_EHG_H_E!Y51</f>
        <v>1860.5201472000003</v>
      </c>
      <c r="Z51" s="27">
        <f>TI_EHG_E_E!Z51+TI_EHG_CHP_E!Z51+TI_EHG_H_E!Z51</f>
        <v>2059.7187481200003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  <c r="Y53" s="8">
        <f>TI_EHG_E_E!Y53+TI_EHG_CHP_E!Y53+TI_EHG_H_E!Y53</f>
        <v>0</v>
      </c>
      <c r="Z53" s="8">
        <f>TI_EHG_E_E!Z53+TI_EHG_CHP_E!Z53+TI_EHG_H_E!Z53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  <c r="Y54" s="45">
        <f>TI_EHG_E_E!Y54+TI_EHG_CHP_E!Y54+TI_EHG_H_E!Y54</f>
        <v>0</v>
      </c>
      <c r="Z54" s="45">
        <f>TI_EHG_E_E!Z54+TI_EHG_CHP_E!Z54+TI_EHG_H_E!Z54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1.2321792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4.3678656</v>
      </c>
      <c r="H61" s="49">
        <f t="shared" si="32"/>
        <v>11.730665520000001</v>
      </c>
      <c r="I61" s="49">
        <f t="shared" si="32"/>
        <v>9.2442218400000016</v>
      </c>
      <c r="J61" s="49">
        <f t="shared" si="32"/>
        <v>6.2916688800000005</v>
      </c>
      <c r="K61" s="49">
        <f t="shared" si="32"/>
        <v>9.7769700000000022</v>
      </c>
      <c r="L61" s="49">
        <f t="shared" si="32"/>
        <v>9.3684679199999987</v>
      </c>
      <c r="M61" s="49">
        <f t="shared" si="32"/>
        <v>15.385320719999999</v>
      </c>
      <c r="N61" s="49">
        <f t="shared" si="32"/>
        <v>106.31480327999999</v>
      </c>
      <c r="O61" s="49">
        <f t="shared" si="32"/>
        <v>140.26390055999997</v>
      </c>
      <c r="P61" s="49">
        <f t="shared" si="32"/>
        <v>163.66956984000001</v>
      </c>
      <c r="Q61" s="49">
        <f t="shared" si="32"/>
        <v>184.76022599999999</v>
      </c>
      <c r="R61" s="49">
        <f t="shared" si="32"/>
        <v>321.89399928</v>
      </c>
      <c r="S61" s="49">
        <f t="shared" si="32"/>
        <v>519.05060928</v>
      </c>
      <c r="T61" s="49">
        <f t="shared" si="32"/>
        <v>618.36733224</v>
      </c>
      <c r="U61" s="49">
        <f t="shared" si="32"/>
        <v>950.10636167999985</v>
      </c>
      <c r="V61" s="49">
        <f t="shared" si="32"/>
        <v>1191.1170297599997</v>
      </c>
      <c r="W61" s="49">
        <f t="shared" si="32"/>
        <v>1256.1100322399998</v>
      </c>
      <c r="X61" s="49">
        <f t="shared" si="32"/>
        <v>1479.1281019200001</v>
      </c>
      <c r="Y61" s="49">
        <f t="shared" ref="Y61:Z61" si="33">SUM(Y62:Y72)</f>
        <v>1693.9899345599999</v>
      </c>
      <c r="Z61" s="49">
        <f t="shared" si="33"/>
        <v>1583.31139848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1.2321792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4.3678656</v>
      </c>
      <c r="H62" s="52">
        <f>TI_EHG_E_E!H62+TI_EHG_CHP_E!H62+TI_EHG_H_E!H62</f>
        <v>4.032</v>
      </c>
      <c r="I62" s="52">
        <f>TI_EHG_E_E!I62+TI_EHG_CHP_E!I62+TI_EHG_H_E!I62</f>
        <v>5.0400000000000009</v>
      </c>
      <c r="J62" s="52">
        <f>TI_EHG_E_E!J62+TI_EHG_CHP_E!J62+TI_EHG_H_E!J62</f>
        <v>2.6881344</v>
      </c>
      <c r="K62" s="52">
        <f>TI_EHG_E_E!K62+TI_EHG_CHP_E!K62+TI_EHG_H_E!K62</f>
        <v>2.4639551999999996</v>
      </c>
      <c r="L62" s="52">
        <f>TI_EHG_E_E!L62+TI_EHG_CHP_E!L62+TI_EHG_H_E!L62</f>
        <v>3.2481791999999996</v>
      </c>
      <c r="M62" s="52">
        <f>TI_EHG_E_E!M62+TI_EHG_CHP_E!M62+TI_EHG_H_E!M62</f>
        <v>2.6881344</v>
      </c>
      <c r="N62" s="52">
        <f>TI_EHG_E_E!N62+TI_EHG_CHP_E!N62+TI_EHG_H_E!N62</f>
        <v>93.29604479999999</v>
      </c>
      <c r="O62" s="52">
        <f>TI_EHG_E_E!O62+TI_EHG_CHP_E!O62+TI_EHG_H_E!O62</f>
        <v>117.15217919999996</v>
      </c>
      <c r="P62" s="52">
        <f>TI_EHG_E_E!P62+TI_EHG_CHP_E!P62+TI_EHG_H_E!P62</f>
        <v>128.3518656</v>
      </c>
      <c r="Q62" s="52">
        <f>TI_EHG_E_E!Q62+TI_EHG_CHP_E!Q62+TI_EHG_H_E!Q62</f>
        <v>133.28017919999996</v>
      </c>
      <c r="R62" s="52">
        <f>TI_EHG_E_E!R62+TI_EHG_CHP_E!R62+TI_EHG_H_E!R62</f>
        <v>245.1681792</v>
      </c>
      <c r="S62" s="52">
        <f>TI_EHG_E_E!S62+TI_EHG_CHP_E!S62+TI_EHG_H_E!S62</f>
        <v>418.09582080000001</v>
      </c>
      <c r="T62" s="52">
        <f>TI_EHG_E_E!T62+TI_EHG_CHP_E!T62+TI_EHG_H_E!T62</f>
        <v>475.75342079999996</v>
      </c>
      <c r="U62" s="52">
        <f>TI_EHG_E_E!U62+TI_EHG_CHP_E!U62+TI_EHG_H_E!U62</f>
        <v>784.76146559999984</v>
      </c>
      <c r="V62" s="52">
        <f>TI_EHG_E_E!V62+TI_EHG_CHP_E!V62+TI_EHG_H_E!V62</f>
        <v>1006.5440447999997</v>
      </c>
      <c r="W62" s="52">
        <f>TI_EHG_E_E!W62+TI_EHG_CHP_E!W62+TI_EHG_H_E!W62</f>
        <v>1069.1069759999998</v>
      </c>
      <c r="X62" s="52">
        <f>TI_EHG_E_E!X62+TI_EHG_CHP_E!X62+TI_EHG_H_E!X62</f>
        <v>1255.5760895999999</v>
      </c>
      <c r="Y62" s="52">
        <f>TI_EHG_E_E!Y62+TI_EHG_CHP_E!Y62+TI_EHG_H_E!Y62</f>
        <v>1490.3054207999999</v>
      </c>
      <c r="Z62" s="52">
        <f>TI_EHG_E_E!Z62+TI_EHG_CHP_E!Z62+TI_EHG_H_E!Z62</f>
        <v>1401.6127104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7.6986655200000005</v>
      </c>
      <c r="I64" s="52">
        <f>TI_EHG_E_E!I64+TI_EHG_CHP_E!I64+TI_EHG_H_E!I64</f>
        <v>4.2042218400000007</v>
      </c>
      <c r="J64" s="52">
        <f>TI_EHG_E_E!J64+TI_EHG_CHP_E!J64+TI_EHG_H_E!J64</f>
        <v>3.6035344800000004</v>
      </c>
      <c r="K64" s="52">
        <f>TI_EHG_E_E!K64+TI_EHG_CHP_E!K64+TI_EHG_H_E!K64</f>
        <v>7.313014800000003</v>
      </c>
      <c r="L64" s="52">
        <f>TI_EHG_E_E!L64+TI_EHG_CHP_E!L64+TI_EHG_H_E!L64</f>
        <v>6.1202887199999996</v>
      </c>
      <c r="M64" s="52">
        <f>TI_EHG_E_E!M64+TI_EHG_CHP_E!M64+TI_EHG_H_E!M64</f>
        <v>12.69718632</v>
      </c>
      <c r="N64" s="52">
        <f>TI_EHG_E_E!N64+TI_EHG_CHP_E!N64+TI_EHG_H_E!N64</f>
        <v>13.018758480000002</v>
      </c>
      <c r="O64" s="52">
        <f>TI_EHG_E_E!O64+TI_EHG_CHP_E!O64+TI_EHG_H_E!O64</f>
        <v>23.111721359999997</v>
      </c>
      <c r="P64" s="52">
        <f>TI_EHG_E_E!P64+TI_EHG_CHP_E!P64+TI_EHG_H_E!P64</f>
        <v>35.317704239999998</v>
      </c>
      <c r="Q64" s="52">
        <f>TI_EHG_E_E!Q64+TI_EHG_CHP_E!Q64+TI_EHG_H_E!Q64</f>
        <v>51.480046800000011</v>
      </c>
      <c r="R64" s="52">
        <f>TI_EHG_E_E!R64+TI_EHG_CHP_E!R64+TI_EHG_H_E!R64</f>
        <v>76.725820079999991</v>
      </c>
      <c r="S64" s="52">
        <f>TI_EHG_E_E!S64+TI_EHG_CHP_E!S64+TI_EHG_H_E!S64</f>
        <v>100.95478847999998</v>
      </c>
      <c r="T64" s="52">
        <f>TI_EHG_E_E!T64+TI_EHG_CHP_E!T64+TI_EHG_H_E!T64</f>
        <v>142.61391143999998</v>
      </c>
      <c r="U64" s="52">
        <f>TI_EHG_E_E!U64+TI_EHG_CHP_E!U64+TI_EHG_H_E!U64</f>
        <v>165.34489608000001</v>
      </c>
      <c r="V64" s="52">
        <f>TI_EHG_E_E!V64+TI_EHG_CHP_E!V64+TI_EHG_H_E!V64</f>
        <v>184.57298496000001</v>
      </c>
      <c r="W64" s="52">
        <f>TI_EHG_E_E!W64+TI_EHG_CHP_E!W64+TI_EHG_H_E!W64</f>
        <v>187.00305624000003</v>
      </c>
      <c r="X64" s="52">
        <f>TI_EHG_E_E!X64+TI_EHG_CHP_E!X64+TI_EHG_H_E!X64</f>
        <v>223.55201232000002</v>
      </c>
      <c r="Y64" s="52">
        <f>TI_EHG_E_E!Y64+TI_EHG_CHP_E!Y64+TI_EHG_H_E!Y64</f>
        <v>203.68451376000002</v>
      </c>
      <c r="Z64" s="52">
        <f>TI_EHG_E_E!Z64+TI_EHG_CHP_E!Z64+TI_EHG_H_E!Z64</f>
        <v>181.69868808000004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  <c r="Y65" s="52">
        <f>TI_EHG_E_E!Y65+TI_EHG_CHP_E!Y65+TI_EHG_H_E!Y65</f>
        <v>0</v>
      </c>
      <c r="Z65" s="52">
        <f>TI_EHG_E_E!Z65+TI_EHG_CHP_E!Z65+TI_EHG_H_E!Z65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2586.0589307528026</v>
      </c>
      <c r="D2" s="21">
        <f t="shared" ref="D2:X2" si="0">SUM(D3,D17,D22,D25,D26,D51,D52)</f>
        <v>3132.8879123427205</v>
      </c>
      <c r="E2" s="21">
        <f t="shared" si="0"/>
        <v>3811.0199523206093</v>
      </c>
      <c r="F2" s="21">
        <f t="shared" si="0"/>
        <v>4034.3375149376957</v>
      </c>
      <c r="G2" s="21">
        <f t="shared" si="0"/>
        <v>2983.356302920778</v>
      </c>
      <c r="H2" s="21">
        <f t="shared" si="0"/>
        <v>3050.9815520170587</v>
      </c>
      <c r="I2" s="21">
        <f t="shared" si="0"/>
        <v>3147.3011355225963</v>
      </c>
      <c r="J2" s="21">
        <f t="shared" si="0"/>
        <v>3995.6397729422661</v>
      </c>
      <c r="K2" s="21">
        <f t="shared" si="0"/>
        <v>3482.4264970271356</v>
      </c>
      <c r="L2" s="21">
        <f t="shared" si="0"/>
        <v>2707.2952607110401</v>
      </c>
      <c r="M2" s="21">
        <f t="shared" si="0"/>
        <v>2162.4678418003864</v>
      </c>
      <c r="N2" s="21">
        <f t="shared" si="0"/>
        <v>2405.8495836481388</v>
      </c>
      <c r="O2" s="21">
        <f t="shared" si="0"/>
        <v>2166.0817453829923</v>
      </c>
      <c r="P2" s="21">
        <f t="shared" si="0"/>
        <v>2252.356100889559</v>
      </c>
      <c r="Q2" s="21">
        <f t="shared" si="0"/>
        <v>2133.1358806821995</v>
      </c>
      <c r="R2" s="21">
        <f t="shared" si="0"/>
        <v>2168.8645006843731</v>
      </c>
      <c r="S2" s="21">
        <f t="shared" si="0"/>
        <v>2402.9034122353846</v>
      </c>
      <c r="T2" s="21">
        <f t="shared" si="0"/>
        <v>1231.2491442650546</v>
      </c>
      <c r="U2" s="21">
        <f t="shared" si="0"/>
        <v>1146.7577670656444</v>
      </c>
      <c r="V2" s="21">
        <f t="shared" si="0"/>
        <v>1312.8870017498498</v>
      </c>
      <c r="W2" s="21">
        <f t="shared" si="0"/>
        <v>1006.5476728310579</v>
      </c>
      <c r="X2" s="21">
        <f t="shared" si="0"/>
        <v>1208.4588590576641</v>
      </c>
      <c r="Y2" s="21">
        <f t="shared" ref="Y2:Z2" si="1">SUM(Y3,Y17,Y22,Y25,Y26,Y51,Y52)</f>
        <v>1316.8782537648576</v>
      </c>
      <c r="Z2" s="21">
        <f t="shared" si="1"/>
        <v>1102.1121915220488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1392.3438148328028</v>
      </c>
      <c r="D3" s="24">
        <f t="shared" si="2"/>
        <v>1532.7077904627204</v>
      </c>
      <c r="E3" s="24">
        <f t="shared" si="2"/>
        <v>1914.546609440609</v>
      </c>
      <c r="F3" s="24">
        <f t="shared" si="2"/>
        <v>2070.5336791376953</v>
      </c>
      <c r="G3" s="24">
        <f t="shared" si="2"/>
        <v>1938.8547516407775</v>
      </c>
      <c r="H3" s="24">
        <f t="shared" si="2"/>
        <v>2083.1607858970588</v>
      </c>
      <c r="I3" s="24">
        <f t="shared" si="2"/>
        <v>1941.6128350425963</v>
      </c>
      <c r="J3" s="24">
        <f t="shared" si="2"/>
        <v>2085.9744935822664</v>
      </c>
      <c r="K3" s="24">
        <f t="shared" si="2"/>
        <v>2155.0715871071357</v>
      </c>
      <c r="L3" s="24">
        <f t="shared" si="2"/>
        <v>1473.7580543110398</v>
      </c>
      <c r="M3" s="24">
        <f t="shared" si="2"/>
        <v>2066.6042640403866</v>
      </c>
      <c r="N3" s="24">
        <f t="shared" si="2"/>
        <v>2170.1376094081388</v>
      </c>
      <c r="O3" s="24">
        <f t="shared" si="2"/>
        <v>1947.9571661429925</v>
      </c>
      <c r="P3" s="24">
        <f t="shared" si="2"/>
        <v>2184.6291021695588</v>
      </c>
      <c r="Q3" s="24">
        <f t="shared" si="2"/>
        <v>2128.8097700421995</v>
      </c>
      <c r="R3" s="24">
        <f t="shared" si="2"/>
        <v>2026.2495632443731</v>
      </c>
      <c r="S3" s="24">
        <f t="shared" si="2"/>
        <v>2270.6316023953846</v>
      </c>
      <c r="T3" s="24">
        <f t="shared" si="2"/>
        <v>1217.1339535850545</v>
      </c>
      <c r="U3" s="24">
        <f t="shared" si="2"/>
        <v>1142.9376742256443</v>
      </c>
      <c r="V3" s="24">
        <f t="shared" si="2"/>
        <v>1309.3835530298497</v>
      </c>
      <c r="W3" s="24">
        <f t="shared" si="2"/>
        <v>992.14304431105791</v>
      </c>
      <c r="X3" s="24">
        <f t="shared" si="2"/>
        <v>1198.7498782976641</v>
      </c>
      <c r="Y3" s="24">
        <f t="shared" ref="Y3:Z3" si="3">SUM(Y4,Y8,Y11)</f>
        <v>1270.4960283648577</v>
      </c>
      <c r="Z3" s="24">
        <f t="shared" si="3"/>
        <v>1084.8122795620486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1392.3438148328028</v>
      </c>
      <c r="D4" s="19">
        <f t="shared" si="4"/>
        <v>1532.7077904627204</v>
      </c>
      <c r="E4" s="19">
        <f t="shared" si="4"/>
        <v>1914.546609440609</v>
      </c>
      <c r="F4" s="19">
        <f t="shared" si="4"/>
        <v>2070.5336791376953</v>
      </c>
      <c r="G4" s="19">
        <f t="shared" si="4"/>
        <v>1938.8547516407775</v>
      </c>
      <c r="H4" s="19">
        <f t="shared" si="4"/>
        <v>2083.1607858970588</v>
      </c>
      <c r="I4" s="19">
        <f t="shared" si="4"/>
        <v>1941.6128350425963</v>
      </c>
      <c r="J4" s="19">
        <f t="shared" si="4"/>
        <v>2085.9744935822664</v>
      </c>
      <c r="K4" s="19">
        <f t="shared" si="4"/>
        <v>2155.0715871071357</v>
      </c>
      <c r="L4" s="19">
        <f t="shared" si="4"/>
        <v>1473.7580543110398</v>
      </c>
      <c r="M4" s="19">
        <f t="shared" si="4"/>
        <v>2066.6042640403866</v>
      </c>
      <c r="N4" s="19">
        <f t="shared" si="4"/>
        <v>2170.1376094081388</v>
      </c>
      <c r="O4" s="19">
        <f t="shared" si="4"/>
        <v>1947.9571661429925</v>
      </c>
      <c r="P4" s="19">
        <f t="shared" si="4"/>
        <v>2184.6291021695588</v>
      </c>
      <c r="Q4" s="19">
        <f t="shared" si="4"/>
        <v>2128.8097700421995</v>
      </c>
      <c r="R4" s="19">
        <f t="shared" si="4"/>
        <v>2026.2495632443731</v>
      </c>
      <c r="S4" s="19">
        <f t="shared" si="4"/>
        <v>2270.6316023953846</v>
      </c>
      <c r="T4" s="19">
        <f t="shared" si="4"/>
        <v>1217.1339535850545</v>
      </c>
      <c r="U4" s="19">
        <f t="shared" si="4"/>
        <v>1142.9376742256443</v>
      </c>
      <c r="V4" s="19">
        <f t="shared" si="4"/>
        <v>1309.3835530298497</v>
      </c>
      <c r="W4" s="19">
        <f t="shared" si="4"/>
        <v>992.14304431105791</v>
      </c>
      <c r="X4" s="19">
        <f t="shared" si="4"/>
        <v>1198.7498782976641</v>
      </c>
      <c r="Y4" s="19">
        <f t="shared" ref="Y4:Z4" si="5">SUM(Y5:Y7)</f>
        <v>1270.4960283648577</v>
      </c>
      <c r="Z4" s="19">
        <f t="shared" si="5"/>
        <v>1084.8122795620486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1392.3438148328028</v>
      </c>
      <c r="D7" s="8">
        <v>1532.7077904627204</v>
      </c>
      <c r="E7" s="8">
        <v>1914.546609440609</v>
      </c>
      <c r="F7" s="8">
        <v>2070.5336791376953</v>
      </c>
      <c r="G7" s="8">
        <v>1938.8547516407775</v>
      </c>
      <c r="H7" s="8">
        <v>2083.1607858970588</v>
      </c>
      <c r="I7" s="8">
        <v>1941.6128350425963</v>
      </c>
      <c r="J7" s="8">
        <v>2085.9744935822664</v>
      </c>
      <c r="K7" s="8">
        <v>2155.0715871071357</v>
      </c>
      <c r="L7" s="8">
        <v>1473.7580543110398</v>
      </c>
      <c r="M7" s="8">
        <v>2066.6042640403866</v>
      </c>
      <c r="N7" s="8">
        <v>2170.1376094081388</v>
      </c>
      <c r="O7" s="8">
        <v>1947.9571661429925</v>
      </c>
      <c r="P7" s="8">
        <v>2184.6291021695588</v>
      </c>
      <c r="Q7" s="8">
        <v>2128.8097700421995</v>
      </c>
      <c r="R7" s="8">
        <v>2026.2495632443731</v>
      </c>
      <c r="S7" s="8">
        <v>2270.6316023953846</v>
      </c>
      <c r="T7" s="8">
        <v>1217.1339535850545</v>
      </c>
      <c r="U7" s="8">
        <v>1142.9376742256443</v>
      </c>
      <c r="V7" s="8">
        <v>1309.3835530298497</v>
      </c>
      <c r="W7" s="8">
        <v>992.14304431105791</v>
      </c>
      <c r="X7" s="8">
        <v>1198.7498782976641</v>
      </c>
      <c r="Y7" s="8">
        <v>1270.4960283648577</v>
      </c>
      <c r="Z7" s="8">
        <v>1084.8122795620486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886.18052592000004</v>
      </c>
      <c r="D26" s="27">
        <f t="shared" si="14"/>
        <v>1266.6835738800003</v>
      </c>
      <c r="E26" s="27">
        <f t="shared" si="14"/>
        <v>1275.7997728800003</v>
      </c>
      <c r="F26" s="27">
        <f t="shared" si="14"/>
        <v>1770.1241958000003</v>
      </c>
      <c r="G26" s="27">
        <f t="shared" si="14"/>
        <v>794.32360128000028</v>
      </c>
      <c r="H26" s="27">
        <f t="shared" si="14"/>
        <v>898.17667776000019</v>
      </c>
      <c r="I26" s="27">
        <f t="shared" si="14"/>
        <v>979.08918047999987</v>
      </c>
      <c r="J26" s="27">
        <f t="shared" si="14"/>
        <v>1332.1606593600002</v>
      </c>
      <c r="K26" s="27">
        <f t="shared" si="14"/>
        <v>1041.63199992</v>
      </c>
      <c r="L26" s="27">
        <f t="shared" si="14"/>
        <v>959.42699640000023</v>
      </c>
      <c r="M26" s="27">
        <f t="shared" si="14"/>
        <v>50.069147760000014</v>
      </c>
      <c r="N26" s="27">
        <f t="shared" si="14"/>
        <v>184.21217424000002</v>
      </c>
      <c r="O26" s="27">
        <f t="shared" si="14"/>
        <v>191.41536923999999</v>
      </c>
      <c r="P26" s="27">
        <f t="shared" si="14"/>
        <v>62.577018720000019</v>
      </c>
      <c r="Q26" s="27">
        <f t="shared" si="14"/>
        <v>3.1648406399999991</v>
      </c>
      <c r="R26" s="27">
        <f t="shared" si="14"/>
        <v>40.726117440000003</v>
      </c>
      <c r="S26" s="27">
        <f t="shared" si="14"/>
        <v>3.1648406399999991</v>
      </c>
      <c r="T26" s="27">
        <f t="shared" si="14"/>
        <v>3.7978621199999987</v>
      </c>
      <c r="U26" s="27">
        <f t="shared" si="14"/>
        <v>2.8484632799999998</v>
      </c>
      <c r="V26" s="27">
        <f t="shared" si="14"/>
        <v>2.53181916</v>
      </c>
      <c r="W26" s="27">
        <f t="shared" si="14"/>
        <v>3.4812180000000006</v>
      </c>
      <c r="X26" s="27">
        <f t="shared" si="14"/>
        <v>1.2660429600000001</v>
      </c>
      <c r="Y26" s="27">
        <f t="shared" ref="Y26:Z26" si="15">SUM(Y27,Y33)</f>
        <v>31.33176228</v>
      </c>
      <c r="Z26" s="27">
        <f t="shared" si="15"/>
        <v>4.4306168400000008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886.18052592000004</v>
      </c>
      <c r="D33" s="19">
        <f t="shared" si="18"/>
        <v>1266.6835738800003</v>
      </c>
      <c r="E33" s="19">
        <f t="shared" si="18"/>
        <v>1275.7997728800003</v>
      </c>
      <c r="F33" s="19">
        <f t="shared" si="18"/>
        <v>1770.1241958000003</v>
      </c>
      <c r="G33" s="19">
        <f t="shared" si="18"/>
        <v>794.32360128000028</v>
      </c>
      <c r="H33" s="19">
        <f t="shared" si="18"/>
        <v>898.17667776000019</v>
      </c>
      <c r="I33" s="19">
        <f t="shared" si="18"/>
        <v>979.08918047999987</v>
      </c>
      <c r="J33" s="19">
        <f t="shared" si="18"/>
        <v>1332.1606593600002</v>
      </c>
      <c r="K33" s="19">
        <f t="shared" si="18"/>
        <v>1041.63199992</v>
      </c>
      <c r="L33" s="19">
        <f t="shared" si="18"/>
        <v>959.42699640000023</v>
      </c>
      <c r="M33" s="19">
        <f t="shared" si="18"/>
        <v>50.069147760000014</v>
      </c>
      <c r="N33" s="19">
        <f t="shared" si="18"/>
        <v>184.21217424000002</v>
      </c>
      <c r="O33" s="19">
        <f t="shared" si="18"/>
        <v>191.41536923999999</v>
      </c>
      <c r="P33" s="19">
        <f t="shared" si="18"/>
        <v>62.577018720000019</v>
      </c>
      <c r="Q33" s="19">
        <f t="shared" si="18"/>
        <v>3.1648406399999991</v>
      </c>
      <c r="R33" s="19">
        <f t="shared" si="18"/>
        <v>40.726117440000003</v>
      </c>
      <c r="S33" s="19">
        <f t="shared" si="18"/>
        <v>3.1648406399999991</v>
      </c>
      <c r="T33" s="19">
        <f t="shared" si="18"/>
        <v>3.7978621199999987</v>
      </c>
      <c r="U33" s="19">
        <f t="shared" si="18"/>
        <v>2.8484632799999998</v>
      </c>
      <c r="V33" s="19">
        <f t="shared" si="18"/>
        <v>2.53181916</v>
      </c>
      <c r="W33" s="19">
        <f t="shared" si="18"/>
        <v>3.4812180000000006</v>
      </c>
      <c r="X33" s="19">
        <f t="shared" si="18"/>
        <v>1.2660429600000001</v>
      </c>
      <c r="Y33" s="19">
        <f t="shared" ref="Y33:Z33" si="19">SUM(Y34:Y50)</f>
        <v>31.33176228</v>
      </c>
      <c r="Z33" s="19">
        <f t="shared" si="19"/>
        <v>4.4306168400000008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22.153617720000003</v>
      </c>
      <c r="E43" s="8">
        <v>0</v>
      </c>
      <c r="F43" s="8">
        <v>22.153617720000003</v>
      </c>
      <c r="G43" s="8">
        <v>6.3296812799999982</v>
      </c>
      <c r="H43" s="8">
        <v>9.4945219199999968</v>
      </c>
      <c r="I43" s="8">
        <v>3.1648406399999991</v>
      </c>
      <c r="J43" s="8">
        <v>6.3296812799999982</v>
      </c>
      <c r="K43" s="8">
        <v>3.4812180000000006</v>
      </c>
      <c r="L43" s="8">
        <v>6.3296812799999982</v>
      </c>
      <c r="M43" s="8">
        <v>3.1648406399999991</v>
      </c>
      <c r="N43" s="8">
        <v>2.8484632799999998</v>
      </c>
      <c r="O43" s="8">
        <v>3.7978621199999987</v>
      </c>
      <c r="P43" s="8">
        <v>3.1648406399999991</v>
      </c>
      <c r="Q43" s="8">
        <v>3.1648406399999991</v>
      </c>
      <c r="R43" s="8">
        <v>6.3296812799999982</v>
      </c>
      <c r="S43" s="8">
        <v>3.1648406399999991</v>
      </c>
      <c r="T43" s="8">
        <v>3.7978621199999987</v>
      </c>
      <c r="U43" s="8">
        <v>2.8484632799999998</v>
      </c>
      <c r="V43" s="8">
        <v>2.53181916</v>
      </c>
      <c r="W43" s="8">
        <v>3.4812180000000006</v>
      </c>
      <c r="X43" s="8">
        <v>1.2660429600000001</v>
      </c>
      <c r="Y43" s="8">
        <v>31.33176228</v>
      </c>
      <c r="Z43" s="8">
        <v>4.4306168400000008</v>
      </c>
    </row>
    <row r="44" spans="1:26" ht="11.25" customHeight="1" x14ac:dyDescent="0.2">
      <c r="A44" s="28" t="s">
        <v>74</v>
      </c>
      <c r="B44" s="7" t="s">
        <v>75</v>
      </c>
      <c r="C44" s="8">
        <v>886.18052592000004</v>
      </c>
      <c r="D44" s="8">
        <v>1244.5299561600002</v>
      </c>
      <c r="E44" s="8">
        <v>1275.7997728800003</v>
      </c>
      <c r="F44" s="8">
        <v>1747.9705780800002</v>
      </c>
      <c r="G44" s="8">
        <v>787.99392000000023</v>
      </c>
      <c r="H44" s="8">
        <v>888.68215584000018</v>
      </c>
      <c r="I44" s="8">
        <v>975.9243398399999</v>
      </c>
      <c r="J44" s="8">
        <v>1325.8309780800002</v>
      </c>
      <c r="K44" s="8">
        <v>1038.1507819200001</v>
      </c>
      <c r="L44" s="8">
        <v>953.09731512000019</v>
      </c>
      <c r="M44" s="8">
        <v>46.904307120000013</v>
      </c>
      <c r="N44" s="8">
        <v>181.36371096000002</v>
      </c>
      <c r="O44" s="8">
        <v>187.61750712</v>
      </c>
      <c r="P44" s="8">
        <v>59.412178080000018</v>
      </c>
      <c r="Q44" s="8">
        <v>0</v>
      </c>
      <c r="R44" s="8">
        <v>34.396436160000007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307.53458999999992</v>
      </c>
      <c r="D51" s="27">
        <v>333.49654800000002</v>
      </c>
      <c r="E51" s="27">
        <v>620.67357000000004</v>
      </c>
      <c r="F51" s="27">
        <v>193.67964000000001</v>
      </c>
      <c r="G51" s="27">
        <v>250.17795000000001</v>
      </c>
      <c r="H51" s="27">
        <v>69.644088360000012</v>
      </c>
      <c r="I51" s="27">
        <v>226.59912000000003</v>
      </c>
      <c r="J51" s="27">
        <v>577.50461999999993</v>
      </c>
      <c r="K51" s="27">
        <v>285.7229099999999</v>
      </c>
      <c r="L51" s="27">
        <v>274.11021000000005</v>
      </c>
      <c r="M51" s="27">
        <v>45.794429999999998</v>
      </c>
      <c r="N51" s="27">
        <v>51.499800000000008</v>
      </c>
      <c r="O51" s="27">
        <v>26.709209999999999</v>
      </c>
      <c r="P51" s="27">
        <v>5.149980000000002</v>
      </c>
      <c r="Q51" s="27">
        <v>1.16127</v>
      </c>
      <c r="R51" s="27">
        <v>101.88882000000001</v>
      </c>
      <c r="S51" s="27">
        <v>129.10696920000001</v>
      </c>
      <c r="T51" s="27">
        <v>10.317328560000004</v>
      </c>
      <c r="U51" s="27">
        <v>0.97162955999999989</v>
      </c>
      <c r="V51" s="27">
        <v>0.97162955999999989</v>
      </c>
      <c r="W51" s="27">
        <v>10.923410519999999</v>
      </c>
      <c r="X51" s="27">
        <v>8.442937800000001</v>
      </c>
      <c r="Y51" s="27">
        <v>15.050463120000002</v>
      </c>
      <c r="Z51" s="27">
        <v>12.869295119999999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7.6986655200000005</v>
      </c>
      <c r="I61" s="49">
        <f t="shared" si="22"/>
        <v>4.2042218400000007</v>
      </c>
      <c r="J61" s="49">
        <f t="shared" si="22"/>
        <v>3.6035344800000004</v>
      </c>
      <c r="K61" s="49">
        <f t="shared" si="22"/>
        <v>2.7846655200000012</v>
      </c>
      <c r="L61" s="49">
        <f t="shared" si="22"/>
        <v>1.5834873599999999</v>
      </c>
      <c r="M61" s="49">
        <f t="shared" si="22"/>
        <v>1.03744368</v>
      </c>
      <c r="N61" s="49">
        <f t="shared" si="22"/>
        <v>0</v>
      </c>
      <c r="O61" s="49">
        <f t="shared" si="22"/>
        <v>0.81906551999999999</v>
      </c>
      <c r="P61" s="49">
        <f t="shared" si="22"/>
        <v>9.3366000000000007</v>
      </c>
      <c r="Q61" s="49">
        <f t="shared" si="22"/>
        <v>21.239487360000002</v>
      </c>
      <c r="R61" s="49">
        <f t="shared" si="22"/>
        <v>13.595465520000001</v>
      </c>
      <c r="S61" s="49">
        <f t="shared" si="22"/>
        <v>14.141312640000001</v>
      </c>
      <c r="T61" s="49">
        <f t="shared" si="22"/>
        <v>16.849516319999999</v>
      </c>
      <c r="U61" s="49">
        <f t="shared" si="22"/>
        <v>16.811383680000002</v>
      </c>
      <c r="V61" s="49">
        <f t="shared" si="22"/>
        <v>19.029759839999997</v>
      </c>
      <c r="W61" s="49">
        <f t="shared" si="22"/>
        <v>20.173542480000002</v>
      </c>
      <c r="X61" s="49">
        <f t="shared" si="22"/>
        <v>19.846859760000001</v>
      </c>
      <c r="Y61" s="49">
        <f t="shared" ref="Y61:Z61" si="23">SUM(Y62:Y72)</f>
        <v>18.34022736</v>
      </c>
      <c r="Z61" s="49">
        <f t="shared" si="23"/>
        <v>17.07339816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7.6986655200000005</v>
      </c>
      <c r="I64" s="52">
        <v>4.2042218400000007</v>
      </c>
      <c r="J64" s="52">
        <v>3.6035344800000004</v>
      </c>
      <c r="K64" s="52">
        <v>2.7846655200000012</v>
      </c>
      <c r="L64" s="52">
        <v>1.5834873599999999</v>
      </c>
      <c r="M64" s="52">
        <v>1.03744368</v>
      </c>
      <c r="N64" s="52">
        <v>0</v>
      </c>
      <c r="O64" s="52">
        <v>0.81906551999999999</v>
      </c>
      <c r="P64" s="52">
        <v>9.3366000000000007</v>
      </c>
      <c r="Q64" s="52">
        <v>21.239487360000002</v>
      </c>
      <c r="R64" s="52">
        <v>13.595465520000001</v>
      </c>
      <c r="S64" s="52">
        <v>14.141312640000001</v>
      </c>
      <c r="T64" s="52">
        <v>16.849516319999999</v>
      </c>
      <c r="U64" s="52">
        <v>16.811383680000002</v>
      </c>
      <c r="V64" s="52">
        <v>19.029759839999997</v>
      </c>
      <c r="W64" s="52">
        <v>20.173542480000002</v>
      </c>
      <c r="X64" s="52">
        <v>19.846859760000001</v>
      </c>
      <c r="Y64" s="52">
        <v>18.34022736</v>
      </c>
      <c r="Z64" s="52">
        <v>17.07339816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1407.5161941600002</v>
      </c>
      <c r="D2" s="21">
        <f t="shared" ref="D2:X2" si="0">SUM(D3,D17,D22,D25,D26,D51,D52)</f>
        <v>1529.8998850800001</v>
      </c>
      <c r="E2" s="21">
        <f t="shared" si="0"/>
        <v>1530.6677506800002</v>
      </c>
      <c r="F2" s="21">
        <f t="shared" si="0"/>
        <v>1919.8585440000002</v>
      </c>
      <c r="G2" s="21">
        <f t="shared" si="0"/>
        <v>1811.9468970000003</v>
      </c>
      <c r="H2" s="21">
        <f t="shared" si="0"/>
        <v>1758.8558869200001</v>
      </c>
      <c r="I2" s="21">
        <f t="shared" si="0"/>
        <v>1662.5146546800001</v>
      </c>
      <c r="J2" s="21">
        <f t="shared" si="0"/>
        <v>1732.8111001200002</v>
      </c>
      <c r="K2" s="21">
        <f t="shared" si="0"/>
        <v>1659.4115713200003</v>
      </c>
      <c r="L2" s="21">
        <f t="shared" si="0"/>
        <v>1633.2991970400003</v>
      </c>
      <c r="M2" s="21">
        <f t="shared" si="0"/>
        <v>1799.25025104</v>
      </c>
      <c r="N2" s="21">
        <f t="shared" si="0"/>
        <v>1793.9269141200002</v>
      </c>
      <c r="O2" s="21">
        <f t="shared" si="0"/>
        <v>1655.9304800400002</v>
      </c>
      <c r="P2" s="21">
        <f t="shared" si="0"/>
        <v>1365.0507136799999</v>
      </c>
      <c r="Q2" s="21">
        <f t="shared" si="0"/>
        <v>933.87572279999995</v>
      </c>
      <c r="R2" s="21">
        <f t="shared" si="0"/>
        <v>925.49270951999995</v>
      </c>
      <c r="S2" s="21">
        <f t="shared" si="0"/>
        <v>955.30011228000012</v>
      </c>
      <c r="T2" s="21">
        <f t="shared" si="0"/>
        <v>1758.1988347199999</v>
      </c>
      <c r="U2" s="21">
        <f t="shared" si="0"/>
        <v>1303.0954552799999</v>
      </c>
      <c r="V2" s="21">
        <f t="shared" si="0"/>
        <v>1407.1788518399999</v>
      </c>
      <c r="W2" s="21">
        <f t="shared" si="0"/>
        <v>1706.6712963600003</v>
      </c>
      <c r="X2" s="21">
        <f t="shared" si="0"/>
        <v>1595.3472039600001</v>
      </c>
      <c r="Y2" s="21">
        <f t="shared" ref="Y2:Z2" si="1">SUM(Y3,Y17,Y22,Y25,Y26,Y51,Y52)</f>
        <v>1800.3708993600003</v>
      </c>
      <c r="Z2" s="21">
        <f t="shared" si="1"/>
        <v>1973.35474776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5.0487465600000014</v>
      </c>
      <c r="D3" s="24">
        <f t="shared" si="2"/>
        <v>14.620890240000001</v>
      </c>
      <c r="E3" s="24">
        <f t="shared" si="2"/>
        <v>13.525744320000001</v>
      </c>
      <c r="F3" s="24">
        <f t="shared" si="2"/>
        <v>10.861836480000001</v>
      </c>
      <c r="G3" s="24">
        <f t="shared" si="2"/>
        <v>19.083445919999999</v>
      </c>
      <c r="H3" s="24">
        <f t="shared" si="2"/>
        <v>20.247084000000001</v>
      </c>
      <c r="I3" s="24">
        <f t="shared" si="2"/>
        <v>21.53932704</v>
      </c>
      <c r="J3" s="24">
        <f t="shared" si="2"/>
        <v>19.035719999999998</v>
      </c>
      <c r="K3" s="24">
        <f t="shared" si="2"/>
        <v>3.9801960000000003</v>
      </c>
      <c r="L3" s="24">
        <f t="shared" si="2"/>
        <v>2.1425659200000005</v>
      </c>
      <c r="M3" s="24">
        <f t="shared" si="2"/>
        <v>17.481530880000001</v>
      </c>
      <c r="N3" s="24">
        <f t="shared" si="2"/>
        <v>16.63813008</v>
      </c>
      <c r="O3" s="24">
        <f t="shared" si="2"/>
        <v>12.651376319999999</v>
      </c>
      <c r="P3" s="24">
        <f t="shared" si="2"/>
        <v>12.144971519999999</v>
      </c>
      <c r="Q3" s="24">
        <f t="shared" si="2"/>
        <v>15.077747520000001</v>
      </c>
      <c r="R3" s="24">
        <f t="shared" si="2"/>
        <v>12.44772144</v>
      </c>
      <c r="S3" s="24">
        <f t="shared" si="2"/>
        <v>15.717857760000003</v>
      </c>
      <c r="T3" s="24">
        <f t="shared" si="2"/>
        <v>14.536368</v>
      </c>
      <c r="U3" s="24">
        <f t="shared" si="2"/>
        <v>10.902276000000002</v>
      </c>
      <c r="V3" s="24">
        <f t="shared" si="2"/>
        <v>10.037015999999998</v>
      </c>
      <c r="W3" s="24">
        <f t="shared" si="2"/>
        <v>4.8990110399999978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5.0487465600000014</v>
      </c>
      <c r="D8" s="19">
        <f t="shared" si="6"/>
        <v>14.620890240000001</v>
      </c>
      <c r="E8" s="19">
        <f t="shared" si="6"/>
        <v>13.525744320000001</v>
      </c>
      <c r="F8" s="19">
        <f t="shared" si="6"/>
        <v>10.861836480000001</v>
      </c>
      <c r="G8" s="19">
        <f t="shared" si="6"/>
        <v>19.083445919999999</v>
      </c>
      <c r="H8" s="19">
        <f t="shared" si="6"/>
        <v>20.247084000000001</v>
      </c>
      <c r="I8" s="19">
        <f t="shared" si="6"/>
        <v>21.53932704</v>
      </c>
      <c r="J8" s="19">
        <f t="shared" si="6"/>
        <v>19.035719999999998</v>
      </c>
      <c r="K8" s="19">
        <f t="shared" si="6"/>
        <v>3.9801960000000003</v>
      </c>
      <c r="L8" s="19">
        <f t="shared" si="6"/>
        <v>2.1425659200000005</v>
      </c>
      <c r="M8" s="19">
        <f t="shared" si="6"/>
        <v>17.481530880000001</v>
      </c>
      <c r="N8" s="19">
        <f t="shared" si="6"/>
        <v>16.63813008</v>
      </c>
      <c r="O8" s="19">
        <f t="shared" si="6"/>
        <v>12.651376319999999</v>
      </c>
      <c r="P8" s="19">
        <f t="shared" si="6"/>
        <v>12.144971519999999</v>
      </c>
      <c r="Q8" s="19">
        <f t="shared" si="6"/>
        <v>15.077747520000001</v>
      </c>
      <c r="R8" s="19">
        <f t="shared" si="6"/>
        <v>12.44772144</v>
      </c>
      <c r="S8" s="19">
        <f t="shared" si="6"/>
        <v>15.717857760000003</v>
      </c>
      <c r="T8" s="19">
        <f t="shared" si="6"/>
        <v>14.536368</v>
      </c>
      <c r="U8" s="19">
        <f t="shared" si="6"/>
        <v>10.902276000000002</v>
      </c>
      <c r="V8" s="19">
        <f t="shared" si="6"/>
        <v>10.037015999999998</v>
      </c>
      <c r="W8" s="19">
        <f t="shared" si="6"/>
        <v>4.8990110399999978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5.0487465600000014</v>
      </c>
      <c r="D10" s="8">
        <v>14.620890240000001</v>
      </c>
      <c r="E10" s="8">
        <v>13.525744320000001</v>
      </c>
      <c r="F10" s="8">
        <v>10.861836480000001</v>
      </c>
      <c r="G10" s="8">
        <v>19.083445919999999</v>
      </c>
      <c r="H10" s="8">
        <v>20.247084000000001</v>
      </c>
      <c r="I10" s="8">
        <v>21.53932704</v>
      </c>
      <c r="J10" s="8">
        <v>19.035719999999998</v>
      </c>
      <c r="K10" s="8">
        <v>3.9801960000000003</v>
      </c>
      <c r="L10" s="8">
        <v>2.1425659200000005</v>
      </c>
      <c r="M10" s="8">
        <v>17.481530880000001</v>
      </c>
      <c r="N10" s="8">
        <v>16.63813008</v>
      </c>
      <c r="O10" s="8">
        <v>12.651376319999999</v>
      </c>
      <c r="P10" s="8">
        <v>12.144971519999999</v>
      </c>
      <c r="Q10" s="8">
        <v>15.077747520000001</v>
      </c>
      <c r="R10" s="8">
        <v>12.44772144</v>
      </c>
      <c r="S10" s="8">
        <v>15.717857760000003</v>
      </c>
      <c r="T10" s="8">
        <v>14.536368</v>
      </c>
      <c r="U10" s="8">
        <v>10.902276000000002</v>
      </c>
      <c r="V10" s="8">
        <v>10.037015999999998</v>
      </c>
      <c r="W10" s="8">
        <v>4.8990110399999978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543.68303760000015</v>
      </c>
      <c r="D26" s="27">
        <f t="shared" si="14"/>
        <v>542.00346084000012</v>
      </c>
      <c r="E26" s="27">
        <f t="shared" si="14"/>
        <v>492.34647636000005</v>
      </c>
      <c r="F26" s="27">
        <f t="shared" si="14"/>
        <v>751.56394752000006</v>
      </c>
      <c r="G26" s="27">
        <f t="shared" si="14"/>
        <v>513.69930107999983</v>
      </c>
      <c r="H26" s="27">
        <f t="shared" si="14"/>
        <v>656.72746128000006</v>
      </c>
      <c r="I26" s="27">
        <f t="shared" si="14"/>
        <v>609.86854763999997</v>
      </c>
      <c r="J26" s="27">
        <f t="shared" si="14"/>
        <v>427.89606011999996</v>
      </c>
      <c r="K26" s="27">
        <f t="shared" si="14"/>
        <v>472.80410532000019</v>
      </c>
      <c r="L26" s="27">
        <f t="shared" si="14"/>
        <v>612.57137112000009</v>
      </c>
      <c r="M26" s="27">
        <f t="shared" si="14"/>
        <v>412.42943015999998</v>
      </c>
      <c r="N26" s="27">
        <f t="shared" si="14"/>
        <v>396.69022404000009</v>
      </c>
      <c r="O26" s="27">
        <f t="shared" si="14"/>
        <v>244.20120372</v>
      </c>
      <c r="P26" s="27">
        <f t="shared" si="14"/>
        <v>117.86985216000002</v>
      </c>
      <c r="Q26" s="27">
        <f t="shared" si="14"/>
        <v>123.73194528000001</v>
      </c>
      <c r="R26" s="27">
        <f t="shared" si="14"/>
        <v>151.20137808000004</v>
      </c>
      <c r="S26" s="27">
        <f t="shared" si="14"/>
        <v>38.005549920000007</v>
      </c>
      <c r="T26" s="27">
        <f t="shared" si="14"/>
        <v>143.88924024000002</v>
      </c>
      <c r="U26" s="27">
        <f t="shared" si="14"/>
        <v>36.235848960000006</v>
      </c>
      <c r="V26" s="27">
        <f t="shared" si="14"/>
        <v>21.088385640000002</v>
      </c>
      <c r="W26" s="27">
        <f t="shared" si="14"/>
        <v>15.871399200000003</v>
      </c>
      <c r="X26" s="27">
        <f t="shared" si="14"/>
        <v>14.533376400000002</v>
      </c>
      <c r="Y26" s="27">
        <f t="shared" ref="Y26:Z26" si="15">SUM(Y27,Y33)</f>
        <v>44.412108840000002</v>
      </c>
      <c r="Z26" s="27">
        <f t="shared" si="15"/>
        <v>17.213407200000002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543.68303760000015</v>
      </c>
      <c r="D33" s="19">
        <f t="shared" si="18"/>
        <v>542.00346084000012</v>
      </c>
      <c r="E33" s="19">
        <f t="shared" si="18"/>
        <v>492.34647636000005</v>
      </c>
      <c r="F33" s="19">
        <f t="shared" si="18"/>
        <v>751.56394752000006</v>
      </c>
      <c r="G33" s="19">
        <f t="shared" si="18"/>
        <v>513.69930107999983</v>
      </c>
      <c r="H33" s="19">
        <f t="shared" si="18"/>
        <v>656.72746128000006</v>
      </c>
      <c r="I33" s="19">
        <f t="shared" si="18"/>
        <v>609.86854763999997</v>
      </c>
      <c r="J33" s="19">
        <f t="shared" si="18"/>
        <v>427.89606011999996</v>
      </c>
      <c r="K33" s="19">
        <f t="shared" si="18"/>
        <v>472.80410532000019</v>
      </c>
      <c r="L33" s="19">
        <f t="shared" si="18"/>
        <v>612.57137112000009</v>
      </c>
      <c r="M33" s="19">
        <f t="shared" si="18"/>
        <v>412.42943015999998</v>
      </c>
      <c r="N33" s="19">
        <f t="shared" si="18"/>
        <v>396.69022404000009</v>
      </c>
      <c r="O33" s="19">
        <f t="shared" si="18"/>
        <v>244.20120372</v>
      </c>
      <c r="P33" s="19">
        <f t="shared" si="18"/>
        <v>117.86985216000002</v>
      </c>
      <c r="Q33" s="19">
        <f t="shared" si="18"/>
        <v>123.73194528000001</v>
      </c>
      <c r="R33" s="19">
        <f t="shared" si="18"/>
        <v>151.20137808000004</v>
      </c>
      <c r="S33" s="19">
        <f t="shared" si="18"/>
        <v>38.005549920000007</v>
      </c>
      <c r="T33" s="19">
        <f t="shared" si="18"/>
        <v>143.88924024000002</v>
      </c>
      <c r="U33" s="19">
        <f t="shared" si="18"/>
        <v>36.235848960000006</v>
      </c>
      <c r="V33" s="19">
        <f t="shared" si="18"/>
        <v>21.088385640000002</v>
      </c>
      <c r="W33" s="19">
        <f t="shared" si="18"/>
        <v>15.871399200000003</v>
      </c>
      <c r="X33" s="19">
        <f t="shared" si="18"/>
        <v>14.533376400000002</v>
      </c>
      <c r="Y33" s="19">
        <f t="shared" ref="Y33:Z33" si="19">SUM(Y34:Y50)</f>
        <v>44.412108840000002</v>
      </c>
      <c r="Z33" s="19">
        <f t="shared" si="19"/>
        <v>17.213407200000002</v>
      </c>
    </row>
    <row r="34" spans="1:26" ht="11.25" customHeight="1" x14ac:dyDescent="0.2">
      <c r="A34" s="28" t="s">
        <v>54</v>
      </c>
      <c r="B34" s="7" t="s">
        <v>55</v>
      </c>
      <c r="C34" s="8">
        <v>22.380986880000002</v>
      </c>
      <c r="D34" s="8">
        <v>13.988090880000001</v>
      </c>
      <c r="E34" s="8">
        <v>13.988090880000001</v>
      </c>
      <c r="F34" s="8">
        <v>16.785792000000001</v>
      </c>
      <c r="G34" s="8">
        <v>11.19059712</v>
      </c>
      <c r="H34" s="8">
        <v>8.3928960000000004</v>
      </c>
      <c r="I34" s="8">
        <v>5.5951948800000002</v>
      </c>
      <c r="J34" s="8">
        <v>2.7977011200000002</v>
      </c>
      <c r="K34" s="8">
        <v>0</v>
      </c>
      <c r="L34" s="8">
        <v>0</v>
      </c>
      <c r="M34" s="8">
        <v>2.7977011200000002</v>
      </c>
      <c r="N34" s="8">
        <v>2.7977011200000002</v>
      </c>
      <c r="O34" s="8">
        <v>7.9487308799999994</v>
      </c>
      <c r="P34" s="8">
        <v>5.2992921600000003</v>
      </c>
      <c r="Q34" s="8">
        <v>4.9075891200000017</v>
      </c>
      <c r="R34" s="8">
        <v>7.3612800000000016</v>
      </c>
      <c r="S34" s="8">
        <v>7.3612800000000016</v>
      </c>
      <c r="T34" s="8">
        <v>11.28722688</v>
      </c>
      <c r="U34" s="8">
        <v>11.532741120000001</v>
      </c>
      <c r="V34" s="8">
        <v>2.944512</v>
      </c>
      <c r="W34" s="8">
        <v>7.1159731200000014</v>
      </c>
      <c r="X34" s="8">
        <v>6.1343308799999994</v>
      </c>
      <c r="Y34" s="8">
        <v>3.6806400000000008</v>
      </c>
      <c r="Z34" s="8">
        <v>5.6437171199999998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5.9175180000000012</v>
      </c>
      <c r="E36" s="8">
        <v>0</v>
      </c>
      <c r="F36" s="8">
        <v>0</v>
      </c>
      <c r="G36" s="8">
        <v>3.5505108000000005</v>
      </c>
      <c r="H36" s="8">
        <v>2.9587589999999997</v>
      </c>
      <c r="I36" s="8">
        <v>2.9587589999999997</v>
      </c>
      <c r="J36" s="8">
        <v>2.9587589999999997</v>
      </c>
      <c r="K36" s="8">
        <v>0</v>
      </c>
      <c r="L36" s="8">
        <v>0</v>
      </c>
      <c r="M36" s="8">
        <v>0</v>
      </c>
      <c r="N36" s="8">
        <v>0</v>
      </c>
      <c r="O36" s="8">
        <v>2.9587589999999997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3.1648406399999991</v>
      </c>
      <c r="D43" s="8">
        <v>0</v>
      </c>
      <c r="E43" s="8">
        <v>3.1648406399999991</v>
      </c>
      <c r="F43" s="8">
        <v>12.65936256</v>
      </c>
      <c r="G43" s="8">
        <v>0</v>
      </c>
      <c r="H43" s="8">
        <v>6.3296812799999982</v>
      </c>
      <c r="I43" s="8">
        <v>0</v>
      </c>
      <c r="J43" s="8">
        <v>0</v>
      </c>
      <c r="K43" s="8">
        <v>0.63302147999999991</v>
      </c>
      <c r="L43" s="8">
        <v>0</v>
      </c>
      <c r="M43" s="8">
        <v>0</v>
      </c>
      <c r="N43" s="8">
        <v>0</v>
      </c>
      <c r="O43" s="8">
        <v>1.8987976800000002</v>
      </c>
      <c r="P43" s="8">
        <v>0</v>
      </c>
      <c r="Q43" s="8">
        <v>0</v>
      </c>
      <c r="R43" s="8">
        <v>0</v>
      </c>
      <c r="S43" s="8">
        <v>0</v>
      </c>
      <c r="T43" s="8">
        <v>1.58242032</v>
      </c>
      <c r="U43" s="8">
        <v>0</v>
      </c>
      <c r="V43" s="8">
        <v>0.63302147999999991</v>
      </c>
      <c r="W43" s="8">
        <v>0</v>
      </c>
      <c r="X43" s="8">
        <v>0</v>
      </c>
      <c r="Y43" s="8">
        <v>17.089979399999997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518.13721008000016</v>
      </c>
      <c r="D44" s="8">
        <v>519.07539096000005</v>
      </c>
      <c r="E44" s="8">
        <v>472.17108384000005</v>
      </c>
      <c r="F44" s="8">
        <v>716.07387096000002</v>
      </c>
      <c r="G44" s="8">
        <v>495.93573215999987</v>
      </c>
      <c r="H44" s="8">
        <v>636.02366400000005</v>
      </c>
      <c r="I44" s="8">
        <v>601.31459375999998</v>
      </c>
      <c r="J44" s="8">
        <v>422.13959999999997</v>
      </c>
      <c r="K44" s="8">
        <v>472.17108384000016</v>
      </c>
      <c r="L44" s="8">
        <v>612.57137112000009</v>
      </c>
      <c r="M44" s="8">
        <v>409.63172903999998</v>
      </c>
      <c r="N44" s="8">
        <v>390.87006192000007</v>
      </c>
      <c r="O44" s="8">
        <v>231.39491616000001</v>
      </c>
      <c r="P44" s="8">
        <v>112.57056000000003</v>
      </c>
      <c r="Q44" s="8">
        <v>118.82435616000001</v>
      </c>
      <c r="R44" s="8">
        <v>143.84009808000005</v>
      </c>
      <c r="S44" s="8">
        <v>30.644269920000003</v>
      </c>
      <c r="T44" s="8">
        <v>131.01959304000002</v>
      </c>
      <c r="U44" s="8">
        <v>24.703107840000005</v>
      </c>
      <c r="V44" s="8">
        <v>17.510852160000002</v>
      </c>
      <c r="W44" s="8">
        <v>8.7554260800000012</v>
      </c>
      <c r="X44" s="8">
        <v>8.3990455200000032</v>
      </c>
      <c r="Y44" s="8">
        <v>23.641489440000004</v>
      </c>
      <c r="Z44" s="8">
        <v>11.569690080000003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3.0224610000000003</v>
      </c>
      <c r="E48" s="8">
        <v>3.0224610000000003</v>
      </c>
      <c r="F48" s="8">
        <v>6.0449220000000023</v>
      </c>
      <c r="G48" s="8">
        <v>3.0224610000000003</v>
      </c>
      <c r="H48" s="8">
        <v>3.0224610000000003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3.0224610000000003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858.78440999999998</v>
      </c>
      <c r="D51" s="27">
        <v>973.27553399999999</v>
      </c>
      <c r="E51" s="27">
        <v>1024.7955300000001</v>
      </c>
      <c r="F51" s="27">
        <v>1157.4327600000001</v>
      </c>
      <c r="G51" s="27">
        <v>1279.1641500000003</v>
      </c>
      <c r="H51" s="27">
        <v>1081.8813416400001</v>
      </c>
      <c r="I51" s="27">
        <v>1031.1067800000001</v>
      </c>
      <c r="J51" s="27">
        <v>1285.8793200000002</v>
      </c>
      <c r="K51" s="27">
        <v>1182.6272700000002</v>
      </c>
      <c r="L51" s="27">
        <v>1018.5852600000001</v>
      </c>
      <c r="M51" s="27">
        <v>1369.3392900000001</v>
      </c>
      <c r="N51" s="27">
        <v>1380.5985600000001</v>
      </c>
      <c r="O51" s="27">
        <v>1399.0779000000002</v>
      </c>
      <c r="P51" s="27">
        <v>1235.0358899999999</v>
      </c>
      <c r="Q51" s="27">
        <v>795.06602999999996</v>
      </c>
      <c r="R51" s="27">
        <v>761.8436099999999</v>
      </c>
      <c r="S51" s="27">
        <v>901.57670460000008</v>
      </c>
      <c r="T51" s="27">
        <v>1599.7732264799999</v>
      </c>
      <c r="U51" s="27">
        <v>1255.95733032</v>
      </c>
      <c r="V51" s="27">
        <v>1376.0534501999998</v>
      </c>
      <c r="W51" s="27">
        <v>1685.9008861200002</v>
      </c>
      <c r="X51" s="27">
        <v>1580.8138275600002</v>
      </c>
      <c r="Y51" s="27">
        <v>1755.9587905200003</v>
      </c>
      <c r="Z51" s="27">
        <v>1956.1413405600001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1.2321792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4.3678656</v>
      </c>
      <c r="H61" s="49">
        <f t="shared" si="22"/>
        <v>4.032</v>
      </c>
      <c r="I61" s="49">
        <f t="shared" si="22"/>
        <v>5.0400000000000009</v>
      </c>
      <c r="J61" s="49">
        <f t="shared" si="22"/>
        <v>2.6881344</v>
      </c>
      <c r="K61" s="49">
        <f t="shared" si="22"/>
        <v>6.9923044800000014</v>
      </c>
      <c r="L61" s="49">
        <f t="shared" si="22"/>
        <v>7.7849805599999993</v>
      </c>
      <c r="M61" s="49">
        <f t="shared" si="22"/>
        <v>14.34787704</v>
      </c>
      <c r="N61" s="49">
        <f t="shared" si="22"/>
        <v>106.31480327999999</v>
      </c>
      <c r="O61" s="49">
        <f t="shared" si="22"/>
        <v>139.44483503999996</v>
      </c>
      <c r="P61" s="49">
        <f t="shared" si="22"/>
        <v>154.33296984</v>
      </c>
      <c r="Q61" s="49">
        <f t="shared" si="22"/>
        <v>163.52073863999996</v>
      </c>
      <c r="R61" s="49">
        <f t="shared" si="22"/>
        <v>308.29853376</v>
      </c>
      <c r="S61" s="49">
        <f t="shared" si="22"/>
        <v>504.57343104</v>
      </c>
      <c r="T61" s="49">
        <f t="shared" si="22"/>
        <v>601.18195031999994</v>
      </c>
      <c r="U61" s="49">
        <f t="shared" si="22"/>
        <v>932.99257799999987</v>
      </c>
      <c r="V61" s="49">
        <f t="shared" si="22"/>
        <v>1171.7735803199998</v>
      </c>
      <c r="W61" s="49">
        <f t="shared" si="22"/>
        <v>1233.5398689599999</v>
      </c>
      <c r="X61" s="49">
        <f t="shared" si="22"/>
        <v>1456.7051973599998</v>
      </c>
      <c r="Y61" s="49">
        <f t="shared" ref="Y61:Z61" si="23">SUM(Y62:Y72)</f>
        <v>1673.7457967999999</v>
      </c>
      <c r="Z61" s="49">
        <f t="shared" si="23"/>
        <v>1566.03640032</v>
      </c>
    </row>
    <row r="62" spans="1:26" ht="11.25" customHeight="1" x14ac:dyDescent="0.2">
      <c r="A62" s="50" t="s">
        <v>92</v>
      </c>
      <c r="B62" s="51" t="s">
        <v>93</v>
      </c>
      <c r="C62" s="52">
        <v>1.2321792</v>
      </c>
      <c r="D62" s="52">
        <v>0</v>
      </c>
      <c r="E62" s="52">
        <v>0</v>
      </c>
      <c r="F62" s="52">
        <v>0</v>
      </c>
      <c r="G62" s="52">
        <v>4.3678656</v>
      </c>
      <c r="H62" s="52">
        <v>4.032</v>
      </c>
      <c r="I62" s="52">
        <v>5.0400000000000009</v>
      </c>
      <c r="J62" s="52">
        <v>2.6881344</v>
      </c>
      <c r="K62" s="52">
        <v>2.4639551999999996</v>
      </c>
      <c r="L62" s="52">
        <v>3.2481791999999996</v>
      </c>
      <c r="M62" s="52">
        <v>2.6881344</v>
      </c>
      <c r="N62" s="52">
        <v>93.29604479999999</v>
      </c>
      <c r="O62" s="52">
        <v>117.15217919999996</v>
      </c>
      <c r="P62" s="52">
        <v>128.3518656</v>
      </c>
      <c r="Q62" s="52">
        <v>133.28017919999996</v>
      </c>
      <c r="R62" s="52">
        <v>245.1681792</v>
      </c>
      <c r="S62" s="52">
        <v>417.75995520000004</v>
      </c>
      <c r="T62" s="52">
        <v>475.41755519999998</v>
      </c>
      <c r="U62" s="52">
        <v>784.4590655999998</v>
      </c>
      <c r="V62" s="52">
        <v>1006.2303551999997</v>
      </c>
      <c r="W62" s="52">
        <v>1066.7103551999999</v>
      </c>
      <c r="X62" s="52">
        <v>1253.0000447999998</v>
      </c>
      <c r="Y62" s="52">
        <v>1488.4015103999998</v>
      </c>
      <c r="Z62" s="52">
        <v>1401.4111103999999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4.5283492800000014</v>
      </c>
      <c r="L64" s="52">
        <v>4.5368013600000001</v>
      </c>
      <c r="M64" s="52">
        <v>11.659742639999999</v>
      </c>
      <c r="N64" s="52">
        <v>13.018758480000002</v>
      </c>
      <c r="O64" s="52">
        <v>22.292655839999998</v>
      </c>
      <c r="P64" s="52">
        <v>25.981104240000001</v>
      </c>
      <c r="Q64" s="52">
        <v>30.240559440000006</v>
      </c>
      <c r="R64" s="52">
        <v>63.130354559999994</v>
      </c>
      <c r="S64" s="52">
        <v>86.813475839999981</v>
      </c>
      <c r="T64" s="52">
        <v>125.76439511999999</v>
      </c>
      <c r="U64" s="52">
        <v>148.53351240000001</v>
      </c>
      <c r="V64" s="52">
        <v>165.54322512000002</v>
      </c>
      <c r="W64" s="52">
        <v>166.82951376000003</v>
      </c>
      <c r="X64" s="52">
        <v>203.70515256000002</v>
      </c>
      <c r="Y64" s="52">
        <v>185.34428640000002</v>
      </c>
      <c r="Z64" s="52">
        <v>164.62528992000003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231.00272064000001</v>
      </c>
      <c r="D2" s="21">
        <f t="shared" ref="D2:X2" si="0">SUM(D3,D17,D22,D25,D26,D51,D52)</f>
        <v>267.17778072000004</v>
      </c>
      <c r="E2" s="21">
        <f t="shared" si="0"/>
        <v>255.46010256000002</v>
      </c>
      <c r="F2" s="21">
        <f t="shared" si="0"/>
        <v>266.34844872000002</v>
      </c>
      <c r="G2" s="21">
        <f t="shared" si="0"/>
        <v>267.48012563999998</v>
      </c>
      <c r="H2" s="21">
        <f t="shared" si="0"/>
        <v>282.57744132000005</v>
      </c>
      <c r="I2" s="21">
        <f t="shared" si="0"/>
        <v>242.09101260000003</v>
      </c>
      <c r="J2" s="21">
        <f t="shared" si="0"/>
        <v>232.52338872000001</v>
      </c>
      <c r="K2" s="21">
        <f t="shared" si="0"/>
        <v>222.84583704000005</v>
      </c>
      <c r="L2" s="21">
        <f t="shared" si="0"/>
        <v>221.72516856000004</v>
      </c>
      <c r="M2" s="21">
        <f t="shared" si="0"/>
        <v>252.74530548000004</v>
      </c>
      <c r="N2" s="21">
        <f t="shared" si="0"/>
        <v>236.77733916000003</v>
      </c>
      <c r="O2" s="21">
        <f t="shared" si="0"/>
        <v>199.70636832</v>
      </c>
      <c r="P2" s="21">
        <f t="shared" si="0"/>
        <v>192.13418159999998</v>
      </c>
      <c r="Q2" s="21">
        <f t="shared" si="0"/>
        <v>157.8744648</v>
      </c>
      <c r="R2" s="21">
        <f t="shared" si="0"/>
        <v>165.68090352000002</v>
      </c>
      <c r="S2" s="21">
        <f t="shared" si="0"/>
        <v>163.82085192000002</v>
      </c>
      <c r="T2" s="21">
        <f t="shared" si="0"/>
        <v>128.09976875999999</v>
      </c>
      <c r="U2" s="21">
        <f t="shared" si="0"/>
        <v>121.54504464</v>
      </c>
      <c r="V2" s="21">
        <f t="shared" si="0"/>
        <v>113.88336695999999</v>
      </c>
      <c r="W2" s="21">
        <f t="shared" si="0"/>
        <v>113.14719036</v>
      </c>
      <c r="X2" s="21">
        <f t="shared" si="0"/>
        <v>117.87588828000001</v>
      </c>
      <c r="Y2" s="21">
        <f t="shared" ref="Y2:Z2" si="1">SUM(Y3,Y17,Y22,Y25,Y26,Y51,Y52)</f>
        <v>104.98598568000003</v>
      </c>
      <c r="Z2" s="21">
        <f t="shared" si="1"/>
        <v>101.73589416000002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0.95904</v>
      </c>
      <c r="D17" s="27">
        <f t="shared" si="10"/>
        <v>1.1987999999999999</v>
      </c>
      <c r="E17" s="27">
        <f t="shared" si="10"/>
        <v>1.2787199999999999</v>
      </c>
      <c r="F17" s="27">
        <f t="shared" si="10"/>
        <v>1.3186799999999999</v>
      </c>
      <c r="G17" s="27">
        <f t="shared" si="10"/>
        <v>1.2787199999999999</v>
      </c>
      <c r="H17" s="27">
        <f t="shared" si="10"/>
        <v>1.67832</v>
      </c>
      <c r="I17" s="27">
        <f t="shared" si="10"/>
        <v>2.3576399999999991</v>
      </c>
      <c r="J17" s="27">
        <f t="shared" si="10"/>
        <v>1.9980000000000002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0.95904</v>
      </c>
      <c r="D18" s="8">
        <v>1.1987999999999999</v>
      </c>
      <c r="E18" s="8">
        <v>1.2787199999999999</v>
      </c>
      <c r="F18" s="8">
        <v>1.3186799999999999</v>
      </c>
      <c r="G18" s="8">
        <v>1.2787199999999999</v>
      </c>
      <c r="H18" s="8">
        <v>1.67832</v>
      </c>
      <c r="I18" s="8">
        <v>2.3576399999999991</v>
      </c>
      <c r="J18" s="8">
        <v>1.9980000000000002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128.35682064</v>
      </c>
      <c r="D26" s="27">
        <f t="shared" si="14"/>
        <v>131.48371872000001</v>
      </c>
      <c r="E26" s="27">
        <f t="shared" si="14"/>
        <v>125.22992256000003</v>
      </c>
      <c r="F26" s="27">
        <f t="shared" si="14"/>
        <v>131.48371872000001</v>
      </c>
      <c r="G26" s="27">
        <f t="shared" si="14"/>
        <v>142.85433563999999</v>
      </c>
      <c r="H26" s="27">
        <f t="shared" si="14"/>
        <v>144.1051506</v>
      </c>
      <c r="I26" s="27">
        <f t="shared" si="14"/>
        <v>120.5769726</v>
      </c>
      <c r="J26" s="27">
        <f t="shared" si="14"/>
        <v>103.34107872000001</v>
      </c>
      <c r="K26" s="27">
        <f t="shared" si="14"/>
        <v>80.262077040000008</v>
      </c>
      <c r="L26" s="27">
        <f t="shared" si="14"/>
        <v>80.201698560000025</v>
      </c>
      <c r="M26" s="27">
        <f t="shared" si="14"/>
        <v>87.743985480000021</v>
      </c>
      <c r="N26" s="27">
        <f t="shared" si="14"/>
        <v>91.820549160000013</v>
      </c>
      <c r="O26" s="27">
        <f t="shared" si="14"/>
        <v>53.588308319999989</v>
      </c>
      <c r="P26" s="27">
        <f t="shared" si="14"/>
        <v>28.2941316</v>
      </c>
      <c r="Q26" s="27">
        <f t="shared" si="14"/>
        <v>18.875494799999998</v>
      </c>
      <c r="R26" s="27">
        <f t="shared" si="14"/>
        <v>25.167233520000003</v>
      </c>
      <c r="S26" s="27">
        <f t="shared" si="14"/>
        <v>25.167233520000003</v>
      </c>
      <c r="T26" s="27">
        <f t="shared" si="14"/>
        <v>21.422275199999998</v>
      </c>
      <c r="U26" s="27">
        <f t="shared" si="14"/>
        <v>16.995401639999997</v>
      </c>
      <c r="V26" s="27">
        <f t="shared" si="14"/>
        <v>13.220242200000001</v>
      </c>
      <c r="W26" s="27">
        <f t="shared" si="14"/>
        <v>9.765482040000002</v>
      </c>
      <c r="X26" s="27">
        <f t="shared" si="14"/>
        <v>12.632310720000001</v>
      </c>
      <c r="Y26" s="27">
        <f t="shared" ref="Y26:Z26" si="15">SUM(Y27,Y33)</f>
        <v>15.475092120000001</v>
      </c>
      <c r="Z26" s="27">
        <f t="shared" si="15"/>
        <v>11.02778172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128.35682064</v>
      </c>
      <c r="D33" s="19">
        <f t="shared" si="18"/>
        <v>131.48371872000001</v>
      </c>
      <c r="E33" s="19">
        <f t="shared" si="18"/>
        <v>125.22992256000003</v>
      </c>
      <c r="F33" s="19">
        <f t="shared" si="18"/>
        <v>131.48371872000001</v>
      </c>
      <c r="G33" s="19">
        <f t="shared" si="18"/>
        <v>142.85433563999999</v>
      </c>
      <c r="H33" s="19">
        <f t="shared" si="18"/>
        <v>144.1051506</v>
      </c>
      <c r="I33" s="19">
        <f t="shared" si="18"/>
        <v>120.5769726</v>
      </c>
      <c r="J33" s="19">
        <f t="shared" si="18"/>
        <v>103.34107872000001</v>
      </c>
      <c r="K33" s="19">
        <f t="shared" si="18"/>
        <v>80.262077040000008</v>
      </c>
      <c r="L33" s="19">
        <f t="shared" si="18"/>
        <v>80.201698560000025</v>
      </c>
      <c r="M33" s="19">
        <f t="shared" si="18"/>
        <v>87.743985480000021</v>
      </c>
      <c r="N33" s="19">
        <f t="shared" si="18"/>
        <v>91.820549160000013</v>
      </c>
      <c r="O33" s="19">
        <f t="shared" si="18"/>
        <v>53.588308319999989</v>
      </c>
      <c r="P33" s="19">
        <f t="shared" si="18"/>
        <v>28.2941316</v>
      </c>
      <c r="Q33" s="19">
        <f t="shared" si="18"/>
        <v>18.875494799999998</v>
      </c>
      <c r="R33" s="19">
        <f t="shared" si="18"/>
        <v>25.167233520000003</v>
      </c>
      <c r="S33" s="19">
        <f t="shared" si="18"/>
        <v>25.167233520000003</v>
      </c>
      <c r="T33" s="19">
        <f t="shared" si="18"/>
        <v>21.422275199999998</v>
      </c>
      <c r="U33" s="19">
        <f t="shared" si="18"/>
        <v>16.995401639999997</v>
      </c>
      <c r="V33" s="19">
        <f t="shared" si="18"/>
        <v>13.220242200000001</v>
      </c>
      <c r="W33" s="19">
        <f t="shared" si="18"/>
        <v>9.765482040000002</v>
      </c>
      <c r="X33" s="19">
        <f t="shared" si="18"/>
        <v>12.632310720000001</v>
      </c>
      <c r="Y33" s="19">
        <f t="shared" ref="Y33:Z33" si="19">SUM(Y34:Y50)</f>
        <v>15.475092120000001</v>
      </c>
      <c r="Z33" s="19">
        <f t="shared" si="19"/>
        <v>11.02778172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12.65936256</v>
      </c>
      <c r="D43" s="8">
        <v>12.65936256</v>
      </c>
      <c r="E43" s="8">
        <v>12.65936256</v>
      </c>
      <c r="F43" s="8">
        <v>12.65936256</v>
      </c>
      <c r="G43" s="8">
        <v>22.153617720000003</v>
      </c>
      <c r="H43" s="8">
        <v>22.153617720000003</v>
      </c>
      <c r="I43" s="8">
        <v>15.823936440000001</v>
      </c>
      <c r="J43" s="8">
        <v>12.65936256</v>
      </c>
      <c r="K43" s="8">
        <v>17.723000880000001</v>
      </c>
      <c r="L43" s="8">
        <v>12.65936256</v>
      </c>
      <c r="M43" s="8">
        <v>15.823936440000001</v>
      </c>
      <c r="N43" s="8">
        <v>16.773602039999997</v>
      </c>
      <c r="O43" s="8">
        <v>9.8108992799999992</v>
      </c>
      <c r="P43" s="8">
        <v>12.65936256</v>
      </c>
      <c r="Q43" s="8">
        <v>9.4945219199999968</v>
      </c>
      <c r="R43" s="8">
        <v>12.65936256</v>
      </c>
      <c r="S43" s="8">
        <v>12.65936256</v>
      </c>
      <c r="T43" s="8">
        <v>13.292117279999999</v>
      </c>
      <c r="U43" s="8">
        <v>9.1778777999999992</v>
      </c>
      <c r="V43" s="8">
        <v>7.2790801199999988</v>
      </c>
      <c r="W43" s="8">
        <v>6.0130371600000005</v>
      </c>
      <c r="X43" s="8">
        <v>11.076942240000001</v>
      </c>
      <c r="Y43" s="8">
        <v>13.608761400000001</v>
      </c>
      <c r="Z43" s="8">
        <v>6.9627027599999982</v>
      </c>
    </row>
    <row r="44" spans="1:26" ht="11.25" customHeight="1" x14ac:dyDescent="0.2">
      <c r="A44" s="28" t="s">
        <v>74</v>
      </c>
      <c r="B44" s="7" t="s">
        <v>75</v>
      </c>
      <c r="C44" s="8">
        <v>115.69745808</v>
      </c>
      <c r="D44" s="8">
        <v>118.82435616000001</v>
      </c>
      <c r="E44" s="8">
        <v>112.57056000000003</v>
      </c>
      <c r="F44" s="8">
        <v>118.82435616000001</v>
      </c>
      <c r="G44" s="8">
        <v>120.70071791999999</v>
      </c>
      <c r="H44" s="8">
        <v>121.95153288</v>
      </c>
      <c r="I44" s="8">
        <v>104.75303616000001</v>
      </c>
      <c r="J44" s="8">
        <v>90.681716160000008</v>
      </c>
      <c r="K44" s="8">
        <v>62.539076160000008</v>
      </c>
      <c r="L44" s="8">
        <v>67.54233600000002</v>
      </c>
      <c r="M44" s="8">
        <v>71.920049040000023</v>
      </c>
      <c r="N44" s="8">
        <v>75.046947120000013</v>
      </c>
      <c r="O44" s="8">
        <v>43.777409039999988</v>
      </c>
      <c r="P44" s="8">
        <v>15.634769040000002</v>
      </c>
      <c r="Q44" s="8">
        <v>9.3809728800000016</v>
      </c>
      <c r="R44" s="8">
        <v>12.507870960000004</v>
      </c>
      <c r="S44" s="8">
        <v>12.507870960000004</v>
      </c>
      <c r="T44" s="8">
        <v>8.1301579199999985</v>
      </c>
      <c r="U44" s="8">
        <v>7.8175238399999998</v>
      </c>
      <c r="V44" s="8">
        <v>5.9411620800000025</v>
      </c>
      <c r="W44" s="8">
        <v>3.7524448800000019</v>
      </c>
      <c r="X44" s="8">
        <v>1.5553684800000001</v>
      </c>
      <c r="Y44" s="8">
        <v>1.8663307200000003</v>
      </c>
      <c r="Z44" s="8">
        <v>4.065078960000001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101.68686000000001</v>
      </c>
      <c r="D51" s="27">
        <v>134.49526200000003</v>
      </c>
      <c r="E51" s="27">
        <v>128.95146</v>
      </c>
      <c r="F51" s="27">
        <v>133.54605000000001</v>
      </c>
      <c r="G51" s="27">
        <v>123.34707</v>
      </c>
      <c r="H51" s="27">
        <v>136.79397072</v>
      </c>
      <c r="I51" s="27">
        <v>119.15640000000002</v>
      </c>
      <c r="J51" s="27">
        <v>127.18431000000001</v>
      </c>
      <c r="K51" s="27">
        <v>142.58376000000004</v>
      </c>
      <c r="L51" s="27">
        <v>141.52347</v>
      </c>
      <c r="M51" s="27">
        <v>165.00132000000002</v>
      </c>
      <c r="N51" s="27">
        <v>144.95679000000001</v>
      </c>
      <c r="O51" s="27">
        <v>146.11806000000001</v>
      </c>
      <c r="P51" s="27">
        <v>163.84004999999999</v>
      </c>
      <c r="Q51" s="27">
        <v>138.99897000000001</v>
      </c>
      <c r="R51" s="27">
        <v>140.51367000000002</v>
      </c>
      <c r="S51" s="27">
        <v>138.65361840000003</v>
      </c>
      <c r="T51" s="27">
        <v>106.67749356</v>
      </c>
      <c r="U51" s="27">
        <v>104.549643</v>
      </c>
      <c r="V51" s="27">
        <v>100.66312475999999</v>
      </c>
      <c r="W51" s="27">
        <v>103.38170832</v>
      </c>
      <c r="X51" s="27">
        <v>105.24357756000001</v>
      </c>
      <c r="Y51" s="27">
        <v>89.510893560000028</v>
      </c>
      <c r="Z51" s="27">
        <v>90.708112440000008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0.33586559999999993</v>
      </c>
      <c r="T61" s="49">
        <f t="shared" si="22"/>
        <v>0.33586559999999993</v>
      </c>
      <c r="U61" s="49">
        <f t="shared" si="22"/>
        <v>0.3024</v>
      </c>
      <c r="V61" s="49">
        <f t="shared" si="22"/>
        <v>0.31368960000000001</v>
      </c>
      <c r="W61" s="49">
        <f t="shared" si="22"/>
        <v>2.3966208</v>
      </c>
      <c r="X61" s="49">
        <f t="shared" si="22"/>
        <v>2.5760447999999996</v>
      </c>
      <c r="Y61" s="49">
        <f t="shared" ref="Y61:Z61" si="23">SUM(Y62:Y72)</f>
        <v>1.9039104</v>
      </c>
      <c r="Z61" s="49">
        <f t="shared" si="23"/>
        <v>0.2016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0.33586559999999993</v>
      </c>
      <c r="T62" s="52">
        <v>0.33586559999999993</v>
      </c>
      <c r="U62" s="52">
        <v>0.3024</v>
      </c>
      <c r="V62" s="52">
        <v>0.31368960000000001</v>
      </c>
      <c r="W62" s="52">
        <v>2.3966208</v>
      </c>
      <c r="X62" s="52">
        <v>2.5760447999999996</v>
      </c>
      <c r="Y62" s="52">
        <v>1.9039104</v>
      </c>
      <c r="Z62" s="52">
        <v>0.2016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1949.22375048</v>
      </c>
      <c r="D2" s="21">
        <f t="shared" ref="D2:X2" si="0">SUM(D3,D17,D22,D25,D26,D51,D52)</f>
        <v>1760.8183369200001</v>
      </c>
      <c r="E2" s="21">
        <f t="shared" si="0"/>
        <v>1911.4894771200002</v>
      </c>
      <c r="F2" s="21">
        <f t="shared" si="0"/>
        <v>1956.9595129200002</v>
      </c>
      <c r="G2" s="21">
        <f t="shared" si="0"/>
        <v>2012.5819634400002</v>
      </c>
      <c r="H2" s="21">
        <f t="shared" si="0"/>
        <v>2000.8999155600002</v>
      </c>
      <c r="I2" s="21">
        <f t="shared" si="0"/>
        <v>1842.6177734399998</v>
      </c>
      <c r="J2" s="21">
        <f t="shared" si="0"/>
        <v>2057.2255220400002</v>
      </c>
      <c r="K2" s="21">
        <f t="shared" si="0"/>
        <v>1548.1967572799999</v>
      </c>
      <c r="L2" s="21">
        <f t="shared" si="0"/>
        <v>1940.1111899999999</v>
      </c>
      <c r="M2" s="21">
        <f t="shared" si="0"/>
        <v>1798.00903872</v>
      </c>
      <c r="N2" s="21">
        <f t="shared" si="0"/>
        <v>1846.97793396</v>
      </c>
      <c r="O2" s="21">
        <f t="shared" si="0"/>
        <v>1541.9592608399998</v>
      </c>
      <c r="P2" s="21">
        <f t="shared" si="0"/>
        <v>1353.55985424</v>
      </c>
      <c r="Q2" s="21">
        <f t="shared" si="0"/>
        <v>1441.4620550400002</v>
      </c>
      <c r="R2" s="21">
        <f t="shared" si="0"/>
        <v>1379.09107872</v>
      </c>
      <c r="S2" s="21">
        <f t="shared" si="0"/>
        <v>1214.2042506</v>
      </c>
      <c r="T2" s="21">
        <f t="shared" si="0"/>
        <v>1273.3378167600004</v>
      </c>
      <c r="U2" s="21">
        <f t="shared" si="0"/>
        <v>1212.6792344400003</v>
      </c>
      <c r="V2" s="21">
        <f t="shared" si="0"/>
        <v>989.08535268000003</v>
      </c>
      <c r="W2" s="21">
        <f t="shared" si="0"/>
        <v>801.14356152000005</v>
      </c>
      <c r="X2" s="21">
        <f t="shared" si="0"/>
        <v>763.06809455999996</v>
      </c>
      <c r="Y2" s="21">
        <f t="shared" ref="Y2:Z2" si="1">SUM(Y3,Y17,Y22,Y25,Y26,Y51,Y52)</f>
        <v>777.96705528000007</v>
      </c>
      <c r="Z2" s="21">
        <f t="shared" si="1"/>
        <v>790.64278848000004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1563.3791704799999</v>
      </c>
      <c r="D26" s="27">
        <f t="shared" ref="D26:X26" si="21">SUM(D27,D33)</f>
        <v>1400.8852249199999</v>
      </c>
      <c r="E26" s="27">
        <f t="shared" si="21"/>
        <v>1572.2976571200002</v>
      </c>
      <c r="F26" s="27">
        <f t="shared" si="21"/>
        <v>1641.1950529200003</v>
      </c>
      <c r="G26" s="27">
        <f t="shared" si="21"/>
        <v>1711.9645034400003</v>
      </c>
      <c r="H26" s="27">
        <f t="shared" si="21"/>
        <v>1636.56346968</v>
      </c>
      <c r="I26" s="27">
        <f t="shared" si="21"/>
        <v>1513.0190534399999</v>
      </c>
      <c r="J26" s="27">
        <f t="shared" si="21"/>
        <v>1645.07565204</v>
      </c>
      <c r="K26" s="27">
        <f t="shared" si="21"/>
        <v>1147.1041972800001</v>
      </c>
      <c r="L26" s="27">
        <f t="shared" si="21"/>
        <v>1507.91679</v>
      </c>
      <c r="M26" s="27">
        <f t="shared" si="21"/>
        <v>1316.9908087200001</v>
      </c>
      <c r="N26" s="27">
        <f t="shared" si="21"/>
        <v>1407.51297396</v>
      </c>
      <c r="O26" s="27">
        <f t="shared" si="21"/>
        <v>1349.6933408399998</v>
      </c>
      <c r="P26" s="27">
        <f t="shared" si="21"/>
        <v>900.91700423999998</v>
      </c>
      <c r="Q26" s="27">
        <f t="shared" si="21"/>
        <v>1035.5729450400001</v>
      </c>
      <c r="R26" s="27">
        <f t="shared" si="21"/>
        <v>984.4612387200001</v>
      </c>
      <c r="S26" s="27">
        <f t="shared" si="21"/>
        <v>862.64540999999997</v>
      </c>
      <c r="T26" s="27">
        <f t="shared" si="21"/>
        <v>888.87060396000038</v>
      </c>
      <c r="U26" s="27">
        <f t="shared" si="21"/>
        <v>814.10753916000021</v>
      </c>
      <c r="V26" s="27">
        <f t="shared" si="21"/>
        <v>575.93901204000008</v>
      </c>
      <c r="W26" s="27">
        <f t="shared" si="21"/>
        <v>401.85632196000006</v>
      </c>
      <c r="X26" s="27">
        <f t="shared" si="21"/>
        <v>374.49139967999997</v>
      </c>
      <c r="Y26" s="27">
        <f t="shared" ref="Y26:Z26" si="22">SUM(Y27,Y33)</f>
        <v>431.01330660000008</v>
      </c>
      <c r="Z26" s="27">
        <f t="shared" si="22"/>
        <v>364.29391872000008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1563.3791704799999</v>
      </c>
      <c r="D33" s="19">
        <f t="shared" ref="D33:X33" si="27">SUM(D34:D50)</f>
        <v>1400.8852249199999</v>
      </c>
      <c r="E33" s="19">
        <f t="shared" si="27"/>
        <v>1572.2976571200002</v>
      </c>
      <c r="F33" s="19">
        <f t="shared" si="27"/>
        <v>1641.1950529200003</v>
      </c>
      <c r="G33" s="19">
        <f t="shared" si="27"/>
        <v>1711.9645034400003</v>
      </c>
      <c r="H33" s="19">
        <f t="shared" si="27"/>
        <v>1636.56346968</v>
      </c>
      <c r="I33" s="19">
        <f t="shared" si="27"/>
        <v>1513.0190534399999</v>
      </c>
      <c r="J33" s="19">
        <f t="shared" si="27"/>
        <v>1645.07565204</v>
      </c>
      <c r="K33" s="19">
        <f t="shared" si="27"/>
        <v>1147.1041972800001</v>
      </c>
      <c r="L33" s="19">
        <f t="shared" si="27"/>
        <v>1507.91679</v>
      </c>
      <c r="M33" s="19">
        <f t="shared" si="27"/>
        <v>1316.9908087200001</v>
      </c>
      <c r="N33" s="19">
        <f t="shared" si="27"/>
        <v>1407.51297396</v>
      </c>
      <c r="O33" s="19">
        <f t="shared" si="27"/>
        <v>1349.6933408399998</v>
      </c>
      <c r="P33" s="19">
        <f t="shared" si="27"/>
        <v>900.91700423999998</v>
      </c>
      <c r="Q33" s="19">
        <f t="shared" si="27"/>
        <v>1035.5729450400001</v>
      </c>
      <c r="R33" s="19">
        <f t="shared" si="27"/>
        <v>984.4612387200001</v>
      </c>
      <c r="S33" s="19">
        <f t="shared" si="27"/>
        <v>862.64540999999997</v>
      </c>
      <c r="T33" s="19">
        <f t="shared" si="27"/>
        <v>888.87060396000038</v>
      </c>
      <c r="U33" s="19">
        <f t="shared" si="27"/>
        <v>814.10753916000021</v>
      </c>
      <c r="V33" s="19">
        <f t="shared" si="27"/>
        <v>575.93901204000008</v>
      </c>
      <c r="W33" s="19">
        <f t="shared" si="27"/>
        <v>401.85632196000006</v>
      </c>
      <c r="X33" s="19">
        <f t="shared" si="27"/>
        <v>374.49139967999997</v>
      </c>
      <c r="Y33" s="19">
        <f t="shared" ref="Y33:Z33" si="28">SUM(Y34:Y50)</f>
        <v>431.01330660000008</v>
      </c>
      <c r="Z33" s="19">
        <f t="shared" si="28"/>
        <v>364.29391872000008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710.59845887999995</v>
      </c>
      <c r="D34" s="8">
        <f>NRG_CM_E!D34+NRG_OIL_NG_E!D34+NRG_PF_E!D34+NRG_CO_E!D34+NRG_BKBPB_E!D34+NRG_GW_E!D34+NRG_BF_E!D34+NRG_PR_E!D34+NRG_NI_E!D34+NRG_CL_E!D34+NRG_LNG_E!D34+NRG_BIOG_E!D34+NRG_GTL_E!D34+NRG_CPP_E!D34+NRG_NSP_E!D34</f>
        <v>604.28851199999997</v>
      </c>
      <c r="E34" s="8">
        <f>NRG_CM_E!E34+NRG_OIL_NG_E!E34+NRG_PF_E!E34+NRG_CO_E!E34+NRG_BKBPB_E!E34+NRG_GW_E!E34+NRG_BF_E!E34+NRG_PR_E!E34+NRG_NI_E!E34+NRG_CL_E!E34+NRG_LNG_E!E34+NRG_BIOG_E!E34+NRG_GTL_E!E34+NRG_CPP_E!E34+NRG_NSP_E!E34</f>
        <v>649.05069312000012</v>
      </c>
      <c r="F34" s="8">
        <f>NRG_CM_E!F34+NRG_OIL_NG_E!F34+NRG_PF_E!F34+NRG_CO_E!F34+NRG_BKBPB_E!F34+NRG_GW_E!F34+NRG_BF_E!F34+NRG_PR_E!F34+NRG_NI_E!F34+NRG_CL_E!F34+NRG_LNG_E!F34+NRG_BIOG_E!F34+NRG_GTL_E!F34+NRG_CPP_E!F34+NRG_NSP_E!F34</f>
        <v>707.80096511999989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727.38425088000008</v>
      </c>
      <c r="H34" s="8">
        <f>NRG_CM_E!H34+NRG_OIL_NG_E!H34+NRG_PF_E!H34+NRG_CO_E!H34+NRG_BKBPB_E!H34+NRG_GW_E!H34+NRG_BF_E!H34+NRG_PR_E!H34+NRG_NI_E!H34+NRG_CL_E!H34+NRG_LNG_E!H34+NRG_BIOG_E!H34+NRG_GTL_E!H34+NRG_CPP_E!H34+NRG_NSP_E!H34</f>
        <v>665.83648511999991</v>
      </c>
      <c r="I34" s="8">
        <f>NRG_CM_E!I34+NRG_OIL_NG_E!I34+NRG_PF_E!I34+NRG_CO_E!I34+NRG_BKBPB_E!I34+NRG_GW_E!I34+NRG_BF_E!I34+NRG_PR_E!I34+NRG_NI_E!I34+NRG_CL_E!I34+NRG_LNG_E!I34+NRG_BIOG_E!I34+NRG_GTL_E!I34+NRG_CPP_E!I34+NRG_NSP_E!I34</f>
        <v>581.90752511999995</v>
      </c>
      <c r="J34" s="8">
        <f>NRG_CM_E!J34+NRG_OIL_NG_E!J34+NRG_PF_E!J34+NRG_CO_E!J34+NRG_BKBPB_E!J34+NRG_GW_E!J34+NRG_BF_E!J34+NRG_PR_E!J34+NRG_NI_E!J34+NRG_CL_E!J34+NRG_LNG_E!J34+NRG_BIOG_E!J34+NRG_GTL_E!J34+NRG_CPP_E!J34+NRG_NSP_E!J34</f>
        <v>604.28851199999997</v>
      </c>
      <c r="K34" s="8">
        <f>NRG_CM_E!K34+NRG_OIL_NG_E!K34+NRG_PF_E!K34+NRG_CO_E!K34+NRG_BKBPB_E!K34+NRG_GW_E!K34+NRG_BF_E!K34+NRG_PR_E!K34+NRG_NI_E!K34+NRG_CL_E!K34+NRG_LNG_E!K34+NRG_BIOG_E!K34+NRG_GTL_E!K34+NRG_CPP_E!K34+NRG_NSP_E!K34</f>
        <v>430.83539711999998</v>
      </c>
      <c r="L34" s="8">
        <f>NRG_CM_E!L34+NRG_OIL_NG_E!L34+NRG_PF_E!L34+NRG_CO_E!L34+NRG_BKBPB_E!L34+NRG_GW_E!L34+NRG_BF_E!L34+NRG_PR_E!L34+NRG_NI_E!L34+NRG_CL_E!L34+NRG_LNG_E!L34+NRG_BIOG_E!L34+NRG_GTL_E!L34+NRG_CPP_E!L34+NRG_NSP_E!L34</f>
        <v>559.52633088000016</v>
      </c>
      <c r="M34" s="8">
        <f>NRG_CM_E!M34+NRG_OIL_NG_E!M34+NRG_PF_E!M34+NRG_CO_E!M34+NRG_BKBPB_E!M34+NRG_GW_E!M34+NRG_BF_E!M34+NRG_PR_E!M34+NRG_NI_E!M34+NRG_CL_E!M34+NRG_LNG_E!M34+NRG_BIOG_E!M34+NRG_GTL_E!M34+NRG_CPP_E!M34+NRG_NSP_E!M34</f>
        <v>450.41868288000006</v>
      </c>
      <c r="N34" s="8">
        <f>NRG_CM_E!N34+NRG_OIL_NG_E!N34+NRG_PF_E!N34+NRG_CO_E!N34+NRG_BKBPB_E!N34+NRG_GW_E!N34+NRG_BF_E!N34+NRG_PR_E!N34+NRG_NI_E!N34+NRG_CL_E!N34+NRG_LNG_E!N34+NRG_BIOG_E!N34+NRG_GTL_E!N34+NRG_CPP_E!N34+NRG_NSP_E!N34</f>
        <v>744.1700428800001</v>
      </c>
      <c r="O34" s="8">
        <f>NRG_CM_E!O34+NRG_OIL_NG_E!O34+NRG_PF_E!O34+NRG_CO_E!O34+NRG_BKBPB_E!O34+NRG_GW_E!O34+NRG_BF_E!O34+NRG_PR_E!O34+NRG_NI_E!O34+NRG_CL_E!O34+NRG_LNG_E!O34+NRG_BIOG_E!O34+NRG_GTL_E!O34+NRG_CPP_E!O34+NRG_NSP_E!O34</f>
        <v>771.03353087999994</v>
      </c>
      <c r="P34" s="8">
        <f>NRG_CM_E!P34+NRG_OIL_NG_E!P34+NRG_PF_E!P34+NRG_CO_E!P34+NRG_BKBPB_E!P34+NRG_GW_E!P34+NRG_BF_E!P34+NRG_PR_E!P34+NRG_NI_E!P34+NRG_CL_E!P34+NRG_LNG_E!P34+NRG_BIOG_E!P34+NRG_GTL_E!P34+NRG_CPP_E!P34+NRG_NSP_E!P34</f>
        <v>458.38089215999997</v>
      </c>
      <c r="Q34" s="8">
        <f>NRG_CM_E!Q34+NRG_OIL_NG_E!Q34+NRG_PF_E!Q34+NRG_CO_E!Q34+NRG_BKBPB_E!Q34+NRG_GW_E!Q34+NRG_BF_E!Q34+NRG_PR_E!Q34+NRG_NI_E!Q34+NRG_CL_E!Q34+NRG_LNG_E!Q34+NRG_BIOG_E!Q34+NRG_GTL_E!Q34+NRG_CPP_E!Q34+NRG_NSP_E!Q34</f>
        <v>672.3301708800002</v>
      </c>
      <c r="R34" s="8">
        <f>NRG_CM_E!R34+NRG_OIL_NG_E!R34+NRG_PF_E!R34+NRG_CO_E!R34+NRG_BKBPB_E!R34+NRG_GW_E!R34+NRG_BF_E!R34+NRG_PR_E!R34+NRG_NI_E!R34+NRG_CL_E!R34+NRG_LNG_E!R34+NRG_BIOG_E!R34+NRG_GTL_E!R34+NRG_CPP_E!R34+NRG_NSP_E!R34</f>
        <v>503.02073088000009</v>
      </c>
      <c r="S34" s="8">
        <f>NRG_CM_E!S34+NRG_OIL_NG_E!S34+NRG_PF_E!S34+NRG_CO_E!S34+NRG_BKBPB_E!S34+NRG_GW_E!S34+NRG_BF_E!S34+NRG_PR_E!S34+NRG_NI_E!S34+NRG_CL_E!S34+NRG_LNG_E!S34+NRG_BIOG_E!S34+NRG_GTL_E!S34+NRG_CPP_E!S34+NRG_NSP_E!S34</f>
        <v>372.97158911999992</v>
      </c>
      <c r="T34" s="8">
        <f>NRG_CM_E!T34+NRG_OIL_NG_E!T34+NRG_PF_E!T34+NRG_CO_E!T34+NRG_BKBPB_E!T34+NRG_GW_E!T34+NRG_BF_E!T34+NRG_PR_E!T34+NRG_NI_E!T34+NRG_CL_E!T34+NRG_LNG_E!T34+NRG_BIOG_E!T34+NRG_GTL_E!T34+NRG_CPP_E!T34+NRG_NSP_E!T34</f>
        <v>441.92210688000006</v>
      </c>
      <c r="U34" s="8">
        <f>NRG_CM_E!U34+NRG_OIL_NG_E!U34+NRG_PF_E!U34+NRG_CO_E!U34+NRG_BKBPB_E!U34+NRG_GW_E!U34+NRG_BF_E!U34+NRG_PR_E!U34+NRG_NI_E!U34+NRG_CL_E!U34+NRG_LNG_E!U34+NRG_BIOG_E!U34+NRG_GTL_E!U34+NRG_CPP_E!U34+NRG_NSP_E!U34</f>
        <v>447.32051712000009</v>
      </c>
      <c r="V34" s="8">
        <f>NRG_CM_E!V34+NRG_OIL_NG_E!V34+NRG_PF_E!V34+NRG_CO_E!V34+NRG_BKBPB_E!V34+NRG_GW_E!V34+NRG_BF_E!V34+NRG_PR_E!V34+NRG_NI_E!V34+NRG_CL_E!V34+NRG_LNG_E!V34+NRG_BIOG_E!V34+NRG_GTL_E!V34+NRG_CPP_E!V34+NRG_NSP_E!V34</f>
        <v>314.08134912000008</v>
      </c>
      <c r="W34" s="8">
        <f>NRG_CM_E!W34+NRG_OIL_NG_E!W34+NRG_PF_E!W34+NRG_CO_E!W34+NRG_BKBPB_E!W34+NRG_GW_E!W34+NRG_BF_E!W34+NRG_PR_E!W34+NRG_NI_E!W34+NRG_CL_E!W34+NRG_LNG_E!W34+NRG_BIOG_E!W34+NRG_GTL_E!W34+NRG_CPP_E!W34+NRG_NSP_E!W34</f>
        <v>273.10348800000008</v>
      </c>
      <c r="X34" s="8">
        <f>NRG_CM_E!X34+NRG_OIL_NG_E!X34+NRG_PF_E!X34+NRG_CO_E!X34+NRG_BKBPB_E!X34+NRG_GW_E!X34+NRG_BF_E!X34+NRG_PR_E!X34+NRG_NI_E!X34+NRG_CL_E!X34+NRG_LNG_E!X34+NRG_BIOG_E!X34+NRG_GTL_E!X34+NRG_CPP_E!X34+NRG_NSP_E!X34</f>
        <v>235.56095999999999</v>
      </c>
      <c r="Y34" s="8">
        <f>NRG_CM_E!Y34+NRG_OIL_NG_E!Y34+NRG_PF_E!Y34+NRG_CO_E!Y34+NRG_BKBPB_E!Y34+NRG_GW_E!Y34+NRG_BF_E!Y34+NRG_PR_E!Y34+NRG_NI_E!Y34+NRG_CL_E!Y34+NRG_LNG_E!Y34+NRG_BIOG_E!Y34+NRG_GTL_E!Y34+NRG_CPP_E!Y34+NRG_NSP_E!Y34</f>
        <v>211.26873600000002</v>
      </c>
      <c r="Z34" s="8">
        <f>NRG_CM_E!Z34+NRG_OIL_NG_E!Z34+NRG_PF_E!Z34+NRG_CO_E!Z34+NRG_BKBPB_E!Z34+NRG_GW_E!Z34+NRG_BF_E!Z34+NRG_PR_E!Z34+NRG_NI_E!Z34+NRG_CL_E!Z34+NRG_LNG_E!Z34+NRG_BIOG_E!Z34+NRG_GTL_E!Z34+NRG_CPP_E!Z34+NRG_NSP_E!Z34</f>
        <v>226.97273088000003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8.8762770000000017</v>
      </c>
      <c r="D36" s="8">
        <f>NRG_CM_E!D36+NRG_OIL_NG_E!D36+NRG_PF_E!D36+NRG_CO_E!D36+NRG_BKBPB_E!D36+NRG_GW_E!D36+NRG_BF_E!D36+NRG_PR_E!D36+NRG_NI_E!D36+NRG_CL_E!D36+NRG_LNG_E!D36+NRG_BIOG_E!D36+NRG_GTL_E!D36+NRG_CPP_E!D36+NRG_NSP_E!D36</f>
        <v>26.628830999999987</v>
      </c>
      <c r="E36" s="8">
        <f>NRG_CM_E!E36+NRG_OIL_NG_E!E36+NRG_PF_E!E36+NRG_CO_E!E36+NRG_BKBPB_E!E36+NRG_GW_E!E36+NRG_BF_E!E36+NRG_PR_E!E36+NRG_NI_E!E36+NRG_CL_E!E36+NRG_LNG_E!E36+NRG_BIOG_E!E36+NRG_GTL_E!E36+NRG_CPP_E!E36+NRG_NSP_E!E36</f>
        <v>22.782557880000002</v>
      </c>
      <c r="F36" s="8">
        <f>NRG_CM_E!F36+NRG_OIL_NG_E!F36+NRG_PF_E!F36+NRG_CO_E!F36+NRG_BKBPB_E!F36+NRG_GW_E!F36+NRG_BF_E!F36+NRG_PR_E!F36+NRG_NI_E!F36+NRG_CL_E!F36+NRG_LNG_E!F36+NRG_BIOG_E!F36+NRG_GTL_E!F36+NRG_CPP_E!F36+NRG_NSP_E!F36</f>
        <v>26.628830999999987</v>
      </c>
      <c r="G36" s="8">
        <f>NRG_CM_E!G36+NRG_OIL_NG_E!G36+NRG_PF_E!G36+NRG_CO_E!G36+NRG_BKBPB_E!G36+NRG_GW_E!G36+NRG_BF_E!G36+NRG_PR_E!G36+NRG_NI_E!G36+NRG_CL_E!G36+NRG_LNG_E!G36+NRG_BIOG_E!G36+NRG_GTL_E!G36+NRG_CPP_E!G36+NRG_NSP_E!G36</f>
        <v>47.636133480000005</v>
      </c>
      <c r="H36" s="8">
        <f>NRG_CM_E!H36+NRG_OIL_NG_E!H36+NRG_PF_E!H36+NRG_CO_E!H36+NRG_BKBPB_E!H36+NRG_GW_E!H36+NRG_BF_E!H36+NRG_PR_E!H36+NRG_NI_E!H36+NRG_CL_E!H36+NRG_LNG_E!H36+NRG_BIOG_E!H36+NRG_GTL_E!H36+NRG_CPP_E!H36+NRG_NSP_E!H36</f>
        <v>26.628830999999987</v>
      </c>
      <c r="I36" s="8">
        <f>NRG_CM_E!I36+NRG_OIL_NG_E!I36+NRG_PF_E!I36+NRG_CO_E!I36+NRG_BKBPB_E!I36+NRG_GW_E!I36+NRG_BF_E!I36+NRG_PR_E!I36+NRG_NI_E!I36+NRG_CL_E!I36+NRG_LNG_E!I36+NRG_BIOG_E!I36+NRG_GTL_E!I36+NRG_CPP_E!I36+NRG_NSP_E!I36</f>
        <v>26.628830999999987</v>
      </c>
      <c r="J36" s="8">
        <f>NRG_CM_E!J36+NRG_OIL_NG_E!J36+NRG_PF_E!J36+NRG_CO_E!J36+NRG_BKBPB_E!J36+NRG_GW_E!J36+NRG_BF_E!J36+NRG_PR_E!J36+NRG_NI_E!J36+NRG_CL_E!J36+NRG_LNG_E!J36+NRG_BIOG_E!J36+NRG_GTL_E!J36+NRG_CPP_E!J36+NRG_NSP_E!J36</f>
        <v>29.587589999999992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5.9175180000000012</v>
      </c>
      <c r="P36" s="8">
        <f>NRG_CM_E!P36+NRG_OIL_NG_E!P36+NRG_PF_E!P36+NRG_CO_E!P36+NRG_BKBPB_E!P36+NRG_GW_E!P36+NRG_BF_E!P36+NRG_PR_E!P36+NRG_NI_E!P36+NRG_CL_E!P36+NRG_LNG_E!P36+NRG_BIOG_E!P36+NRG_GTL_E!P36+NRG_CPP_E!P36+NRG_NSP_E!P36</f>
        <v>5.9175180000000012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22.153617720000003</v>
      </c>
      <c r="D43" s="8">
        <f>NRG_CM_E!D43+NRG_OIL_NG_E!D43+NRG_PF_E!D43+NRG_CO_E!D43+NRG_BKBPB_E!D43+NRG_GW_E!D43+NRG_BF_E!D43+NRG_PR_E!D43+NRG_NI_E!D43+NRG_CL_E!D43+NRG_LNG_E!D43+NRG_BIOG_E!D43+NRG_GTL_E!D43+NRG_CPP_E!D43+NRG_NSP_E!D43</f>
        <v>18.988777080000002</v>
      </c>
      <c r="E43" s="8">
        <f>NRG_CM_E!E43+NRG_OIL_NG_E!E43+NRG_PF_E!E43+NRG_CO_E!E43+NRG_BKBPB_E!E43+NRG_GW_E!E43+NRG_BF_E!E43+NRG_PR_E!E43+NRG_NI_E!E43+NRG_CL_E!E43+NRG_LNG_E!E43+NRG_BIOG_E!E43+NRG_GTL_E!E43+NRG_CPP_E!E43+NRG_NSP_E!E43</f>
        <v>18.988777080000002</v>
      </c>
      <c r="F43" s="8">
        <f>NRG_CM_E!F43+NRG_OIL_NG_E!F43+NRG_PF_E!F43+NRG_CO_E!F43+NRG_BKBPB_E!F43+NRG_GW_E!F43+NRG_BF_E!F43+NRG_PR_E!F43+NRG_NI_E!F43+NRG_CL_E!F43+NRG_LNG_E!F43+NRG_BIOG_E!F43+NRG_GTL_E!F43+NRG_CPP_E!F43+NRG_NSP_E!F43</f>
        <v>31.648139639999997</v>
      </c>
      <c r="G43" s="8">
        <f>NRG_CM_E!G43+NRG_OIL_NG_E!G43+NRG_PF_E!G43+NRG_CO_E!G43+NRG_BKBPB_E!G43+NRG_GW_E!G43+NRG_BF_E!G43+NRG_PR_E!G43+NRG_NI_E!G43+NRG_CL_E!G43+NRG_LNG_E!G43+NRG_BIOG_E!G43+NRG_GTL_E!G43+NRG_CPP_E!G43+NRG_NSP_E!G43</f>
        <v>18.988777080000002</v>
      </c>
      <c r="H43" s="8">
        <f>NRG_CM_E!H43+NRG_OIL_NG_E!H43+NRG_PF_E!H43+NRG_CO_E!H43+NRG_BKBPB_E!H43+NRG_GW_E!H43+NRG_BF_E!H43+NRG_PR_E!H43+NRG_NI_E!H43+NRG_CL_E!H43+NRG_LNG_E!H43+NRG_BIOG_E!H43+NRG_GTL_E!H43+NRG_CPP_E!H43+NRG_NSP_E!H43</f>
        <v>15.823936440000001</v>
      </c>
      <c r="I43" s="8">
        <f>NRG_CM_E!I43+NRG_OIL_NG_E!I43+NRG_PF_E!I43+NRG_CO_E!I43+NRG_BKBPB_E!I43+NRG_GW_E!I43+NRG_BF_E!I43+NRG_PR_E!I43+NRG_NI_E!I43+NRG_CL_E!I43+NRG_LNG_E!I43+NRG_BIOG_E!I43+NRG_GTL_E!I43+NRG_CPP_E!I43+NRG_NSP_E!I43</f>
        <v>6.3296812799999982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0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631.33331687999987</v>
      </c>
      <c r="D44" s="8">
        <f>NRG_CM_E!D44+NRG_OIL_NG_E!D44+NRG_PF_E!D44+NRG_CO_E!D44+NRG_BKBPB_E!D44+NRG_GW_E!D44+NRG_BF_E!D44+NRG_PR_E!D44+NRG_NI_E!D44+NRG_CL_E!D44+NRG_LNG_E!D44+NRG_BIOG_E!D44+NRG_GTL_E!D44+NRG_CPP_E!D44+NRG_NSP_E!D44</f>
        <v>584.74164384000005</v>
      </c>
      <c r="E44" s="8">
        <f>NRG_CM_E!E44+NRG_OIL_NG_E!E44+NRG_PF_E!E44+NRG_CO_E!E44+NRG_BKBPB_E!E44+NRG_GW_E!E44+NRG_BF_E!E44+NRG_PR_E!E44+NRG_NI_E!E44+NRG_CL_E!E44+NRG_LNG_E!E44+NRG_BIOG_E!E44+NRG_GTL_E!E44+NRG_CPP_E!E44+NRG_NSP_E!E44</f>
        <v>691.05812904000004</v>
      </c>
      <c r="F44" s="8">
        <f>NRG_CM_E!F44+NRG_OIL_NG_E!F44+NRG_PF_E!F44+NRG_CO_E!F44+NRG_BKBPB_E!F44+NRG_GW_E!F44+NRG_BF_E!F44+NRG_PR_E!F44+NRG_NI_E!F44+NRG_CL_E!F44+NRG_LNG_E!F44+NRG_BIOG_E!F44+NRG_GTL_E!F44+NRG_CPP_E!F44+NRG_NSP_E!F44</f>
        <v>681.67715616000032</v>
      </c>
      <c r="G44" s="8">
        <f>NRG_CM_E!G44+NRG_OIL_NG_E!G44+NRG_PF_E!G44+NRG_CO_E!G44+NRG_BKBPB_E!G44+NRG_GW_E!G44+NRG_BF_E!G44+NRG_PR_E!G44+NRG_NI_E!G44+NRG_CL_E!G44+NRG_LNG_E!G44+NRG_BIOG_E!G44+NRG_GTL_E!G44+NRG_CPP_E!G44+NRG_NSP_E!G44</f>
        <v>706.38026400000012</v>
      </c>
      <c r="H44" s="8">
        <f>NRG_CM_E!H44+NRG_OIL_NG_E!H44+NRG_PF_E!H44+NRG_CO_E!H44+NRG_BKBPB_E!H44+NRG_GW_E!H44+NRG_BF_E!H44+NRG_PR_E!H44+NRG_NI_E!H44+NRG_CL_E!H44+NRG_LNG_E!H44+NRG_BIOG_E!H44+NRG_GTL_E!H44+NRG_CPP_E!H44+NRG_NSP_E!H44</f>
        <v>716.69913911999993</v>
      </c>
      <c r="I44" s="8">
        <f>NRG_CM_E!I44+NRG_OIL_NG_E!I44+NRG_PF_E!I44+NRG_CO_E!I44+NRG_BKBPB_E!I44+NRG_GW_E!I44+NRG_BF_E!I44+NRG_PR_E!I44+NRG_NI_E!I44+NRG_CL_E!I44+NRG_LNG_E!I44+NRG_BIOG_E!I44+NRG_GTL_E!I44+NRG_CPP_E!I44+NRG_NSP_E!I44</f>
        <v>710.75797704000001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787.99392000000023</v>
      </c>
      <c r="K44" s="8">
        <f>NRG_CM_E!K44+NRG_OIL_NG_E!K44+NRG_PF_E!K44+NRG_CO_E!K44+NRG_BKBPB_E!K44+NRG_GW_E!K44+NRG_BF_E!K44+NRG_PR_E!K44+NRG_NI_E!K44+NRG_CL_E!K44+NRG_LNG_E!K44+NRG_BIOG_E!K44+NRG_GTL_E!K44+NRG_CPP_E!K44+NRG_NSP_E!K44</f>
        <v>540.96395616000007</v>
      </c>
      <c r="L44" s="8">
        <f>NRG_CM_E!L44+NRG_OIL_NG_E!L44+NRG_PF_E!L44+NRG_CO_E!L44+NRG_BKBPB_E!L44+NRG_GW_E!L44+NRG_BF_E!L44+NRG_PR_E!L44+NRG_NI_E!L44+NRG_CL_E!L44+NRG_LNG_E!L44+NRG_BIOG_E!L44+NRG_GTL_E!L44+NRG_CPP_E!L44+NRG_NSP_E!L44</f>
        <v>730.77045911999994</v>
      </c>
      <c r="M44" s="8">
        <f>NRG_CM_E!M44+NRG_OIL_NG_E!M44+NRG_PF_E!M44+NRG_CO_E!M44+NRG_BKBPB_E!M44+NRG_GW_E!M44+NRG_BF_E!M44+NRG_PR_E!M44+NRG_NI_E!M44+NRG_CL_E!M44+NRG_LNG_E!M44+NRG_BIOG_E!M44+NRG_GTL_E!M44+NRG_CPP_E!M44+NRG_NSP_E!M44</f>
        <v>697.31220384000017</v>
      </c>
      <c r="N44" s="8">
        <f>NRG_CM_E!N44+NRG_OIL_NG_E!N44+NRG_PF_E!N44+NRG_CO_E!N44+NRG_BKBPB_E!N44+NRG_GW_E!N44+NRG_BF_E!N44+NRG_PR_E!N44+NRG_NI_E!N44+NRG_CL_E!N44+NRG_LNG_E!N44+NRG_BIOG_E!N44+NRG_GTL_E!N44+NRG_CPP_E!N44+NRG_NSP_E!N44</f>
        <v>506.56751999999994</v>
      </c>
      <c r="O44" s="8">
        <f>NRG_CM_E!O44+NRG_OIL_NG_E!O44+NRG_PF_E!O44+NRG_CO_E!O44+NRG_BKBPB_E!O44+NRG_GW_E!O44+NRG_BF_E!O44+NRG_PR_E!O44+NRG_NI_E!O44+NRG_CL_E!O44+NRG_LNG_E!O44+NRG_BIOG_E!O44+NRG_GTL_E!O44+NRG_CPP_E!O44+NRG_NSP_E!O44</f>
        <v>406.50483095999999</v>
      </c>
      <c r="P44" s="8">
        <f>NRG_CM_E!P44+NRG_OIL_NG_E!P44+NRG_PF_E!P44+NRG_CO_E!P44+NRG_BKBPB_E!P44+NRG_GW_E!P44+NRG_BF_E!P44+NRG_PR_E!P44+NRG_NI_E!P44+NRG_CL_E!P44+NRG_LNG_E!P44+NRG_BIOG_E!P44+NRG_GTL_E!P44+NRG_CPP_E!P44+NRG_NSP_E!P44</f>
        <v>312.69593808000002</v>
      </c>
      <c r="Q44" s="8">
        <f>NRG_CM_E!Q44+NRG_OIL_NG_E!Q44+NRG_PF_E!Q44+NRG_CO_E!Q44+NRG_BKBPB_E!Q44+NRG_GW_E!Q44+NRG_BF_E!Q44+NRG_PR_E!Q44+NRG_NI_E!Q44+NRG_CL_E!Q44+NRG_LNG_E!Q44+NRG_BIOG_E!Q44+NRG_GTL_E!Q44+NRG_CPP_E!Q44+NRG_NSP_E!Q44</f>
        <v>287.68019616000004</v>
      </c>
      <c r="R44" s="8">
        <f>NRG_CM_E!R44+NRG_OIL_NG_E!R44+NRG_PF_E!R44+NRG_CO_E!R44+NRG_BKBPB_E!R44+NRG_GW_E!R44+NRG_BF_E!R44+NRG_PR_E!R44+NRG_NI_E!R44+NRG_CL_E!R44+NRG_LNG_E!R44+NRG_BIOG_E!R44+NRG_GTL_E!R44+NRG_CPP_E!R44+NRG_NSP_E!R44</f>
        <v>387.74316383999997</v>
      </c>
      <c r="S44" s="8">
        <f>NRG_CM_E!S44+NRG_OIL_NG_E!S44+NRG_PF_E!S44+NRG_CO_E!S44+NRG_BKBPB_E!S44+NRG_GW_E!S44+NRG_BF_E!S44+NRG_PR_E!S44+NRG_NI_E!S44+NRG_CL_E!S44+NRG_LNG_E!S44+NRG_BIOG_E!S44+NRG_GTL_E!S44+NRG_CPP_E!S44+NRG_NSP_E!S44</f>
        <v>380.86382088000011</v>
      </c>
      <c r="T44" s="8">
        <f>NRG_CM_E!T44+NRG_OIL_NG_E!T44+NRG_PF_E!T44+NRG_CO_E!T44+NRG_BKBPB_E!T44+NRG_GW_E!T44+NRG_BF_E!T44+NRG_PR_E!T44+NRG_NI_E!T44+NRG_CL_E!T44+NRG_LNG_E!T44+NRG_BIOG_E!T44+NRG_GTL_E!T44+NRG_CPP_E!T44+NRG_NSP_E!T44</f>
        <v>332.39578608000022</v>
      </c>
      <c r="U44" s="8">
        <f>NRG_CM_E!U44+NRG_OIL_NG_E!U44+NRG_PF_E!U44+NRG_CO_E!U44+NRG_BKBPB_E!U44+NRG_GW_E!U44+NRG_BF_E!U44+NRG_PR_E!U44+NRG_NI_E!U44+NRG_CL_E!U44+NRG_LNG_E!U44+NRG_BIOG_E!U44+NRG_GTL_E!U44+NRG_CPP_E!U44+NRG_NSP_E!U44</f>
        <v>294.24690504000006</v>
      </c>
      <c r="V44" s="8">
        <f>NRG_CM_E!V44+NRG_OIL_NG_E!V44+NRG_PF_E!V44+NRG_CO_E!V44+NRG_BKBPB_E!V44+NRG_GW_E!V44+NRG_BF_E!V44+NRG_PR_E!V44+NRG_NI_E!V44+NRG_CL_E!V44+NRG_LNG_E!V44+NRG_BIOG_E!V44+NRG_GTL_E!V44+NRG_CPP_E!V44+NRG_NSP_E!V44</f>
        <v>202.31437392000001</v>
      </c>
      <c r="W44" s="8">
        <f>NRG_CM_E!W44+NRG_OIL_NG_E!W44+NRG_PF_E!W44+NRG_CO_E!W44+NRG_BKBPB_E!W44+NRG_GW_E!W44+NRG_BF_E!W44+NRG_PR_E!W44+NRG_NI_E!W44+NRG_CL_E!W44+NRG_LNG_E!W44+NRG_BIOG_E!W44+NRG_GTL_E!W44+NRG_CPP_E!W44+NRG_NSP_E!W44</f>
        <v>63.164622960000003</v>
      </c>
      <c r="X44" s="8">
        <f>NRG_CM_E!X44+NRG_OIL_NG_E!X44+NRG_PF_E!X44+NRG_CO_E!X44+NRG_BKBPB_E!X44+NRG_GW_E!X44+NRG_BF_E!X44+NRG_PR_E!X44+NRG_NI_E!X44+NRG_CL_E!X44+NRG_LNG_E!X44+NRG_BIOG_E!X44+NRG_GTL_E!X44+NRG_CPP_E!X44+NRG_NSP_E!X44</f>
        <v>70.924189679999998</v>
      </c>
      <c r="Y44" s="8">
        <f>NRG_CM_E!Y44+NRG_OIL_NG_E!Y44+NRG_PF_E!Y44+NRG_CO_E!Y44+NRG_BKBPB_E!Y44+NRG_GW_E!Y44+NRG_BF_E!Y44+NRG_PR_E!Y44+NRG_NI_E!Y44+NRG_CL_E!Y44+NRG_LNG_E!Y44+NRG_BIOG_E!Y44+NRG_GTL_E!Y44+NRG_CPP_E!Y44+NRG_NSP_E!Y44</f>
        <v>160.20128160000004</v>
      </c>
      <c r="Z44" s="8">
        <f>NRG_CM_E!Z44+NRG_OIL_NG_E!Z44+NRG_PF_E!Z44+NRG_CO_E!Z44+NRG_BKBPB_E!Z44+NRG_GW_E!Z44+NRG_BF_E!Z44+NRG_PR_E!Z44+NRG_NI_E!Z44+NRG_CL_E!Z44+NRG_LNG_E!Z44+NRG_BIOG_E!Z44+NRG_GTL_E!Z44+NRG_CPP_E!Z44+NRG_NSP_E!Z44</f>
        <v>75.359859839999999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190.41749999999999</v>
      </c>
      <c r="D48" s="8">
        <f>NRG_CM_E!D48+NRG_OIL_NG_E!D48+NRG_PF_E!D48+NRG_CO_E!D48+NRG_BKBPB_E!D48+NRG_GW_E!D48+NRG_BF_E!D48+NRG_PR_E!D48+NRG_NI_E!D48+NRG_CL_E!D48+NRG_LNG_E!D48+NRG_BIOG_E!D48+NRG_GTL_E!D48+NRG_CPP_E!D48+NRG_NSP_E!D48</f>
        <v>166.237461</v>
      </c>
      <c r="E48" s="8">
        <f>NRG_CM_E!E48+NRG_OIL_NG_E!E48+NRG_PF_E!E48+NRG_CO_E!E48+NRG_BKBPB_E!E48+NRG_GW_E!E48+NRG_BF_E!E48+NRG_PR_E!E48+NRG_NI_E!E48+NRG_CL_E!E48+NRG_LNG_E!E48+NRG_BIOG_E!E48+NRG_GTL_E!E48+NRG_CPP_E!E48+NRG_NSP_E!E48</f>
        <v>190.41749999999999</v>
      </c>
      <c r="F48" s="8">
        <f>NRG_CM_E!F48+NRG_OIL_NG_E!F48+NRG_PF_E!F48+NRG_CO_E!F48+NRG_BKBPB_E!F48+NRG_GW_E!F48+NRG_BF_E!F48+NRG_PR_E!F48+NRG_NI_E!F48+NRG_CL_E!F48+NRG_LNG_E!F48+NRG_BIOG_E!F48+NRG_GTL_E!F48+NRG_CPP_E!F48+NRG_NSP_E!F48</f>
        <v>193.43996099999998</v>
      </c>
      <c r="G48" s="8">
        <f>NRG_CM_E!G48+NRG_OIL_NG_E!G48+NRG_PF_E!G48+NRG_CO_E!G48+NRG_BKBPB_E!G48+NRG_GW_E!G48+NRG_BF_E!G48+NRG_PR_E!G48+NRG_NI_E!G48+NRG_CL_E!G48+NRG_LNG_E!G48+NRG_BIOG_E!G48+NRG_GTL_E!G48+NRG_CPP_E!G48+NRG_NSP_E!G48</f>
        <v>211.57507800000002</v>
      </c>
      <c r="H48" s="8">
        <f>NRG_CM_E!H48+NRG_OIL_NG_E!H48+NRG_PF_E!H48+NRG_CO_E!H48+NRG_BKBPB_E!H48+NRG_GW_E!H48+NRG_BF_E!H48+NRG_PR_E!H48+NRG_NI_E!H48+NRG_CL_E!H48+NRG_LNG_E!H48+NRG_BIOG_E!H48+NRG_GTL_E!H48+NRG_CPP_E!H48+NRG_NSP_E!H48</f>
        <v>211.57507800000002</v>
      </c>
      <c r="I48" s="8">
        <f>NRG_CM_E!I48+NRG_OIL_NG_E!I48+NRG_PF_E!I48+NRG_CO_E!I48+NRG_BKBPB_E!I48+NRG_GW_E!I48+NRG_BF_E!I48+NRG_PR_E!I48+NRG_NI_E!I48+NRG_CL_E!I48+NRG_LNG_E!I48+NRG_BIOG_E!I48+NRG_GTL_E!I48+NRG_CPP_E!I48+NRG_NSP_E!I48</f>
        <v>187.39503899999997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205.53015600000001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175.304844</v>
      </c>
      <c r="L48" s="8">
        <f>NRG_CM_E!L48+NRG_OIL_NG_E!L48+NRG_PF_E!L48+NRG_CO_E!L48+NRG_BKBPB_E!L48+NRG_GW_E!L48+NRG_BF_E!L48+NRG_PR_E!L48+NRG_NI_E!L48+NRG_CL_E!L48+NRG_LNG_E!L48+NRG_BIOG_E!L48+NRG_GTL_E!L48+NRG_CPP_E!L48+NRG_NSP_E!L48</f>
        <v>217.61999999999998</v>
      </c>
      <c r="M48" s="8">
        <f>NRG_CM_E!M48+NRG_OIL_NG_E!M48+NRG_PF_E!M48+NRG_CO_E!M48+NRG_BKBPB_E!M48+NRG_GW_E!M48+NRG_BF_E!M48+NRG_PR_E!M48+NRG_NI_E!M48+NRG_CL_E!M48+NRG_LNG_E!M48+NRG_BIOG_E!M48+NRG_GTL_E!M48+NRG_CPP_E!M48+NRG_NSP_E!M48</f>
        <v>169.25992199999999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129.967578</v>
      </c>
      <c r="O48" s="8">
        <f>NRG_CM_E!O48+NRG_OIL_NG_E!O48+NRG_PF_E!O48+NRG_CO_E!O48+NRG_BKBPB_E!O48+NRG_GW_E!O48+NRG_BF_E!O48+NRG_PR_E!O48+NRG_NI_E!O48+NRG_CL_E!O48+NRG_LNG_E!O48+NRG_BIOG_E!O48+NRG_GTL_E!O48+NRG_CPP_E!O48+NRG_NSP_E!O48</f>
        <v>166.237461</v>
      </c>
      <c r="P48" s="8">
        <f>NRG_CM_E!P48+NRG_OIL_NG_E!P48+NRG_PF_E!P48+NRG_CO_E!P48+NRG_BKBPB_E!P48+NRG_GW_E!P48+NRG_BF_E!P48+NRG_PR_E!P48+NRG_NI_E!P48+NRG_CL_E!P48+NRG_LNG_E!P48+NRG_BIOG_E!P48+NRG_GTL_E!P48+NRG_CPP_E!P48+NRG_NSP_E!P48</f>
        <v>123.92265599999999</v>
      </c>
      <c r="Q48" s="8">
        <f>NRG_CM_E!Q48+NRG_OIL_NG_E!Q48+NRG_PF_E!Q48+NRG_CO_E!Q48+NRG_BKBPB_E!Q48+NRG_GW_E!Q48+NRG_BF_E!Q48+NRG_PR_E!Q48+NRG_NI_E!Q48+NRG_CL_E!Q48+NRG_LNG_E!Q48+NRG_BIOG_E!Q48+NRG_GTL_E!Q48+NRG_CPP_E!Q48+NRG_NSP_E!Q48</f>
        <v>75.562577999999988</v>
      </c>
      <c r="R48" s="8">
        <f>NRG_CM_E!R48+NRG_OIL_NG_E!R48+NRG_PF_E!R48+NRG_CO_E!R48+NRG_BKBPB_E!R48+NRG_GW_E!R48+NRG_BF_E!R48+NRG_PR_E!R48+NRG_NI_E!R48+NRG_CL_E!R48+NRG_LNG_E!R48+NRG_BIOG_E!R48+NRG_GTL_E!R48+NRG_CPP_E!R48+NRG_NSP_E!R48</f>
        <v>93.697344000000015</v>
      </c>
      <c r="S48" s="8">
        <f>NRG_CM_E!S48+NRG_OIL_NG_E!S48+NRG_PF_E!S48+NRG_CO_E!S48+NRG_BKBPB_E!S48+NRG_GW_E!S48+NRG_BF_E!S48+NRG_PR_E!S48+NRG_NI_E!S48+NRG_CL_E!S48+NRG_LNG_E!S48+NRG_BIOG_E!S48+NRG_GTL_E!S48+NRG_CPP_E!S48+NRG_NSP_E!S48</f>
        <v>108.80999999999997</v>
      </c>
      <c r="T48" s="8">
        <f>NRG_CM_E!T48+NRG_OIL_NG_E!T48+NRG_PF_E!T48+NRG_CO_E!T48+NRG_BKBPB_E!T48+NRG_GW_E!T48+NRG_BF_E!T48+NRG_PR_E!T48+NRG_NI_E!T48+NRG_CL_E!T48+NRG_LNG_E!T48+NRG_BIOG_E!T48+NRG_GTL_E!T48+NRG_CPP_E!T48+NRG_NSP_E!T48</f>
        <v>114.552711</v>
      </c>
      <c r="U48" s="8">
        <f>NRG_CM_E!U48+NRG_OIL_NG_E!U48+NRG_PF_E!U48+NRG_CO_E!U48+NRG_BKBPB_E!U48+NRG_GW_E!U48+NRG_BF_E!U48+NRG_PR_E!U48+NRG_NI_E!U48+NRG_CL_E!U48+NRG_LNG_E!U48+NRG_BIOG_E!U48+NRG_GTL_E!U48+NRG_CPP_E!U48+NRG_NSP_E!U48</f>
        <v>72.540116999999995</v>
      </c>
      <c r="V48" s="8">
        <f>NRG_CM_E!V48+NRG_OIL_NG_E!V48+NRG_PF_E!V48+NRG_CO_E!V48+NRG_BKBPB_E!V48+NRG_GW_E!V48+NRG_BF_E!V48+NRG_PR_E!V48+NRG_NI_E!V48+NRG_CL_E!V48+NRG_LNG_E!V48+NRG_BIOG_E!V48+NRG_GTL_E!V48+NRG_CPP_E!V48+NRG_NSP_E!V48</f>
        <v>59.543288999999994</v>
      </c>
      <c r="W48" s="8">
        <f>NRG_CM_E!W48+NRG_OIL_NG_E!W48+NRG_PF_E!W48+NRG_CO_E!W48+NRG_BKBPB_E!W48+NRG_GW_E!W48+NRG_BF_E!W48+NRG_PR_E!W48+NRG_NI_E!W48+NRG_CL_E!W48+NRG_LNG_E!W48+NRG_BIOG_E!W48+NRG_GTL_E!W48+NRG_CPP_E!W48+NRG_NSP_E!W48</f>
        <v>65.588210999999973</v>
      </c>
      <c r="X48" s="8">
        <f>NRG_CM_E!X48+NRG_OIL_NG_E!X48+NRG_PF_E!X48+NRG_CO_E!X48+NRG_BKBPB_E!X48+NRG_GW_E!X48+NRG_BF_E!X48+NRG_PR_E!X48+NRG_NI_E!X48+NRG_CL_E!X48+NRG_LNG_E!X48+NRG_BIOG_E!X48+NRG_GTL_E!X48+NRG_CPP_E!X48+NRG_NSP_E!X48</f>
        <v>68.006249999999994</v>
      </c>
      <c r="Y48" s="8">
        <f>NRG_CM_E!Y48+NRG_OIL_NG_E!Y48+NRG_PF_E!Y48+NRG_CO_E!Y48+NRG_BKBPB_E!Y48+NRG_GW_E!Y48+NRG_BF_E!Y48+NRG_PR_E!Y48+NRG_NI_E!Y48+NRG_CL_E!Y48+NRG_LNG_E!Y48+NRG_BIOG_E!Y48+NRG_GTL_E!Y48+NRG_CPP_E!Y48+NRG_NSP_E!Y48</f>
        <v>59.543288999999994</v>
      </c>
      <c r="Z48" s="8">
        <f>NRG_CM_E!Z48+NRG_OIL_NG_E!Z48+NRG_PF_E!Z48+NRG_CO_E!Z48+NRG_BKBPB_E!Z48+NRG_GW_E!Z48+NRG_BF_E!Z48+NRG_PR_E!Z48+NRG_NI_E!Z48+NRG_CL_E!Z48+NRG_LNG_E!Z48+NRG_BIOG_E!Z48+NRG_GTL_E!Z48+NRG_CPP_E!Z48+NRG_NSP_E!Z48</f>
        <v>61.961328000000016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17.675474040000001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26.807833080000002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385.84458000000012</v>
      </c>
      <c r="D51" s="27">
        <f>NRG_CM_E!D51+NRG_OIL_NG_E!D51+NRG_PF_E!D51+NRG_CO_E!D51+NRG_BKBPB_E!D51+NRG_GW_E!D51+NRG_BF_E!D51+NRG_PR_E!D51+NRG_NI_E!D51+NRG_CL_E!D51+NRG_LNG_E!D51+NRG_BIOG_E!D51+NRG_GTL_E!D51+NRG_CPP_E!D51+NRG_NSP_E!D51</f>
        <v>359.93311200000022</v>
      </c>
      <c r="E51" s="27">
        <f>NRG_CM_E!E51+NRG_OIL_NG_E!E51+NRG_PF_E!E51+NRG_CO_E!E51+NRG_BKBPB_E!E51+NRG_GW_E!E51+NRG_BF_E!E51+NRG_PR_E!E51+NRG_NI_E!E51+NRG_CL_E!E51+NRG_LNG_E!E51+NRG_BIOG_E!E51+NRG_GTL_E!E51+NRG_CPP_E!E51+NRG_NSP_E!E51</f>
        <v>339.19182000000012</v>
      </c>
      <c r="F51" s="27">
        <f>NRG_CM_E!F51+NRG_OIL_NG_E!F51+NRG_PF_E!F51+NRG_CO_E!F51+NRG_BKBPB_E!F51+NRG_GW_E!F51+NRG_BF_E!F51+NRG_PR_E!F51+NRG_NI_E!F51+NRG_CL_E!F51+NRG_LNG_E!F51+NRG_BIOG_E!F51+NRG_GTL_E!F51+NRG_CPP_E!F51+NRG_NSP_E!F51</f>
        <v>315.76445999999993</v>
      </c>
      <c r="G51" s="27">
        <f>NRG_CM_E!G51+NRG_OIL_NG_E!G51+NRG_PF_E!G51+NRG_CO_E!G51+NRG_BKBPB_E!G51+NRG_GW_E!G51+NRG_BF_E!G51+NRG_PR_E!G51+NRG_NI_E!G51+NRG_CL_E!G51+NRG_LNG_E!G51+NRG_BIOG_E!G51+NRG_GTL_E!G51+NRG_CPP_E!G51+NRG_NSP_E!G51</f>
        <v>300.61745999999994</v>
      </c>
      <c r="H51" s="27">
        <f>NRG_CM_E!H51+NRG_OIL_NG_E!H51+NRG_PF_E!H51+NRG_CO_E!H51+NRG_BKBPB_E!H51+NRG_GW_E!H51+NRG_BF_E!H51+NRG_PR_E!H51+NRG_NI_E!H51+NRG_CL_E!H51+NRG_LNG_E!H51+NRG_BIOG_E!H51+NRG_GTL_E!H51+NRG_CPP_E!H51+NRG_NSP_E!H51</f>
        <v>364.3364458800001</v>
      </c>
      <c r="I51" s="27">
        <f>NRG_CM_E!I51+NRG_OIL_NG_E!I51+NRG_PF_E!I51+NRG_CO_E!I51+NRG_BKBPB_E!I51+NRG_GW_E!I51+NRG_BF_E!I51+NRG_PR_E!I51+NRG_NI_E!I51+NRG_CL_E!I51+NRG_LNG_E!I51+NRG_BIOG_E!I51+NRG_GTL_E!I51+NRG_CPP_E!I51+NRG_NSP_E!I51</f>
        <v>329.59872000000001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412.14987000000002</v>
      </c>
      <c r="K51" s="27">
        <f>NRG_CM_E!K51+NRG_OIL_NG_E!K51+NRG_PF_E!K51+NRG_CO_E!K51+NRG_BKBPB_E!K51+NRG_GW_E!K51+NRG_BF_E!K51+NRG_PR_E!K51+NRG_NI_E!K51+NRG_CL_E!K51+NRG_LNG_E!K51+NRG_BIOG_E!K51+NRG_GTL_E!K51+NRG_CPP_E!K51+NRG_NSP_E!K51</f>
        <v>401.09255999999993</v>
      </c>
      <c r="L51" s="27">
        <f>NRG_CM_E!L51+NRG_OIL_NG_E!L51+NRG_PF_E!L51+NRG_CO_E!L51+NRG_BKBPB_E!L51+NRG_GW_E!L51+NRG_BF_E!L51+NRG_PR_E!L51+NRG_NI_E!L51+NRG_CL_E!L51+NRG_LNG_E!L51+NRG_BIOG_E!L51+NRG_GTL_E!L51+NRG_CPP_E!L51+NRG_NSP_E!L51</f>
        <v>432.19439999999992</v>
      </c>
      <c r="M51" s="27">
        <f>NRG_CM_E!M51+NRG_OIL_NG_E!M51+NRG_PF_E!M51+NRG_CO_E!M51+NRG_BKBPB_E!M51+NRG_GW_E!M51+NRG_BF_E!M51+NRG_PR_E!M51+NRG_NI_E!M51+NRG_CL_E!M51+NRG_LNG_E!M51+NRG_BIOG_E!M51+NRG_GTL_E!M51+NRG_CPP_E!M51+NRG_NSP_E!M51</f>
        <v>481.0182299999999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439.46496000000008</v>
      </c>
      <c r="O51" s="27">
        <f>NRG_CM_E!O51+NRG_OIL_NG_E!O51+NRG_PF_E!O51+NRG_CO_E!O51+NRG_BKBPB_E!O51+NRG_GW_E!O51+NRG_BF_E!O51+NRG_PR_E!O51+NRG_NI_E!O51+NRG_CL_E!O51+NRG_LNG_E!O51+NRG_BIOG_E!O51+NRG_GTL_E!O51+NRG_CPP_E!O51+NRG_NSP_E!O51</f>
        <v>192.26592000000002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452.64285000000007</v>
      </c>
      <c r="Q51" s="27">
        <f>NRG_CM_E!Q51+NRG_OIL_NG_E!Q51+NRG_PF_E!Q51+NRG_CO_E!Q51+NRG_BKBPB_E!Q51+NRG_GW_E!Q51+NRG_BF_E!Q51+NRG_PR_E!Q51+NRG_NI_E!Q51+NRG_CL_E!Q51+NRG_LNG_E!Q51+NRG_BIOG_E!Q51+NRG_GTL_E!Q51+NRG_CPP_E!Q51+NRG_NSP_E!Q51</f>
        <v>405.88911000000007</v>
      </c>
      <c r="R51" s="27">
        <f>NRG_CM_E!R51+NRG_OIL_NG_E!R51+NRG_PF_E!R51+NRG_CO_E!R51+NRG_BKBPB_E!R51+NRG_GW_E!R51+NRG_BF_E!R51+NRG_PR_E!R51+NRG_NI_E!R51+NRG_CL_E!R51+NRG_LNG_E!R51+NRG_BIOG_E!R51+NRG_GTL_E!R51+NRG_CPP_E!R51+NRG_NSP_E!R51</f>
        <v>394.62984000000006</v>
      </c>
      <c r="S51" s="27">
        <f>NRG_CM_E!S51+NRG_OIL_NG_E!S51+NRG_PF_E!S51+NRG_CO_E!S51+NRG_BKBPB_E!S51+NRG_GW_E!S51+NRG_BF_E!S51+NRG_PR_E!S51+NRG_NI_E!S51+NRG_CL_E!S51+NRG_LNG_E!S51+NRG_BIOG_E!S51+NRG_GTL_E!S51+NRG_CPP_E!S51+NRG_NSP_E!S51</f>
        <v>351.5588406</v>
      </c>
      <c r="T51" s="27">
        <f>NRG_CM_E!T51+NRG_OIL_NG_E!T51+NRG_PF_E!T51+NRG_CO_E!T51+NRG_BKBPB_E!T51+NRG_GW_E!T51+NRG_BF_E!T51+NRG_PR_E!T51+NRG_NI_E!T51+NRG_CL_E!T51+NRG_LNG_E!T51+NRG_BIOG_E!T51+NRG_GTL_E!T51+NRG_CPP_E!T51+NRG_NSP_E!T51</f>
        <v>384.46721279999997</v>
      </c>
      <c r="U51" s="27">
        <f>NRG_CM_E!U51+NRG_OIL_NG_E!U51+NRG_PF_E!U51+NRG_CO_E!U51+NRG_BKBPB_E!U51+NRG_GW_E!U51+NRG_BF_E!U51+NRG_PR_E!U51+NRG_NI_E!U51+NRG_CL_E!U51+NRG_LNG_E!U51+NRG_BIOG_E!U51+NRG_GTL_E!U51+NRG_CPP_E!U51+NRG_NSP_E!U51</f>
        <v>398.57169528000003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413.14634063999995</v>
      </c>
      <c r="W51" s="27">
        <f>NRG_CM_E!W51+NRG_OIL_NG_E!W51+NRG_PF_E!W51+NRG_CO_E!W51+NRG_BKBPB_E!W51+NRG_GW_E!W51+NRG_BF_E!W51+NRG_PR_E!W51+NRG_NI_E!W51+NRG_CL_E!W51+NRG_LNG_E!W51+NRG_BIOG_E!W51+NRG_GTL_E!W51+NRG_CPP_E!W51+NRG_NSP_E!W51</f>
        <v>399.28723955999999</v>
      </c>
      <c r="X51" s="27">
        <f>NRG_CM_E!X51+NRG_OIL_NG_E!X51+NRG_PF_E!X51+NRG_CO_E!X51+NRG_BKBPB_E!X51+NRG_GW_E!X51+NRG_BF_E!X51+NRG_PR_E!X51+NRG_NI_E!X51+NRG_CL_E!X51+NRG_LNG_E!X51+NRG_BIOG_E!X51+NRG_GTL_E!X51+NRG_CPP_E!X51+NRG_NSP_E!X51</f>
        <v>388.57669487999999</v>
      </c>
      <c r="Y51" s="27">
        <f>NRG_CM_E!Y51+NRG_OIL_NG_E!Y51+NRG_PF_E!Y51+NRG_CO_E!Y51+NRG_BKBPB_E!Y51+NRG_GW_E!Y51+NRG_BF_E!Y51+NRG_PR_E!Y51+NRG_NI_E!Y51+NRG_CL_E!Y51+NRG_LNG_E!Y51+NRG_BIOG_E!Y51+NRG_GTL_E!Y51+NRG_CPP_E!Y51+NRG_NSP_E!Y51</f>
        <v>346.95374868000005</v>
      </c>
      <c r="Z51" s="27">
        <f>NRG_CM_E!Z51+NRG_OIL_NG_E!Z51+NRG_PF_E!Z51+NRG_CO_E!Z51+NRG_BKBPB_E!Z51+NRG_GW_E!Z51+NRG_BF_E!Z51+NRG_PR_E!Z51+NRG_NI_E!Z51+NRG_CL_E!Z51+NRG_LNG_E!Z51+NRG_BIOG_E!Z51+NRG_GTL_E!Z51+NRG_CPP_E!Z51+NRG_NSP_E!Z51</f>
        <v>426.34886975999996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3.0525767999999998</v>
      </c>
      <c r="L61" s="49">
        <f t="shared" si="32"/>
        <v>2.6476631999999993</v>
      </c>
      <c r="M61" s="49">
        <f t="shared" si="32"/>
        <v>2.2370493600000003</v>
      </c>
      <c r="N61" s="49">
        <f t="shared" si="32"/>
        <v>1.7252071199999999</v>
      </c>
      <c r="O61" s="49">
        <f t="shared" si="32"/>
        <v>1.77415056</v>
      </c>
      <c r="P61" s="49">
        <f t="shared" si="32"/>
        <v>1.5805389600000002</v>
      </c>
      <c r="Q61" s="49">
        <f t="shared" si="32"/>
        <v>1.7165584800000002</v>
      </c>
      <c r="R61" s="49">
        <f t="shared" si="32"/>
        <v>2.0391134400000004</v>
      </c>
      <c r="S61" s="49">
        <f t="shared" si="32"/>
        <v>2.0803910399999999</v>
      </c>
      <c r="T61" s="49">
        <f t="shared" si="32"/>
        <v>2.0746907999999999</v>
      </c>
      <c r="U61" s="49">
        <f t="shared" si="32"/>
        <v>1.9109563199999999</v>
      </c>
      <c r="V61" s="49">
        <f t="shared" si="32"/>
        <v>2.2476636000000001</v>
      </c>
      <c r="W61" s="49">
        <f t="shared" si="32"/>
        <v>2.0939536800000003</v>
      </c>
      <c r="X61" s="49">
        <f t="shared" si="32"/>
        <v>2.2156243200000003</v>
      </c>
      <c r="Y61" s="49">
        <f t="shared" ref="Y61:Z61" si="33">SUM(Y62:Y72)</f>
        <v>2.4210295199999998</v>
      </c>
      <c r="Z61" s="49">
        <f t="shared" si="33"/>
        <v>2.05464168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3.0525767999999998</v>
      </c>
      <c r="L64" s="52">
        <f>NRG_CM_E!L64+NRG_OIL_NG_E!L64+NRG_PF_E!L64+NRG_CO_E!L64+NRG_BKBPB_E!L64+NRG_GW_E!L64+NRG_BF_E!L64+NRG_PR_E!L64+NRG_NI_E!L64+NRG_CL_E!L64+NRG_LNG_E!L64+NRG_BIOG_E!L64+NRG_GTL_E!L64+NRG_CPP_E!L64+NRG_NSP_E!L64</f>
        <v>2.6476631999999993</v>
      </c>
      <c r="M64" s="52">
        <f>NRG_CM_E!M64+NRG_OIL_NG_E!M64+NRG_PF_E!M64+NRG_CO_E!M64+NRG_BKBPB_E!M64+NRG_GW_E!M64+NRG_BF_E!M64+NRG_PR_E!M64+NRG_NI_E!M64+NRG_CL_E!M64+NRG_LNG_E!M64+NRG_BIOG_E!M64+NRG_GTL_E!M64+NRG_CPP_E!M64+NRG_NSP_E!M64</f>
        <v>2.2370493600000003</v>
      </c>
      <c r="N64" s="52">
        <f>NRG_CM_E!N64+NRG_OIL_NG_E!N64+NRG_PF_E!N64+NRG_CO_E!N64+NRG_BKBPB_E!N64+NRG_GW_E!N64+NRG_BF_E!N64+NRG_PR_E!N64+NRG_NI_E!N64+NRG_CL_E!N64+NRG_LNG_E!N64+NRG_BIOG_E!N64+NRG_GTL_E!N64+NRG_CPP_E!N64+NRG_NSP_E!N64</f>
        <v>1.7252071199999999</v>
      </c>
      <c r="O64" s="52">
        <f>NRG_CM_E!O64+NRG_OIL_NG_E!O64+NRG_PF_E!O64+NRG_CO_E!O64+NRG_BKBPB_E!O64+NRG_GW_E!O64+NRG_BF_E!O64+NRG_PR_E!O64+NRG_NI_E!O64+NRG_CL_E!O64+NRG_LNG_E!O64+NRG_BIOG_E!O64+NRG_GTL_E!O64+NRG_CPP_E!O64+NRG_NSP_E!O64</f>
        <v>1.77415056</v>
      </c>
      <c r="P64" s="52">
        <f>NRG_CM_E!P64+NRG_OIL_NG_E!P64+NRG_PF_E!P64+NRG_CO_E!P64+NRG_BKBPB_E!P64+NRG_GW_E!P64+NRG_BF_E!P64+NRG_PR_E!P64+NRG_NI_E!P64+NRG_CL_E!P64+NRG_LNG_E!P64+NRG_BIOG_E!P64+NRG_GTL_E!P64+NRG_CPP_E!P64+NRG_NSP_E!P64</f>
        <v>1.5805389600000002</v>
      </c>
      <c r="Q64" s="52">
        <f>NRG_CM_E!Q64+NRG_OIL_NG_E!Q64+NRG_PF_E!Q64+NRG_CO_E!Q64+NRG_BKBPB_E!Q64+NRG_GW_E!Q64+NRG_BF_E!Q64+NRG_PR_E!Q64+NRG_NI_E!Q64+NRG_CL_E!Q64+NRG_LNG_E!Q64+NRG_BIOG_E!Q64+NRG_GTL_E!Q64+NRG_CPP_E!Q64+NRG_NSP_E!Q64</f>
        <v>1.7165584800000002</v>
      </c>
      <c r="R64" s="52">
        <f>NRG_CM_E!R64+NRG_OIL_NG_E!R64+NRG_PF_E!R64+NRG_CO_E!R64+NRG_BKBPB_E!R64+NRG_GW_E!R64+NRG_BF_E!R64+NRG_PR_E!R64+NRG_NI_E!R64+NRG_CL_E!R64+NRG_LNG_E!R64+NRG_BIOG_E!R64+NRG_GTL_E!R64+NRG_CPP_E!R64+NRG_NSP_E!R64</f>
        <v>2.0391134400000004</v>
      </c>
      <c r="S64" s="52">
        <f>NRG_CM_E!S64+NRG_OIL_NG_E!S64+NRG_PF_E!S64+NRG_CO_E!S64+NRG_BKBPB_E!S64+NRG_GW_E!S64+NRG_BF_E!S64+NRG_PR_E!S64+NRG_NI_E!S64+NRG_CL_E!S64+NRG_LNG_E!S64+NRG_BIOG_E!S64+NRG_GTL_E!S64+NRG_CPP_E!S64+NRG_NSP_E!S64</f>
        <v>2.0803910399999999</v>
      </c>
      <c r="T64" s="52">
        <f>NRG_CM_E!T64+NRG_OIL_NG_E!T64+NRG_PF_E!T64+NRG_CO_E!T64+NRG_BKBPB_E!T64+NRG_GW_E!T64+NRG_BF_E!T64+NRG_PR_E!T64+NRG_NI_E!T64+NRG_CL_E!T64+NRG_LNG_E!T64+NRG_BIOG_E!T64+NRG_GTL_E!T64+NRG_CPP_E!T64+NRG_NSP_E!T64</f>
        <v>2.0746907999999999</v>
      </c>
      <c r="U64" s="52">
        <f>NRG_CM_E!U64+NRG_OIL_NG_E!U64+NRG_PF_E!U64+NRG_CO_E!U64+NRG_BKBPB_E!U64+NRG_GW_E!U64+NRG_BF_E!U64+NRG_PR_E!U64+NRG_NI_E!U64+NRG_CL_E!U64+NRG_LNG_E!U64+NRG_BIOG_E!U64+NRG_GTL_E!U64+NRG_CPP_E!U64+NRG_NSP_E!U64</f>
        <v>1.9109563199999999</v>
      </c>
      <c r="V64" s="52">
        <f>NRG_CM_E!V64+NRG_OIL_NG_E!V64+NRG_PF_E!V64+NRG_CO_E!V64+NRG_BKBPB_E!V64+NRG_GW_E!V64+NRG_BF_E!V64+NRG_PR_E!V64+NRG_NI_E!V64+NRG_CL_E!V64+NRG_LNG_E!V64+NRG_BIOG_E!V64+NRG_GTL_E!V64+NRG_CPP_E!V64+NRG_NSP_E!V64</f>
        <v>2.2476636000000001</v>
      </c>
      <c r="W64" s="52">
        <f>NRG_CM_E!W64+NRG_OIL_NG_E!W64+NRG_PF_E!W64+NRG_CO_E!W64+NRG_BKBPB_E!W64+NRG_GW_E!W64+NRG_BF_E!W64+NRG_PR_E!W64+NRG_NI_E!W64+NRG_CL_E!W64+NRG_LNG_E!W64+NRG_BIOG_E!W64+NRG_GTL_E!W64+NRG_CPP_E!W64+NRG_NSP_E!W64</f>
        <v>2.0939536800000003</v>
      </c>
      <c r="X64" s="52">
        <f>NRG_CM_E!X64+NRG_OIL_NG_E!X64+NRG_PF_E!X64+NRG_CO_E!X64+NRG_BKBPB_E!X64+NRG_GW_E!X64+NRG_BF_E!X64+NRG_PR_E!X64+NRG_NI_E!X64+NRG_CL_E!X64+NRG_LNG_E!X64+NRG_BIOG_E!X64+NRG_GTL_E!X64+NRG_CPP_E!X64+NRG_NSP_E!X64</f>
        <v>2.2156243200000003</v>
      </c>
      <c r="Y64" s="52">
        <f>NRG_CM_E!Y64+NRG_OIL_NG_E!Y64+NRG_PF_E!Y64+NRG_CO_E!Y64+NRG_BKBPB_E!Y64+NRG_GW_E!Y64+NRG_BF_E!Y64+NRG_PR_E!Y64+NRG_NI_E!Y64+NRG_CL_E!Y64+NRG_LNG_E!Y64+NRG_BIOG_E!Y64+NRG_GTL_E!Y64+NRG_CPP_E!Y64+NRG_NSP_E!Y64</f>
        <v>2.4210295199999998</v>
      </c>
      <c r="Z64" s="52">
        <f>NRG_CM_E!Z64+NRG_OIL_NG_E!Z64+NRG_PF_E!Z64+NRG_CO_E!Z64+NRG_BKBPB_E!Z64+NRG_GW_E!Z64+NRG_BF_E!Z64+NRG_PR_E!Z64+NRG_NI_E!Z64+NRG_CL_E!Z64+NRG_LNG_E!Z64+NRG_BIOG_E!Z64+NRG_GTL_E!Z64+NRG_CPP_E!Z64+NRG_NSP_E!Z64</f>
        <v>2.05464168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410.55303672000008</v>
      </c>
      <c r="D2" s="21">
        <f t="shared" ref="D2:X2" si="0">SUM(D3,D17,D22,D25,D26,D51,D52)</f>
        <v>372.59044308000017</v>
      </c>
      <c r="E2" s="21">
        <f t="shared" si="0"/>
        <v>357.62520708000011</v>
      </c>
      <c r="F2" s="21">
        <f t="shared" si="0"/>
        <v>346.85720963999995</v>
      </c>
      <c r="G2" s="21">
        <f t="shared" si="0"/>
        <v>319.05084707999993</v>
      </c>
      <c r="H2" s="21">
        <f t="shared" si="0"/>
        <v>377.85803832000011</v>
      </c>
      <c r="I2" s="21">
        <f t="shared" si="0"/>
        <v>335.17105128000003</v>
      </c>
      <c r="J2" s="21">
        <f t="shared" si="0"/>
        <v>378.17009999999999</v>
      </c>
      <c r="K2" s="21">
        <f t="shared" si="0"/>
        <v>251.13725999999997</v>
      </c>
      <c r="L2" s="21">
        <f t="shared" si="0"/>
        <v>375.34265999999991</v>
      </c>
      <c r="M2" s="21">
        <f t="shared" si="0"/>
        <v>449.36099999999993</v>
      </c>
      <c r="N2" s="21">
        <f t="shared" si="0"/>
        <v>287.43957000000006</v>
      </c>
      <c r="O2" s="21">
        <f t="shared" si="0"/>
        <v>182.92527000000001</v>
      </c>
      <c r="P2" s="21">
        <f t="shared" si="0"/>
        <v>183.88458</v>
      </c>
      <c r="Q2" s="21">
        <f t="shared" si="0"/>
        <v>157.22585999999998</v>
      </c>
      <c r="R2" s="21">
        <f t="shared" si="0"/>
        <v>223.01433000000003</v>
      </c>
      <c r="S2" s="21">
        <f t="shared" si="0"/>
        <v>177.34531715999998</v>
      </c>
      <c r="T2" s="21">
        <f t="shared" si="0"/>
        <v>176.36823468</v>
      </c>
      <c r="U2" s="21">
        <f t="shared" si="0"/>
        <v>173.92573044</v>
      </c>
      <c r="V2" s="21">
        <f t="shared" si="0"/>
        <v>201.32624951999998</v>
      </c>
      <c r="W2" s="21">
        <f t="shared" si="0"/>
        <v>164.24033471999999</v>
      </c>
      <c r="X2" s="21">
        <f t="shared" si="0"/>
        <v>194.38650000000001</v>
      </c>
      <c r="Y2" s="21">
        <f t="shared" ref="Y2:Z2" si="1">SUM(Y3,Y17,Y22,Y25,Y26,Y51,Y52)</f>
        <v>252.09596412000005</v>
      </c>
      <c r="Z2" s="21">
        <f t="shared" si="1"/>
        <v>262.99130219999995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25.112376720000004</v>
      </c>
      <c r="D26" s="27">
        <f t="shared" si="14"/>
        <v>18.988777080000002</v>
      </c>
      <c r="E26" s="27">
        <f t="shared" si="14"/>
        <v>18.988777080000002</v>
      </c>
      <c r="F26" s="27">
        <f t="shared" si="14"/>
        <v>31.648139639999997</v>
      </c>
      <c r="G26" s="27">
        <f t="shared" si="14"/>
        <v>18.988777080000002</v>
      </c>
      <c r="H26" s="27">
        <f t="shared" si="14"/>
        <v>15.823936440000001</v>
      </c>
      <c r="I26" s="27">
        <f t="shared" si="14"/>
        <v>6.3296812799999982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25.112376720000004</v>
      </c>
      <c r="D33" s="19">
        <f t="shared" si="18"/>
        <v>18.988777080000002</v>
      </c>
      <c r="E33" s="19">
        <f t="shared" si="18"/>
        <v>18.988777080000002</v>
      </c>
      <c r="F33" s="19">
        <f t="shared" si="18"/>
        <v>31.648139639999997</v>
      </c>
      <c r="G33" s="19">
        <f t="shared" si="18"/>
        <v>18.988777080000002</v>
      </c>
      <c r="H33" s="19">
        <f t="shared" si="18"/>
        <v>15.823936440000001</v>
      </c>
      <c r="I33" s="19">
        <f t="shared" si="18"/>
        <v>6.3296812799999982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2.9587589999999997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22.153617720000003</v>
      </c>
      <c r="D43" s="8">
        <v>18.988777080000002</v>
      </c>
      <c r="E43" s="8">
        <v>18.988777080000002</v>
      </c>
      <c r="F43" s="8">
        <v>31.648139639999997</v>
      </c>
      <c r="G43" s="8">
        <v>18.988777080000002</v>
      </c>
      <c r="H43" s="8">
        <v>15.823936440000001</v>
      </c>
      <c r="I43" s="8">
        <v>6.3296812799999982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385.44066000000009</v>
      </c>
      <c r="D51" s="27">
        <v>353.60166600000019</v>
      </c>
      <c r="E51" s="27">
        <v>338.63643000000013</v>
      </c>
      <c r="F51" s="27">
        <v>315.20906999999994</v>
      </c>
      <c r="G51" s="27">
        <v>300.06206999999995</v>
      </c>
      <c r="H51" s="27">
        <v>362.03410188000009</v>
      </c>
      <c r="I51" s="27">
        <v>328.84137000000004</v>
      </c>
      <c r="J51" s="27">
        <v>378.17009999999999</v>
      </c>
      <c r="K51" s="27">
        <v>251.13725999999997</v>
      </c>
      <c r="L51" s="27">
        <v>375.34265999999991</v>
      </c>
      <c r="M51" s="27">
        <v>449.36099999999993</v>
      </c>
      <c r="N51" s="27">
        <v>287.43957000000006</v>
      </c>
      <c r="O51" s="27">
        <v>182.92527000000001</v>
      </c>
      <c r="P51" s="27">
        <v>183.88458</v>
      </c>
      <c r="Q51" s="27">
        <v>157.22585999999998</v>
      </c>
      <c r="R51" s="27">
        <v>223.01433000000003</v>
      </c>
      <c r="S51" s="27">
        <v>177.34531715999998</v>
      </c>
      <c r="T51" s="27">
        <v>176.36823468</v>
      </c>
      <c r="U51" s="27">
        <v>173.92573044</v>
      </c>
      <c r="V51" s="27">
        <v>201.32624951999998</v>
      </c>
      <c r="W51" s="27">
        <v>164.24033471999999</v>
      </c>
      <c r="X51" s="27">
        <v>194.38650000000001</v>
      </c>
      <c r="Y51" s="27">
        <v>252.09596412000005</v>
      </c>
      <c r="Z51" s="27">
        <v>262.99130219999995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1538.6707137599999</v>
      </c>
      <c r="D2" s="21">
        <f t="shared" ref="D2:X2" si="0">SUM(D3,D17,D22,D25,D26,D51,D52)</f>
        <v>1388.22789384</v>
      </c>
      <c r="E2" s="21">
        <f t="shared" si="0"/>
        <v>1553.8642700400001</v>
      </c>
      <c r="F2" s="21">
        <f t="shared" si="0"/>
        <v>1610.1023032800003</v>
      </c>
      <c r="G2" s="21">
        <f t="shared" si="0"/>
        <v>1693.5311163600002</v>
      </c>
      <c r="H2" s="21">
        <f t="shared" si="0"/>
        <v>1623.0418772399998</v>
      </c>
      <c r="I2" s="21">
        <f t="shared" si="0"/>
        <v>1507.44672216</v>
      </c>
      <c r="J2" s="21">
        <f t="shared" si="0"/>
        <v>1679.0554220399999</v>
      </c>
      <c r="K2" s="21">
        <f t="shared" si="0"/>
        <v>1297.0594972800002</v>
      </c>
      <c r="L2" s="21">
        <f t="shared" si="0"/>
        <v>1564.7685300000001</v>
      </c>
      <c r="M2" s="21">
        <f t="shared" si="0"/>
        <v>1348.6480387200002</v>
      </c>
      <c r="N2" s="21">
        <f t="shared" si="0"/>
        <v>1559.53836396</v>
      </c>
      <c r="O2" s="21">
        <f t="shared" si="0"/>
        <v>1359.0339908399999</v>
      </c>
      <c r="P2" s="21">
        <f t="shared" si="0"/>
        <v>1169.6752742400001</v>
      </c>
      <c r="Q2" s="21">
        <f t="shared" si="0"/>
        <v>1284.2361950400002</v>
      </c>
      <c r="R2" s="21">
        <f t="shared" si="0"/>
        <v>1156.0767487200001</v>
      </c>
      <c r="S2" s="21">
        <f t="shared" si="0"/>
        <v>1036.8589334399999</v>
      </c>
      <c r="T2" s="21">
        <f t="shared" si="0"/>
        <v>1096.9695820800005</v>
      </c>
      <c r="U2" s="21">
        <f t="shared" si="0"/>
        <v>1038.7535040000002</v>
      </c>
      <c r="V2" s="21">
        <f t="shared" si="0"/>
        <v>787.75910316</v>
      </c>
      <c r="W2" s="21">
        <f t="shared" si="0"/>
        <v>636.90322680000008</v>
      </c>
      <c r="X2" s="21">
        <f t="shared" si="0"/>
        <v>568.68159456000001</v>
      </c>
      <c r="Y2" s="21">
        <f t="shared" ref="Y2:Z2" si="1">SUM(Y3,Y17,Y22,Y25,Y26,Y51,Y52)</f>
        <v>525.87109116000011</v>
      </c>
      <c r="Z2" s="21">
        <f t="shared" si="1"/>
        <v>527.65148628000009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1538.2667937599999</v>
      </c>
      <c r="D26" s="27">
        <f t="shared" si="14"/>
        <v>1381.8964478400001</v>
      </c>
      <c r="E26" s="27">
        <f t="shared" si="14"/>
        <v>1553.3088800400001</v>
      </c>
      <c r="F26" s="27">
        <f t="shared" si="14"/>
        <v>1609.5469132800004</v>
      </c>
      <c r="G26" s="27">
        <f t="shared" si="14"/>
        <v>1692.9757263600002</v>
      </c>
      <c r="H26" s="27">
        <f t="shared" si="14"/>
        <v>1620.7395332399999</v>
      </c>
      <c r="I26" s="27">
        <f t="shared" si="14"/>
        <v>1506.6893721599999</v>
      </c>
      <c r="J26" s="27">
        <f t="shared" si="14"/>
        <v>1645.07565204</v>
      </c>
      <c r="K26" s="27">
        <f t="shared" si="14"/>
        <v>1147.1041972800001</v>
      </c>
      <c r="L26" s="27">
        <f t="shared" si="14"/>
        <v>1507.91679</v>
      </c>
      <c r="M26" s="27">
        <f t="shared" si="14"/>
        <v>1316.9908087200001</v>
      </c>
      <c r="N26" s="27">
        <f t="shared" si="14"/>
        <v>1407.51297396</v>
      </c>
      <c r="O26" s="27">
        <f t="shared" si="14"/>
        <v>1349.6933408399998</v>
      </c>
      <c r="P26" s="27">
        <f t="shared" si="14"/>
        <v>900.91700423999998</v>
      </c>
      <c r="Q26" s="27">
        <f t="shared" si="14"/>
        <v>1035.5729450400001</v>
      </c>
      <c r="R26" s="27">
        <f t="shared" si="14"/>
        <v>984.4612387200001</v>
      </c>
      <c r="S26" s="27">
        <f t="shared" si="14"/>
        <v>862.64540999999997</v>
      </c>
      <c r="T26" s="27">
        <f t="shared" si="14"/>
        <v>888.87060396000038</v>
      </c>
      <c r="U26" s="27">
        <f t="shared" si="14"/>
        <v>814.10753916000021</v>
      </c>
      <c r="V26" s="27">
        <f t="shared" si="14"/>
        <v>575.93901204000008</v>
      </c>
      <c r="W26" s="27">
        <f t="shared" si="14"/>
        <v>401.85632196000006</v>
      </c>
      <c r="X26" s="27">
        <f t="shared" si="14"/>
        <v>374.49139967999997</v>
      </c>
      <c r="Y26" s="27">
        <f t="shared" ref="Y26:Z26" si="15">SUM(Y27,Y33)</f>
        <v>431.01330660000008</v>
      </c>
      <c r="Z26" s="27">
        <f t="shared" si="15"/>
        <v>364.29391872000008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1538.2667937599999</v>
      </c>
      <c r="D33" s="19">
        <f t="shared" si="18"/>
        <v>1381.8964478400001</v>
      </c>
      <c r="E33" s="19">
        <f t="shared" si="18"/>
        <v>1553.3088800400001</v>
      </c>
      <c r="F33" s="19">
        <f t="shared" si="18"/>
        <v>1609.5469132800004</v>
      </c>
      <c r="G33" s="19">
        <f t="shared" si="18"/>
        <v>1692.9757263600002</v>
      </c>
      <c r="H33" s="19">
        <f t="shared" si="18"/>
        <v>1620.7395332399999</v>
      </c>
      <c r="I33" s="19">
        <f t="shared" si="18"/>
        <v>1506.6893721599999</v>
      </c>
      <c r="J33" s="19">
        <f t="shared" si="18"/>
        <v>1645.07565204</v>
      </c>
      <c r="K33" s="19">
        <f t="shared" si="18"/>
        <v>1147.1041972800001</v>
      </c>
      <c r="L33" s="19">
        <f t="shared" si="18"/>
        <v>1507.91679</v>
      </c>
      <c r="M33" s="19">
        <f t="shared" si="18"/>
        <v>1316.9908087200001</v>
      </c>
      <c r="N33" s="19">
        <f t="shared" si="18"/>
        <v>1407.51297396</v>
      </c>
      <c r="O33" s="19">
        <f t="shared" si="18"/>
        <v>1349.6933408399998</v>
      </c>
      <c r="P33" s="19">
        <f t="shared" si="18"/>
        <v>900.91700423999998</v>
      </c>
      <c r="Q33" s="19">
        <f t="shared" si="18"/>
        <v>1035.5729450400001</v>
      </c>
      <c r="R33" s="19">
        <f t="shared" si="18"/>
        <v>984.4612387200001</v>
      </c>
      <c r="S33" s="19">
        <f t="shared" si="18"/>
        <v>862.64540999999997</v>
      </c>
      <c r="T33" s="19">
        <f t="shared" si="18"/>
        <v>888.87060396000038</v>
      </c>
      <c r="U33" s="19">
        <f t="shared" si="18"/>
        <v>814.10753916000021</v>
      </c>
      <c r="V33" s="19">
        <f t="shared" si="18"/>
        <v>575.93901204000008</v>
      </c>
      <c r="W33" s="19">
        <f t="shared" si="18"/>
        <v>401.85632196000006</v>
      </c>
      <c r="X33" s="19">
        <f t="shared" si="18"/>
        <v>374.49139967999997</v>
      </c>
      <c r="Y33" s="19">
        <f t="shared" ref="Y33:Z33" si="19">SUM(Y34:Y50)</f>
        <v>431.01330660000008</v>
      </c>
      <c r="Z33" s="19">
        <f t="shared" si="19"/>
        <v>364.29391872000008</v>
      </c>
    </row>
    <row r="34" spans="1:26" ht="11.25" customHeight="1" x14ac:dyDescent="0.2">
      <c r="A34" s="28" t="s">
        <v>54</v>
      </c>
      <c r="B34" s="7" t="s">
        <v>55</v>
      </c>
      <c r="C34" s="8">
        <v>710.59845887999995</v>
      </c>
      <c r="D34" s="8">
        <v>604.28851199999997</v>
      </c>
      <c r="E34" s="8">
        <v>649.05069312000012</v>
      </c>
      <c r="F34" s="8">
        <v>707.80096511999989</v>
      </c>
      <c r="G34" s="8">
        <v>727.38425088000008</v>
      </c>
      <c r="H34" s="8">
        <v>665.83648511999991</v>
      </c>
      <c r="I34" s="8">
        <v>581.90752511999995</v>
      </c>
      <c r="J34" s="8">
        <v>604.28851199999997</v>
      </c>
      <c r="K34" s="8">
        <v>430.83539711999998</v>
      </c>
      <c r="L34" s="8">
        <v>559.52633088000016</v>
      </c>
      <c r="M34" s="8">
        <v>450.41868288000006</v>
      </c>
      <c r="N34" s="8">
        <v>744.1700428800001</v>
      </c>
      <c r="O34" s="8">
        <v>771.03353087999994</v>
      </c>
      <c r="P34" s="8">
        <v>458.38089215999997</v>
      </c>
      <c r="Q34" s="8">
        <v>672.3301708800002</v>
      </c>
      <c r="R34" s="8">
        <v>503.02073088000009</v>
      </c>
      <c r="S34" s="8">
        <v>372.97158911999992</v>
      </c>
      <c r="T34" s="8">
        <v>441.92210688000006</v>
      </c>
      <c r="U34" s="8">
        <v>447.32051712000009</v>
      </c>
      <c r="V34" s="8">
        <v>314.08134912000008</v>
      </c>
      <c r="W34" s="8">
        <v>273.10348800000008</v>
      </c>
      <c r="X34" s="8">
        <v>235.56095999999999</v>
      </c>
      <c r="Y34" s="8">
        <v>211.26873600000002</v>
      </c>
      <c r="Z34" s="8">
        <v>226.97273088000003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5.9175180000000012</v>
      </c>
      <c r="D36" s="8">
        <v>26.628830999999987</v>
      </c>
      <c r="E36" s="8">
        <v>22.782557880000002</v>
      </c>
      <c r="F36" s="8">
        <v>26.628830999999987</v>
      </c>
      <c r="G36" s="8">
        <v>47.636133480000005</v>
      </c>
      <c r="H36" s="8">
        <v>26.628830999999987</v>
      </c>
      <c r="I36" s="8">
        <v>26.628830999999987</v>
      </c>
      <c r="J36" s="8">
        <v>29.587589999999992</v>
      </c>
      <c r="K36" s="8">
        <v>0</v>
      </c>
      <c r="L36" s="8">
        <v>0</v>
      </c>
      <c r="M36" s="8">
        <v>0</v>
      </c>
      <c r="N36" s="8">
        <v>0</v>
      </c>
      <c r="O36" s="8">
        <v>5.9175180000000012</v>
      </c>
      <c r="P36" s="8">
        <v>5.9175180000000012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631.33331687999987</v>
      </c>
      <c r="D44" s="8">
        <v>584.74164384000005</v>
      </c>
      <c r="E44" s="8">
        <v>691.05812904000004</v>
      </c>
      <c r="F44" s="8">
        <v>681.67715616000032</v>
      </c>
      <c r="G44" s="8">
        <v>706.38026400000012</v>
      </c>
      <c r="H44" s="8">
        <v>716.69913911999993</v>
      </c>
      <c r="I44" s="8">
        <v>710.75797704000001</v>
      </c>
      <c r="J44" s="8">
        <v>787.99392000000023</v>
      </c>
      <c r="K44" s="8">
        <v>540.96395616000007</v>
      </c>
      <c r="L44" s="8">
        <v>730.77045911999994</v>
      </c>
      <c r="M44" s="8">
        <v>697.31220384000017</v>
      </c>
      <c r="N44" s="8">
        <v>506.56751999999994</v>
      </c>
      <c r="O44" s="8">
        <v>406.50483095999999</v>
      </c>
      <c r="P44" s="8">
        <v>312.69593808000002</v>
      </c>
      <c r="Q44" s="8">
        <v>287.68019616000004</v>
      </c>
      <c r="R44" s="8">
        <v>387.74316383999997</v>
      </c>
      <c r="S44" s="8">
        <v>380.86382088000011</v>
      </c>
      <c r="T44" s="8">
        <v>332.39578608000022</v>
      </c>
      <c r="U44" s="8">
        <v>294.24690504000006</v>
      </c>
      <c r="V44" s="8">
        <v>202.31437392000001</v>
      </c>
      <c r="W44" s="8">
        <v>63.164622960000003</v>
      </c>
      <c r="X44" s="8">
        <v>70.924189679999998</v>
      </c>
      <c r="Y44" s="8">
        <v>160.20128160000004</v>
      </c>
      <c r="Z44" s="8">
        <v>75.359859839999999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190.41749999999999</v>
      </c>
      <c r="D48" s="8">
        <v>166.237461</v>
      </c>
      <c r="E48" s="8">
        <v>190.41749999999999</v>
      </c>
      <c r="F48" s="8">
        <v>193.43996099999998</v>
      </c>
      <c r="G48" s="8">
        <v>211.57507800000002</v>
      </c>
      <c r="H48" s="8">
        <v>211.57507800000002</v>
      </c>
      <c r="I48" s="8">
        <v>187.39503899999997</v>
      </c>
      <c r="J48" s="8">
        <v>205.53015600000001</v>
      </c>
      <c r="K48" s="8">
        <v>175.304844</v>
      </c>
      <c r="L48" s="8">
        <v>217.61999999999998</v>
      </c>
      <c r="M48" s="8">
        <v>169.25992199999999</v>
      </c>
      <c r="N48" s="8">
        <v>129.967578</v>
      </c>
      <c r="O48" s="8">
        <v>166.237461</v>
      </c>
      <c r="P48" s="8">
        <v>123.92265599999999</v>
      </c>
      <c r="Q48" s="8">
        <v>75.562577999999988</v>
      </c>
      <c r="R48" s="8">
        <v>93.697344000000015</v>
      </c>
      <c r="S48" s="8">
        <v>108.80999999999997</v>
      </c>
      <c r="T48" s="8">
        <v>114.552711</v>
      </c>
      <c r="U48" s="8">
        <v>72.540116999999995</v>
      </c>
      <c r="V48" s="8">
        <v>59.543288999999994</v>
      </c>
      <c r="W48" s="8">
        <v>65.588210999999973</v>
      </c>
      <c r="X48" s="8">
        <v>68.006249999999994</v>
      </c>
      <c r="Y48" s="8">
        <v>59.543288999999994</v>
      </c>
      <c r="Z48" s="8">
        <v>61.961328000000016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17.675474040000001</v>
      </c>
      <c r="K50" s="8">
        <v>0</v>
      </c>
      <c r="L50" s="8">
        <v>0</v>
      </c>
      <c r="M50" s="8">
        <v>0</v>
      </c>
      <c r="N50" s="8">
        <v>26.807833080000002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0.40392000000000011</v>
      </c>
      <c r="D51" s="27">
        <v>6.3314460000000006</v>
      </c>
      <c r="E51" s="27">
        <v>0.55539000000000005</v>
      </c>
      <c r="F51" s="27">
        <v>0.55539000000000005</v>
      </c>
      <c r="G51" s="27">
        <v>0.55539000000000005</v>
      </c>
      <c r="H51" s="27">
        <v>2.3023440000000002</v>
      </c>
      <c r="I51" s="27">
        <v>0.75734999999999997</v>
      </c>
      <c r="J51" s="27">
        <v>33.979770000000009</v>
      </c>
      <c r="K51" s="27">
        <v>149.95529999999999</v>
      </c>
      <c r="L51" s="27">
        <v>56.851740000000014</v>
      </c>
      <c r="M51" s="27">
        <v>31.657229999999988</v>
      </c>
      <c r="N51" s="27">
        <v>152.02539000000002</v>
      </c>
      <c r="O51" s="27">
        <v>9.3406500000000001</v>
      </c>
      <c r="P51" s="27">
        <v>268.7582700000001</v>
      </c>
      <c r="Q51" s="27">
        <v>248.66325000000009</v>
      </c>
      <c r="R51" s="27">
        <v>171.61551000000003</v>
      </c>
      <c r="S51" s="27">
        <v>174.21352344000002</v>
      </c>
      <c r="T51" s="27">
        <v>208.09897812</v>
      </c>
      <c r="U51" s="27">
        <v>224.64596484000003</v>
      </c>
      <c r="V51" s="27">
        <v>211.82009111999997</v>
      </c>
      <c r="W51" s="27">
        <v>235.04690484</v>
      </c>
      <c r="X51" s="27">
        <v>194.19019488000001</v>
      </c>
      <c r="Y51" s="27">
        <v>94.857784560000013</v>
      </c>
      <c r="Z51" s="27">
        <v>163.35756756000001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3.0525767999999998</v>
      </c>
      <c r="L61" s="49">
        <f t="shared" si="22"/>
        <v>2.6476631999999993</v>
      </c>
      <c r="M61" s="49">
        <f t="shared" si="22"/>
        <v>2.2370493600000003</v>
      </c>
      <c r="N61" s="49">
        <f t="shared" si="22"/>
        <v>1.7252071199999999</v>
      </c>
      <c r="O61" s="49">
        <f t="shared" si="22"/>
        <v>1.77415056</v>
      </c>
      <c r="P61" s="49">
        <f t="shared" si="22"/>
        <v>1.5805389600000002</v>
      </c>
      <c r="Q61" s="49">
        <f t="shared" si="22"/>
        <v>1.7165584800000002</v>
      </c>
      <c r="R61" s="49">
        <f t="shared" si="22"/>
        <v>2.0391134400000004</v>
      </c>
      <c r="S61" s="49">
        <f t="shared" si="22"/>
        <v>2.0803910399999999</v>
      </c>
      <c r="T61" s="49">
        <f t="shared" si="22"/>
        <v>2.0746907999999999</v>
      </c>
      <c r="U61" s="49">
        <f t="shared" si="22"/>
        <v>1.9109563199999999</v>
      </c>
      <c r="V61" s="49">
        <f t="shared" si="22"/>
        <v>2.2476636000000001</v>
      </c>
      <c r="W61" s="49">
        <f t="shared" si="22"/>
        <v>2.0939536800000003</v>
      </c>
      <c r="X61" s="49">
        <f t="shared" si="22"/>
        <v>2.2156243200000003</v>
      </c>
      <c r="Y61" s="49">
        <f t="shared" ref="Y61:Z61" si="23">SUM(Y62:Y72)</f>
        <v>2.4210295199999998</v>
      </c>
      <c r="Z61" s="49">
        <f t="shared" si="23"/>
        <v>2.05464168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3.0525767999999998</v>
      </c>
      <c r="L64" s="52">
        <v>2.6476631999999993</v>
      </c>
      <c r="M64" s="52">
        <v>2.2370493600000003</v>
      </c>
      <c r="N64" s="52">
        <v>1.7252071199999999</v>
      </c>
      <c r="O64" s="52">
        <v>1.77415056</v>
      </c>
      <c r="P64" s="52">
        <v>1.5805389600000002</v>
      </c>
      <c r="Q64" s="52">
        <v>1.7165584800000002</v>
      </c>
      <c r="R64" s="52">
        <v>2.0391134400000004</v>
      </c>
      <c r="S64" s="52">
        <v>2.0803910399999999</v>
      </c>
      <c r="T64" s="52">
        <v>2.0746907999999999</v>
      </c>
      <c r="U64" s="52">
        <v>1.9109563199999999</v>
      </c>
      <c r="V64" s="52">
        <v>2.2476636000000001</v>
      </c>
      <c r="W64" s="52">
        <v>2.0939536800000003</v>
      </c>
      <c r="X64" s="52">
        <v>2.2156243200000003</v>
      </c>
      <c r="Y64" s="52">
        <v>2.4210295199999998</v>
      </c>
      <c r="Z64" s="52">
        <v>2.05464168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10589.441727941254</v>
      </c>
      <c r="D2" s="21">
        <f t="shared" ref="D2:X2" si="0">SUM(D3,D17,D22,D25,D26,D51,D52)</f>
        <v>11106.543902985119</v>
      </c>
      <c r="E2" s="21">
        <f t="shared" si="0"/>
        <v>11358.643897398006</v>
      </c>
      <c r="F2" s="21">
        <f t="shared" si="0"/>
        <v>12045.597417242781</v>
      </c>
      <c r="G2" s="21">
        <f t="shared" si="0"/>
        <v>12513.639352232491</v>
      </c>
      <c r="H2" s="21">
        <f t="shared" si="0"/>
        <v>12850.942638748689</v>
      </c>
      <c r="I2" s="21">
        <f t="shared" si="0"/>
        <v>13099.33585085778</v>
      </c>
      <c r="J2" s="21">
        <f t="shared" si="0"/>
        <v>13220.829811147878</v>
      </c>
      <c r="K2" s="21">
        <f t="shared" si="0"/>
        <v>13271.759982692056</v>
      </c>
      <c r="L2" s="21">
        <f t="shared" si="0"/>
        <v>12591.56790249597</v>
      </c>
      <c r="M2" s="21">
        <f t="shared" si="0"/>
        <v>12244.358241583366</v>
      </c>
      <c r="N2" s="21">
        <f t="shared" si="0"/>
        <v>11672.701518855716</v>
      </c>
      <c r="O2" s="21">
        <f t="shared" si="0"/>
        <v>10806.222278232175</v>
      </c>
      <c r="P2" s="21">
        <f t="shared" si="0"/>
        <v>10712.905180414797</v>
      </c>
      <c r="Q2" s="21">
        <f t="shared" si="0"/>
        <v>10354.852411170052</v>
      </c>
      <c r="R2" s="21">
        <f t="shared" si="0"/>
        <v>10780.389802324284</v>
      </c>
      <c r="S2" s="21">
        <f t="shared" si="0"/>
        <v>11063.356643084031</v>
      </c>
      <c r="T2" s="21">
        <f t="shared" si="0"/>
        <v>11730.523838595638</v>
      </c>
      <c r="U2" s="21">
        <f t="shared" si="0"/>
        <v>11438.27700178839</v>
      </c>
      <c r="V2" s="21">
        <f t="shared" si="0"/>
        <v>11510.763824474478</v>
      </c>
      <c r="W2" s="21">
        <f t="shared" si="0"/>
        <v>10779.186865740818</v>
      </c>
      <c r="X2" s="21">
        <f t="shared" si="0"/>
        <v>11401.358064468552</v>
      </c>
      <c r="Y2" s="21">
        <f t="shared" ref="Y2:Z2" si="1">SUM(Y3,Y17,Y22,Y25,Y26,Y51,Y52)</f>
        <v>11666.765938278451</v>
      </c>
      <c r="Z2" s="21">
        <f t="shared" si="1"/>
        <v>12534.605217588027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309.22620658125334</v>
      </c>
      <c r="D3" s="24">
        <f t="shared" si="2"/>
        <v>350.96736082511944</v>
      </c>
      <c r="E3" s="24">
        <f t="shared" si="2"/>
        <v>356.97712171800435</v>
      </c>
      <c r="F3" s="24">
        <f t="shared" si="2"/>
        <v>478.08132900277968</v>
      </c>
      <c r="G3" s="24">
        <f t="shared" si="2"/>
        <v>764.95313871249323</v>
      </c>
      <c r="H3" s="24">
        <f t="shared" si="2"/>
        <v>593.06984330869</v>
      </c>
      <c r="I3" s="24">
        <f t="shared" si="2"/>
        <v>540.75929369778169</v>
      </c>
      <c r="J3" s="24">
        <f t="shared" si="2"/>
        <v>613.3759413078792</v>
      </c>
      <c r="K3" s="24">
        <f t="shared" si="2"/>
        <v>635.38530621205655</v>
      </c>
      <c r="L3" s="24">
        <f t="shared" si="2"/>
        <v>524.91583185597051</v>
      </c>
      <c r="M3" s="24">
        <f t="shared" si="2"/>
        <v>608.36960506336573</v>
      </c>
      <c r="N3" s="24">
        <f t="shared" si="2"/>
        <v>585.69607717571421</v>
      </c>
      <c r="O3" s="24">
        <f t="shared" si="2"/>
        <v>525.61748455217548</v>
      </c>
      <c r="P3" s="24">
        <f t="shared" si="2"/>
        <v>471.18776421479606</v>
      </c>
      <c r="Q3" s="24">
        <f t="shared" si="2"/>
        <v>418.78097889005267</v>
      </c>
      <c r="R3" s="24">
        <f t="shared" si="2"/>
        <v>330.84778272428133</v>
      </c>
      <c r="S3" s="24">
        <f t="shared" si="2"/>
        <v>279.31582252403132</v>
      </c>
      <c r="T3" s="24">
        <f t="shared" si="2"/>
        <v>315.28836703563474</v>
      </c>
      <c r="U3" s="24">
        <f t="shared" si="2"/>
        <v>285.13839442839014</v>
      </c>
      <c r="V3" s="24">
        <f t="shared" si="2"/>
        <v>338.76523975447753</v>
      </c>
      <c r="W3" s="24">
        <f t="shared" si="2"/>
        <v>423.06257922081818</v>
      </c>
      <c r="X3" s="24">
        <f t="shared" si="2"/>
        <v>438.72638794855192</v>
      </c>
      <c r="Y3" s="24">
        <f t="shared" ref="Y3:Z3" si="3">SUM(Y4,Y8,Y11)</f>
        <v>329.17865539845297</v>
      </c>
      <c r="Z3" s="24">
        <f t="shared" si="3"/>
        <v>275.0478014280236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130.26907042125333</v>
      </c>
      <c r="D4" s="19">
        <f t="shared" si="4"/>
        <v>168.64465762511949</v>
      </c>
      <c r="E4" s="19">
        <f t="shared" si="4"/>
        <v>172.11035083800431</v>
      </c>
      <c r="F4" s="19">
        <f t="shared" si="4"/>
        <v>287.84118132277973</v>
      </c>
      <c r="G4" s="19">
        <f t="shared" si="4"/>
        <v>578.14745679249324</v>
      </c>
      <c r="H4" s="19">
        <f t="shared" si="4"/>
        <v>398.19886634868993</v>
      </c>
      <c r="I4" s="19">
        <f t="shared" si="4"/>
        <v>351.13741817778168</v>
      </c>
      <c r="J4" s="19">
        <f t="shared" si="4"/>
        <v>431.88759426787914</v>
      </c>
      <c r="K4" s="19">
        <f t="shared" si="4"/>
        <v>455.69704317205645</v>
      </c>
      <c r="L4" s="19">
        <f t="shared" si="4"/>
        <v>364.70810241597053</v>
      </c>
      <c r="M4" s="19">
        <f t="shared" si="4"/>
        <v>389.84236162336578</v>
      </c>
      <c r="N4" s="19">
        <f t="shared" si="4"/>
        <v>388.01587093571413</v>
      </c>
      <c r="O4" s="19">
        <f t="shared" si="4"/>
        <v>362.88212407217549</v>
      </c>
      <c r="P4" s="19">
        <f t="shared" si="4"/>
        <v>317.52795813479605</v>
      </c>
      <c r="Q4" s="19">
        <f t="shared" si="4"/>
        <v>268.90795713005264</v>
      </c>
      <c r="R4" s="19">
        <f t="shared" si="4"/>
        <v>192.09631536428134</v>
      </c>
      <c r="S4" s="19">
        <f t="shared" si="4"/>
        <v>118.77587548403135</v>
      </c>
      <c r="T4" s="19">
        <f t="shared" si="4"/>
        <v>145.86440815563478</v>
      </c>
      <c r="U4" s="19">
        <f t="shared" si="4"/>
        <v>138.09343042839012</v>
      </c>
      <c r="V4" s="19">
        <f t="shared" si="4"/>
        <v>197.13794119447752</v>
      </c>
      <c r="W4" s="19">
        <f t="shared" si="4"/>
        <v>302.95069986081819</v>
      </c>
      <c r="X4" s="19">
        <f t="shared" si="4"/>
        <v>338.55280762855193</v>
      </c>
      <c r="Y4" s="19">
        <f t="shared" ref="Y4:Z4" si="5">SUM(Y5:Y7)</f>
        <v>214.39317667845296</v>
      </c>
      <c r="Z4" s="19">
        <f t="shared" si="5"/>
        <v>178.94593006802359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0.27133392000000001</v>
      </c>
      <c r="D5" s="8">
        <f>FC_IND_E!D5+FC_TRA_E!D5+FC_OTH_E!D5</f>
        <v>0.54266784000000023</v>
      </c>
      <c r="E5" s="8">
        <f>FC_IND_E!E5+FC_TRA_E!E5+FC_OTH_E!E5</f>
        <v>0.54266784000000023</v>
      </c>
      <c r="F5" s="8">
        <f>FC_IND_E!F5+FC_TRA_E!F5+FC_OTH_E!F5</f>
        <v>0</v>
      </c>
      <c r="G5" s="8">
        <f>FC_IND_E!G5+FC_TRA_E!G5+FC_OTH_E!G5</f>
        <v>1.0856894400000001</v>
      </c>
      <c r="H5" s="8">
        <f>FC_IND_E!H5+FC_TRA_E!H5+FC_OTH_E!H5</f>
        <v>0.81400176000000024</v>
      </c>
      <c r="I5" s="8">
        <f>FC_IND_E!I5+FC_TRA_E!I5+FC_OTH_E!I5</f>
        <v>0.27133392000000001</v>
      </c>
      <c r="J5" s="8">
        <f>FC_IND_E!J5+FC_TRA_E!J5+FC_OTH_E!J5</f>
        <v>0.81223295999999978</v>
      </c>
      <c r="K5" s="8">
        <f>FC_IND_E!K5+FC_TRA_E!K5+FC_OTH_E!K5</f>
        <v>0</v>
      </c>
      <c r="L5" s="8">
        <f>FC_IND_E!L5+FC_TRA_E!L5+FC_OTH_E!L5</f>
        <v>0.81435551999999989</v>
      </c>
      <c r="M5" s="8">
        <f>FC_IND_E!M5+FC_TRA_E!M5+FC_OTH_E!M5</f>
        <v>3.5280484799999998</v>
      </c>
      <c r="N5" s="8">
        <f>FC_IND_E!N5+FC_TRA_E!N5+FC_OTH_E!N5</f>
        <v>5.6997811200000008</v>
      </c>
      <c r="O5" s="8">
        <f>FC_IND_E!O5+FC_TRA_E!O5+FC_OTH_E!O5</f>
        <v>0.54266784000000023</v>
      </c>
      <c r="P5" s="8">
        <f>FC_IND_E!P5+FC_TRA_E!P5+FC_OTH_E!P5</f>
        <v>7.3281384000000003</v>
      </c>
      <c r="Q5" s="8">
        <f>FC_IND_E!Q5+FC_TRA_E!Q5+FC_OTH_E!Q5</f>
        <v>4.0710700799999993</v>
      </c>
      <c r="R5" s="8">
        <f>FC_IND_E!R5+FC_TRA_E!R5+FC_OTH_E!R5</f>
        <v>2.4427127999999998</v>
      </c>
      <c r="S5" s="8">
        <f>FC_IND_E!S5+FC_TRA_E!S5+FC_OTH_E!S5</f>
        <v>0.27133392000000001</v>
      </c>
      <c r="T5" s="8">
        <f>FC_IND_E!T5+FC_TRA_E!T5+FC_OTH_E!T5</f>
        <v>0.81223295999999978</v>
      </c>
      <c r="U5" s="8">
        <f>FC_IND_E!U5+FC_TRA_E!U5+FC_OTH_E!U5</f>
        <v>8.3926022400000004</v>
      </c>
      <c r="V5" s="8">
        <f>FC_IND_E!V5+FC_TRA_E!V5+FC_OTH_E!V5</f>
        <v>4.331437440000002</v>
      </c>
      <c r="W5" s="8">
        <f>FC_IND_E!W5+FC_TRA_E!W5+FC_OTH_E!W5</f>
        <v>2.4366988799999998</v>
      </c>
      <c r="X5" s="8">
        <f>FC_IND_E!X5+FC_TRA_E!X5+FC_OTH_E!X5</f>
        <v>10.0167144</v>
      </c>
      <c r="Y5" s="8">
        <f>FC_IND_E!Y5+FC_TRA_E!Y5+FC_OTH_E!Y5</f>
        <v>11.91180672</v>
      </c>
      <c r="Z5" s="8">
        <f>FC_IND_E!Z5+FC_TRA_E!Z5+FC_OTH_E!Z5</f>
        <v>12.724039680000002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129.99773650125334</v>
      </c>
      <c r="D7" s="8">
        <f>FC_IND_E!D7+FC_TRA_E!D7+FC_OTH_E!D7</f>
        <v>168.10198978511949</v>
      </c>
      <c r="E7" s="8">
        <f>FC_IND_E!E7+FC_TRA_E!E7+FC_OTH_E!E7</f>
        <v>171.5676829980043</v>
      </c>
      <c r="F7" s="8">
        <f>FC_IND_E!F7+FC_TRA_E!F7+FC_OTH_E!F7</f>
        <v>287.84118132277973</v>
      </c>
      <c r="G7" s="8">
        <f>FC_IND_E!G7+FC_TRA_E!G7+FC_OTH_E!G7</f>
        <v>577.06176735249323</v>
      </c>
      <c r="H7" s="8">
        <f>FC_IND_E!H7+FC_TRA_E!H7+FC_OTH_E!H7</f>
        <v>397.38486458868994</v>
      </c>
      <c r="I7" s="8">
        <f>FC_IND_E!I7+FC_TRA_E!I7+FC_OTH_E!I7</f>
        <v>350.86608425778167</v>
      </c>
      <c r="J7" s="8">
        <f>FC_IND_E!J7+FC_TRA_E!J7+FC_OTH_E!J7</f>
        <v>431.07536130787912</v>
      </c>
      <c r="K7" s="8">
        <f>FC_IND_E!K7+FC_TRA_E!K7+FC_OTH_E!K7</f>
        <v>455.69704317205645</v>
      </c>
      <c r="L7" s="8">
        <f>FC_IND_E!L7+FC_TRA_E!L7+FC_OTH_E!L7</f>
        <v>363.89374689597054</v>
      </c>
      <c r="M7" s="8">
        <f>FC_IND_E!M7+FC_TRA_E!M7+FC_OTH_E!M7</f>
        <v>386.31431314336578</v>
      </c>
      <c r="N7" s="8">
        <f>FC_IND_E!N7+FC_TRA_E!N7+FC_OTH_E!N7</f>
        <v>382.31608981571412</v>
      </c>
      <c r="O7" s="8">
        <f>FC_IND_E!O7+FC_TRA_E!O7+FC_OTH_E!O7</f>
        <v>362.33945623217551</v>
      </c>
      <c r="P7" s="8">
        <f>FC_IND_E!P7+FC_TRA_E!P7+FC_OTH_E!P7</f>
        <v>310.19981973479605</v>
      </c>
      <c r="Q7" s="8">
        <f>FC_IND_E!Q7+FC_TRA_E!Q7+FC_OTH_E!Q7</f>
        <v>264.83688705005261</v>
      </c>
      <c r="R7" s="8">
        <f>FC_IND_E!R7+FC_TRA_E!R7+FC_OTH_E!R7</f>
        <v>189.65360256428133</v>
      </c>
      <c r="S7" s="8">
        <f>FC_IND_E!S7+FC_TRA_E!S7+FC_OTH_E!S7</f>
        <v>118.50454156403134</v>
      </c>
      <c r="T7" s="8">
        <f>FC_IND_E!T7+FC_TRA_E!T7+FC_OTH_E!T7</f>
        <v>145.05217519563479</v>
      </c>
      <c r="U7" s="8">
        <f>FC_IND_E!U7+FC_TRA_E!U7+FC_OTH_E!U7</f>
        <v>129.70082818839012</v>
      </c>
      <c r="V7" s="8">
        <f>FC_IND_E!V7+FC_TRA_E!V7+FC_OTH_E!V7</f>
        <v>192.80650375447752</v>
      </c>
      <c r="W7" s="8">
        <f>FC_IND_E!W7+FC_TRA_E!W7+FC_OTH_E!W7</f>
        <v>300.5140009808182</v>
      </c>
      <c r="X7" s="8">
        <f>FC_IND_E!X7+FC_TRA_E!X7+FC_OTH_E!X7</f>
        <v>328.53609322855192</v>
      </c>
      <c r="Y7" s="8">
        <f>FC_IND_E!Y7+FC_TRA_E!Y7+FC_OTH_E!Y7</f>
        <v>202.48136995845297</v>
      </c>
      <c r="Z7" s="8">
        <f>FC_IND_E!Z7+FC_TRA_E!Z7+FC_OTH_E!Z7</f>
        <v>166.22189038802358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122.47090416</v>
      </c>
      <c r="D8" s="19">
        <f t="shared" si="6"/>
        <v>122.69860415999999</v>
      </c>
      <c r="E8" s="19">
        <f t="shared" si="6"/>
        <v>131.51879136000002</v>
      </c>
      <c r="F8" s="19">
        <f t="shared" si="6"/>
        <v>136.89178271999998</v>
      </c>
      <c r="G8" s="19">
        <f t="shared" si="6"/>
        <v>124.04294496000003</v>
      </c>
      <c r="H8" s="19">
        <f t="shared" si="6"/>
        <v>122.69386800000004</v>
      </c>
      <c r="I8" s="19">
        <f t="shared" si="6"/>
        <v>123.72088608</v>
      </c>
      <c r="J8" s="19">
        <f t="shared" si="6"/>
        <v>93.621132000000017</v>
      </c>
      <c r="K8" s="19">
        <f t="shared" si="6"/>
        <v>101.23542</v>
      </c>
      <c r="L8" s="19">
        <f t="shared" si="6"/>
        <v>78.616248479999982</v>
      </c>
      <c r="M8" s="19">
        <f t="shared" si="6"/>
        <v>133.79789544000002</v>
      </c>
      <c r="N8" s="19">
        <f t="shared" si="6"/>
        <v>109.81260575999998</v>
      </c>
      <c r="O8" s="19">
        <f t="shared" si="6"/>
        <v>74.86775999999999</v>
      </c>
      <c r="P8" s="19">
        <f t="shared" si="6"/>
        <v>75.206577599999989</v>
      </c>
      <c r="Q8" s="19">
        <f t="shared" si="6"/>
        <v>58.867554240000004</v>
      </c>
      <c r="R8" s="19">
        <f t="shared" si="6"/>
        <v>60.298238879999985</v>
      </c>
      <c r="S8" s="19">
        <f t="shared" si="6"/>
        <v>69.534479519999991</v>
      </c>
      <c r="T8" s="19">
        <f t="shared" si="6"/>
        <v>70.259112000000002</v>
      </c>
      <c r="U8" s="19">
        <f t="shared" si="6"/>
        <v>50.704235999999995</v>
      </c>
      <c r="V8" s="19">
        <f t="shared" si="6"/>
        <v>43.089947999999993</v>
      </c>
      <c r="W8" s="19">
        <f t="shared" si="6"/>
        <v>25.3402776</v>
      </c>
      <c r="X8" s="19">
        <f t="shared" ref="X8:Z8" si="7">SUM(X9:X10)</f>
        <v>7.5989865600000046</v>
      </c>
      <c r="Y8" s="19">
        <f t="shared" si="7"/>
        <v>12.169016639999997</v>
      </c>
      <c r="Z8" s="19">
        <f t="shared" si="7"/>
        <v>6.9792782400000002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52.104600239999996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122.47090416</v>
      </c>
      <c r="D10" s="8">
        <f>FC_IND_E!D10+FC_TRA_E!D10+FC_OTH_E!D10</f>
        <v>122.69860415999999</v>
      </c>
      <c r="E10" s="8">
        <f>FC_IND_E!E10+FC_TRA_E!E10+FC_OTH_E!E10</f>
        <v>131.51879136000002</v>
      </c>
      <c r="F10" s="8">
        <f>FC_IND_E!F10+FC_TRA_E!F10+FC_OTH_E!F10</f>
        <v>136.89178271999998</v>
      </c>
      <c r="G10" s="8">
        <f>FC_IND_E!G10+FC_TRA_E!G10+FC_OTH_E!G10</f>
        <v>124.04294496000003</v>
      </c>
      <c r="H10" s="8">
        <f>FC_IND_E!H10+FC_TRA_E!H10+FC_OTH_E!H10</f>
        <v>122.69386800000004</v>
      </c>
      <c r="I10" s="8">
        <f>FC_IND_E!I10+FC_TRA_E!I10+FC_OTH_E!I10</f>
        <v>123.72088608</v>
      </c>
      <c r="J10" s="8">
        <f>FC_IND_E!J10+FC_TRA_E!J10+FC_OTH_E!J10</f>
        <v>93.621132000000017</v>
      </c>
      <c r="K10" s="8">
        <f>FC_IND_E!K10+FC_TRA_E!K10+FC_OTH_E!K10</f>
        <v>101.23542</v>
      </c>
      <c r="L10" s="8">
        <f>FC_IND_E!L10+FC_TRA_E!L10+FC_OTH_E!L10</f>
        <v>78.616248479999982</v>
      </c>
      <c r="M10" s="8">
        <f>FC_IND_E!M10+FC_TRA_E!M10+FC_OTH_E!M10</f>
        <v>81.693295200000023</v>
      </c>
      <c r="N10" s="8">
        <f>FC_IND_E!N10+FC_TRA_E!N10+FC_OTH_E!N10</f>
        <v>109.81260575999998</v>
      </c>
      <c r="O10" s="8">
        <f>FC_IND_E!O10+FC_TRA_E!O10+FC_OTH_E!O10</f>
        <v>74.86775999999999</v>
      </c>
      <c r="P10" s="8">
        <f>FC_IND_E!P10+FC_TRA_E!P10+FC_OTH_E!P10</f>
        <v>75.206577599999989</v>
      </c>
      <c r="Q10" s="8">
        <f>FC_IND_E!Q10+FC_TRA_E!Q10+FC_OTH_E!Q10</f>
        <v>58.867554240000004</v>
      </c>
      <c r="R10" s="8">
        <f>FC_IND_E!R10+FC_TRA_E!R10+FC_OTH_E!R10</f>
        <v>60.298238879999985</v>
      </c>
      <c r="S10" s="8">
        <f>FC_IND_E!S10+FC_TRA_E!S10+FC_OTH_E!S10</f>
        <v>69.534479519999991</v>
      </c>
      <c r="T10" s="8">
        <f>FC_IND_E!T10+FC_TRA_E!T10+FC_OTH_E!T10</f>
        <v>70.259112000000002</v>
      </c>
      <c r="U10" s="8">
        <f>FC_IND_E!U10+FC_TRA_E!U10+FC_OTH_E!U10</f>
        <v>50.704235999999995</v>
      </c>
      <c r="V10" s="8">
        <f>FC_IND_E!V10+FC_TRA_E!V10+FC_OTH_E!V10</f>
        <v>43.089947999999993</v>
      </c>
      <c r="W10" s="8">
        <f>FC_IND_E!W10+FC_TRA_E!W10+FC_OTH_E!W10</f>
        <v>25.3402776</v>
      </c>
      <c r="X10" s="8">
        <f>FC_IND_E!X10+FC_TRA_E!X10+FC_OTH_E!X10</f>
        <v>7.5989865600000046</v>
      </c>
      <c r="Y10" s="8">
        <f>FC_IND_E!Y10+FC_TRA_E!Y10+FC_OTH_E!Y10</f>
        <v>12.169016639999997</v>
      </c>
      <c r="Z10" s="8">
        <f>FC_IND_E!Z10+FC_TRA_E!Z10+FC_OTH_E!Z10</f>
        <v>6.9792782400000002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56.486231999999994</v>
      </c>
      <c r="D11" s="19">
        <f t="shared" si="8"/>
        <v>59.624099039999976</v>
      </c>
      <c r="E11" s="19">
        <f t="shared" si="8"/>
        <v>53.347979519999996</v>
      </c>
      <c r="F11" s="19">
        <f t="shared" si="8"/>
        <v>53.348364959999991</v>
      </c>
      <c r="G11" s="19">
        <f t="shared" si="8"/>
        <v>62.762736959999991</v>
      </c>
      <c r="H11" s="19">
        <f t="shared" si="8"/>
        <v>72.177108959999998</v>
      </c>
      <c r="I11" s="19">
        <f t="shared" si="8"/>
        <v>65.900989440000004</v>
      </c>
      <c r="J11" s="19">
        <f t="shared" si="8"/>
        <v>87.867215039999991</v>
      </c>
      <c r="K11" s="19">
        <f t="shared" si="8"/>
        <v>78.452843040000005</v>
      </c>
      <c r="L11" s="19">
        <f t="shared" si="8"/>
        <v>81.591480960000013</v>
      </c>
      <c r="M11" s="19">
        <f t="shared" si="8"/>
        <v>84.729347999999973</v>
      </c>
      <c r="N11" s="19">
        <f t="shared" si="8"/>
        <v>87.867600480000021</v>
      </c>
      <c r="O11" s="19">
        <f t="shared" si="8"/>
        <v>87.867600480000021</v>
      </c>
      <c r="P11" s="19">
        <f t="shared" si="8"/>
        <v>78.453228480000021</v>
      </c>
      <c r="Q11" s="19">
        <f t="shared" si="8"/>
        <v>91.005467519999996</v>
      </c>
      <c r="R11" s="19">
        <f t="shared" si="8"/>
        <v>78.453228479999993</v>
      </c>
      <c r="S11" s="19">
        <f t="shared" si="8"/>
        <v>91.005467519999968</v>
      </c>
      <c r="T11" s="19">
        <f t="shared" si="8"/>
        <v>99.16484687999997</v>
      </c>
      <c r="U11" s="19">
        <f t="shared" si="8"/>
        <v>96.340728000000013</v>
      </c>
      <c r="V11" s="19">
        <f t="shared" si="8"/>
        <v>98.537350559999993</v>
      </c>
      <c r="W11" s="19">
        <f t="shared" si="8"/>
        <v>94.77160176000001</v>
      </c>
      <c r="X11" s="19">
        <f t="shared" ref="X11:Z11" si="9">SUM(X12:X16)</f>
        <v>92.574593759999985</v>
      </c>
      <c r="Y11" s="19">
        <f t="shared" si="9"/>
        <v>102.61646208000002</v>
      </c>
      <c r="Z11" s="19">
        <f t="shared" si="9"/>
        <v>89.122593119999991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56.486231999999994</v>
      </c>
      <c r="D13" s="8">
        <f>FC_IND_E!D13+FC_TRA_E!D13+FC_OTH_E!D13</f>
        <v>59.624099039999976</v>
      </c>
      <c r="E13" s="8">
        <f>FC_IND_E!E13+FC_TRA_E!E13+FC_OTH_E!E13</f>
        <v>53.347979519999996</v>
      </c>
      <c r="F13" s="8">
        <f>FC_IND_E!F13+FC_TRA_E!F13+FC_OTH_E!F13</f>
        <v>53.348364959999991</v>
      </c>
      <c r="G13" s="8">
        <f>FC_IND_E!G13+FC_TRA_E!G13+FC_OTH_E!G13</f>
        <v>62.762736959999991</v>
      </c>
      <c r="H13" s="8">
        <f>FC_IND_E!H13+FC_TRA_E!H13+FC_OTH_E!H13</f>
        <v>72.177108959999998</v>
      </c>
      <c r="I13" s="8">
        <f>FC_IND_E!I13+FC_TRA_E!I13+FC_OTH_E!I13</f>
        <v>65.900989440000004</v>
      </c>
      <c r="J13" s="8">
        <f>FC_IND_E!J13+FC_TRA_E!J13+FC_OTH_E!J13</f>
        <v>87.867215039999991</v>
      </c>
      <c r="K13" s="8">
        <f>FC_IND_E!K13+FC_TRA_E!K13+FC_OTH_E!K13</f>
        <v>78.452843040000005</v>
      </c>
      <c r="L13" s="8">
        <f>FC_IND_E!L13+FC_TRA_E!L13+FC_OTH_E!L13</f>
        <v>81.591480960000013</v>
      </c>
      <c r="M13" s="8">
        <f>FC_IND_E!M13+FC_TRA_E!M13+FC_OTH_E!M13</f>
        <v>84.729347999999973</v>
      </c>
      <c r="N13" s="8">
        <f>FC_IND_E!N13+FC_TRA_E!N13+FC_OTH_E!N13</f>
        <v>87.867600480000021</v>
      </c>
      <c r="O13" s="8">
        <f>FC_IND_E!O13+FC_TRA_E!O13+FC_OTH_E!O13</f>
        <v>87.867600480000021</v>
      </c>
      <c r="P13" s="8">
        <f>FC_IND_E!P13+FC_TRA_E!P13+FC_OTH_E!P13</f>
        <v>78.453228480000021</v>
      </c>
      <c r="Q13" s="8">
        <f>FC_IND_E!Q13+FC_TRA_E!Q13+FC_OTH_E!Q13</f>
        <v>91.005467519999996</v>
      </c>
      <c r="R13" s="8">
        <f>FC_IND_E!R13+FC_TRA_E!R13+FC_OTH_E!R13</f>
        <v>78.453228479999993</v>
      </c>
      <c r="S13" s="8">
        <f>FC_IND_E!S13+FC_TRA_E!S13+FC_OTH_E!S13</f>
        <v>91.005467519999968</v>
      </c>
      <c r="T13" s="8">
        <f>FC_IND_E!T13+FC_TRA_E!T13+FC_OTH_E!T13</f>
        <v>99.16484687999997</v>
      </c>
      <c r="U13" s="8">
        <f>FC_IND_E!U13+FC_TRA_E!U13+FC_OTH_E!U13</f>
        <v>96.340728000000013</v>
      </c>
      <c r="V13" s="8">
        <f>FC_IND_E!V13+FC_TRA_E!V13+FC_OTH_E!V13</f>
        <v>98.537350559999993</v>
      </c>
      <c r="W13" s="8">
        <f>FC_IND_E!W13+FC_TRA_E!W13+FC_OTH_E!W13</f>
        <v>94.77160176000001</v>
      </c>
      <c r="X13" s="8">
        <f>FC_IND_E!X13+FC_TRA_E!X13+FC_OTH_E!X13</f>
        <v>92.574593759999985</v>
      </c>
      <c r="Y13" s="8">
        <f>FC_IND_E!Y13+FC_TRA_E!Y13+FC_OTH_E!Y13</f>
        <v>102.61646208000002</v>
      </c>
      <c r="Z13" s="8">
        <f>FC_IND_E!Z13+FC_TRA_E!Z13+FC_OTH_E!Z13</f>
        <v>89.122593119999991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15.5844</v>
      </c>
      <c r="D17" s="27">
        <f t="shared" si="10"/>
        <v>15.74424</v>
      </c>
      <c r="E17" s="27">
        <f t="shared" si="10"/>
        <v>21.89808</v>
      </c>
      <c r="F17" s="27">
        <f t="shared" si="10"/>
        <v>19.98</v>
      </c>
      <c r="G17" s="27">
        <f t="shared" si="10"/>
        <v>16.423560000000002</v>
      </c>
      <c r="H17" s="27">
        <f t="shared" si="10"/>
        <v>19.580400000000001</v>
      </c>
      <c r="I17" s="27">
        <f t="shared" si="10"/>
        <v>20.499479999999998</v>
      </c>
      <c r="J17" s="27">
        <f t="shared" si="10"/>
        <v>15.983999999999996</v>
      </c>
      <c r="K17" s="27">
        <f t="shared" si="10"/>
        <v>8.8711199999999995</v>
      </c>
      <c r="L17" s="27">
        <f t="shared" si="10"/>
        <v>8.4715200000000017</v>
      </c>
      <c r="M17" s="27">
        <f t="shared" si="10"/>
        <v>7.6723199999999956</v>
      </c>
      <c r="N17" s="27">
        <f t="shared" si="10"/>
        <v>5.7142799999999978</v>
      </c>
      <c r="O17" s="27">
        <f t="shared" si="10"/>
        <v>4.2757199999999997</v>
      </c>
      <c r="P17" s="27">
        <f t="shared" si="10"/>
        <v>2.957040000000001</v>
      </c>
      <c r="Q17" s="27">
        <f t="shared" si="10"/>
        <v>1.6783200000000011</v>
      </c>
      <c r="R17" s="27">
        <f t="shared" si="10"/>
        <v>0.43956000000000006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15.5844</v>
      </c>
      <c r="D18" s="8">
        <f>FC_IND_E!D18+FC_TRA_E!D18+FC_OTH_E!D18</f>
        <v>15.74424</v>
      </c>
      <c r="E18" s="8">
        <f>FC_IND_E!E18+FC_TRA_E!E18+FC_OTH_E!E18</f>
        <v>21.89808</v>
      </c>
      <c r="F18" s="8">
        <f>FC_IND_E!F18+FC_TRA_E!F18+FC_OTH_E!F18</f>
        <v>19.98</v>
      </c>
      <c r="G18" s="8">
        <f>FC_IND_E!G18+FC_TRA_E!G18+FC_OTH_E!G18</f>
        <v>16.423560000000002</v>
      </c>
      <c r="H18" s="8">
        <f>FC_IND_E!H18+FC_TRA_E!H18+FC_OTH_E!H18</f>
        <v>19.580400000000001</v>
      </c>
      <c r="I18" s="8">
        <f>FC_IND_E!I18+FC_TRA_E!I18+FC_OTH_E!I18</f>
        <v>20.499479999999998</v>
      </c>
      <c r="J18" s="8">
        <f>FC_IND_E!J18+FC_TRA_E!J18+FC_OTH_E!J18</f>
        <v>15.983999999999996</v>
      </c>
      <c r="K18" s="8">
        <f>FC_IND_E!K18+FC_TRA_E!K18+FC_OTH_E!K18</f>
        <v>8.8711199999999995</v>
      </c>
      <c r="L18" s="8">
        <f>FC_IND_E!L18+FC_TRA_E!L18+FC_OTH_E!L18</f>
        <v>8.4715200000000017</v>
      </c>
      <c r="M18" s="8">
        <f>FC_IND_E!M18+FC_TRA_E!M18+FC_OTH_E!M18</f>
        <v>7.6723199999999956</v>
      </c>
      <c r="N18" s="8">
        <f>FC_IND_E!N18+FC_TRA_E!N18+FC_OTH_E!N18</f>
        <v>5.7142799999999978</v>
      </c>
      <c r="O18" s="8">
        <f>FC_IND_E!O18+FC_TRA_E!O18+FC_OTH_E!O18</f>
        <v>4.2757199999999997</v>
      </c>
      <c r="P18" s="8">
        <f>FC_IND_E!P18+FC_TRA_E!P18+FC_OTH_E!P18</f>
        <v>2.957040000000001</v>
      </c>
      <c r="Q18" s="8">
        <f>FC_IND_E!Q18+FC_TRA_E!Q18+FC_OTH_E!Q18</f>
        <v>1.6783200000000011</v>
      </c>
      <c r="R18" s="8">
        <f>FC_IND_E!R18+FC_TRA_E!R18+FC_OTH_E!R18</f>
        <v>0.43956000000000006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7906.5153525600008</v>
      </c>
      <c r="D26" s="27">
        <f t="shared" si="14"/>
        <v>8118.8907393600011</v>
      </c>
      <c r="E26" s="27">
        <f t="shared" si="14"/>
        <v>8486.3379844800002</v>
      </c>
      <c r="F26" s="27">
        <f t="shared" si="14"/>
        <v>8874.3334154400018</v>
      </c>
      <c r="G26" s="27">
        <f t="shared" si="14"/>
        <v>8946.1838635199983</v>
      </c>
      <c r="H26" s="27">
        <f t="shared" si="14"/>
        <v>9318.9622071599988</v>
      </c>
      <c r="I26" s="27">
        <f t="shared" si="14"/>
        <v>9709.2252183599994</v>
      </c>
      <c r="J26" s="27">
        <f t="shared" si="14"/>
        <v>9746.0619242399989</v>
      </c>
      <c r="K26" s="27">
        <f t="shared" si="14"/>
        <v>9615.7104292799995</v>
      </c>
      <c r="L26" s="27">
        <f t="shared" si="14"/>
        <v>9132.3140378400003</v>
      </c>
      <c r="M26" s="27">
        <f t="shared" si="14"/>
        <v>8568.24441372</v>
      </c>
      <c r="N26" s="27">
        <f t="shared" si="14"/>
        <v>8275.462426080001</v>
      </c>
      <c r="O26" s="27">
        <f t="shared" si="14"/>
        <v>7759.6149880800003</v>
      </c>
      <c r="P26" s="27">
        <f t="shared" si="14"/>
        <v>7853.4307745999995</v>
      </c>
      <c r="Q26" s="27">
        <f t="shared" si="14"/>
        <v>7669.9313434799997</v>
      </c>
      <c r="R26" s="27">
        <f t="shared" si="14"/>
        <v>8098.0067412000026</v>
      </c>
      <c r="S26" s="27">
        <f t="shared" si="14"/>
        <v>8301.6510843600008</v>
      </c>
      <c r="T26" s="27">
        <f t="shared" si="14"/>
        <v>8806.1951779200026</v>
      </c>
      <c r="U26" s="27">
        <f t="shared" si="14"/>
        <v>8508.9410020800005</v>
      </c>
      <c r="V26" s="27">
        <f t="shared" si="14"/>
        <v>8439.5750662800001</v>
      </c>
      <c r="W26" s="27">
        <f t="shared" si="14"/>
        <v>7539.0352275600007</v>
      </c>
      <c r="X26" s="27">
        <f t="shared" si="14"/>
        <v>7960.1338216800004</v>
      </c>
      <c r="Y26" s="27">
        <f t="shared" ref="Y26:Z26" si="15">SUM(Y27,Y33)</f>
        <v>8598.9355556399987</v>
      </c>
      <c r="Z26" s="27">
        <f t="shared" si="15"/>
        <v>9577.3937148000041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7906.5153525600008</v>
      </c>
      <c r="D33" s="19">
        <f t="shared" si="18"/>
        <v>8118.8907393600011</v>
      </c>
      <c r="E33" s="19">
        <f t="shared" si="18"/>
        <v>8486.3379844800002</v>
      </c>
      <c r="F33" s="19">
        <f t="shared" si="18"/>
        <v>8874.3334154400018</v>
      </c>
      <c r="G33" s="19">
        <f t="shared" si="18"/>
        <v>8946.1838635199983</v>
      </c>
      <c r="H33" s="19">
        <f t="shared" si="18"/>
        <v>9318.9622071599988</v>
      </c>
      <c r="I33" s="19">
        <f t="shared" si="18"/>
        <v>9709.2252183599994</v>
      </c>
      <c r="J33" s="19">
        <f t="shared" si="18"/>
        <v>9746.0619242399989</v>
      </c>
      <c r="K33" s="19">
        <f t="shared" si="18"/>
        <v>9615.7104292799995</v>
      </c>
      <c r="L33" s="19">
        <f t="shared" si="18"/>
        <v>9132.3140378400003</v>
      </c>
      <c r="M33" s="19">
        <f t="shared" si="18"/>
        <v>8568.24441372</v>
      </c>
      <c r="N33" s="19">
        <f t="shared" si="18"/>
        <v>8275.462426080001</v>
      </c>
      <c r="O33" s="19">
        <f t="shared" si="18"/>
        <v>7759.6149880800003</v>
      </c>
      <c r="P33" s="19">
        <f t="shared" si="18"/>
        <v>7853.4307745999995</v>
      </c>
      <c r="Q33" s="19">
        <f t="shared" si="18"/>
        <v>7669.9313434799997</v>
      </c>
      <c r="R33" s="19">
        <f t="shared" si="18"/>
        <v>8098.0067412000026</v>
      </c>
      <c r="S33" s="19">
        <f t="shared" si="18"/>
        <v>8301.6510843600008</v>
      </c>
      <c r="T33" s="19">
        <f t="shared" si="18"/>
        <v>8806.1951779200026</v>
      </c>
      <c r="U33" s="19">
        <f t="shared" si="18"/>
        <v>8508.9410020800005</v>
      </c>
      <c r="V33" s="19">
        <f t="shared" si="18"/>
        <v>8439.5750662800001</v>
      </c>
      <c r="W33" s="19">
        <f t="shared" si="18"/>
        <v>7539.0352275600007</v>
      </c>
      <c r="X33" s="19">
        <f t="shared" ref="X33:Z33" si="19">SUM(X34:X50)</f>
        <v>7960.1338216800004</v>
      </c>
      <c r="Y33" s="19">
        <f t="shared" si="19"/>
        <v>8598.9355556399987</v>
      </c>
      <c r="Z33" s="19">
        <f t="shared" si="19"/>
        <v>9577.3937148000041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263.32955100000004</v>
      </c>
      <c r="D36" s="8">
        <f>FC_IND_E!D36+FC_TRA_E!D36+FC_OTH_E!D36</f>
        <v>278.12334600000003</v>
      </c>
      <c r="E36" s="8">
        <f>FC_IND_E!E36+FC_TRA_E!E36+FC_OTH_E!E36</f>
        <v>287.00030448000001</v>
      </c>
      <c r="F36" s="8">
        <f>FC_IND_E!F36+FC_TRA_E!F36+FC_OTH_E!F36</f>
        <v>298.83465900000004</v>
      </c>
      <c r="G36" s="8">
        <f>FC_IND_E!G36+FC_TRA_E!G36+FC_OTH_E!G36</f>
        <v>313.92535212000001</v>
      </c>
      <c r="H36" s="8">
        <f>FC_IND_E!H36+FC_TRA_E!H36+FC_OTH_E!H36</f>
        <v>343.21604400000001</v>
      </c>
      <c r="I36" s="8">
        <f>FC_IND_E!I36+FC_TRA_E!I36+FC_OTH_E!I36</f>
        <v>420.143778</v>
      </c>
      <c r="J36" s="8">
        <f>FC_IND_E!J36+FC_TRA_E!J36+FC_OTH_E!J36</f>
        <v>455.64888599999995</v>
      </c>
      <c r="K36" s="8">
        <f>FC_IND_E!K36+FC_TRA_E!K36+FC_OTH_E!K36</f>
        <v>550.32917399999997</v>
      </c>
      <c r="L36" s="8">
        <f>FC_IND_E!L36+FC_TRA_E!L36+FC_OTH_E!L36</f>
        <v>538.49413800000002</v>
      </c>
      <c r="M36" s="8">
        <f>FC_IND_E!M36+FC_TRA_E!M36+FC_OTH_E!M36</f>
        <v>482.27771700000017</v>
      </c>
      <c r="N36" s="8">
        <f>FC_IND_E!N36+FC_TRA_E!N36+FC_OTH_E!N36</f>
        <v>443.81385000000006</v>
      </c>
      <c r="O36" s="8">
        <f>FC_IND_E!O36+FC_TRA_E!O36+FC_OTH_E!O36</f>
        <v>426.06129600000008</v>
      </c>
      <c r="P36" s="8">
        <f>FC_IND_E!P36+FC_TRA_E!P36+FC_OTH_E!P36</f>
        <v>426.06129599999997</v>
      </c>
      <c r="Q36" s="8">
        <f>FC_IND_E!Q36+FC_TRA_E!Q36+FC_OTH_E!Q36</f>
        <v>411.26750100000004</v>
      </c>
      <c r="R36" s="8">
        <f>FC_IND_E!R36+FC_TRA_E!R36+FC_OTH_E!R36</f>
        <v>414.22626000000002</v>
      </c>
      <c r="S36" s="8">
        <f>FC_IND_E!S36+FC_TRA_E!S36+FC_OTH_E!S36</f>
        <v>429.02005500000007</v>
      </c>
      <c r="T36" s="8">
        <f>FC_IND_E!T36+FC_TRA_E!T36+FC_OTH_E!T36</f>
        <v>422.51169384000002</v>
      </c>
      <c r="U36" s="8">
        <f>FC_IND_E!U36+FC_TRA_E!U36+FC_OTH_E!U36</f>
        <v>408.60541295999997</v>
      </c>
      <c r="V36" s="8">
        <f>FC_IND_E!V36+FC_TRA_E!V36+FC_OTH_E!V36</f>
        <v>397.06613928000007</v>
      </c>
      <c r="W36" s="8">
        <f>FC_IND_E!W36+FC_TRA_E!W36+FC_OTH_E!W36</f>
        <v>339.96220416</v>
      </c>
      <c r="X36" s="8">
        <f>FC_IND_E!X36+FC_TRA_E!X36+FC_OTH_E!X36</f>
        <v>360.08176535999996</v>
      </c>
      <c r="Y36" s="8">
        <f>FC_IND_E!Y36+FC_TRA_E!Y36+FC_OTH_E!Y36</f>
        <v>307.41608231999999</v>
      </c>
      <c r="Z36" s="8">
        <f>FC_IND_E!Z36+FC_TRA_E!Z36+FC_OTH_E!Z36</f>
        <v>281.37900311999999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2422.6279307999998</v>
      </c>
      <c r="D37" s="8">
        <f>FC_IND_E!D37+FC_TRA_E!D37+FC_OTH_E!D37</f>
        <v>2329.92540396</v>
      </c>
      <c r="E37" s="8">
        <f>FC_IND_E!E37+FC_TRA_E!E37+FC_OTH_E!E37</f>
        <v>2342.2858905600001</v>
      </c>
      <c r="F37" s="8">
        <f>FC_IND_E!F37+FC_TRA_E!F37+FC_OTH_E!F37</f>
        <v>2336.1057720000003</v>
      </c>
      <c r="G37" s="8">
        <f>FC_IND_E!G37+FC_TRA_E!G37+FC_OTH_E!G37</f>
        <v>2234.1328178399999</v>
      </c>
      <c r="H37" s="8">
        <f>FC_IND_E!H37+FC_TRA_E!H37+FC_OTH_E!H37</f>
        <v>2190.8717384399997</v>
      </c>
      <c r="I37" s="8">
        <f>FC_IND_E!I37+FC_TRA_E!I37+FC_OTH_E!I37</f>
        <v>2193.96179772</v>
      </c>
      <c r="J37" s="8">
        <f>FC_IND_E!J37+FC_TRA_E!J37+FC_OTH_E!J37</f>
        <v>2237.2228771199998</v>
      </c>
      <c r="K37" s="8">
        <f>FC_IND_E!K37+FC_TRA_E!K37+FC_OTH_E!K37</f>
        <v>2147.6104095599994</v>
      </c>
      <c r="L37" s="8">
        <f>FC_IND_E!L37+FC_TRA_E!L37+FC_OTH_E!L37</f>
        <v>2135.2501724399999</v>
      </c>
      <c r="M37" s="8">
        <f>FC_IND_E!M37+FC_TRA_E!M37+FC_OTH_E!M37</f>
        <v>2008.55674404</v>
      </c>
      <c r="N37" s="8">
        <f>FC_IND_E!N37+FC_TRA_E!N37+FC_OTH_E!N37</f>
        <v>1962.2056053600002</v>
      </c>
      <c r="O37" s="8">
        <f>FC_IND_E!O37+FC_TRA_E!O37+FC_OTH_E!O37</f>
        <v>1823.1509419199999</v>
      </c>
      <c r="P37" s="8">
        <f>FC_IND_E!P37+FC_TRA_E!P37+FC_OTH_E!P37</f>
        <v>1779.8896130399999</v>
      </c>
      <c r="Q37" s="8">
        <f>FC_IND_E!Q37+FC_TRA_E!Q37+FC_OTH_E!Q37</f>
        <v>1647.0163155600001</v>
      </c>
      <c r="R37" s="8">
        <f>FC_IND_E!R37+FC_TRA_E!R37+FC_OTH_E!R37</f>
        <v>1643.9262562800004</v>
      </c>
      <c r="S37" s="8">
        <f>FC_IND_E!S37+FC_TRA_E!S37+FC_OTH_E!S37</f>
        <v>1650.1063748399993</v>
      </c>
      <c r="T37" s="8">
        <f>FC_IND_E!T37+FC_TRA_E!T37+FC_OTH_E!T37</f>
        <v>1585.8323434799997</v>
      </c>
      <c r="U37" s="8">
        <f>FC_IND_E!U37+FC_TRA_E!U37+FC_OTH_E!U37</f>
        <v>1541.0262344399994</v>
      </c>
      <c r="V37" s="8">
        <f>FC_IND_E!V37+FC_TRA_E!V37+FC_OTH_E!V37</f>
        <v>1472.7353255999999</v>
      </c>
      <c r="W37" s="8">
        <f>FC_IND_E!W37+FC_TRA_E!W37+FC_OTH_E!W37</f>
        <v>1228.3095409199998</v>
      </c>
      <c r="X37" s="8">
        <f>FC_IND_E!X37+FC_TRA_E!X37+FC_OTH_E!X37</f>
        <v>1371.9985448400002</v>
      </c>
      <c r="Y37" s="8">
        <f>FC_IND_E!Y37+FC_TRA_E!Y37+FC_OTH_E!Y37</f>
        <v>1468.4095918800001</v>
      </c>
      <c r="Z37" s="8">
        <f>FC_IND_E!Z37+FC_TRA_E!Z37+FC_OTH_E!Z37</f>
        <v>1646.3983536000005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1.550556</v>
      </c>
      <c r="F38" s="8">
        <f>FC_IND_E!F38+FC_TRA_E!F38+FC_OTH_E!F38</f>
        <v>1.5606360000000001</v>
      </c>
      <c r="G38" s="8">
        <f>FC_IND_E!G38+FC_TRA_E!G38+FC_OTH_E!G38</f>
        <v>1.5606359999999999</v>
      </c>
      <c r="H38" s="8">
        <f>FC_IND_E!H38+FC_TRA_E!H38+FC_OTH_E!H38</f>
        <v>1.5606360000000004</v>
      </c>
      <c r="I38" s="8">
        <f>FC_IND_E!I38+FC_TRA_E!I38+FC_OTH_E!I38</f>
        <v>1.5606360000000004</v>
      </c>
      <c r="J38" s="8">
        <f>FC_IND_E!J38+FC_TRA_E!J38+FC_OTH_E!J38</f>
        <v>1.5606360000000004</v>
      </c>
      <c r="K38" s="8">
        <f>FC_IND_E!K38+FC_TRA_E!K38+FC_OTH_E!K38</f>
        <v>1.5606360000000001</v>
      </c>
      <c r="L38" s="8">
        <f>FC_IND_E!L38+FC_TRA_E!L38+FC_OTH_E!L38</f>
        <v>1.5606359999999999</v>
      </c>
      <c r="M38" s="8">
        <f>FC_IND_E!M38+FC_TRA_E!M38+FC_OTH_E!M38</f>
        <v>1.5606360000000001</v>
      </c>
      <c r="N38" s="8">
        <f>FC_IND_E!N38+FC_TRA_E!N38+FC_OTH_E!N38</f>
        <v>1.5606360000000001</v>
      </c>
      <c r="O38" s="8">
        <f>FC_IND_E!O38+FC_TRA_E!O38+FC_OTH_E!O38</f>
        <v>1.5606359999999999</v>
      </c>
      <c r="P38" s="8">
        <f>FC_IND_E!P38+FC_TRA_E!P38+FC_OTH_E!P38</f>
        <v>1.5606360000000001</v>
      </c>
      <c r="Q38" s="8">
        <f>FC_IND_E!Q38+FC_TRA_E!Q38+FC_OTH_E!Q38</f>
        <v>1.5606360000000001</v>
      </c>
      <c r="R38" s="8">
        <f>FC_IND_E!R38+FC_TRA_E!R38+FC_OTH_E!R38</f>
        <v>1.248408</v>
      </c>
      <c r="S38" s="8">
        <f>FC_IND_E!S38+FC_TRA_E!S38+FC_OTH_E!S38</f>
        <v>1.5606360000000001</v>
      </c>
      <c r="T38" s="8">
        <f>FC_IND_E!T38+FC_TRA_E!T38+FC_OTH_E!T38</f>
        <v>1.5606360000000001</v>
      </c>
      <c r="U38" s="8">
        <f>FC_IND_E!U38+FC_TRA_E!U38+FC_OTH_E!U38</f>
        <v>1.5606359999999999</v>
      </c>
      <c r="V38" s="8">
        <f>FC_IND_E!V38+FC_TRA_E!V38+FC_OTH_E!V38</f>
        <v>1.2484079999999997</v>
      </c>
      <c r="W38" s="8">
        <f>FC_IND_E!W38+FC_TRA_E!W38+FC_OTH_E!W38</f>
        <v>1.248408</v>
      </c>
      <c r="X38" s="8">
        <f>FC_IND_E!X38+FC_TRA_E!X38+FC_OTH_E!X38</f>
        <v>1.5606360000000004</v>
      </c>
      <c r="Y38" s="8">
        <f>FC_IND_E!Y38+FC_TRA_E!Y38+FC_OTH_E!Y38</f>
        <v>1.248408</v>
      </c>
      <c r="Z38" s="8">
        <f>FC_IND_E!Z38+FC_TRA_E!Z38+FC_OTH_E!Z38</f>
        <v>1.5606360000000001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25.285820759999996</v>
      </c>
      <c r="D40" s="8">
        <f>FC_IND_E!D40+FC_TRA_E!D40+FC_OTH_E!D40</f>
        <v>25.28582076</v>
      </c>
      <c r="E40" s="8">
        <f>FC_IND_E!E40+FC_TRA_E!E40+FC_OTH_E!E40</f>
        <v>28.44651600000001</v>
      </c>
      <c r="F40" s="8">
        <f>FC_IND_E!F40+FC_TRA_E!F40+FC_OTH_E!F40</f>
        <v>31.607211240000023</v>
      </c>
      <c r="G40" s="8">
        <f>FC_IND_E!G40+FC_TRA_E!G40+FC_OTH_E!G40</f>
        <v>34.767906480000001</v>
      </c>
      <c r="H40" s="8">
        <f>FC_IND_E!H40+FC_TRA_E!H40+FC_OTH_E!H40</f>
        <v>34.767906480000001</v>
      </c>
      <c r="I40" s="8">
        <f>FC_IND_E!I40+FC_TRA_E!I40+FC_OTH_E!I40</f>
        <v>37.92860172000001</v>
      </c>
      <c r="J40" s="8">
        <f>FC_IND_E!J40+FC_TRA_E!J40+FC_OTH_E!J40</f>
        <v>37.92860172000001</v>
      </c>
      <c r="K40" s="8">
        <f>FC_IND_E!K40+FC_TRA_E!K40+FC_OTH_E!K40</f>
        <v>37.928601720000003</v>
      </c>
      <c r="L40" s="8">
        <f>FC_IND_E!L40+FC_TRA_E!L40+FC_OTH_E!L40</f>
        <v>34.767906479999994</v>
      </c>
      <c r="M40" s="8">
        <f>FC_IND_E!M40+FC_TRA_E!M40+FC_OTH_E!M40</f>
        <v>28.446516000000006</v>
      </c>
      <c r="N40" s="8">
        <f>FC_IND_E!N40+FC_TRA_E!N40+FC_OTH_E!N40</f>
        <v>31.607211240000016</v>
      </c>
      <c r="O40" s="8">
        <f>FC_IND_E!O40+FC_TRA_E!O40+FC_OTH_E!O40</f>
        <v>28.446516000000006</v>
      </c>
      <c r="P40" s="8">
        <f>FC_IND_E!P40+FC_TRA_E!P40+FC_OTH_E!P40</f>
        <v>28.446516000000006</v>
      </c>
      <c r="Q40" s="8">
        <f>FC_IND_E!Q40+FC_TRA_E!Q40+FC_OTH_E!Q40</f>
        <v>28.446516000000006</v>
      </c>
      <c r="R40" s="8">
        <f>FC_IND_E!R40+FC_TRA_E!R40+FC_OTH_E!R40</f>
        <v>31.607211240000019</v>
      </c>
      <c r="S40" s="8">
        <f>FC_IND_E!S40+FC_TRA_E!S40+FC_OTH_E!S40</f>
        <v>31.607211240000019</v>
      </c>
      <c r="T40" s="8">
        <f>FC_IND_E!T40+FC_TRA_E!T40+FC_OTH_E!T40</f>
        <v>30.343036680000008</v>
      </c>
      <c r="U40" s="8">
        <f>FC_IND_E!U40+FC_TRA_E!U40+FC_OTH_E!U40</f>
        <v>30.659080320000001</v>
      </c>
      <c r="V40" s="8">
        <f>FC_IND_E!V40+FC_TRA_E!V40+FC_OTH_E!V40</f>
        <v>30.975123959999998</v>
      </c>
      <c r="W40" s="8">
        <f>FC_IND_E!W40+FC_TRA_E!W40+FC_OTH_E!W40</f>
        <v>15.487432560000002</v>
      </c>
      <c r="X40" s="8">
        <f>FC_IND_E!X40+FC_TRA_E!X40+FC_OTH_E!X40</f>
        <v>20.860692120000007</v>
      </c>
      <c r="Y40" s="8">
        <f>FC_IND_E!Y40+FC_TRA_E!Y40+FC_OTH_E!Y40</f>
        <v>24.653733479999996</v>
      </c>
      <c r="Z40" s="8">
        <f>FC_IND_E!Z40+FC_TRA_E!Z40+FC_OTH_E!Z40</f>
        <v>28.762559639999999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6.3213904799999998</v>
      </c>
      <c r="D41" s="8">
        <f>FC_IND_E!D41+FC_TRA_E!D41+FC_OTH_E!D41</f>
        <v>3.1606952399999999</v>
      </c>
      <c r="E41" s="8">
        <f>FC_IND_E!E41+FC_TRA_E!E41+FC_OTH_E!E41</f>
        <v>3.1606952400000008</v>
      </c>
      <c r="F41" s="8">
        <f>FC_IND_E!F41+FC_TRA_E!F41+FC_OTH_E!F41</f>
        <v>3.1606952399999999</v>
      </c>
      <c r="G41" s="8">
        <f>FC_IND_E!G41+FC_TRA_E!G41+FC_OTH_E!G41</f>
        <v>3.1606952400000004</v>
      </c>
      <c r="H41" s="8">
        <f>FC_IND_E!H41+FC_TRA_E!H41+FC_OTH_E!H41</f>
        <v>3.160695239999999</v>
      </c>
      <c r="I41" s="8">
        <f>FC_IND_E!I41+FC_TRA_E!I41+FC_OTH_E!I41</f>
        <v>3.1606952399999999</v>
      </c>
      <c r="J41" s="8">
        <f>FC_IND_E!J41+FC_TRA_E!J41+FC_OTH_E!J41</f>
        <v>3.1606952399999999</v>
      </c>
      <c r="K41" s="8">
        <f>FC_IND_E!K41+FC_TRA_E!K41+FC_OTH_E!K41</f>
        <v>3.1606952399999995</v>
      </c>
      <c r="L41" s="8">
        <f>FC_IND_E!L41+FC_TRA_E!L41+FC_OTH_E!L41</f>
        <v>3.1606952399999981</v>
      </c>
      <c r="M41" s="8">
        <f>FC_IND_E!M41+FC_TRA_E!M41+FC_OTH_E!M41</f>
        <v>3.1606952400000017</v>
      </c>
      <c r="N41" s="8">
        <f>FC_IND_E!N41+FC_TRA_E!N41+FC_OTH_E!N41</f>
        <v>3.1606952400000008</v>
      </c>
      <c r="O41" s="8">
        <f>FC_IND_E!O41+FC_TRA_E!O41+FC_OTH_E!O41</f>
        <v>3.1606952400000017</v>
      </c>
      <c r="P41" s="8">
        <f>FC_IND_E!P41+FC_TRA_E!P41+FC_OTH_E!P41</f>
        <v>3.1606952399999972</v>
      </c>
      <c r="Q41" s="8">
        <f>FC_IND_E!Q41+FC_TRA_E!Q41+FC_OTH_E!Q41</f>
        <v>6.3213904799999998</v>
      </c>
      <c r="R41" s="8">
        <f>FC_IND_E!R41+FC_TRA_E!R41+FC_OTH_E!R41</f>
        <v>9.4820857200000024</v>
      </c>
      <c r="S41" s="8">
        <f>FC_IND_E!S41+FC_TRA_E!S41+FC_OTH_E!S41</f>
        <v>12.64278096</v>
      </c>
      <c r="T41" s="8">
        <f>FC_IND_E!T41+FC_TRA_E!T41+FC_OTH_E!T41</f>
        <v>8.2179111599999999</v>
      </c>
      <c r="U41" s="8">
        <f>FC_IND_E!U41+FC_TRA_E!U41+FC_OTH_E!U41</f>
        <v>9.1660420800000004</v>
      </c>
      <c r="V41" s="8">
        <f>FC_IND_E!V41+FC_TRA_E!V41+FC_OTH_E!V41</f>
        <v>5.0572159200000026</v>
      </c>
      <c r="W41" s="8">
        <f>FC_IND_E!W41+FC_TRA_E!W41+FC_OTH_E!W41</f>
        <v>4.741172279999998</v>
      </c>
      <c r="X41" s="8">
        <f>FC_IND_E!X41+FC_TRA_E!X41+FC_OTH_E!X41</f>
        <v>5.6893032000000012</v>
      </c>
      <c r="Y41" s="8">
        <f>FC_IND_E!Y41+FC_TRA_E!Y41+FC_OTH_E!Y41</f>
        <v>3.1606952399999999</v>
      </c>
      <c r="Z41" s="8">
        <f>FC_IND_E!Z41+FC_TRA_E!Z41+FC_OTH_E!Z41</f>
        <v>3.4767388800000001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4215.5287855200004</v>
      </c>
      <c r="D43" s="8">
        <f>FC_IND_E!D43+FC_TRA_E!D43+FC_OTH_E!D43</f>
        <v>4392.757994040001</v>
      </c>
      <c r="E43" s="8">
        <f>FC_IND_E!E43+FC_TRA_E!E43+FC_OTH_E!E43</f>
        <v>4674.4264101600002</v>
      </c>
      <c r="F43" s="8">
        <f>FC_IND_E!F43+FC_TRA_E!F43+FC_OTH_E!F43</f>
        <v>5212.4445172799997</v>
      </c>
      <c r="G43" s="8">
        <f>FC_IND_E!G43+FC_TRA_E!G43+FC_OTH_E!G43</f>
        <v>5392.8382996799992</v>
      </c>
      <c r="H43" s="8">
        <f>FC_IND_E!H43+FC_TRA_E!H43+FC_OTH_E!H43</f>
        <v>5573.2320820799987</v>
      </c>
      <c r="I43" s="8">
        <f>FC_IND_E!I43+FC_TRA_E!I43+FC_OTH_E!I43</f>
        <v>5740.967568959999</v>
      </c>
      <c r="J43" s="8">
        <f>FC_IND_E!J43+FC_TRA_E!J43+FC_OTH_E!J43</f>
        <v>5921.3613513599985</v>
      </c>
      <c r="K43" s="8">
        <f>FC_IND_E!K43+FC_TRA_E!K43+FC_OTH_E!K43</f>
        <v>5875.7886064799986</v>
      </c>
      <c r="L43" s="8">
        <f>FC_IND_E!L43+FC_TRA_E!L43+FC_OTH_E!L43</f>
        <v>5646.0234167999997</v>
      </c>
      <c r="M43" s="8">
        <f>FC_IND_E!M43+FC_TRA_E!M43+FC_OTH_E!M43</f>
        <v>5443.4754831600003</v>
      </c>
      <c r="N43" s="8">
        <f>FC_IND_E!N43+FC_TRA_E!N43+FC_OTH_E!N43</f>
        <v>5298.8432795999997</v>
      </c>
      <c r="O43" s="8">
        <f>FC_IND_E!O43+FC_TRA_E!O43+FC_OTH_E!O43</f>
        <v>5008.6300071599999</v>
      </c>
      <c r="P43" s="8">
        <f>FC_IND_E!P43+FC_TRA_E!P43+FC_OTH_E!P43</f>
        <v>5054.203018799999</v>
      </c>
      <c r="Q43" s="8">
        <f>FC_IND_E!Q43+FC_TRA_E!Q43+FC_OTH_E!Q43</f>
        <v>5009.896050119999</v>
      </c>
      <c r="R43" s="8">
        <f>FC_IND_E!R43+FC_TRA_E!R43+FC_OTH_E!R43</f>
        <v>5389.6739925600014</v>
      </c>
      <c r="S43" s="8">
        <f>FC_IND_E!S43+FC_TRA_E!S43+FC_OTH_E!S43</f>
        <v>5557.4078788800007</v>
      </c>
      <c r="T43" s="8">
        <f>FC_IND_E!T43+FC_TRA_E!T43+FC_OTH_E!T43</f>
        <v>6085.6150867200031</v>
      </c>
      <c r="U43" s="8">
        <f>FC_IND_E!U43+FC_TRA_E!U43+FC_OTH_E!U43</f>
        <v>5875.4719623600004</v>
      </c>
      <c r="V43" s="8">
        <f>FC_IND_E!V43+FC_TRA_E!V43+FC_OTH_E!V43</f>
        <v>6052.0681494</v>
      </c>
      <c r="W43" s="8">
        <f>FC_IND_E!W43+FC_TRA_E!W43+FC_OTH_E!W43</f>
        <v>5606.1465314400011</v>
      </c>
      <c r="X43" s="8">
        <f>FC_IND_E!X43+FC_TRA_E!X43+FC_OTH_E!X43</f>
        <v>5889.3979013999997</v>
      </c>
      <c r="Y43" s="8">
        <f>FC_IND_E!Y43+FC_TRA_E!Y43+FC_OTH_E!Y43</f>
        <v>6416.6543765999995</v>
      </c>
      <c r="Z43" s="8">
        <f>FC_IND_E!Z43+FC_TRA_E!Z43+FC_OTH_E!Z43</f>
        <v>7130.3192719200024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973.42187400000034</v>
      </c>
      <c r="D44" s="8">
        <f>FC_IND_E!D44+FC_TRA_E!D44+FC_OTH_E!D44</f>
        <v>1041.2774013599999</v>
      </c>
      <c r="E44" s="8">
        <f>FC_IND_E!E44+FC_TRA_E!E44+FC_OTH_E!E44</f>
        <v>1113.19772904</v>
      </c>
      <c r="F44" s="8">
        <f>FC_IND_E!F44+FC_TRA_E!F44+FC_OTH_E!F44</f>
        <v>972.48480768000013</v>
      </c>
      <c r="G44" s="8">
        <f>FC_IND_E!G44+FC_TRA_E!G44+FC_OTH_E!G44</f>
        <v>763.29081215999986</v>
      </c>
      <c r="H44" s="8">
        <f>FC_IND_E!H44+FC_TRA_E!H44+FC_OTH_E!H44</f>
        <v>652.28314391999982</v>
      </c>
      <c r="I44" s="8">
        <f>FC_IND_E!I44+FC_TRA_E!I44+FC_OTH_E!I44</f>
        <v>661.66495272000009</v>
      </c>
      <c r="J44" s="8">
        <f>FC_IND_E!J44+FC_TRA_E!J44+FC_OTH_E!J44</f>
        <v>484.67895480000004</v>
      </c>
      <c r="K44" s="8">
        <f>FC_IND_E!K44+FC_TRA_E!K44+FC_OTH_E!K44</f>
        <v>419.01242327999995</v>
      </c>
      <c r="L44" s="8">
        <f>FC_IND_E!L44+FC_TRA_E!L44+FC_OTH_E!L44</f>
        <v>349.90691688000004</v>
      </c>
      <c r="M44" s="8">
        <f>FC_IND_E!M44+FC_TRA_E!M44+FC_OTH_E!M44</f>
        <v>250.15658328000001</v>
      </c>
      <c r="N44" s="8">
        <f>FC_IND_E!N44+FC_TRA_E!N44+FC_OTH_E!N44</f>
        <v>250.15630464000006</v>
      </c>
      <c r="O44" s="8">
        <f>FC_IND_E!O44+FC_TRA_E!O44+FC_OTH_E!O44</f>
        <v>184.49005176000009</v>
      </c>
      <c r="P44" s="8">
        <f>FC_IND_E!P44+FC_TRA_E!P44+FC_OTH_E!P44</f>
        <v>118.82407752</v>
      </c>
      <c r="Q44" s="8">
        <f>FC_IND_E!Q44+FC_TRA_E!Q44+FC_OTH_E!Q44</f>
        <v>96.935512320000001</v>
      </c>
      <c r="R44" s="8">
        <f>FC_IND_E!R44+FC_TRA_E!R44+FC_OTH_E!R44</f>
        <v>100.06241040000003</v>
      </c>
      <c r="S44" s="8">
        <f>FC_IND_E!S44+FC_TRA_E!S44+FC_OTH_E!S44</f>
        <v>90.368803440000036</v>
      </c>
      <c r="T44" s="8">
        <f>FC_IND_E!T44+FC_TRA_E!T44+FC_OTH_E!T44</f>
        <v>60.662993040000011</v>
      </c>
      <c r="U44" s="8">
        <f>FC_IND_E!U44+FC_TRA_E!U44+FC_OTH_E!U44</f>
        <v>50.344117920000002</v>
      </c>
      <c r="V44" s="8">
        <f>FC_IND_E!V44+FC_TRA_E!V44+FC_OTH_E!V44</f>
        <v>49.718571119999993</v>
      </c>
      <c r="W44" s="8">
        <f>FC_IND_E!W44+FC_TRA_E!W44+FC_OTH_E!W44</f>
        <v>38.774149199999997</v>
      </c>
      <c r="X44" s="8">
        <f>FC_IND_E!X44+FC_TRA_E!X44+FC_OTH_E!X44</f>
        <v>36.706361760000007</v>
      </c>
      <c r="Y44" s="8">
        <f>FC_IND_E!Y44+FC_TRA_E!Y44+FC_OTH_E!Y44</f>
        <v>44.483204160000014</v>
      </c>
      <c r="Z44" s="8">
        <f>FC_IND_E!Z44+FC_TRA_E!Z44+FC_OTH_E!Z44</f>
        <v>43.77768768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0.73675296000000001</v>
      </c>
      <c r="Z46" s="8">
        <f>FC_IND_E!Z46+FC_TRA_E!Z46+FC_OTH_E!Z46</f>
        <v>0.73675296000000023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48.360078000000009</v>
      </c>
      <c r="E48" s="8">
        <f>FC_IND_E!E48+FC_TRA_E!E48+FC_OTH_E!E48</f>
        <v>36.269883</v>
      </c>
      <c r="F48" s="8">
        <f>FC_IND_E!F48+FC_TRA_E!F48+FC_OTH_E!F48</f>
        <v>18.135117000000001</v>
      </c>
      <c r="G48" s="8">
        <f>FC_IND_E!G48+FC_TRA_E!G48+FC_OTH_E!G48</f>
        <v>202.50734399999996</v>
      </c>
      <c r="H48" s="8">
        <f>FC_IND_E!H48+FC_TRA_E!H48+FC_OTH_E!H48</f>
        <v>519.8699610000001</v>
      </c>
      <c r="I48" s="8">
        <f>FC_IND_E!I48+FC_TRA_E!I48+FC_OTH_E!I48</f>
        <v>649.83718799999963</v>
      </c>
      <c r="J48" s="8">
        <f>FC_IND_E!J48+FC_TRA_E!J48+FC_OTH_E!J48</f>
        <v>604.49992199999997</v>
      </c>
      <c r="K48" s="8">
        <f>FC_IND_E!K48+FC_TRA_E!K48+FC_OTH_E!K48</f>
        <v>580.319883</v>
      </c>
      <c r="L48" s="8">
        <f>FC_IND_E!L48+FC_TRA_E!L48+FC_OTH_E!L48</f>
        <v>423.15015599999998</v>
      </c>
      <c r="M48" s="8">
        <f>FC_IND_E!M48+FC_TRA_E!M48+FC_OTH_E!M48</f>
        <v>350.61003900000003</v>
      </c>
      <c r="N48" s="8">
        <f>FC_IND_E!N48+FC_TRA_E!N48+FC_OTH_E!N48</f>
        <v>284.11484399999995</v>
      </c>
      <c r="O48" s="8">
        <f>FC_IND_E!O48+FC_TRA_E!O48+FC_OTH_E!O48</f>
        <v>284.11484400000001</v>
      </c>
      <c r="P48" s="8">
        <f>FC_IND_E!P48+FC_TRA_E!P48+FC_OTH_E!P48</f>
        <v>441.28492199999994</v>
      </c>
      <c r="Q48" s="8">
        <f>FC_IND_E!Q48+FC_TRA_E!Q48+FC_OTH_E!Q48</f>
        <v>468.48742200000015</v>
      </c>
      <c r="R48" s="8">
        <f>FC_IND_E!R48+FC_TRA_E!R48+FC_OTH_E!R48</f>
        <v>507.78011700000008</v>
      </c>
      <c r="S48" s="8">
        <f>FC_IND_E!S48+FC_TRA_E!S48+FC_OTH_E!S48</f>
        <v>528.93734399999994</v>
      </c>
      <c r="T48" s="8">
        <f>FC_IND_E!T48+FC_TRA_E!T48+FC_OTH_E!T48</f>
        <v>611.45147700000007</v>
      </c>
      <c r="U48" s="8">
        <f>FC_IND_E!U48+FC_TRA_E!U48+FC_OTH_E!U48</f>
        <v>592.10751600000026</v>
      </c>
      <c r="V48" s="8">
        <f>FC_IND_E!V48+FC_TRA_E!V48+FC_OTH_E!V48</f>
        <v>430.70613299999991</v>
      </c>
      <c r="W48" s="8">
        <f>FC_IND_E!W48+FC_TRA_E!W48+FC_OTH_E!W48</f>
        <v>304.36578900000001</v>
      </c>
      <c r="X48" s="8">
        <f>FC_IND_E!X48+FC_TRA_E!X48+FC_OTH_E!X48</f>
        <v>273.838617</v>
      </c>
      <c r="Y48" s="8">
        <f>FC_IND_E!Y48+FC_TRA_E!Y48+FC_OTH_E!Y48</f>
        <v>332.17271099999999</v>
      </c>
      <c r="Z48" s="8">
        <f>FC_IND_E!Z48+FC_TRA_E!Z48+FC_OTH_E!Z48</f>
        <v>440.98271100000005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2350.10754</v>
      </c>
      <c r="D51" s="27">
        <f>FC_IND_E!D51+FC_TRA_E!D51+FC_OTH_E!D51</f>
        <v>2592.0556200000001</v>
      </c>
      <c r="E51" s="27">
        <f>FC_IND_E!E51+FC_TRA_E!E51+FC_OTH_E!E51</f>
        <v>2469.2639400000007</v>
      </c>
      <c r="F51" s="27">
        <f>FC_IND_E!F51+FC_TRA_E!F51+FC_OTH_E!F51</f>
        <v>2654.6127300000003</v>
      </c>
      <c r="G51" s="27">
        <f>FC_IND_E!G51+FC_TRA_E!G51+FC_OTH_E!G51</f>
        <v>2760.3387900000002</v>
      </c>
      <c r="H51" s="27">
        <f>FC_IND_E!H51+FC_TRA_E!H51+FC_OTH_E!H51</f>
        <v>2894.1621310800001</v>
      </c>
      <c r="I51" s="27">
        <f>FC_IND_E!I51+FC_TRA_E!I51+FC_OTH_E!I51</f>
        <v>2801.5386299999996</v>
      </c>
      <c r="J51" s="27">
        <f>FC_IND_E!J51+FC_TRA_E!J51+FC_OTH_E!J51</f>
        <v>2806.9410599999992</v>
      </c>
      <c r="K51" s="27">
        <f>FC_IND_E!K51+FC_TRA_E!K51+FC_OTH_E!K51</f>
        <v>2960.8850700000003</v>
      </c>
      <c r="L51" s="27">
        <f>FC_IND_E!L51+FC_TRA_E!L51+FC_OTH_E!L51</f>
        <v>2872.5275700000002</v>
      </c>
      <c r="M51" s="27">
        <f>FC_IND_E!M51+FC_TRA_E!M51+FC_OTH_E!M51</f>
        <v>3014.45496</v>
      </c>
      <c r="N51" s="27">
        <f>FC_IND_E!N51+FC_TRA_E!N51+FC_OTH_E!N51</f>
        <v>2780.2318499999992</v>
      </c>
      <c r="O51" s="27">
        <f>FC_IND_E!O51+FC_TRA_E!O51+FC_OTH_E!O51</f>
        <v>2467.9511999999995</v>
      </c>
      <c r="P51" s="27">
        <f>FC_IND_E!P51+FC_TRA_E!P51+FC_OTH_E!P51</f>
        <v>2332.9914300000005</v>
      </c>
      <c r="Q51" s="27">
        <f>FC_IND_E!Q51+FC_TRA_E!Q51+FC_OTH_E!Q51</f>
        <v>2203.6865400000006</v>
      </c>
      <c r="R51" s="27">
        <f>FC_IND_E!R51+FC_TRA_E!R51+FC_OTH_E!R51</f>
        <v>2295.3258900000001</v>
      </c>
      <c r="S51" s="27">
        <f>FC_IND_E!S51+FC_TRA_E!S51+FC_OTH_E!S51</f>
        <v>2421.6145074000005</v>
      </c>
      <c r="T51" s="27">
        <f>FC_IND_E!T51+FC_TRA_E!T51+FC_OTH_E!T51</f>
        <v>2540.0143652400002</v>
      </c>
      <c r="U51" s="27">
        <f>FC_IND_E!U51+FC_TRA_E!U51+FC_OTH_E!U51</f>
        <v>2527.2664480799995</v>
      </c>
      <c r="V51" s="27">
        <f>FC_IND_E!V51+FC_TRA_E!V51+FC_OTH_E!V51</f>
        <v>2570.9909900399998</v>
      </c>
      <c r="W51" s="27">
        <f>FC_IND_E!W51+FC_TRA_E!W51+FC_OTH_E!W51</f>
        <v>2583.9562161599997</v>
      </c>
      <c r="X51" s="27">
        <f>FC_IND_E!X51+FC_TRA_E!X51+FC_OTH_E!X51</f>
        <v>2732.0136980399998</v>
      </c>
      <c r="Y51" s="27">
        <f>FC_IND_E!Y51+FC_TRA_E!Y51+FC_OTH_E!Y51</f>
        <v>2461.9467272399993</v>
      </c>
      <c r="Z51" s="27">
        <f>FC_IND_E!Z51+FC_TRA_E!Z51+FC_OTH_E!Z51</f>
        <v>2386.2252585599999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8.008228800000003</v>
      </c>
      <c r="D52" s="27">
        <f t="shared" si="20"/>
        <v>28.885942800000002</v>
      </c>
      <c r="E52" s="27">
        <f t="shared" si="20"/>
        <v>24.166771199999999</v>
      </c>
      <c r="F52" s="27">
        <f t="shared" si="20"/>
        <v>18.589942799999999</v>
      </c>
      <c r="G52" s="27">
        <f t="shared" si="20"/>
        <v>25.74</v>
      </c>
      <c r="H52" s="27">
        <f t="shared" si="20"/>
        <v>25.1680572</v>
      </c>
      <c r="I52" s="27">
        <f t="shared" si="20"/>
        <v>27.313228799999997</v>
      </c>
      <c r="J52" s="27">
        <f t="shared" si="20"/>
        <v>38.466885599999991</v>
      </c>
      <c r="K52" s="27">
        <f t="shared" si="20"/>
        <v>50.908057199999988</v>
      </c>
      <c r="L52" s="27">
        <f t="shared" si="20"/>
        <v>53.338942799999998</v>
      </c>
      <c r="M52" s="27">
        <f t="shared" si="20"/>
        <v>45.616942800000004</v>
      </c>
      <c r="N52" s="27">
        <f t="shared" si="20"/>
        <v>25.596885600000004</v>
      </c>
      <c r="O52" s="27">
        <f t="shared" si="20"/>
        <v>48.762885600000004</v>
      </c>
      <c r="P52" s="27">
        <f t="shared" si="20"/>
        <v>52.33817160000001</v>
      </c>
      <c r="Q52" s="27">
        <f t="shared" si="20"/>
        <v>60.775228800000022</v>
      </c>
      <c r="R52" s="27">
        <f t="shared" si="20"/>
        <v>55.769828400000002</v>
      </c>
      <c r="S52" s="27">
        <f t="shared" si="20"/>
        <v>60.775228800000029</v>
      </c>
      <c r="T52" s="27">
        <f t="shared" si="20"/>
        <v>69.025928399999998</v>
      </c>
      <c r="U52" s="27">
        <f t="shared" si="20"/>
        <v>116.9311572</v>
      </c>
      <c r="V52" s="27">
        <f t="shared" si="20"/>
        <v>161.4325284</v>
      </c>
      <c r="W52" s="27">
        <f t="shared" si="20"/>
        <v>233.13284279999993</v>
      </c>
      <c r="X52" s="27">
        <f t="shared" ref="X52:Z52" si="21">SUM(X53:X54)</f>
        <v>270.48415679999999</v>
      </c>
      <c r="Y52" s="27">
        <f t="shared" si="21"/>
        <v>276.70499999999998</v>
      </c>
      <c r="Z52" s="27">
        <f t="shared" si="21"/>
        <v>295.93844279999996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8.008228800000003</v>
      </c>
      <c r="D53" s="8">
        <f>FC_IND_E!D53+FC_TRA_E!D53+FC_OTH_E!D53</f>
        <v>28.885942800000002</v>
      </c>
      <c r="E53" s="8">
        <f>FC_IND_E!E53+FC_TRA_E!E53+FC_OTH_E!E53</f>
        <v>24.166771199999999</v>
      </c>
      <c r="F53" s="8">
        <f>FC_IND_E!F53+FC_TRA_E!F53+FC_OTH_E!F53</f>
        <v>18.589942799999999</v>
      </c>
      <c r="G53" s="8">
        <f>FC_IND_E!G53+FC_TRA_E!G53+FC_OTH_E!G53</f>
        <v>25.74</v>
      </c>
      <c r="H53" s="8">
        <f>FC_IND_E!H53+FC_TRA_E!H53+FC_OTH_E!H53</f>
        <v>25.1680572</v>
      </c>
      <c r="I53" s="8">
        <f>FC_IND_E!I53+FC_TRA_E!I53+FC_OTH_E!I53</f>
        <v>27.313228799999997</v>
      </c>
      <c r="J53" s="8">
        <f>FC_IND_E!J53+FC_TRA_E!J53+FC_OTH_E!J53</f>
        <v>38.466885599999991</v>
      </c>
      <c r="K53" s="8">
        <f>FC_IND_E!K53+FC_TRA_E!K53+FC_OTH_E!K53</f>
        <v>50.908057199999988</v>
      </c>
      <c r="L53" s="8">
        <f>FC_IND_E!L53+FC_TRA_E!L53+FC_OTH_E!L53</f>
        <v>53.338942799999998</v>
      </c>
      <c r="M53" s="8">
        <f>FC_IND_E!M53+FC_TRA_E!M53+FC_OTH_E!M53</f>
        <v>45.616942800000004</v>
      </c>
      <c r="N53" s="8">
        <f>FC_IND_E!N53+FC_TRA_E!N53+FC_OTH_E!N53</f>
        <v>25.596885600000004</v>
      </c>
      <c r="O53" s="8">
        <f>FC_IND_E!O53+FC_TRA_E!O53+FC_OTH_E!O53</f>
        <v>48.762885600000004</v>
      </c>
      <c r="P53" s="8">
        <f>FC_IND_E!P53+FC_TRA_E!P53+FC_OTH_E!P53</f>
        <v>52.33817160000001</v>
      </c>
      <c r="Q53" s="8">
        <f>FC_IND_E!Q53+FC_TRA_E!Q53+FC_OTH_E!Q53</f>
        <v>60.775228800000022</v>
      </c>
      <c r="R53" s="8">
        <f>FC_IND_E!R53+FC_TRA_E!R53+FC_OTH_E!R53</f>
        <v>55.769828400000002</v>
      </c>
      <c r="S53" s="8">
        <f>FC_IND_E!S53+FC_TRA_E!S53+FC_OTH_E!S53</f>
        <v>60.775228800000029</v>
      </c>
      <c r="T53" s="8">
        <f>FC_IND_E!T53+FC_TRA_E!T53+FC_OTH_E!T53</f>
        <v>69.025928399999998</v>
      </c>
      <c r="U53" s="8">
        <f>FC_IND_E!U53+FC_TRA_E!U53+FC_OTH_E!U53</f>
        <v>116.9311572</v>
      </c>
      <c r="V53" s="8">
        <f>FC_IND_E!V53+FC_TRA_E!V53+FC_OTH_E!V53</f>
        <v>161.4325284</v>
      </c>
      <c r="W53" s="8">
        <f>FC_IND_E!W53+FC_TRA_E!W53+FC_OTH_E!W53</f>
        <v>233.13284279999993</v>
      </c>
      <c r="X53" s="8">
        <f>FC_IND_E!X53+FC_TRA_E!X53+FC_OTH_E!X53</f>
        <v>270.48415679999999</v>
      </c>
      <c r="Y53" s="8">
        <f>FC_IND_E!Y53+FC_TRA_E!Y53+FC_OTH_E!Y53</f>
        <v>276.70499999999998</v>
      </c>
      <c r="Z53" s="8">
        <f>FC_IND_E!Z53+FC_TRA_E!Z53+FC_OTH_E!Z53</f>
        <v>295.93844279999996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  <c r="Y54" s="45">
        <f>FC_IND_E!Y54+FC_TRA_E!Y54+FC_OTH_E!Y54</f>
        <v>0</v>
      </c>
      <c r="Z54" s="45">
        <f>FC_IND_E!Z54+FC_TRA_E!Z54+FC_OTH_E!Z54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4693.5842687999993</v>
      </c>
      <c r="D61" s="49">
        <f t="shared" si="22"/>
        <v>5126.5759104000017</v>
      </c>
      <c r="E61" s="49">
        <f t="shared" si="22"/>
        <v>4912.8799104000009</v>
      </c>
      <c r="F61" s="49">
        <f t="shared" si="22"/>
        <v>5678.1760895999996</v>
      </c>
      <c r="G61" s="49">
        <f t="shared" si="22"/>
        <v>5571.4397760000011</v>
      </c>
      <c r="H61" s="49">
        <f t="shared" si="22"/>
        <v>5829.0398208000015</v>
      </c>
      <c r="I61" s="49">
        <f t="shared" si="22"/>
        <v>5422.2557759999981</v>
      </c>
      <c r="J61" s="49">
        <f t="shared" si="22"/>
        <v>5252.1472526400012</v>
      </c>
      <c r="K61" s="49">
        <f t="shared" si="22"/>
        <v>5237.4740140800004</v>
      </c>
      <c r="L61" s="49">
        <f t="shared" si="22"/>
        <v>5459.5270094400021</v>
      </c>
      <c r="M61" s="49">
        <f t="shared" si="22"/>
        <v>5827.9021891200018</v>
      </c>
      <c r="N61" s="49">
        <f t="shared" si="22"/>
        <v>5667.8804992800033</v>
      </c>
      <c r="O61" s="49">
        <f t="shared" si="22"/>
        <v>5788.8754271999978</v>
      </c>
      <c r="P61" s="49">
        <f t="shared" si="22"/>
        <v>5717.1258323999946</v>
      </c>
      <c r="Q61" s="49">
        <f t="shared" si="22"/>
        <v>5040.0702129599977</v>
      </c>
      <c r="R61" s="49">
        <f t="shared" si="22"/>
        <v>5685.6916908000039</v>
      </c>
      <c r="S61" s="49">
        <f t="shared" si="22"/>
        <v>5415.4008359999989</v>
      </c>
      <c r="T61" s="49">
        <f t="shared" si="22"/>
        <v>5307.4961920799942</v>
      </c>
      <c r="U61" s="49">
        <f t="shared" si="22"/>
        <v>5163.5646446400069</v>
      </c>
      <c r="V61" s="49">
        <f t="shared" si="22"/>
        <v>5120.6946134400005</v>
      </c>
      <c r="W61" s="49">
        <f t="shared" si="22"/>
        <v>5213.3415688800069</v>
      </c>
      <c r="X61" s="49">
        <f t="shared" si="22"/>
        <v>5682.3489410400007</v>
      </c>
      <c r="Y61" s="49">
        <f t="shared" ref="Y61:Z61" si="23">SUM(Y62:Y72)</f>
        <v>4972.6506384000068</v>
      </c>
      <c r="Z61" s="49">
        <f t="shared" si="23"/>
        <v>4754.2075776000038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4693.5842687999993</v>
      </c>
      <c r="D62" s="52">
        <f>FC_IND_E!D62+FC_TRA_E!D62+FC_OTH_E!D62</f>
        <v>5126.5759104000017</v>
      </c>
      <c r="E62" s="52">
        <f>FC_IND_E!E62+FC_TRA_E!E62+FC_OTH_E!E62</f>
        <v>4912.8799104000009</v>
      </c>
      <c r="F62" s="52">
        <f>FC_IND_E!F62+FC_TRA_E!F62+FC_OTH_E!F62</f>
        <v>5678.1760895999996</v>
      </c>
      <c r="G62" s="52">
        <f>FC_IND_E!G62+FC_TRA_E!G62+FC_OTH_E!G62</f>
        <v>5571.4397760000011</v>
      </c>
      <c r="H62" s="52">
        <f>FC_IND_E!H62+FC_TRA_E!H62+FC_OTH_E!H62</f>
        <v>5829.0398208000015</v>
      </c>
      <c r="I62" s="52">
        <f>FC_IND_E!I62+FC_TRA_E!I62+FC_OTH_E!I62</f>
        <v>5422.2557759999981</v>
      </c>
      <c r="J62" s="52">
        <f>FC_IND_E!J62+FC_TRA_E!J62+FC_OTH_E!J62</f>
        <v>5244.2885376000013</v>
      </c>
      <c r="K62" s="52">
        <f>FC_IND_E!K62+FC_TRA_E!K62+FC_OTH_E!K62</f>
        <v>5225.2482239999999</v>
      </c>
      <c r="L62" s="52">
        <f>FC_IND_E!L62+FC_TRA_E!L62+FC_OTH_E!L62</f>
        <v>5410.2726720000019</v>
      </c>
      <c r="M62" s="52">
        <f>FC_IND_E!M62+FC_TRA_E!M62+FC_OTH_E!M62</f>
        <v>5798.0160000000024</v>
      </c>
      <c r="N62" s="52">
        <f>FC_IND_E!N62+FC_TRA_E!N62+FC_OTH_E!N62</f>
        <v>5636.4005376000032</v>
      </c>
      <c r="O62" s="52">
        <f>FC_IND_E!O62+FC_TRA_E!O62+FC_OTH_E!O62</f>
        <v>5668.6557311999977</v>
      </c>
      <c r="P62" s="52">
        <f>FC_IND_E!P62+FC_TRA_E!P62+FC_OTH_E!P62</f>
        <v>5603.6965823999944</v>
      </c>
      <c r="Q62" s="52">
        <f>FC_IND_E!Q62+FC_TRA_E!Q62+FC_OTH_E!Q62</f>
        <v>4931.9206271999983</v>
      </c>
      <c r="R62" s="52">
        <f>FC_IND_E!R62+FC_TRA_E!R62+FC_OTH_E!R62</f>
        <v>5590.5917760000038</v>
      </c>
      <c r="S62" s="52">
        <f>FC_IND_E!S62+FC_TRA_E!S62+FC_OTH_E!S62</f>
        <v>5386.6399103999993</v>
      </c>
      <c r="T62" s="52">
        <f>FC_IND_E!T62+FC_TRA_E!T62+FC_OTH_E!T62</f>
        <v>5270.8324031999946</v>
      </c>
      <c r="U62" s="52">
        <f>FC_IND_E!U62+FC_TRA_E!U62+FC_OTH_E!U62</f>
        <v>5042.7607104000062</v>
      </c>
      <c r="V62" s="52">
        <f>FC_IND_E!V62+FC_TRA_E!V62+FC_OTH_E!V62</f>
        <v>4888.6681536000006</v>
      </c>
      <c r="W62" s="52">
        <f>FC_IND_E!W62+FC_TRA_E!W62+FC_OTH_E!W62</f>
        <v>4980.9525696000073</v>
      </c>
      <c r="X62" s="52">
        <f>FC_IND_E!X62+FC_TRA_E!X62+FC_OTH_E!X62</f>
        <v>5372.3593728000005</v>
      </c>
      <c r="Y62" s="52">
        <f>FC_IND_E!Y62+FC_TRA_E!Y62+FC_OTH_E!Y62</f>
        <v>4876.1068608000069</v>
      </c>
      <c r="Z62" s="52">
        <f>FC_IND_E!Z62+FC_TRA_E!Z62+FC_OTH_E!Z62</f>
        <v>4698.2271168000043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24.147244800000003</v>
      </c>
      <c r="M63" s="52">
        <f>FC_IND_E!M63+FC_TRA_E!M63+FC_OTH_E!M63</f>
        <v>20.697868799999995</v>
      </c>
      <c r="N63" s="52">
        <f>FC_IND_E!N63+FC_TRA_E!N63+FC_OTH_E!N63</f>
        <v>18.715737600000011</v>
      </c>
      <c r="O63" s="52">
        <f>FC_IND_E!O63+FC_TRA_E!O63+FC_OTH_E!O63</f>
        <v>9.3784319999999983</v>
      </c>
      <c r="P63" s="52">
        <f>FC_IND_E!P63+FC_TRA_E!P63+FC_OTH_E!P63</f>
        <v>15.567955199999986</v>
      </c>
      <c r="Q63" s="52">
        <f>FC_IND_E!Q63+FC_TRA_E!Q63+FC_OTH_E!Q63</f>
        <v>18.801215999999986</v>
      </c>
      <c r="R63" s="52">
        <f>FC_IND_E!R63+FC_TRA_E!R63+FC_OTH_E!R63</f>
        <v>21.933273600000017</v>
      </c>
      <c r="S63" s="52">
        <f>FC_IND_E!S63+FC_TRA_E!S63+FC_OTH_E!S63</f>
        <v>25.087910400000002</v>
      </c>
      <c r="T63" s="52">
        <f>FC_IND_E!T63+FC_TRA_E!T63+FC_OTH_E!T63</f>
        <v>33.724454399999978</v>
      </c>
      <c r="U63" s="52">
        <f>FC_IND_E!U63+FC_TRA_E!U63+FC_OTH_E!U63</f>
        <v>39.777292800000048</v>
      </c>
      <c r="V63" s="52">
        <f>FC_IND_E!V63+FC_TRA_E!V63+FC_OTH_E!V63</f>
        <v>45.418867200000008</v>
      </c>
      <c r="W63" s="52">
        <f>FC_IND_E!W63+FC_TRA_E!W63+FC_OTH_E!W63</f>
        <v>37.130284800000048</v>
      </c>
      <c r="X63" s="52">
        <f>FC_IND_E!X63+FC_TRA_E!X63+FC_OTH_E!X63</f>
        <v>38.620108800000011</v>
      </c>
      <c r="Y63" s="52">
        <f>FC_IND_E!Y63+FC_TRA_E!Y63+FC_OTH_E!Y63</f>
        <v>32.438649600000048</v>
      </c>
      <c r="Z63" s="52">
        <f>FC_IND_E!Z63+FC_TRA_E!Z63+FC_OTH_E!Z63</f>
        <v>53.481254400000047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1.747418400000001</v>
      </c>
      <c r="L64" s="52">
        <f>FC_IND_E!L64+FC_TRA_E!L64+FC_OTH_E!L64</f>
        <v>1.879113600000001</v>
      </c>
      <c r="M64" s="52">
        <f>FC_IND_E!M64+FC_TRA_E!M64+FC_OTH_E!M64</f>
        <v>1.3507603199999993</v>
      </c>
      <c r="N64" s="52">
        <f>FC_IND_E!N64+FC_TRA_E!N64+FC_OTH_E!N64</f>
        <v>1.0863871199999997</v>
      </c>
      <c r="O64" s="52">
        <f>FC_IND_E!O64+FC_TRA_E!O64+FC_OTH_E!O64</f>
        <v>1.0787212799999997</v>
      </c>
      <c r="P64" s="52">
        <f>FC_IND_E!P64+FC_TRA_E!P64+FC_OTH_E!P64</f>
        <v>0.82771416000000075</v>
      </c>
      <c r="Q64" s="52">
        <f>FC_IND_E!Q64+FC_TRA_E!Q64+FC_OTH_E!Q64</f>
        <v>0.93916368000000061</v>
      </c>
      <c r="R64" s="52">
        <f>FC_IND_E!R64+FC_TRA_E!R64+FC_OTH_E!R64</f>
        <v>1.1768047200000007</v>
      </c>
      <c r="S64" s="52">
        <f>FC_IND_E!S64+FC_TRA_E!S64+FC_OTH_E!S64</f>
        <v>1.1435860800000002</v>
      </c>
      <c r="T64" s="52">
        <f>FC_IND_E!T64+FC_TRA_E!T64+FC_OTH_E!T64</f>
        <v>1.1827015200000008</v>
      </c>
      <c r="U64" s="52">
        <f>FC_IND_E!U64+FC_TRA_E!U64+FC_OTH_E!U64</f>
        <v>0.98004815999999939</v>
      </c>
      <c r="V64" s="52">
        <f>FC_IND_E!V64+FC_TRA_E!V64+FC_OTH_E!V64</f>
        <v>1.0995566400000008</v>
      </c>
      <c r="W64" s="52">
        <f>FC_IND_E!W64+FC_TRA_E!W64+FC_OTH_E!W64</f>
        <v>0.9389671199999996</v>
      </c>
      <c r="X64" s="52">
        <f>FC_IND_E!X64+FC_TRA_E!X64+FC_OTH_E!X64</f>
        <v>1.0506132000000008</v>
      </c>
      <c r="Y64" s="52">
        <f>FC_IND_E!Y64+FC_TRA_E!Y64+FC_OTH_E!Y64</f>
        <v>1.3314974400000021</v>
      </c>
      <c r="Z64" s="52">
        <f>FC_IND_E!Z64+FC_TRA_E!Z64+FC_OTH_E!Z64</f>
        <v>1.1172470400000007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  <c r="Y65" s="52">
        <f>FC_IND_E!Y65+FC_TRA_E!Y65+FC_OTH_E!Y65</f>
        <v>0</v>
      </c>
      <c r="Z65" s="52">
        <f>FC_IND_E!Z65+FC_TRA_E!Z65+FC_OTH_E!Z65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7.5528590399999995</v>
      </c>
      <c r="M67" s="52">
        <f>FC_IND_E!M67+FC_TRA_E!M67+FC_OTH_E!M67</f>
        <v>0</v>
      </c>
      <c r="N67" s="52">
        <f>FC_IND_E!N67+FC_TRA_E!N67+FC_OTH_E!N67</f>
        <v>3.7765569600000006</v>
      </c>
      <c r="O67" s="52">
        <f>FC_IND_E!O67+FC_TRA_E!O67+FC_OTH_E!O67</f>
        <v>3.7765569600000011</v>
      </c>
      <c r="P67" s="52">
        <f>FC_IND_E!P67+FC_TRA_E!P67+FC_OTH_E!P67</f>
        <v>3.7765569600000011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0.77993279999999976</v>
      </c>
      <c r="U67" s="52">
        <f>FC_IND_E!U67+FC_TRA_E!U67+FC_OTH_E!U67</f>
        <v>1.1951323199999999</v>
      </c>
      <c r="V67" s="52">
        <f>FC_IND_E!V67+FC_TRA_E!V67+FC_OTH_E!V67</f>
        <v>2.8380887999999995</v>
      </c>
      <c r="W67" s="52">
        <f>FC_IND_E!W67+FC_TRA_E!W67+FC_OTH_E!W67</f>
        <v>2.2470220800000003</v>
      </c>
      <c r="X67" s="52">
        <f>FC_IND_E!X67+FC_TRA_E!X67+FC_OTH_E!X67</f>
        <v>2.38108896</v>
      </c>
      <c r="Y67" s="52">
        <f>FC_IND_E!Y67+FC_TRA_E!Y67+FC_OTH_E!Y67</f>
        <v>0.50797583999999996</v>
      </c>
      <c r="Z67" s="52">
        <f>FC_IND_E!Z67+FC_TRA_E!Z67+FC_OTH_E!Z67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24.304337279999999</v>
      </c>
      <c r="P68" s="52">
        <f>FC_IND_E!P68+FC_TRA_E!P68+FC_OTH_E!P68</f>
        <v>26.881938720000001</v>
      </c>
      <c r="Q68" s="52">
        <f>FC_IND_E!Q68+FC_TRA_E!Q68+FC_OTH_E!Q68</f>
        <v>48.538582560000002</v>
      </c>
      <c r="R68" s="52">
        <f>FC_IND_E!R68+FC_TRA_E!R68+FC_OTH_E!R68</f>
        <v>21.905406720000002</v>
      </c>
      <c r="S68" s="52">
        <f>FC_IND_E!S68+FC_TRA_E!S68+FC_OTH_E!S68</f>
        <v>2.5294291199999996</v>
      </c>
      <c r="T68" s="52">
        <f>FC_IND_E!T68+FC_TRA_E!T68+FC_OTH_E!T68</f>
        <v>0.97670016000000015</v>
      </c>
      <c r="U68" s="52">
        <f>FC_IND_E!U68+FC_TRA_E!U68+FC_OTH_E!U68</f>
        <v>1.09496448</v>
      </c>
      <c r="V68" s="52">
        <f>FC_IND_E!V68+FC_TRA_E!V68+FC_OTH_E!V68</f>
        <v>0.68970527999999998</v>
      </c>
      <c r="W68" s="52">
        <f>FC_IND_E!W68+FC_TRA_E!W68+FC_OTH_E!W68</f>
        <v>0.44425584000000018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0.54875663999999991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7.8587150399999981</v>
      </c>
      <c r="K69" s="52">
        <f>FC_IND_E!K69+FC_TRA_E!K69+FC_OTH_E!K69</f>
        <v>10.478371679999997</v>
      </c>
      <c r="L69" s="52">
        <f>FC_IND_E!L69+FC_TRA_E!L69+FC_OTH_E!L69</f>
        <v>15.675120000000005</v>
      </c>
      <c r="M69" s="52">
        <f>FC_IND_E!M69+FC_TRA_E!M69+FC_OTH_E!M69</f>
        <v>7.8375600000000007</v>
      </c>
      <c r="N69" s="52">
        <f>FC_IND_E!N69+FC_TRA_E!N69+FC_OTH_E!N69</f>
        <v>7.9012800000000016</v>
      </c>
      <c r="O69" s="52">
        <f>FC_IND_E!O69+FC_TRA_E!O69+FC_OTH_E!O69</f>
        <v>81.681648480000007</v>
      </c>
      <c r="P69" s="52">
        <f>FC_IND_E!P69+FC_TRA_E!P69+FC_OTH_E!P69</f>
        <v>66.375084960000009</v>
      </c>
      <c r="Q69" s="52">
        <f>FC_IND_E!Q69+FC_TRA_E!Q69+FC_OTH_E!Q69</f>
        <v>39.870623519999995</v>
      </c>
      <c r="R69" s="52">
        <f>FC_IND_E!R69+FC_TRA_E!R69+FC_OTH_E!R69</f>
        <v>50.08442976000002</v>
      </c>
      <c r="S69" s="52">
        <f>FC_IND_E!S69+FC_TRA_E!S69+FC_OTH_E!S69</f>
        <v>0</v>
      </c>
      <c r="T69" s="52">
        <f>FC_IND_E!T69+FC_TRA_E!T69+FC_OTH_E!T69</f>
        <v>0</v>
      </c>
      <c r="U69" s="52">
        <f>FC_IND_E!U69+FC_TRA_E!U69+FC_OTH_E!U69</f>
        <v>77.756496479999996</v>
      </c>
      <c r="V69" s="52">
        <f>FC_IND_E!V69+FC_TRA_E!V69+FC_OTH_E!V69</f>
        <v>181.98024192000003</v>
      </c>
      <c r="W69" s="52">
        <f>FC_IND_E!W69+FC_TRA_E!W69+FC_OTH_E!W69</f>
        <v>191.62846944</v>
      </c>
      <c r="X69" s="52">
        <f>FC_IND_E!X69+FC_TRA_E!X69+FC_OTH_E!X69</f>
        <v>267.93775728000003</v>
      </c>
      <c r="Y69" s="52">
        <f>FC_IND_E!Y69+FC_TRA_E!Y69+FC_OTH_E!Y69</f>
        <v>62.265654719999986</v>
      </c>
      <c r="Z69" s="52">
        <f>FC_IND_E!Z69+FC_TRA_E!Z69+FC_OTH_E!Z69</f>
        <v>0.83320272000000006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2845.4771149012536</v>
      </c>
      <c r="D2" s="21">
        <f t="shared" ref="D2:X2" si="0">SUM(D3,D17,D22,D25,D26,D51,D52)</f>
        <v>3085.6973438251193</v>
      </c>
      <c r="E2" s="21">
        <f t="shared" si="0"/>
        <v>2947.2087520380046</v>
      </c>
      <c r="F2" s="21">
        <f t="shared" si="0"/>
        <v>3004.9284372027801</v>
      </c>
      <c r="G2" s="21">
        <f t="shared" si="0"/>
        <v>3418.752769832493</v>
      </c>
      <c r="H2" s="21">
        <f t="shared" si="0"/>
        <v>3520.5037194286897</v>
      </c>
      <c r="I2" s="21">
        <f t="shared" si="0"/>
        <v>3660.789709857781</v>
      </c>
      <c r="J2" s="21">
        <f t="shared" si="0"/>
        <v>3659.6271204678787</v>
      </c>
      <c r="K2" s="21">
        <f t="shared" si="0"/>
        <v>3686.4907296920569</v>
      </c>
      <c r="L2" s="21">
        <f t="shared" si="0"/>
        <v>2997.0094467359704</v>
      </c>
      <c r="M2" s="21">
        <f t="shared" si="0"/>
        <v>2835.0643898233652</v>
      </c>
      <c r="N2" s="21">
        <f t="shared" si="0"/>
        <v>2626.7147584957138</v>
      </c>
      <c r="O2" s="21">
        <f t="shared" si="0"/>
        <v>2288.7116208079024</v>
      </c>
      <c r="P2" s="21">
        <f t="shared" si="0"/>
        <v>2264.7137283347961</v>
      </c>
      <c r="Q2" s="21">
        <f t="shared" si="0"/>
        <v>2220.3082234500525</v>
      </c>
      <c r="R2" s="21">
        <f t="shared" si="0"/>
        <v>2144.4093344442813</v>
      </c>
      <c r="S2" s="21">
        <f t="shared" si="0"/>
        <v>2145.5606879240318</v>
      </c>
      <c r="T2" s="21">
        <f t="shared" si="0"/>
        <v>2311.6357413156352</v>
      </c>
      <c r="U2" s="21">
        <f t="shared" si="0"/>
        <v>2332.0504021083902</v>
      </c>
      <c r="V2" s="21">
        <f t="shared" si="0"/>
        <v>2319.4974646344776</v>
      </c>
      <c r="W2" s="21">
        <f t="shared" si="0"/>
        <v>2328.3406498208178</v>
      </c>
      <c r="X2" s="21">
        <f t="shared" si="0"/>
        <v>2362.9340498285519</v>
      </c>
      <c r="Y2" s="21">
        <f t="shared" ref="Y2:Z2" si="1">SUM(Y3,Y17,Y22,Y25,Y26,Y51,Y52)</f>
        <v>2278.904734398453</v>
      </c>
      <c r="Z2" s="21">
        <f t="shared" si="1"/>
        <v>2430.2969069880237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249.74659474125332</v>
      </c>
      <c r="D3" s="24">
        <f t="shared" si="2"/>
        <v>315.84509122511946</v>
      </c>
      <c r="E3" s="24">
        <f t="shared" si="2"/>
        <v>308.25332923800431</v>
      </c>
      <c r="F3" s="24">
        <f t="shared" si="2"/>
        <v>414.6670611627797</v>
      </c>
      <c r="G3" s="24">
        <f t="shared" si="2"/>
        <v>725.74502031249324</v>
      </c>
      <c r="H3" s="24">
        <f t="shared" si="2"/>
        <v>548.94158330868993</v>
      </c>
      <c r="I3" s="24">
        <f t="shared" si="2"/>
        <v>501.47175353778164</v>
      </c>
      <c r="J3" s="24">
        <f t="shared" si="2"/>
        <v>593.4749613078792</v>
      </c>
      <c r="K3" s="24">
        <f t="shared" si="2"/>
        <v>611.67718221205655</v>
      </c>
      <c r="L3" s="24">
        <f t="shared" si="2"/>
        <v>504.9733193759705</v>
      </c>
      <c r="M3" s="24">
        <f t="shared" si="2"/>
        <v>578.11282906336578</v>
      </c>
      <c r="N3" s="24">
        <f t="shared" si="2"/>
        <v>558.07661365571414</v>
      </c>
      <c r="O3" s="24">
        <f t="shared" si="2"/>
        <v>501.23946672790197</v>
      </c>
      <c r="P3" s="24">
        <f t="shared" si="2"/>
        <v>448.45456053479603</v>
      </c>
      <c r="Q3" s="24">
        <f t="shared" si="2"/>
        <v>403.38226545005261</v>
      </c>
      <c r="R3" s="24">
        <f t="shared" si="2"/>
        <v>317.43024144428131</v>
      </c>
      <c r="S3" s="24">
        <f t="shared" si="2"/>
        <v>266.67318988403133</v>
      </c>
      <c r="T3" s="24">
        <f t="shared" si="2"/>
        <v>299.36758303563477</v>
      </c>
      <c r="U3" s="24">
        <f t="shared" si="2"/>
        <v>274.06306642839013</v>
      </c>
      <c r="V3" s="24">
        <f t="shared" si="2"/>
        <v>326.99770375447747</v>
      </c>
      <c r="W3" s="24">
        <f t="shared" si="2"/>
        <v>412.92646818081818</v>
      </c>
      <c r="X3" s="24">
        <f t="shared" ref="X3:Z3" si="3">SUM(X4,X8,X11)</f>
        <v>431.2629284285519</v>
      </c>
      <c r="Y3" s="24">
        <f t="shared" si="3"/>
        <v>322.70906083845296</v>
      </c>
      <c r="Z3" s="24">
        <f t="shared" si="3"/>
        <v>270.44133934802358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130.26907042125333</v>
      </c>
      <c r="D4" s="19">
        <f t="shared" si="4"/>
        <v>168.64465762511949</v>
      </c>
      <c r="E4" s="19">
        <f t="shared" si="4"/>
        <v>172.11035083800431</v>
      </c>
      <c r="F4" s="19">
        <f t="shared" si="4"/>
        <v>287.84118132277973</v>
      </c>
      <c r="G4" s="19">
        <f t="shared" si="4"/>
        <v>578.14745679249324</v>
      </c>
      <c r="H4" s="19">
        <f t="shared" si="4"/>
        <v>398.19886634868993</v>
      </c>
      <c r="I4" s="19">
        <f t="shared" si="4"/>
        <v>351.13741817778168</v>
      </c>
      <c r="J4" s="19">
        <f t="shared" si="4"/>
        <v>431.88759426787914</v>
      </c>
      <c r="K4" s="19">
        <f t="shared" si="4"/>
        <v>455.69704317205645</v>
      </c>
      <c r="L4" s="19">
        <f t="shared" si="4"/>
        <v>364.70810241597053</v>
      </c>
      <c r="M4" s="19">
        <f t="shared" si="4"/>
        <v>389.84236162336578</v>
      </c>
      <c r="N4" s="19">
        <f t="shared" si="4"/>
        <v>388.01587093571413</v>
      </c>
      <c r="O4" s="19">
        <f t="shared" si="4"/>
        <v>362.42025696790199</v>
      </c>
      <c r="P4" s="19">
        <f t="shared" si="4"/>
        <v>317.52795813479605</v>
      </c>
      <c r="Q4" s="19">
        <f t="shared" si="4"/>
        <v>268.90795713005264</v>
      </c>
      <c r="R4" s="19">
        <f t="shared" si="4"/>
        <v>192.09631536428134</v>
      </c>
      <c r="S4" s="19">
        <f t="shared" si="4"/>
        <v>118.77587548403135</v>
      </c>
      <c r="T4" s="19">
        <f t="shared" si="4"/>
        <v>145.86440815563478</v>
      </c>
      <c r="U4" s="19">
        <f t="shared" si="4"/>
        <v>138.09343042839012</v>
      </c>
      <c r="V4" s="19">
        <f t="shared" si="4"/>
        <v>197.13794119447752</v>
      </c>
      <c r="W4" s="19">
        <f t="shared" si="4"/>
        <v>302.95069986081819</v>
      </c>
      <c r="X4" s="19">
        <f t="shared" ref="X4:Z4" si="5">SUM(X5:X7)</f>
        <v>338.55280762855193</v>
      </c>
      <c r="Y4" s="19">
        <f t="shared" si="5"/>
        <v>214.39317667845296</v>
      </c>
      <c r="Z4" s="19">
        <f t="shared" si="5"/>
        <v>178.94593006802359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0.27133392000000001</v>
      </c>
      <c r="D5" s="8">
        <f>FC_IND_IS_E!D5+FC_IND_NFM_E!D5+FC_IND_CPC_E!D5+FC_IND_NMM_E!D5+FC_IND_PPP_E!D5+FC_IND_FBT_E!D5+FC_IND_TE_E!D5+FC_IND_MAC_E!D5+FC_IND_TL_E!D5+FC_IND_WP_E!D5+FC_IND_MQ_E!D5+FC_IND_CON_E!D5+FC_IND_NSP_E!D5</f>
        <v>0.54266784000000023</v>
      </c>
      <c r="E5" s="8">
        <f>FC_IND_IS_E!E5+FC_IND_NFM_E!E5+FC_IND_CPC_E!E5+FC_IND_NMM_E!E5+FC_IND_PPP_E!E5+FC_IND_FBT_E!E5+FC_IND_TE_E!E5+FC_IND_MAC_E!E5+FC_IND_TL_E!E5+FC_IND_WP_E!E5+FC_IND_MQ_E!E5+FC_IND_CON_E!E5+FC_IND_NSP_E!E5</f>
        <v>0.54266784000000023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1.0856894400000001</v>
      </c>
      <c r="H5" s="8">
        <f>FC_IND_IS_E!H5+FC_IND_NFM_E!H5+FC_IND_CPC_E!H5+FC_IND_NMM_E!H5+FC_IND_PPP_E!H5+FC_IND_FBT_E!H5+FC_IND_TE_E!H5+FC_IND_MAC_E!H5+FC_IND_TL_E!H5+FC_IND_WP_E!H5+FC_IND_MQ_E!H5+FC_IND_CON_E!H5+FC_IND_NSP_E!H5</f>
        <v>0.81400176000000024</v>
      </c>
      <c r="I5" s="8">
        <f>FC_IND_IS_E!I5+FC_IND_NFM_E!I5+FC_IND_CPC_E!I5+FC_IND_NMM_E!I5+FC_IND_PPP_E!I5+FC_IND_FBT_E!I5+FC_IND_TE_E!I5+FC_IND_MAC_E!I5+FC_IND_TL_E!I5+FC_IND_WP_E!I5+FC_IND_MQ_E!I5+FC_IND_CON_E!I5+FC_IND_NSP_E!I5</f>
        <v>0.27133392000000001</v>
      </c>
      <c r="J5" s="8">
        <f>FC_IND_IS_E!J5+FC_IND_NFM_E!J5+FC_IND_CPC_E!J5+FC_IND_NMM_E!J5+FC_IND_PPP_E!J5+FC_IND_FBT_E!J5+FC_IND_TE_E!J5+FC_IND_MAC_E!J5+FC_IND_TL_E!J5+FC_IND_WP_E!J5+FC_IND_MQ_E!J5+FC_IND_CON_E!J5+FC_IND_NSP_E!J5</f>
        <v>0.81223295999999978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0.81435551999999989</v>
      </c>
      <c r="M5" s="8">
        <f>FC_IND_IS_E!M5+FC_IND_NFM_E!M5+FC_IND_CPC_E!M5+FC_IND_NMM_E!M5+FC_IND_PPP_E!M5+FC_IND_FBT_E!M5+FC_IND_TE_E!M5+FC_IND_MAC_E!M5+FC_IND_TL_E!M5+FC_IND_WP_E!M5+FC_IND_MQ_E!M5+FC_IND_CON_E!M5+FC_IND_NSP_E!M5</f>
        <v>3.5280484799999998</v>
      </c>
      <c r="N5" s="8">
        <f>FC_IND_IS_E!N5+FC_IND_NFM_E!N5+FC_IND_CPC_E!N5+FC_IND_NMM_E!N5+FC_IND_PPP_E!N5+FC_IND_FBT_E!N5+FC_IND_TE_E!N5+FC_IND_MAC_E!N5+FC_IND_TL_E!N5+FC_IND_WP_E!N5+FC_IND_MQ_E!N5+FC_IND_CON_E!N5+FC_IND_NSP_E!N5</f>
        <v>5.6997811200000008</v>
      </c>
      <c r="O5" s="8">
        <f>FC_IND_IS_E!O5+FC_IND_NFM_E!O5+FC_IND_CPC_E!O5+FC_IND_NMM_E!O5+FC_IND_PPP_E!O5+FC_IND_FBT_E!O5+FC_IND_TE_E!O5+FC_IND_MAC_E!O5+FC_IND_TL_E!O5+FC_IND_WP_E!O5+FC_IND_MQ_E!O5+FC_IND_CON_E!O5+FC_IND_NSP_E!O5</f>
        <v>0.54266784000000023</v>
      </c>
      <c r="P5" s="8">
        <f>FC_IND_IS_E!P5+FC_IND_NFM_E!P5+FC_IND_CPC_E!P5+FC_IND_NMM_E!P5+FC_IND_PPP_E!P5+FC_IND_FBT_E!P5+FC_IND_TE_E!P5+FC_IND_MAC_E!P5+FC_IND_TL_E!P5+FC_IND_WP_E!P5+FC_IND_MQ_E!P5+FC_IND_CON_E!P5+FC_IND_NSP_E!P5</f>
        <v>7.3281384000000003</v>
      </c>
      <c r="Q5" s="8">
        <f>FC_IND_IS_E!Q5+FC_IND_NFM_E!Q5+FC_IND_CPC_E!Q5+FC_IND_NMM_E!Q5+FC_IND_PPP_E!Q5+FC_IND_FBT_E!Q5+FC_IND_TE_E!Q5+FC_IND_MAC_E!Q5+FC_IND_TL_E!Q5+FC_IND_WP_E!Q5+FC_IND_MQ_E!Q5+FC_IND_CON_E!Q5+FC_IND_NSP_E!Q5</f>
        <v>4.0710700799999993</v>
      </c>
      <c r="R5" s="8">
        <f>FC_IND_IS_E!R5+FC_IND_NFM_E!R5+FC_IND_CPC_E!R5+FC_IND_NMM_E!R5+FC_IND_PPP_E!R5+FC_IND_FBT_E!R5+FC_IND_TE_E!R5+FC_IND_MAC_E!R5+FC_IND_TL_E!R5+FC_IND_WP_E!R5+FC_IND_MQ_E!R5+FC_IND_CON_E!R5+FC_IND_NSP_E!R5</f>
        <v>2.4427127999999998</v>
      </c>
      <c r="S5" s="8">
        <f>FC_IND_IS_E!S5+FC_IND_NFM_E!S5+FC_IND_CPC_E!S5+FC_IND_NMM_E!S5+FC_IND_PPP_E!S5+FC_IND_FBT_E!S5+FC_IND_TE_E!S5+FC_IND_MAC_E!S5+FC_IND_TL_E!S5+FC_IND_WP_E!S5+FC_IND_MQ_E!S5+FC_IND_CON_E!S5+FC_IND_NSP_E!S5</f>
        <v>0.27133392000000001</v>
      </c>
      <c r="T5" s="8">
        <f>FC_IND_IS_E!T5+FC_IND_NFM_E!T5+FC_IND_CPC_E!T5+FC_IND_NMM_E!T5+FC_IND_PPP_E!T5+FC_IND_FBT_E!T5+FC_IND_TE_E!T5+FC_IND_MAC_E!T5+FC_IND_TL_E!T5+FC_IND_WP_E!T5+FC_IND_MQ_E!T5+FC_IND_CON_E!T5+FC_IND_NSP_E!T5</f>
        <v>0.81223295999999978</v>
      </c>
      <c r="U5" s="8">
        <f>FC_IND_IS_E!U5+FC_IND_NFM_E!U5+FC_IND_CPC_E!U5+FC_IND_NMM_E!U5+FC_IND_PPP_E!U5+FC_IND_FBT_E!U5+FC_IND_TE_E!U5+FC_IND_MAC_E!U5+FC_IND_TL_E!U5+FC_IND_WP_E!U5+FC_IND_MQ_E!U5+FC_IND_CON_E!U5+FC_IND_NSP_E!U5</f>
        <v>8.3926022400000004</v>
      </c>
      <c r="V5" s="8">
        <f>FC_IND_IS_E!V5+FC_IND_NFM_E!V5+FC_IND_CPC_E!V5+FC_IND_NMM_E!V5+FC_IND_PPP_E!V5+FC_IND_FBT_E!V5+FC_IND_TE_E!V5+FC_IND_MAC_E!V5+FC_IND_TL_E!V5+FC_IND_WP_E!V5+FC_IND_MQ_E!V5+FC_IND_CON_E!V5+FC_IND_NSP_E!V5</f>
        <v>4.331437440000002</v>
      </c>
      <c r="W5" s="8">
        <f>FC_IND_IS_E!W5+FC_IND_NFM_E!W5+FC_IND_CPC_E!W5+FC_IND_NMM_E!W5+FC_IND_PPP_E!W5+FC_IND_FBT_E!W5+FC_IND_TE_E!W5+FC_IND_MAC_E!W5+FC_IND_TL_E!W5+FC_IND_WP_E!W5+FC_IND_MQ_E!W5+FC_IND_CON_E!W5+FC_IND_NSP_E!W5</f>
        <v>2.4366988799999998</v>
      </c>
      <c r="X5" s="8">
        <f>FC_IND_IS_E!X5+FC_IND_NFM_E!X5+FC_IND_CPC_E!X5+FC_IND_NMM_E!X5+FC_IND_PPP_E!X5+FC_IND_FBT_E!X5+FC_IND_TE_E!X5+FC_IND_MAC_E!X5+FC_IND_TL_E!X5+FC_IND_WP_E!X5+FC_IND_MQ_E!X5+FC_IND_CON_E!X5+FC_IND_NSP_E!X5</f>
        <v>10.0167144</v>
      </c>
      <c r="Y5" s="8">
        <f>FC_IND_IS_E!Y5+FC_IND_NFM_E!Y5+FC_IND_CPC_E!Y5+FC_IND_NMM_E!Y5+FC_IND_PPP_E!Y5+FC_IND_FBT_E!Y5+FC_IND_TE_E!Y5+FC_IND_MAC_E!Y5+FC_IND_TL_E!Y5+FC_IND_WP_E!Y5+FC_IND_MQ_E!Y5+FC_IND_CON_E!Y5+FC_IND_NSP_E!Y5</f>
        <v>11.91180672</v>
      </c>
      <c r="Z5" s="8">
        <f>FC_IND_IS_E!Z5+FC_IND_NFM_E!Z5+FC_IND_CPC_E!Z5+FC_IND_NMM_E!Z5+FC_IND_PPP_E!Z5+FC_IND_FBT_E!Z5+FC_IND_TE_E!Z5+FC_IND_MAC_E!Z5+FC_IND_TL_E!Z5+FC_IND_WP_E!Z5+FC_IND_MQ_E!Z5+FC_IND_CON_E!Z5+FC_IND_NSP_E!Z5</f>
        <v>12.724039680000002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129.99773650125334</v>
      </c>
      <c r="D7" s="8">
        <f>FC_IND_IS_E!D7+FC_IND_NFM_E!D7+FC_IND_CPC_E!D7+FC_IND_NMM_E!D7+FC_IND_PPP_E!D7+FC_IND_FBT_E!D7+FC_IND_TE_E!D7+FC_IND_MAC_E!D7+FC_IND_TL_E!D7+FC_IND_WP_E!D7+FC_IND_MQ_E!D7+FC_IND_CON_E!D7+FC_IND_NSP_E!D7</f>
        <v>168.10198978511949</v>
      </c>
      <c r="E7" s="8">
        <f>FC_IND_IS_E!E7+FC_IND_NFM_E!E7+FC_IND_CPC_E!E7+FC_IND_NMM_E!E7+FC_IND_PPP_E!E7+FC_IND_FBT_E!E7+FC_IND_TE_E!E7+FC_IND_MAC_E!E7+FC_IND_TL_E!E7+FC_IND_WP_E!E7+FC_IND_MQ_E!E7+FC_IND_CON_E!E7+FC_IND_NSP_E!E7</f>
        <v>171.5676829980043</v>
      </c>
      <c r="F7" s="8">
        <f>FC_IND_IS_E!F7+FC_IND_NFM_E!F7+FC_IND_CPC_E!F7+FC_IND_NMM_E!F7+FC_IND_PPP_E!F7+FC_IND_FBT_E!F7+FC_IND_TE_E!F7+FC_IND_MAC_E!F7+FC_IND_TL_E!F7+FC_IND_WP_E!F7+FC_IND_MQ_E!F7+FC_IND_CON_E!F7+FC_IND_NSP_E!F7</f>
        <v>287.84118132277973</v>
      </c>
      <c r="G7" s="8">
        <f>FC_IND_IS_E!G7+FC_IND_NFM_E!G7+FC_IND_CPC_E!G7+FC_IND_NMM_E!G7+FC_IND_PPP_E!G7+FC_IND_FBT_E!G7+FC_IND_TE_E!G7+FC_IND_MAC_E!G7+FC_IND_TL_E!G7+FC_IND_WP_E!G7+FC_IND_MQ_E!G7+FC_IND_CON_E!G7+FC_IND_NSP_E!G7</f>
        <v>577.06176735249323</v>
      </c>
      <c r="H7" s="8">
        <f>FC_IND_IS_E!H7+FC_IND_NFM_E!H7+FC_IND_CPC_E!H7+FC_IND_NMM_E!H7+FC_IND_PPP_E!H7+FC_IND_FBT_E!H7+FC_IND_TE_E!H7+FC_IND_MAC_E!H7+FC_IND_TL_E!H7+FC_IND_WP_E!H7+FC_IND_MQ_E!H7+FC_IND_CON_E!H7+FC_IND_NSP_E!H7</f>
        <v>397.38486458868994</v>
      </c>
      <c r="I7" s="8">
        <f>FC_IND_IS_E!I7+FC_IND_NFM_E!I7+FC_IND_CPC_E!I7+FC_IND_NMM_E!I7+FC_IND_PPP_E!I7+FC_IND_FBT_E!I7+FC_IND_TE_E!I7+FC_IND_MAC_E!I7+FC_IND_TL_E!I7+FC_IND_WP_E!I7+FC_IND_MQ_E!I7+FC_IND_CON_E!I7+FC_IND_NSP_E!I7</f>
        <v>350.86608425778167</v>
      </c>
      <c r="J7" s="8">
        <f>FC_IND_IS_E!J7+FC_IND_NFM_E!J7+FC_IND_CPC_E!J7+FC_IND_NMM_E!J7+FC_IND_PPP_E!J7+FC_IND_FBT_E!J7+FC_IND_TE_E!J7+FC_IND_MAC_E!J7+FC_IND_TL_E!J7+FC_IND_WP_E!J7+FC_IND_MQ_E!J7+FC_IND_CON_E!J7+FC_IND_NSP_E!J7</f>
        <v>431.07536130787912</v>
      </c>
      <c r="K7" s="8">
        <f>FC_IND_IS_E!K7+FC_IND_NFM_E!K7+FC_IND_CPC_E!K7+FC_IND_NMM_E!K7+FC_IND_PPP_E!K7+FC_IND_FBT_E!K7+FC_IND_TE_E!K7+FC_IND_MAC_E!K7+FC_IND_TL_E!K7+FC_IND_WP_E!K7+FC_IND_MQ_E!K7+FC_IND_CON_E!K7+FC_IND_NSP_E!K7</f>
        <v>455.69704317205645</v>
      </c>
      <c r="L7" s="8">
        <f>FC_IND_IS_E!L7+FC_IND_NFM_E!L7+FC_IND_CPC_E!L7+FC_IND_NMM_E!L7+FC_IND_PPP_E!L7+FC_IND_FBT_E!L7+FC_IND_TE_E!L7+FC_IND_MAC_E!L7+FC_IND_TL_E!L7+FC_IND_WP_E!L7+FC_IND_MQ_E!L7+FC_IND_CON_E!L7+FC_IND_NSP_E!L7</f>
        <v>363.89374689597054</v>
      </c>
      <c r="M7" s="8">
        <f>FC_IND_IS_E!M7+FC_IND_NFM_E!M7+FC_IND_CPC_E!M7+FC_IND_NMM_E!M7+FC_IND_PPP_E!M7+FC_IND_FBT_E!M7+FC_IND_TE_E!M7+FC_IND_MAC_E!M7+FC_IND_TL_E!M7+FC_IND_WP_E!M7+FC_IND_MQ_E!M7+FC_IND_CON_E!M7+FC_IND_NSP_E!M7</f>
        <v>386.31431314336578</v>
      </c>
      <c r="N7" s="8">
        <f>FC_IND_IS_E!N7+FC_IND_NFM_E!N7+FC_IND_CPC_E!N7+FC_IND_NMM_E!N7+FC_IND_PPP_E!N7+FC_IND_FBT_E!N7+FC_IND_TE_E!N7+FC_IND_MAC_E!N7+FC_IND_TL_E!N7+FC_IND_WP_E!N7+FC_IND_MQ_E!N7+FC_IND_CON_E!N7+FC_IND_NSP_E!N7</f>
        <v>382.31608981571412</v>
      </c>
      <c r="O7" s="8">
        <f>FC_IND_IS_E!O7+FC_IND_NFM_E!O7+FC_IND_CPC_E!O7+FC_IND_NMM_E!O7+FC_IND_PPP_E!O7+FC_IND_FBT_E!O7+FC_IND_TE_E!O7+FC_IND_MAC_E!O7+FC_IND_TL_E!O7+FC_IND_WP_E!O7+FC_IND_MQ_E!O7+FC_IND_CON_E!O7+FC_IND_NSP_E!O7</f>
        <v>361.87758912790201</v>
      </c>
      <c r="P7" s="8">
        <f>FC_IND_IS_E!P7+FC_IND_NFM_E!P7+FC_IND_CPC_E!P7+FC_IND_NMM_E!P7+FC_IND_PPP_E!P7+FC_IND_FBT_E!P7+FC_IND_TE_E!P7+FC_IND_MAC_E!P7+FC_IND_TL_E!P7+FC_IND_WP_E!P7+FC_IND_MQ_E!P7+FC_IND_CON_E!P7+FC_IND_NSP_E!P7</f>
        <v>310.19981973479605</v>
      </c>
      <c r="Q7" s="8">
        <f>FC_IND_IS_E!Q7+FC_IND_NFM_E!Q7+FC_IND_CPC_E!Q7+FC_IND_NMM_E!Q7+FC_IND_PPP_E!Q7+FC_IND_FBT_E!Q7+FC_IND_TE_E!Q7+FC_IND_MAC_E!Q7+FC_IND_TL_E!Q7+FC_IND_WP_E!Q7+FC_IND_MQ_E!Q7+FC_IND_CON_E!Q7+FC_IND_NSP_E!Q7</f>
        <v>264.83688705005261</v>
      </c>
      <c r="R7" s="8">
        <f>FC_IND_IS_E!R7+FC_IND_NFM_E!R7+FC_IND_CPC_E!R7+FC_IND_NMM_E!R7+FC_IND_PPP_E!R7+FC_IND_FBT_E!R7+FC_IND_TE_E!R7+FC_IND_MAC_E!R7+FC_IND_TL_E!R7+FC_IND_WP_E!R7+FC_IND_MQ_E!R7+FC_IND_CON_E!R7+FC_IND_NSP_E!R7</f>
        <v>189.65360256428133</v>
      </c>
      <c r="S7" s="8">
        <f>FC_IND_IS_E!S7+FC_IND_NFM_E!S7+FC_IND_CPC_E!S7+FC_IND_NMM_E!S7+FC_IND_PPP_E!S7+FC_IND_FBT_E!S7+FC_IND_TE_E!S7+FC_IND_MAC_E!S7+FC_IND_TL_E!S7+FC_IND_WP_E!S7+FC_IND_MQ_E!S7+FC_IND_CON_E!S7+FC_IND_NSP_E!S7</f>
        <v>118.50454156403134</v>
      </c>
      <c r="T7" s="8">
        <f>FC_IND_IS_E!T7+FC_IND_NFM_E!T7+FC_IND_CPC_E!T7+FC_IND_NMM_E!T7+FC_IND_PPP_E!T7+FC_IND_FBT_E!T7+FC_IND_TE_E!T7+FC_IND_MAC_E!T7+FC_IND_TL_E!T7+FC_IND_WP_E!T7+FC_IND_MQ_E!T7+FC_IND_CON_E!T7+FC_IND_NSP_E!T7</f>
        <v>145.05217519563479</v>
      </c>
      <c r="U7" s="8">
        <f>FC_IND_IS_E!U7+FC_IND_NFM_E!U7+FC_IND_CPC_E!U7+FC_IND_NMM_E!U7+FC_IND_PPP_E!U7+FC_IND_FBT_E!U7+FC_IND_TE_E!U7+FC_IND_MAC_E!U7+FC_IND_TL_E!U7+FC_IND_WP_E!U7+FC_IND_MQ_E!U7+FC_IND_CON_E!U7+FC_IND_NSP_E!U7</f>
        <v>129.70082818839012</v>
      </c>
      <c r="V7" s="8">
        <f>FC_IND_IS_E!V7+FC_IND_NFM_E!V7+FC_IND_CPC_E!V7+FC_IND_NMM_E!V7+FC_IND_PPP_E!V7+FC_IND_FBT_E!V7+FC_IND_TE_E!V7+FC_IND_MAC_E!V7+FC_IND_TL_E!V7+FC_IND_WP_E!V7+FC_IND_MQ_E!V7+FC_IND_CON_E!V7+FC_IND_NSP_E!V7</f>
        <v>192.80650375447752</v>
      </c>
      <c r="W7" s="8">
        <f>FC_IND_IS_E!W7+FC_IND_NFM_E!W7+FC_IND_CPC_E!W7+FC_IND_NMM_E!W7+FC_IND_PPP_E!W7+FC_IND_FBT_E!W7+FC_IND_TE_E!W7+FC_IND_MAC_E!W7+FC_IND_TL_E!W7+FC_IND_WP_E!W7+FC_IND_MQ_E!W7+FC_IND_CON_E!W7+FC_IND_NSP_E!W7</f>
        <v>300.5140009808182</v>
      </c>
      <c r="X7" s="8">
        <f>FC_IND_IS_E!X7+FC_IND_NFM_E!X7+FC_IND_CPC_E!X7+FC_IND_NMM_E!X7+FC_IND_PPP_E!X7+FC_IND_FBT_E!X7+FC_IND_TE_E!X7+FC_IND_MAC_E!X7+FC_IND_TL_E!X7+FC_IND_WP_E!X7+FC_IND_MQ_E!X7+FC_IND_CON_E!X7+FC_IND_NSP_E!X7</f>
        <v>328.53609322855192</v>
      </c>
      <c r="Y7" s="8">
        <f>FC_IND_IS_E!Y7+FC_IND_NFM_E!Y7+FC_IND_CPC_E!Y7+FC_IND_NMM_E!Y7+FC_IND_PPP_E!Y7+FC_IND_FBT_E!Y7+FC_IND_TE_E!Y7+FC_IND_MAC_E!Y7+FC_IND_TL_E!Y7+FC_IND_WP_E!Y7+FC_IND_MQ_E!Y7+FC_IND_CON_E!Y7+FC_IND_NSP_E!Y7</f>
        <v>202.48136995845297</v>
      </c>
      <c r="Z7" s="8">
        <f>FC_IND_IS_E!Z7+FC_IND_NFM_E!Z7+FC_IND_CPC_E!Z7+FC_IND_NMM_E!Z7+FC_IND_PPP_E!Z7+FC_IND_FBT_E!Z7+FC_IND_TE_E!Z7+FC_IND_MAC_E!Z7+FC_IND_TL_E!Z7+FC_IND_WP_E!Z7+FC_IND_MQ_E!Z7+FC_IND_CON_E!Z7+FC_IND_NSP_E!Z7</f>
        <v>166.22189038802358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62.991292319999985</v>
      </c>
      <c r="D8" s="19">
        <f t="shared" si="6"/>
        <v>87.576334559999992</v>
      </c>
      <c r="E8" s="19">
        <f t="shared" si="6"/>
        <v>82.794998880000009</v>
      </c>
      <c r="F8" s="19">
        <f t="shared" si="6"/>
        <v>73.477514879999987</v>
      </c>
      <c r="G8" s="19">
        <f t="shared" si="6"/>
        <v>84.834826560000025</v>
      </c>
      <c r="H8" s="19">
        <f t="shared" si="6"/>
        <v>78.565608000000012</v>
      </c>
      <c r="I8" s="19">
        <f t="shared" si="6"/>
        <v>84.433345919999994</v>
      </c>
      <c r="J8" s="19">
        <f t="shared" si="6"/>
        <v>73.720152000000013</v>
      </c>
      <c r="K8" s="19">
        <f t="shared" si="6"/>
        <v>77.527295999999993</v>
      </c>
      <c r="L8" s="19">
        <f t="shared" si="6"/>
        <v>58.673735999999991</v>
      </c>
      <c r="M8" s="19">
        <f t="shared" si="6"/>
        <v>103.54111944</v>
      </c>
      <c r="N8" s="19">
        <f t="shared" si="6"/>
        <v>82.193142239999986</v>
      </c>
      <c r="O8" s="19">
        <f t="shared" si="6"/>
        <v>50.951609279999985</v>
      </c>
      <c r="P8" s="19">
        <f t="shared" si="6"/>
        <v>52.473373919999986</v>
      </c>
      <c r="Q8" s="19">
        <f t="shared" si="6"/>
        <v>43.468840799999995</v>
      </c>
      <c r="R8" s="19">
        <f t="shared" si="6"/>
        <v>46.880697599999984</v>
      </c>
      <c r="S8" s="19">
        <f t="shared" si="6"/>
        <v>56.891846879999996</v>
      </c>
      <c r="T8" s="19">
        <f t="shared" si="6"/>
        <v>54.338327999999997</v>
      </c>
      <c r="U8" s="19">
        <f t="shared" si="6"/>
        <v>39.628907999999996</v>
      </c>
      <c r="V8" s="19">
        <f t="shared" si="6"/>
        <v>31.322411999999996</v>
      </c>
      <c r="W8" s="19">
        <f t="shared" si="6"/>
        <v>15.204166559999999</v>
      </c>
      <c r="X8" s="19">
        <f t="shared" ref="X8:Z8" si="7">SUM(X9:X10)</f>
        <v>0.13552703999999999</v>
      </c>
      <c r="Y8" s="19">
        <f t="shared" si="7"/>
        <v>5.6994220800000015</v>
      </c>
      <c r="Z8" s="19">
        <f t="shared" si="7"/>
        <v>2.3728161600000002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52.104600239999996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62.991292319999985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87.576334559999992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82.794998880000009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73.477514879999987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84.834826560000025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78.565608000000012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84.433345919999994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73.720152000000013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77.527295999999993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58.673735999999991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51.436519200000006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82.193142239999986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50.951609279999985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52.473373919999986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43.468840799999995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46.880697599999984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56.891846879999996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54.338327999999997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39.628907999999996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31.322411999999996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15.204166559999999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0.13552703999999999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5.6994220800000015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2.3728161600000002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56.486231999999994</v>
      </c>
      <c r="D11" s="19">
        <f t="shared" si="8"/>
        <v>59.624099039999976</v>
      </c>
      <c r="E11" s="19">
        <f t="shared" si="8"/>
        <v>53.347979519999996</v>
      </c>
      <c r="F11" s="19">
        <f t="shared" si="8"/>
        <v>53.348364959999991</v>
      </c>
      <c r="G11" s="19">
        <f t="shared" si="8"/>
        <v>62.762736959999991</v>
      </c>
      <c r="H11" s="19">
        <f t="shared" si="8"/>
        <v>72.177108959999998</v>
      </c>
      <c r="I11" s="19">
        <f t="shared" si="8"/>
        <v>65.900989440000004</v>
      </c>
      <c r="J11" s="19">
        <f t="shared" si="8"/>
        <v>87.867215039999991</v>
      </c>
      <c r="K11" s="19">
        <f t="shared" si="8"/>
        <v>78.452843040000005</v>
      </c>
      <c r="L11" s="19">
        <f t="shared" si="8"/>
        <v>81.591480960000013</v>
      </c>
      <c r="M11" s="19">
        <f t="shared" si="8"/>
        <v>84.729347999999973</v>
      </c>
      <c r="N11" s="19">
        <f t="shared" si="8"/>
        <v>87.867600480000021</v>
      </c>
      <c r="O11" s="19">
        <f t="shared" si="8"/>
        <v>87.867600480000021</v>
      </c>
      <c r="P11" s="19">
        <f t="shared" si="8"/>
        <v>78.453228480000021</v>
      </c>
      <c r="Q11" s="19">
        <f t="shared" si="8"/>
        <v>91.005467519999996</v>
      </c>
      <c r="R11" s="19">
        <f t="shared" si="8"/>
        <v>78.453228479999993</v>
      </c>
      <c r="S11" s="19">
        <f t="shared" si="8"/>
        <v>91.005467519999968</v>
      </c>
      <c r="T11" s="19">
        <f t="shared" si="8"/>
        <v>99.16484687999997</v>
      </c>
      <c r="U11" s="19">
        <f t="shared" si="8"/>
        <v>96.340728000000013</v>
      </c>
      <c r="V11" s="19">
        <f t="shared" si="8"/>
        <v>98.537350559999993</v>
      </c>
      <c r="W11" s="19">
        <f t="shared" si="8"/>
        <v>94.77160176000001</v>
      </c>
      <c r="X11" s="19">
        <f t="shared" ref="X11:Z11" si="9">SUM(X12:X16)</f>
        <v>92.574593759999985</v>
      </c>
      <c r="Y11" s="19">
        <f t="shared" si="9"/>
        <v>102.61646208000002</v>
      </c>
      <c r="Z11" s="19">
        <f t="shared" si="9"/>
        <v>89.122593119999991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56.486231999999994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59.624099039999976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53.347979519999996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53.348364959999991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62.762736959999991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72.177108959999998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65.900989440000004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87.867215039999991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78.452843040000005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81.591480960000013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84.729347999999973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87.867600480000021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87.867600480000021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78.453228480000021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91.005467519999996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78.453228479999993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91.005467519999968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99.16484687999997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96.340728000000013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98.537350559999993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94.77160176000001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92.574593759999985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102.61646208000002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89.122593119999991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5.8341600000000007</v>
      </c>
      <c r="D17" s="27">
        <f t="shared" si="10"/>
        <v>5.9140800000000002</v>
      </c>
      <c r="E17" s="27">
        <f t="shared" si="10"/>
        <v>9.4705200000000005</v>
      </c>
      <c r="F17" s="27">
        <f t="shared" si="10"/>
        <v>4.3156800000000004</v>
      </c>
      <c r="G17" s="27">
        <f t="shared" si="10"/>
        <v>2.7972000000000001</v>
      </c>
      <c r="H17" s="27">
        <f t="shared" si="10"/>
        <v>4.0359599999999993</v>
      </c>
      <c r="I17" s="27">
        <f t="shared" si="10"/>
        <v>4.07592</v>
      </c>
      <c r="J17" s="27">
        <f t="shared" si="10"/>
        <v>3.0769199999999999</v>
      </c>
      <c r="K17" s="27">
        <f t="shared" si="10"/>
        <v>1.2387599999999999</v>
      </c>
      <c r="L17" s="27">
        <f t="shared" si="10"/>
        <v>0.23975999999999997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0.11987999999999999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5.8341600000000007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5.9140800000000002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9.4705200000000005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4.3156800000000004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2.7972000000000001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4.0359599999999993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4.07592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3.0769199999999999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1.2387599999999999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0.23975999999999997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0.11987999999999999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1400.7755613600002</v>
      </c>
      <c r="D26" s="27">
        <f t="shared" si="14"/>
        <v>1520.7576317999999</v>
      </c>
      <c r="E26" s="27">
        <f t="shared" si="14"/>
        <v>1473.5342916</v>
      </c>
      <c r="F26" s="27">
        <f t="shared" si="14"/>
        <v>1414.8205232400001</v>
      </c>
      <c r="G26" s="27">
        <f t="shared" si="14"/>
        <v>1414.0856995199995</v>
      </c>
      <c r="H26" s="27">
        <f t="shared" si="14"/>
        <v>1702.3865284799997</v>
      </c>
      <c r="I26" s="27">
        <f t="shared" si="14"/>
        <v>1895.0639875199995</v>
      </c>
      <c r="J26" s="27">
        <f t="shared" si="14"/>
        <v>1723.0266435599997</v>
      </c>
      <c r="K26" s="27">
        <f t="shared" si="14"/>
        <v>1693.11356028</v>
      </c>
      <c r="L26" s="27">
        <f t="shared" si="14"/>
        <v>1250.1752745599999</v>
      </c>
      <c r="M26" s="27">
        <f t="shared" si="14"/>
        <v>1009.6726179599999</v>
      </c>
      <c r="N26" s="27">
        <f t="shared" si="14"/>
        <v>914.64024924000012</v>
      </c>
      <c r="O26" s="27">
        <f t="shared" si="14"/>
        <v>823.17409848000011</v>
      </c>
      <c r="P26" s="27">
        <f t="shared" si="14"/>
        <v>939.75382619999993</v>
      </c>
      <c r="Q26" s="27">
        <f t="shared" si="14"/>
        <v>929.62942920000012</v>
      </c>
      <c r="R26" s="27">
        <f t="shared" si="14"/>
        <v>970.89227460000006</v>
      </c>
      <c r="S26" s="27">
        <f t="shared" si="14"/>
        <v>979.6745214</v>
      </c>
      <c r="T26" s="27">
        <f t="shared" si="14"/>
        <v>1035.5105923200001</v>
      </c>
      <c r="U26" s="27">
        <f t="shared" si="14"/>
        <v>1041.5010934800002</v>
      </c>
      <c r="V26" s="27">
        <f t="shared" si="14"/>
        <v>890.11963763999995</v>
      </c>
      <c r="W26" s="27">
        <f t="shared" si="14"/>
        <v>765.50047956000003</v>
      </c>
      <c r="X26" s="27">
        <f t="shared" ref="X26:Z26" si="15">SUM(X27,X33)</f>
        <v>788.21506655999997</v>
      </c>
      <c r="Y26" s="27">
        <f t="shared" si="15"/>
        <v>894.48730055999999</v>
      </c>
      <c r="Z26" s="27">
        <f t="shared" si="15"/>
        <v>1065.60256824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1400.7755613600002</v>
      </c>
      <c r="D33" s="19">
        <f t="shared" si="18"/>
        <v>1520.7576317999999</v>
      </c>
      <c r="E33" s="19">
        <f t="shared" si="18"/>
        <v>1473.5342916</v>
      </c>
      <c r="F33" s="19">
        <f t="shared" si="18"/>
        <v>1414.8205232400001</v>
      </c>
      <c r="G33" s="19">
        <f t="shared" si="18"/>
        <v>1414.0856995199995</v>
      </c>
      <c r="H33" s="19">
        <f t="shared" si="18"/>
        <v>1702.3865284799997</v>
      </c>
      <c r="I33" s="19">
        <f t="shared" si="18"/>
        <v>1895.0639875199995</v>
      </c>
      <c r="J33" s="19">
        <f t="shared" si="18"/>
        <v>1723.0266435599997</v>
      </c>
      <c r="K33" s="19">
        <f t="shared" si="18"/>
        <v>1693.11356028</v>
      </c>
      <c r="L33" s="19">
        <f t="shared" si="18"/>
        <v>1250.1752745599999</v>
      </c>
      <c r="M33" s="19">
        <f t="shared" si="18"/>
        <v>1009.6726179599999</v>
      </c>
      <c r="N33" s="19">
        <f t="shared" si="18"/>
        <v>914.64024924000012</v>
      </c>
      <c r="O33" s="19">
        <f t="shared" si="18"/>
        <v>823.17409848000011</v>
      </c>
      <c r="P33" s="19">
        <f t="shared" si="18"/>
        <v>939.75382619999993</v>
      </c>
      <c r="Q33" s="19">
        <f t="shared" si="18"/>
        <v>929.62942920000012</v>
      </c>
      <c r="R33" s="19">
        <f t="shared" si="18"/>
        <v>970.89227460000006</v>
      </c>
      <c r="S33" s="19">
        <f t="shared" si="18"/>
        <v>979.6745214</v>
      </c>
      <c r="T33" s="19">
        <f t="shared" si="18"/>
        <v>1035.5105923200001</v>
      </c>
      <c r="U33" s="19">
        <f t="shared" si="18"/>
        <v>1041.5010934800002</v>
      </c>
      <c r="V33" s="19">
        <f t="shared" si="18"/>
        <v>890.11963763999995</v>
      </c>
      <c r="W33" s="19">
        <f t="shared" si="18"/>
        <v>765.50047956000003</v>
      </c>
      <c r="X33" s="19">
        <f t="shared" ref="X33:Z33" si="19">SUM(X34:X50)</f>
        <v>788.21506655999997</v>
      </c>
      <c r="Y33" s="19">
        <f t="shared" si="19"/>
        <v>894.48730055999999</v>
      </c>
      <c r="Z33" s="19">
        <f t="shared" si="19"/>
        <v>1065.60256824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65.092698000000013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59.175180000000012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61.246879200000002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62.133939000000005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56.217102479999994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65.092698000000013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85.804011000000003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85.804011000000003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88.762770000000003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56.216421000000011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47.340144000000002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47.340144000000009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50.298903000000003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56.216421000000004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47.340144000000002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32.546348999999999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29.587590000000006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32.546803320000002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32.547030479999997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29.292282000000004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25.150019400000001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32.546803320000002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26.925501960000005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34.914264840000001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23.126047559999996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26.157479039999998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26.1667098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29.253775319999999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32.278969800000006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22.987087199999998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22.987087199999998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26.098851239999998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26.04621096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22.950164159999996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16.695950039999996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16.668257759999996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13.490880480000001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13.46293872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13.376868120000001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13.376868120000001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13.379861880000002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12.47125572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11.093377680000001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12.128470199999999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11.74227516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11.550674519999998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11.124562679999999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12.97844856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6.3213904799999998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9.4820857200000024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12.64278096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8.2179111599999999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9.1660420800000004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5.0572159200000026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4.741172279999998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5.6893032000000012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3.1606952399999999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3.4767388800000001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423.56286180000006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420.83444051999993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383.62008671999996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467.27228807999995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442.65594203999996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525.64337747999991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536.05928843999982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571.97638835999976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625.87658016000012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473.62411043999987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423.04374683999993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407.04241500000006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378.33423732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363.12384887999991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331.56480707999998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335.78708435999999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320.39263152000001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319.22849087999998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346.24300931999994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363.84223356000001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380.72707451999997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427.88330675999993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476.62062552000003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529.47271727999998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888.99395400000026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966.23045423999997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966.23073288000001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838.02540384000008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680.4263411999998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568.79340479999985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600.37641288000009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434.64747096000002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372.10811615999995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274.23442296000002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171.98273807999999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159.47458848000005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96.935233680000024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65.665695600000021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62.538797520000003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71.919770400000019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74.734313040000018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51.594654240000004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50.344117920000002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49.093302959999995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38.774149199999997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36.706361760000007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44.483204160000014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43.77768768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48.360078000000009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36.269883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18.135117000000001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202.50734399999996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519.8699610000001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649.83718799999963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604.49992199999997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580.319883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423.15015599999998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350.61003900000003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284.11484399999995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284.11484400000001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441.28492199999994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468.48742200000015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507.78011700000008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528.93734399999994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611.45147700000007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592.10751600000026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430.70613299999991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304.36578900000001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273.838617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332.17271099999999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440.98271100000005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1181.1125700000002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1214.2945980000002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1131.7838400000003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1152.5352300000002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1250.3848500000001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1239.97159044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1232.8648199999998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1301.5817099999997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1329.5531700000006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1188.28215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1201.662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1128.4010099999998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915.53517000000011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824.04729000000009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826.52129999999988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800.31699000000015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838.43774784000004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907.73163756000008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899.55508499999985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940.94759484000008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916.78085928000007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872.97189803999993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785.00337300000012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798.31455660000017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8.008228800000003</v>
      </c>
      <c r="D52" s="27">
        <f t="shared" si="20"/>
        <v>28.885942800000002</v>
      </c>
      <c r="E52" s="27">
        <f t="shared" si="20"/>
        <v>24.166771199999999</v>
      </c>
      <c r="F52" s="27">
        <f t="shared" si="20"/>
        <v>18.589942799999999</v>
      </c>
      <c r="G52" s="27">
        <f t="shared" si="20"/>
        <v>25.74</v>
      </c>
      <c r="H52" s="27">
        <f t="shared" si="20"/>
        <v>25.1680572</v>
      </c>
      <c r="I52" s="27">
        <f t="shared" si="20"/>
        <v>27.313228799999997</v>
      </c>
      <c r="J52" s="27">
        <f t="shared" si="20"/>
        <v>38.466885599999991</v>
      </c>
      <c r="K52" s="27">
        <f t="shared" si="20"/>
        <v>50.908057199999988</v>
      </c>
      <c r="L52" s="27">
        <f t="shared" si="20"/>
        <v>53.338942799999998</v>
      </c>
      <c r="M52" s="27">
        <f t="shared" si="20"/>
        <v>45.616942800000004</v>
      </c>
      <c r="N52" s="27">
        <f t="shared" si="20"/>
        <v>25.596885600000004</v>
      </c>
      <c r="O52" s="27">
        <f t="shared" si="20"/>
        <v>48.762885600000004</v>
      </c>
      <c r="P52" s="27">
        <f t="shared" si="20"/>
        <v>52.33817160000001</v>
      </c>
      <c r="Q52" s="27">
        <f t="shared" si="20"/>
        <v>60.775228800000022</v>
      </c>
      <c r="R52" s="27">
        <f t="shared" si="20"/>
        <v>55.769828400000002</v>
      </c>
      <c r="S52" s="27">
        <f t="shared" si="20"/>
        <v>60.775228800000029</v>
      </c>
      <c r="T52" s="27">
        <f t="shared" si="20"/>
        <v>69.025928399999998</v>
      </c>
      <c r="U52" s="27">
        <f t="shared" si="20"/>
        <v>116.9311572</v>
      </c>
      <c r="V52" s="27">
        <f t="shared" si="20"/>
        <v>161.4325284</v>
      </c>
      <c r="W52" s="27">
        <f t="shared" si="20"/>
        <v>233.13284279999993</v>
      </c>
      <c r="X52" s="27">
        <f t="shared" ref="X52:Z52" si="21">SUM(X53:X54)</f>
        <v>270.48415679999999</v>
      </c>
      <c r="Y52" s="27">
        <f t="shared" si="21"/>
        <v>276.70499999999998</v>
      </c>
      <c r="Z52" s="27">
        <f t="shared" si="21"/>
        <v>295.93844279999996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8.008228800000003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28.885942800000002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24.166771199999999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18.589942799999999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25.74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25.1680572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27.313228799999997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38.466885599999991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50.908057199999988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53.338942799999998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45.616942800000004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25.596885600000004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48.762885600000004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52.33817160000001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60.775228800000022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55.769828400000002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60.775228800000029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69.025928399999998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116.9311572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161.4325284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233.13284279999993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270.48415679999999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276.70499999999998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295.93844279999996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248.30426879999996</v>
      </c>
      <c r="D61" s="49">
        <f t="shared" si="22"/>
        <v>221.6479104</v>
      </c>
      <c r="E61" s="49">
        <f t="shared" si="22"/>
        <v>226.68791039999996</v>
      </c>
      <c r="F61" s="49">
        <f t="shared" si="22"/>
        <v>280.33608959999992</v>
      </c>
      <c r="G61" s="49">
        <f t="shared" si="22"/>
        <v>300.60777599999994</v>
      </c>
      <c r="H61" s="49">
        <f t="shared" si="22"/>
        <v>248.75182080000005</v>
      </c>
      <c r="I61" s="49">
        <f t="shared" si="22"/>
        <v>295.56777599999998</v>
      </c>
      <c r="J61" s="49">
        <f t="shared" si="22"/>
        <v>288.96053759999995</v>
      </c>
      <c r="K61" s="49">
        <f t="shared" si="22"/>
        <v>256.14408959999997</v>
      </c>
      <c r="L61" s="49">
        <f t="shared" si="22"/>
        <v>242.81671679999999</v>
      </c>
      <c r="M61" s="49">
        <f t="shared" si="22"/>
        <v>238.56013440000001</v>
      </c>
      <c r="N61" s="49">
        <f t="shared" si="22"/>
        <v>207.31253759999996</v>
      </c>
      <c r="O61" s="49">
        <f t="shared" si="22"/>
        <v>240.12777599999998</v>
      </c>
      <c r="P61" s="49">
        <f t="shared" si="22"/>
        <v>211.34453759999997</v>
      </c>
      <c r="Q61" s="49">
        <f t="shared" si="22"/>
        <v>182.67258239999998</v>
      </c>
      <c r="R61" s="49">
        <f t="shared" si="22"/>
        <v>142.46386560000002</v>
      </c>
      <c r="S61" s="49">
        <f t="shared" si="22"/>
        <v>91.392134400000003</v>
      </c>
      <c r="T61" s="49">
        <f t="shared" si="22"/>
        <v>150.2258688</v>
      </c>
      <c r="U61" s="49">
        <f t="shared" si="22"/>
        <v>158.37897599999997</v>
      </c>
      <c r="V61" s="49">
        <f t="shared" si="22"/>
        <v>150.9205824</v>
      </c>
      <c r="W61" s="49">
        <f t="shared" si="22"/>
        <v>166.09622399999995</v>
      </c>
      <c r="X61" s="49">
        <f t="shared" si="22"/>
        <v>147.8296512</v>
      </c>
      <c r="Y61" s="49">
        <f t="shared" ref="Y61:Z61" si="23">SUM(Y62:Y72)</f>
        <v>132.79427999999999</v>
      </c>
      <c r="Z61" s="49">
        <f t="shared" si="23"/>
        <v>127.01969423999998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248.30426879999996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221.6479104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226.68791039999996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280.33608959999992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300.60777599999994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248.75182080000005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295.56777599999998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288.96053759999995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256.14408959999997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242.81671679999999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238.56013440000001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207.31253759999996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240.12777599999998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211.34453759999997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182.67258239999998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142.46386560000002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91.392134400000003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150.2258688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158.37897599999997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150.9205824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166.09622399999995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147.8296512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132.27177599999999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126.47093759999998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0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0.54875663999999991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0.52250399999999997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93.453615119999995</v>
      </c>
      <c r="D2" s="21">
        <f t="shared" ref="D2:X2" si="0">SUM(D3,D17,D22,D25,D26,D51,D52)</f>
        <v>71.379145679999993</v>
      </c>
      <c r="E2" s="21">
        <f t="shared" si="0"/>
        <v>49.154394480000001</v>
      </c>
      <c r="F2" s="21">
        <f t="shared" si="0"/>
        <v>49.318144320000002</v>
      </c>
      <c r="G2" s="21">
        <f t="shared" si="0"/>
        <v>36.39051468000001</v>
      </c>
      <c r="H2" s="21">
        <f t="shared" si="0"/>
        <v>59.518763213119627</v>
      </c>
      <c r="I2" s="21">
        <f t="shared" si="0"/>
        <v>76.327539000000002</v>
      </c>
      <c r="J2" s="21">
        <f t="shared" si="0"/>
        <v>69.748406980618853</v>
      </c>
      <c r="K2" s="21">
        <f t="shared" si="0"/>
        <v>67.442264399999999</v>
      </c>
      <c r="L2" s="21">
        <f t="shared" si="0"/>
        <v>43.35733788000001</v>
      </c>
      <c r="M2" s="21">
        <f t="shared" si="0"/>
        <v>61.559393759999999</v>
      </c>
      <c r="N2" s="21">
        <f t="shared" si="0"/>
        <v>47.290631640000008</v>
      </c>
      <c r="O2" s="21">
        <f t="shared" si="0"/>
        <v>19.570805759999999</v>
      </c>
      <c r="P2" s="21">
        <f t="shared" si="0"/>
        <v>32.649642240000006</v>
      </c>
      <c r="Q2" s="21">
        <f t="shared" si="0"/>
        <v>28.035076439999997</v>
      </c>
      <c r="R2" s="21">
        <f t="shared" si="0"/>
        <v>26.029572707394856</v>
      </c>
      <c r="S2" s="21">
        <f t="shared" si="0"/>
        <v>4.1043705599999987</v>
      </c>
      <c r="T2" s="21">
        <f t="shared" si="0"/>
        <v>6.0630482400000005</v>
      </c>
      <c r="U2" s="21">
        <f t="shared" si="0"/>
        <v>27.402955920000004</v>
      </c>
      <c r="V2" s="21">
        <f t="shared" si="0"/>
        <v>17.234613840000002</v>
      </c>
      <c r="W2" s="21">
        <f t="shared" si="0"/>
        <v>12.147754920000001</v>
      </c>
      <c r="X2" s="21">
        <f t="shared" si="0"/>
        <v>29.162904839999999</v>
      </c>
      <c r="Y2" s="21">
        <f t="shared" ref="Y2:Z2" si="1">SUM(Y3,Y17,Y22,Y25,Y26,Y51,Y52)</f>
        <v>28.111428840000002</v>
      </c>
      <c r="Z2" s="21">
        <f t="shared" si="1"/>
        <v>27.040812840000005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37.657488000000001</v>
      </c>
      <c r="D3" s="24">
        <f t="shared" ref="D3:W3" si="3">SUM(D4,D8,D11)</f>
        <v>15.690491519999997</v>
      </c>
      <c r="E3" s="24">
        <f t="shared" si="3"/>
        <v>18.828744</v>
      </c>
      <c r="F3" s="24">
        <f t="shared" si="3"/>
        <v>9.4143720000000002</v>
      </c>
      <c r="G3" s="24">
        <f t="shared" si="3"/>
        <v>0</v>
      </c>
      <c r="H3" s="24">
        <f t="shared" si="3"/>
        <v>14.899773173119639</v>
      </c>
      <c r="I3" s="24">
        <f t="shared" si="3"/>
        <v>21.966996479999999</v>
      </c>
      <c r="J3" s="24">
        <f t="shared" si="3"/>
        <v>20.229038980618846</v>
      </c>
      <c r="K3" s="24">
        <f t="shared" si="3"/>
        <v>6.27611952</v>
      </c>
      <c r="L3" s="24">
        <f t="shared" si="3"/>
        <v>3.9526079999999992</v>
      </c>
      <c r="M3" s="24">
        <f t="shared" si="3"/>
        <v>14.180981759999996</v>
      </c>
      <c r="N3" s="24">
        <f t="shared" si="3"/>
        <v>9.8045217600000001</v>
      </c>
      <c r="O3" s="24">
        <f t="shared" si="3"/>
        <v>6.27611952</v>
      </c>
      <c r="P3" s="24">
        <f t="shared" si="3"/>
        <v>12.94277424</v>
      </c>
      <c r="Q3" s="24">
        <f t="shared" si="3"/>
        <v>13.485442079999999</v>
      </c>
      <c r="R3" s="24">
        <f t="shared" si="3"/>
        <v>10.043402987394852</v>
      </c>
      <c r="S3" s="24">
        <f t="shared" si="3"/>
        <v>0.27133392000000001</v>
      </c>
      <c r="T3" s="24">
        <f t="shared" si="3"/>
        <v>0.94162991999999979</v>
      </c>
      <c r="U3" s="24">
        <f t="shared" si="3"/>
        <v>11.530854720000001</v>
      </c>
      <c r="V3" s="24">
        <f t="shared" si="3"/>
        <v>5.2730673600000015</v>
      </c>
      <c r="W3" s="24">
        <f t="shared" si="3"/>
        <v>3.3783287999999994</v>
      </c>
      <c r="X3" s="24">
        <f t="shared" ref="X3:Z3" si="4">SUM(X4,X8,X11)</f>
        <v>10.64421072</v>
      </c>
      <c r="Y3" s="24">
        <f t="shared" si="4"/>
        <v>12.268676640000001</v>
      </c>
      <c r="Z3" s="24">
        <f t="shared" si="4"/>
        <v>13.351536000000003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2.3471486931196419</v>
      </c>
      <c r="I4" s="19">
        <f t="shared" si="6"/>
        <v>0</v>
      </c>
      <c r="J4" s="19">
        <f t="shared" si="6"/>
        <v>4.5385474606188509</v>
      </c>
      <c r="K4" s="19">
        <f t="shared" si="6"/>
        <v>0</v>
      </c>
      <c r="L4" s="19">
        <f t="shared" si="6"/>
        <v>0.81435551999999989</v>
      </c>
      <c r="M4" s="19">
        <f t="shared" si="6"/>
        <v>1.6283572799999999</v>
      </c>
      <c r="N4" s="19">
        <f t="shared" si="6"/>
        <v>3.5284022400000001</v>
      </c>
      <c r="O4" s="19">
        <f t="shared" si="6"/>
        <v>0</v>
      </c>
      <c r="P4" s="19">
        <f t="shared" si="6"/>
        <v>3.5284022400000001</v>
      </c>
      <c r="Q4" s="19">
        <f t="shared" si="6"/>
        <v>4.0710700799999993</v>
      </c>
      <c r="R4" s="19">
        <f t="shared" si="6"/>
        <v>6.905150507394854</v>
      </c>
      <c r="S4" s="19">
        <f t="shared" si="6"/>
        <v>0.27133392000000001</v>
      </c>
      <c r="T4" s="19">
        <f t="shared" si="6"/>
        <v>0</v>
      </c>
      <c r="U4" s="19">
        <f t="shared" si="6"/>
        <v>8.3926022400000004</v>
      </c>
      <c r="V4" s="19">
        <f t="shared" si="6"/>
        <v>4.331437440000002</v>
      </c>
      <c r="W4" s="19">
        <f t="shared" si="6"/>
        <v>2.4366988799999998</v>
      </c>
      <c r="X4" s="19">
        <f t="shared" ref="X4:Z4" si="7">SUM(X5:X7)</f>
        <v>10.0167144</v>
      </c>
      <c r="Y4" s="19">
        <f t="shared" si="7"/>
        <v>11.64118032</v>
      </c>
      <c r="Z4" s="19">
        <f t="shared" si="7"/>
        <v>12.724039680000002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0.81223295999999978</v>
      </c>
      <c r="K5" s="8">
        <f>FC_IND_IS_BF_E!K5+FC_IND_IS_EA_E!K5</f>
        <v>0</v>
      </c>
      <c r="L5" s="8">
        <f>FC_IND_IS_BF_E!L5+FC_IND_IS_EA_E!L5</f>
        <v>0.81435551999999989</v>
      </c>
      <c r="M5" s="8">
        <f>FC_IND_IS_BF_E!M5+FC_IND_IS_EA_E!M5</f>
        <v>1.6283572799999999</v>
      </c>
      <c r="N5" s="8">
        <f>FC_IND_IS_BF_E!N5+FC_IND_IS_EA_E!N5</f>
        <v>3.5284022400000001</v>
      </c>
      <c r="O5" s="8">
        <f>FC_IND_IS_BF_E!O5+FC_IND_IS_EA_E!O5</f>
        <v>0</v>
      </c>
      <c r="P5" s="8">
        <f>FC_IND_IS_BF_E!P5+FC_IND_IS_EA_E!P5</f>
        <v>3.5284022400000001</v>
      </c>
      <c r="Q5" s="8">
        <f>FC_IND_IS_BF_E!Q5+FC_IND_IS_EA_E!Q5</f>
        <v>4.0710700799999993</v>
      </c>
      <c r="R5" s="8">
        <f>FC_IND_IS_BF_E!R5+FC_IND_IS_EA_E!R5</f>
        <v>2.4427127999999998</v>
      </c>
      <c r="S5" s="8">
        <f>FC_IND_IS_BF_E!S5+FC_IND_IS_EA_E!S5</f>
        <v>0.27133392000000001</v>
      </c>
      <c r="T5" s="8">
        <f>FC_IND_IS_BF_E!T5+FC_IND_IS_EA_E!T5</f>
        <v>0</v>
      </c>
      <c r="U5" s="8">
        <f>FC_IND_IS_BF_E!U5+FC_IND_IS_EA_E!U5</f>
        <v>8.3926022400000004</v>
      </c>
      <c r="V5" s="8">
        <f>FC_IND_IS_BF_E!V5+FC_IND_IS_EA_E!V5</f>
        <v>4.331437440000002</v>
      </c>
      <c r="W5" s="8">
        <f>FC_IND_IS_BF_E!W5+FC_IND_IS_EA_E!W5</f>
        <v>2.4366988799999998</v>
      </c>
      <c r="X5" s="8">
        <f>FC_IND_IS_BF_E!X5+FC_IND_IS_EA_E!X5</f>
        <v>10.0167144</v>
      </c>
      <c r="Y5" s="8">
        <f>FC_IND_IS_BF_E!Y5+FC_IND_IS_EA_E!Y5</f>
        <v>11.64118032</v>
      </c>
      <c r="Z5" s="8">
        <f>FC_IND_IS_BF_E!Z5+FC_IND_IS_EA_E!Z5</f>
        <v>12.724039680000002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2.3471486931196419</v>
      </c>
      <c r="I7" s="8">
        <f>FC_IND_IS_BF_E!I7+FC_IND_IS_EA_E!I7</f>
        <v>0</v>
      </c>
      <c r="J7" s="8">
        <f>FC_IND_IS_BF_E!J7+FC_IND_IS_EA_E!J7</f>
        <v>3.7263145006188507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4.4624377073948542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37.657488000000001</v>
      </c>
      <c r="D11" s="19">
        <f t="shared" ref="D11:W11" si="12">SUM(D12:D16)</f>
        <v>15.690491519999997</v>
      </c>
      <c r="E11" s="19">
        <f t="shared" si="12"/>
        <v>18.828744</v>
      </c>
      <c r="F11" s="19">
        <f t="shared" si="12"/>
        <v>9.4143720000000002</v>
      </c>
      <c r="G11" s="19">
        <f t="shared" si="12"/>
        <v>0</v>
      </c>
      <c r="H11" s="19">
        <f t="shared" si="12"/>
        <v>12.552624479999997</v>
      </c>
      <c r="I11" s="19">
        <f t="shared" si="12"/>
        <v>21.966996479999999</v>
      </c>
      <c r="J11" s="19">
        <f t="shared" si="12"/>
        <v>15.690491519999997</v>
      </c>
      <c r="K11" s="19">
        <f t="shared" si="12"/>
        <v>6.27611952</v>
      </c>
      <c r="L11" s="19">
        <f t="shared" si="12"/>
        <v>3.1382524799999993</v>
      </c>
      <c r="M11" s="19">
        <f t="shared" si="12"/>
        <v>12.552624479999997</v>
      </c>
      <c r="N11" s="19">
        <f t="shared" si="12"/>
        <v>6.27611952</v>
      </c>
      <c r="O11" s="19">
        <f t="shared" si="12"/>
        <v>6.27611952</v>
      </c>
      <c r="P11" s="19">
        <f t="shared" si="12"/>
        <v>9.4143720000000002</v>
      </c>
      <c r="Q11" s="19">
        <f t="shared" si="12"/>
        <v>9.4143720000000002</v>
      </c>
      <c r="R11" s="19">
        <f t="shared" si="12"/>
        <v>3.1382524799999993</v>
      </c>
      <c r="S11" s="19">
        <f t="shared" si="12"/>
        <v>0</v>
      </c>
      <c r="T11" s="19">
        <f t="shared" si="12"/>
        <v>0.94162991999999979</v>
      </c>
      <c r="U11" s="19">
        <f t="shared" si="12"/>
        <v>3.1382524799999993</v>
      </c>
      <c r="V11" s="19">
        <f t="shared" si="12"/>
        <v>0.94162991999999979</v>
      </c>
      <c r="W11" s="19">
        <f t="shared" si="12"/>
        <v>0.94162991999999979</v>
      </c>
      <c r="X11" s="19">
        <f t="shared" ref="X11:Z11" si="13">SUM(X12:X16)</f>
        <v>0.62749631999999989</v>
      </c>
      <c r="Y11" s="19">
        <f t="shared" si="13"/>
        <v>0.62749631999999989</v>
      </c>
      <c r="Z11" s="19">
        <f t="shared" si="13"/>
        <v>0.62749631999999989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37.657488000000001</v>
      </c>
      <c r="D13" s="8">
        <f>FC_IND_IS_BF_E!D13+FC_IND_IS_EA_E!D13</f>
        <v>15.690491519999997</v>
      </c>
      <c r="E13" s="8">
        <f>FC_IND_IS_BF_E!E13+FC_IND_IS_EA_E!E13</f>
        <v>18.828744</v>
      </c>
      <c r="F13" s="8">
        <f>FC_IND_IS_BF_E!F13+FC_IND_IS_EA_E!F13</f>
        <v>9.4143720000000002</v>
      </c>
      <c r="G13" s="8">
        <f>FC_IND_IS_BF_E!G13+FC_IND_IS_EA_E!G13</f>
        <v>0</v>
      </c>
      <c r="H13" s="8">
        <f>FC_IND_IS_BF_E!H13+FC_IND_IS_EA_E!H13</f>
        <v>12.552624479999997</v>
      </c>
      <c r="I13" s="8">
        <f>FC_IND_IS_BF_E!I13+FC_IND_IS_EA_E!I13</f>
        <v>21.966996479999999</v>
      </c>
      <c r="J13" s="8">
        <f>FC_IND_IS_BF_E!J13+FC_IND_IS_EA_E!J13</f>
        <v>15.690491519999997</v>
      </c>
      <c r="K13" s="8">
        <f>FC_IND_IS_BF_E!K13+FC_IND_IS_EA_E!K13</f>
        <v>6.27611952</v>
      </c>
      <c r="L13" s="8">
        <f>FC_IND_IS_BF_E!L13+FC_IND_IS_EA_E!L13</f>
        <v>3.1382524799999993</v>
      </c>
      <c r="M13" s="8">
        <f>FC_IND_IS_BF_E!M13+FC_IND_IS_EA_E!M13</f>
        <v>12.552624479999997</v>
      </c>
      <c r="N13" s="8">
        <f>FC_IND_IS_BF_E!N13+FC_IND_IS_EA_E!N13</f>
        <v>6.27611952</v>
      </c>
      <c r="O13" s="8">
        <f>FC_IND_IS_BF_E!O13+FC_IND_IS_EA_E!O13</f>
        <v>6.27611952</v>
      </c>
      <c r="P13" s="8">
        <f>FC_IND_IS_BF_E!P13+FC_IND_IS_EA_E!P13</f>
        <v>9.4143720000000002</v>
      </c>
      <c r="Q13" s="8">
        <f>FC_IND_IS_BF_E!Q13+FC_IND_IS_EA_E!Q13</f>
        <v>9.4143720000000002</v>
      </c>
      <c r="R13" s="8">
        <f>FC_IND_IS_BF_E!R13+FC_IND_IS_EA_E!R13</f>
        <v>3.1382524799999993</v>
      </c>
      <c r="S13" s="8">
        <f>FC_IND_IS_BF_E!S13+FC_IND_IS_EA_E!S13</f>
        <v>0</v>
      </c>
      <c r="T13" s="8">
        <f>FC_IND_IS_BF_E!T13+FC_IND_IS_EA_E!T13</f>
        <v>0.94162991999999979</v>
      </c>
      <c r="U13" s="8">
        <f>FC_IND_IS_BF_E!U13+FC_IND_IS_EA_E!U13</f>
        <v>3.1382524799999993</v>
      </c>
      <c r="V13" s="8">
        <f>FC_IND_IS_BF_E!V13+FC_IND_IS_EA_E!V13</f>
        <v>0.94162991999999979</v>
      </c>
      <c r="W13" s="8">
        <f>FC_IND_IS_BF_E!W13+FC_IND_IS_EA_E!W13</f>
        <v>0.94162991999999979</v>
      </c>
      <c r="X13" s="8">
        <f>FC_IND_IS_BF_E!X13+FC_IND_IS_EA_E!X13</f>
        <v>0.62749631999999989</v>
      </c>
      <c r="Y13" s="8">
        <f>FC_IND_IS_BF_E!Y13+FC_IND_IS_EA_E!Y13</f>
        <v>0.62749631999999989</v>
      </c>
      <c r="Z13" s="8">
        <f>FC_IND_IS_BF_E!Z13+FC_IND_IS_EA_E!Z13</f>
        <v>0.62749631999999989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0.47952</v>
      </c>
      <c r="F17" s="27">
        <f t="shared" si="15"/>
        <v>0.11988</v>
      </c>
      <c r="G17" s="27">
        <f t="shared" si="15"/>
        <v>0</v>
      </c>
      <c r="H17" s="27">
        <f t="shared" si="15"/>
        <v>3.9959999999999996E-2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0.47952</v>
      </c>
      <c r="F18" s="8">
        <f>FC_IND_IS_BF_E!F18+FC_IND_IS_EA_E!F18</f>
        <v>0.11988</v>
      </c>
      <c r="G18" s="8">
        <f>FC_IND_IS_BF_E!G18+FC_IND_IS_EA_E!G18</f>
        <v>0</v>
      </c>
      <c r="H18" s="8">
        <f>FC_IND_IS_BF_E!H18+FC_IND_IS_EA_E!H18</f>
        <v>3.9959999999999996E-2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12.82913712</v>
      </c>
      <c r="D26" s="27">
        <f t="shared" ref="D26:W26" si="21">SUM(D27,D33)</f>
        <v>12.51970416</v>
      </c>
      <c r="E26" s="27">
        <f t="shared" si="21"/>
        <v>5.1060304799999994</v>
      </c>
      <c r="F26" s="27">
        <f t="shared" si="21"/>
        <v>6.0060823200000009</v>
      </c>
      <c r="G26" s="27">
        <f t="shared" si="21"/>
        <v>8.9744446799999995</v>
      </c>
      <c r="H26" s="27">
        <f t="shared" si="21"/>
        <v>15.416813880000001</v>
      </c>
      <c r="I26" s="27">
        <f t="shared" si="21"/>
        <v>11.948942520000001</v>
      </c>
      <c r="J26" s="27">
        <f t="shared" si="21"/>
        <v>14.984208000000001</v>
      </c>
      <c r="K26" s="27">
        <f t="shared" si="21"/>
        <v>14.917304880000001</v>
      </c>
      <c r="L26" s="27">
        <f t="shared" si="21"/>
        <v>0.12350988</v>
      </c>
      <c r="M26" s="27">
        <f t="shared" si="21"/>
        <v>3.1491720000000001</v>
      </c>
      <c r="N26" s="27">
        <f t="shared" si="21"/>
        <v>0.12350988</v>
      </c>
      <c r="O26" s="27">
        <f t="shared" si="21"/>
        <v>3.3986462399999997</v>
      </c>
      <c r="P26" s="27">
        <f t="shared" si="21"/>
        <v>9.0029880000000002</v>
      </c>
      <c r="Q26" s="27">
        <f t="shared" si="21"/>
        <v>3.0884043599999997</v>
      </c>
      <c r="R26" s="27">
        <f t="shared" si="21"/>
        <v>3.1617097200000002</v>
      </c>
      <c r="S26" s="27">
        <f t="shared" si="21"/>
        <v>0.14565096000000005</v>
      </c>
      <c r="T26" s="27">
        <f t="shared" si="21"/>
        <v>1.0333439999999998</v>
      </c>
      <c r="U26" s="27">
        <f t="shared" si="21"/>
        <v>1.10296836</v>
      </c>
      <c r="V26" s="27">
        <f t="shared" si="21"/>
        <v>0.10750427999999999</v>
      </c>
      <c r="W26" s="27">
        <f t="shared" si="21"/>
        <v>0.18673199999999998</v>
      </c>
      <c r="X26" s="27">
        <f t="shared" ref="X26:Z26" si="22">SUM(X27,X33)</f>
        <v>2.4180390000000003</v>
      </c>
      <c r="Y26" s="27">
        <f t="shared" si="22"/>
        <v>0</v>
      </c>
      <c r="Z26" s="27">
        <f t="shared" si="22"/>
        <v>0.61236684000000019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12.82913712</v>
      </c>
      <c r="D33" s="19">
        <f t="shared" ref="D33:W33" si="27">SUM(D34:D50)</f>
        <v>12.51970416</v>
      </c>
      <c r="E33" s="19">
        <f t="shared" si="27"/>
        <v>5.1060304799999994</v>
      </c>
      <c r="F33" s="19">
        <f t="shared" si="27"/>
        <v>6.0060823200000009</v>
      </c>
      <c r="G33" s="19">
        <f t="shared" si="27"/>
        <v>8.9744446799999995</v>
      </c>
      <c r="H33" s="19">
        <f t="shared" si="27"/>
        <v>15.416813880000001</v>
      </c>
      <c r="I33" s="19">
        <f t="shared" si="27"/>
        <v>11.948942520000001</v>
      </c>
      <c r="J33" s="19">
        <f t="shared" si="27"/>
        <v>14.984208000000001</v>
      </c>
      <c r="K33" s="19">
        <f t="shared" si="27"/>
        <v>14.917304880000001</v>
      </c>
      <c r="L33" s="19">
        <f t="shared" si="27"/>
        <v>0.12350988</v>
      </c>
      <c r="M33" s="19">
        <f t="shared" si="27"/>
        <v>3.1491720000000001</v>
      </c>
      <c r="N33" s="19">
        <f t="shared" si="27"/>
        <v>0.12350988</v>
      </c>
      <c r="O33" s="19">
        <f t="shared" si="27"/>
        <v>3.3986462399999997</v>
      </c>
      <c r="P33" s="19">
        <f t="shared" si="27"/>
        <v>9.0029880000000002</v>
      </c>
      <c r="Q33" s="19">
        <f t="shared" si="27"/>
        <v>3.0884043599999997</v>
      </c>
      <c r="R33" s="19">
        <f t="shared" si="27"/>
        <v>3.1617097200000002</v>
      </c>
      <c r="S33" s="19">
        <f t="shared" si="27"/>
        <v>0.14565096000000005</v>
      </c>
      <c r="T33" s="19">
        <f t="shared" si="27"/>
        <v>1.0333439999999998</v>
      </c>
      <c r="U33" s="19">
        <f t="shared" si="27"/>
        <v>1.10296836</v>
      </c>
      <c r="V33" s="19">
        <f t="shared" si="27"/>
        <v>0.10750427999999999</v>
      </c>
      <c r="W33" s="19">
        <f t="shared" si="27"/>
        <v>0.18673199999999998</v>
      </c>
      <c r="X33" s="19">
        <f t="shared" ref="X33:Z33" si="28">SUM(X34:X50)</f>
        <v>2.4180390000000003</v>
      </c>
      <c r="Y33" s="19">
        <f t="shared" si="28"/>
        <v>0</v>
      </c>
      <c r="Z33" s="19">
        <f t="shared" si="28"/>
        <v>0.61236684000000019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2.9587589999999997</v>
      </c>
      <c r="D36" s="8">
        <f>FC_IND_IS_BF_E!D36+FC_IND_IS_EA_E!D36</f>
        <v>2.9587589999999997</v>
      </c>
      <c r="E36" s="8">
        <f>FC_IND_IS_BF_E!E36+FC_IND_IS_EA_E!E36</f>
        <v>5.0300038799999998</v>
      </c>
      <c r="F36" s="8">
        <f>FC_IND_IS_BF_E!F36+FC_IND_IS_EA_E!F36</f>
        <v>5.9175180000000012</v>
      </c>
      <c r="G36" s="8">
        <f>FC_IND_IS_BF_E!G36+FC_IND_IS_EA_E!G36</f>
        <v>8.876277</v>
      </c>
      <c r="H36" s="8">
        <f>FC_IND_IS_BF_E!H36+FC_IND_IS_EA_E!H36</f>
        <v>11.835036000000001</v>
      </c>
      <c r="I36" s="8">
        <f>FC_IND_IS_BF_E!I36+FC_IND_IS_EA_E!I36</f>
        <v>11.835036000000001</v>
      </c>
      <c r="J36" s="8">
        <f>FC_IND_IS_BF_E!J36+FC_IND_IS_EA_E!J36</f>
        <v>11.835036000000001</v>
      </c>
      <c r="K36" s="8">
        <f>FC_IND_IS_BF_E!K36+FC_IND_IS_EA_E!K36</f>
        <v>14.793795000000001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2.9587589999999997</v>
      </c>
      <c r="P36" s="8">
        <f>FC_IND_IS_BF_E!P36+FC_IND_IS_EA_E!P36</f>
        <v>8.876277</v>
      </c>
      <c r="Q36" s="8">
        <f>FC_IND_IS_BF_E!Q36+FC_IND_IS_EA_E!Q36</f>
        <v>2.9587589999999997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0.29598948000000008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9.5577440400000011</v>
      </c>
      <c r="D43" s="8">
        <f>FC_IND_IS_BF_E!D43+FC_IND_IS_EA_E!D43</f>
        <v>9.5609451599999993</v>
      </c>
      <c r="E43" s="8">
        <f>FC_IND_IS_BF_E!E43+FC_IND_IS_EA_E!E43</f>
        <v>7.6026599999999986E-2</v>
      </c>
      <c r="F43" s="8">
        <f>FC_IND_IS_BF_E!F43+FC_IND_IS_EA_E!F43</f>
        <v>8.8564319999999988E-2</v>
      </c>
      <c r="G43" s="8">
        <f>FC_IND_IS_BF_E!G43+FC_IND_IS_EA_E!G43</f>
        <v>9.8167679999999993E-2</v>
      </c>
      <c r="H43" s="8">
        <f>FC_IND_IS_BF_E!H43+FC_IND_IS_EA_E!H43</f>
        <v>3.269143800000001</v>
      </c>
      <c r="I43" s="8">
        <f>FC_IND_IS_BF_E!I43+FC_IND_IS_EA_E!I43</f>
        <v>0.11390652000000002</v>
      </c>
      <c r="J43" s="8">
        <f>FC_IND_IS_BF_E!J43+FC_IND_IS_EA_E!J43</f>
        <v>0.12671099999999999</v>
      </c>
      <c r="K43" s="8">
        <f>FC_IND_IS_BF_E!K43+FC_IND_IS_EA_E!K43</f>
        <v>0.12350988</v>
      </c>
      <c r="L43" s="8">
        <f>FC_IND_IS_BF_E!L43+FC_IND_IS_EA_E!L43</f>
        <v>0.12350988</v>
      </c>
      <c r="M43" s="8">
        <f>FC_IND_IS_BF_E!M43+FC_IND_IS_EA_E!M43</f>
        <v>0.12671099999999999</v>
      </c>
      <c r="N43" s="8">
        <f>FC_IND_IS_BF_E!N43+FC_IND_IS_EA_E!N43</f>
        <v>0.12350988</v>
      </c>
      <c r="O43" s="8">
        <f>FC_IND_IS_BF_E!O43+FC_IND_IS_EA_E!O43</f>
        <v>0.43988724000000007</v>
      </c>
      <c r="P43" s="8">
        <f>FC_IND_IS_BF_E!P43+FC_IND_IS_EA_E!P43</f>
        <v>0.12671099999999999</v>
      </c>
      <c r="Q43" s="8">
        <f>FC_IND_IS_BF_E!Q43+FC_IND_IS_EA_E!Q43</f>
        <v>0.12964536000000002</v>
      </c>
      <c r="R43" s="8">
        <f>FC_IND_IS_BF_E!R43+FC_IND_IS_EA_E!R43</f>
        <v>0.13924872000000002</v>
      </c>
      <c r="S43" s="8">
        <f>FC_IND_IS_BF_E!S43+FC_IND_IS_EA_E!S43</f>
        <v>0.14565096000000005</v>
      </c>
      <c r="T43" s="8">
        <f>FC_IND_IS_BF_E!T43+FC_IND_IS_EA_E!T43</f>
        <v>0.12671099999999999</v>
      </c>
      <c r="U43" s="8">
        <f>FC_IND_IS_BF_E!U43+FC_IND_IS_EA_E!U43</f>
        <v>0.19633535999999999</v>
      </c>
      <c r="V43" s="8">
        <f>FC_IND_IS_BF_E!V43+FC_IND_IS_EA_E!V43</f>
        <v>0.10750427999999999</v>
      </c>
      <c r="W43" s="8">
        <f>FC_IND_IS_BF_E!W43+FC_IND_IS_EA_E!W43</f>
        <v>0.18673199999999998</v>
      </c>
      <c r="X43" s="8">
        <f>FC_IND_IS_BF_E!X43+FC_IND_IS_EA_E!X43</f>
        <v>0</v>
      </c>
      <c r="Y43" s="8">
        <f>FC_IND_IS_BF_E!Y43+FC_IND_IS_EA_E!Y43</f>
        <v>0</v>
      </c>
      <c r="Z43" s="8">
        <f>FC_IND_IS_BF_E!Z43+FC_IND_IS_EA_E!Z43</f>
        <v>0.31637736000000016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0.31263408000000009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0.31263408000000009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3.0224610000000003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3.0224610000000003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3.0224610000000003</v>
      </c>
      <c r="S48" s="8">
        <f>FC_IND_IS_BF_E!S48+FC_IND_IS_EA_E!S48</f>
        <v>0</v>
      </c>
      <c r="T48" s="8">
        <f>FC_IND_IS_BF_E!T48+FC_IND_IS_EA_E!T48</f>
        <v>0.90663299999999991</v>
      </c>
      <c r="U48" s="8">
        <f>FC_IND_IS_BF_E!U48+FC_IND_IS_EA_E!U48</f>
        <v>0.90663299999999991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2.4180390000000003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42.966989999999996</v>
      </c>
      <c r="D51" s="27">
        <f>FC_IND_IS_BF_E!D51+FC_IND_IS_EA_E!D51</f>
        <v>43.168949999999995</v>
      </c>
      <c r="E51" s="27">
        <f>FC_IND_IS_BF_E!E51+FC_IND_IS_EA_E!E51</f>
        <v>24.740099999999998</v>
      </c>
      <c r="F51" s="27">
        <f>FC_IND_IS_BF_E!F51+FC_IND_IS_EA_E!F51</f>
        <v>33.777810000000002</v>
      </c>
      <c r="G51" s="27">
        <f>FC_IND_IS_BF_E!G51+FC_IND_IS_EA_E!G51</f>
        <v>27.416070000000012</v>
      </c>
      <c r="H51" s="27">
        <f>FC_IND_IS_BF_E!H51+FC_IND_IS_EA_E!H51</f>
        <v>29.162216159999989</v>
      </c>
      <c r="I51" s="27">
        <f>FC_IND_IS_BF_E!I51+FC_IND_IS_EA_E!I51</f>
        <v>42.4116</v>
      </c>
      <c r="J51" s="27">
        <f>FC_IND_IS_BF_E!J51+FC_IND_IS_EA_E!J51</f>
        <v>34.535160000000005</v>
      </c>
      <c r="K51" s="27">
        <f>FC_IND_IS_BF_E!K51+FC_IND_IS_EA_E!K51</f>
        <v>46.248839999999994</v>
      </c>
      <c r="L51" s="27">
        <f>FC_IND_IS_BF_E!L51+FC_IND_IS_EA_E!L51</f>
        <v>39.281220000000012</v>
      </c>
      <c r="M51" s="27">
        <f>FC_IND_IS_BF_E!M51+FC_IND_IS_EA_E!M51</f>
        <v>44.229240000000004</v>
      </c>
      <c r="N51" s="27">
        <f>FC_IND_IS_BF_E!N51+FC_IND_IS_EA_E!N51</f>
        <v>37.362600000000008</v>
      </c>
      <c r="O51" s="27">
        <f>FC_IND_IS_BF_E!O51+FC_IND_IS_EA_E!O51</f>
        <v>9.8960399999999993</v>
      </c>
      <c r="P51" s="27">
        <f>FC_IND_IS_BF_E!P51+FC_IND_IS_EA_E!P51</f>
        <v>10.703880000000002</v>
      </c>
      <c r="Q51" s="27">
        <f>FC_IND_IS_BF_E!Q51+FC_IND_IS_EA_E!Q51</f>
        <v>11.46123</v>
      </c>
      <c r="R51" s="27">
        <f>FC_IND_IS_BF_E!R51+FC_IND_IS_EA_E!R51</f>
        <v>12.824460000000002</v>
      </c>
      <c r="S51" s="27">
        <f>FC_IND_IS_BF_E!S51+FC_IND_IS_EA_E!S51</f>
        <v>3.6873856799999989</v>
      </c>
      <c r="T51" s="27">
        <f>FC_IND_IS_BF_E!T51+FC_IND_IS_EA_E!T51</f>
        <v>4.0880743200000005</v>
      </c>
      <c r="U51" s="27">
        <f>FC_IND_IS_BF_E!U51+FC_IND_IS_EA_E!U51</f>
        <v>14.769132840000001</v>
      </c>
      <c r="V51" s="27">
        <f>FC_IND_IS_BF_E!V51+FC_IND_IS_EA_E!V51</f>
        <v>11.854042200000002</v>
      </c>
      <c r="W51" s="27">
        <f>FC_IND_IS_BF_E!W51+FC_IND_IS_EA_E!W51</f>
        <v>8.5826941200000011</v>
      </c>
      <c r="X51" s="27">
        <f>FC_IND_IS_BF_E!X51+FC_IND_IS_EA_E!X51</f>
        <v>16.100655119999999</v>
      </c>
      <c r="Y51" s="27">
        <f>FC_IND_IS_BF_E!Y51+FC_IND_IS_EA_E!Y51</f>
        <v>15.8427522</v>
      </c>
      <c r="Z51" s="27">
        <f>FC_IND_IS_BF_E!Z51+FC_IND_IS_EA_E!Z51</f>
        <v>13.076910000000002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3.3465599999999998E-2</v>
      </c>
      <c r="W61" s="49">
        <f t="shared" si="32"/>
        <v>0.10079999999999999</v>
      </c>
      <c r="X61" s="49">
        <f t="shared" si="32"/>
        <v>0.26893440000000002</v>
      </c>
      <c r="Y61" s="49">
        <f t="shared" ref="Y61:Z61" si="33">SUM(Y62:Y72)</f>
        <v>4.4755199999999995E-2</v>
      </c>
      <c r="Z61" s="49">
        <f t="shared" si="33"/>
        <v>3.3465599999999998E-2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3.3465599999999998E-2</v>
      </c>
      <c r="W62" s="52">
        <f>FC_IND_IS_BF_E!W62+FC_IND_IS_EA_E!W62</f>
        <v>0.10079999999999999</v>
      </c>
      <c r="X62" s="52">
        <f>FC_IND_IS_BF_E!X62+FC_IND_IS_EA_E!X62</f>
        <v>0.26893440000000002</v>
      </c>
      <c r="Y62" s="52">
        <f>FC_IND_IS_BF_E!Y62+FC_IND_IS_EA_E!Y62</f>
        <v>4.4755199999999995E-2</v>
      </c>
      <c r="Z62" s="52">
        <f>FC_IND_IS_BF_E!Z62+FC_IND_IS_EA_E!Z62</f>
        <v>3.3465599999999998E-2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93.453615119999995</v>
      </c>
      <c r="D2" s="21">
        <f t="shared" ref="D2:X2" si="0">SUM(D3,D17,D22,D25,D26,D51,D52)</f>
        <v>71.379145679999993</v>
      </c>
      <c r="E2" s="21">
        <f t="shared" si="0"/>
        <v>49.154394480000001</v>
      </c>
      <c r="F2" s="21">
        <f t="shared" si="0"/>
        <v>49.318144320000002</v>
      </c>
      <c r="G2" s="21">
        <f t="shared" si="0"/>
        <v>36.39051468000001</v>
      </c>
      <c r="H2" s="21">
        <f t="shared" si="0"/>
        <v>59.518763213119627</v>
      </c>
      <c r="I2" s="21">
        <f t="shared" si="0"/>
        <v>76.327539000000002</v>
      </c>
      <c r="J2" s="21">
        <f t="shared" si="0"/>
        <v>69.748406980618853</v>
      </c>
      <c r="K2" s="21">
        <f t="shared" si="0"/>
        <v>67.442264399999999</v>
      </c>
      <c r="L2" s="21">
        <f t="shared" si="0"/>
        <v>43.35733788000001</v>
      </c>
      <c r="M2" s="21">
        <f t="shared" si="0"/>
        <v>61.559393759999999</v>
      </c>
      <c r="N2" s="21">
        <f t="shared" si="0"/>
        <v>47.290631640000008</v>
      </c>
      <c r="O2" s="21">
        <f t="shared" si="0"/>
        <v>19.570805759999999</v>
      </c>
      <c r="P2" s="21">
        <f t="shared" si="0"/>
        <v>32.649642240000006</v>
      </c>
      <c r="Q2" s="21">
        <f t="shared" si="0"/>
        <v>28.035076439999997</v>
      </c>
      <c r="R2" s="21">
        <f t="shared" si="0"/>
        <v>26.029572707394856</v>
      </c>
      <c r="S2" s="21">
        <f t="shared" si="0"/>
        <v>4.1043705599999987</v>
      </c>
      <c r="T2" s="21">
        <f t="shared" si="0"/>
        <v>6.0630482400000005</v>
      </c>
      <c r="U2" s="21">
        <f t="shared" si="0"/>
        <v>27.402955920000004</v>
      </c>
      <c r="V2" s="21">
        <f t="shared" si="0"/>
        <v>17.234613840000002</v>
      </c>
      <c r="W2" s="21">
        <f t="shared" si="0"/>
        <v>12.147754920000001</v>
      </c>
      <c r="X2" s="21">
        <f t="shared" si="0"/>
        <v>29.162904839999999</v>
      </c>
      <c r="Y2" s="21">
        <f t="shared" ref="Y2:Z2" si="1">SUM(Y3,Y17,Y22,Y25,Y26,Y51,Y52)</f>
        <v>28.111428840000002</v>
      </c>
      <c r="Z2" s="21">
        <f t="shared" si="1"/>
        <v>27.040812840000005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37.657488000000001</v>
      </c>
      <c r="D3" s="24">
        <f t="shared" ref="D3:X3" si="3">SUM(D4,D8,D11)</f>
        <v>15.690491519999997</v>
      </c>
      <c r="E3" s="24">
        <f t="shared" si="3"/>
        <v>18.828744</v>
      </c>
      <c r="F3" s="24">
        <f t="shared" si="3"/>
        <v>9.4143720000000002</v>
      </c>
      <c r="G3" s="24">
        <f t="shared" si="3"/>
        <v>0</v>
      </c>
      <c r="H3" s="24">
        <f t="shared" si="3"/>
        <v>14.899773173119639</v>
      </c>
      <c r="I3" s="24">
        <f t="shared" si="3"/>
        <v>21.966996479999999</v>
      </c>
      <c r="J3" s="24">
        <f t="shared" si="3"/>
        <v>20.229038980618846</v>
      </c>
      <c r="K3" s="24">
        <f t="shared" si="3"/>
        <v>6.27611952</v>
      </c>
      <c r="L3" s="24">
        <f t="shared" si="3"/>
        <v>3.9526079999999992</v>
      </c>
      <c r="M3" s="24">
        <f t="shared" si="3"/>
        <v>14.180981759999996</v>
      </c>
      <c r="N3" s="24">
        <f t="shared" si="3"/>
        <v>9.8045217600000001</v>
      </c>
      <c r="O3" s="24">
        <f t="shared" si="3"/>
        <v>6.27611952</v>
      </c>
      <c r="P3" s="24">
        <f t="shared" si="3"/>
        <v>12.94277424</v>
      </c>
      <c r="Q3" s="24">
        <f t="shared" si="3"/>
        <v>13.485442079999999</v>
      </c>
      <c r="R3" s="24">
        <f t="shared" si="3"/>
        <v>10.043402987394852</v>
      </c>
      <c r="S3" s="24">
        <f t="shared" si="3"/>
        <v>0.27133392000000001</v>
      </c>
      <c r="T3" s="24">
        <f t="shared" si="3"/>
        <v>0.94162991999999979</v>
      </c>
      <c r="U3" s="24">
        <f t="shared" si="3"/>
        <v>11.530854720000001</v>
      </c>
      <c r="V3" s="24">
        <f t="shared" si="3"/>
        <v>5.2730673600000015</v>
      </c>
      <c r="W3" s="24">
        <f t="shared" si="3"/>
        <v>3.3783287999999994</v>
      </c>
      <c r="X3" s="24">
        <f t="shared" si="3"/>
        <v>10.64421072</v>
      </c>
      <c r="Y3" s="24">
        <f t="shared" ref="Y3:Z3" si="4">SUM(Y4,Y8,Y11)</f>
        <v>12.268676640000001</v>
      </c>
      <c r="Z3" s="24">
        <f t="shared" si="4"/>
        <v>13.351536000000003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2.3471486931196419</v>
      </c>
      <c r="I4" s="19">
        <f t="shared" si="6"/>
        <v>0</v>
      </c>
      <c r="J4" s="19">
        <f t="shared" si="6"/>
        <v>4.5385474606188509</v>
      </c>
      <c r="K4" s="19">
        <f t="shared" si="6"/>
        <v>0</v>
      </c>
      <c r="L4" s="19">
        <f t="shared" si="6"/>
        <v>0.81435551999999989</v>
      </c>
      <c r="M4" s="19">
        <f t="shared" si="6"/>
        <v>1.6283572799999999</v>
      </c>
      <c r="N4" s="19">
        <f t="shared" si="6"/>
        <v>3.5284022400000001</v>
      </c>
      <c r="O4" s="19">
        <f t="shared" si="6"/>
        <v>0</v>
      </c>
      <c r="P4" s="19">
        <f t="shared" si="6"/>
        <v>3.5284022400000001</v>
      </c>
      <c r="Q4" s="19">
        <f t="shared" si="6"/>
        <v>4.0710700799999993</v>
      </c>
      <c r="R4" s="19">
        <f t="shared" si="6"/>
        <v>6.905150507394854</v>
      </c>
      <c r="S4" s="19">
        <f t="shared" si="6"/>
        <v>0.27133392000000001</v>
      </c>
      <c r="T4" s="19">
        <f t="shared" si="6"/>
        <v>0</v>
      </c>
      <c r="U4" s="19">
        <f t="shared" si="6"/>
        <v>8.3926022400000004</v>
      </c>
      <c r="V4" s="19">
        <f t="shared" si="6"/>
        <v>4.331437440000002</v>
      </c>
      <c r="W4" s="19">
        <f t="shared" si="6"/>
        <v>2.4366988799999998</v>
      </c>
      <c r="X4" s="19">
        <f t="shared" si="6"/>
        <v>10.0167144</v>
      </c>
      <c r="Y4" s="19">
        <f t="shared" ref="Y4:Z4" si="7">SUM(Y5:Y7)</f>
        <v>11.64118032</v>
      </c>
      <c r="Z4" s="19">
        <f t="shared" si="7"/>
        <v>12.724039680000002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0.81223295999999978</v>
      </c>
      <c r="K5" s="8">
        <v>0</v>
      </c>
      <c r="L5" s="8">
        <v>0.81435551999999989</v>
      </c>
      <c r="M5" s="8">
        <v>1.6283572799999999</v>
      </c>
      <c r="N5" s="8">
        <v>3.5284022400000001</v>
      </c>
      <c r="O5" s="8">
        <v>0</v>
      </c>
      <c r="P5" s="8">
        <v>3.5284022400000001</v>
      </c>
      <c r="Q5" s="8">
        <v>4.0710700799999993</v>
      </c>
      <c r="R5" s="8">
        <v>2.4427127999999998</v>
      </c>
      <c r="S5" s="8">
        <v>0.27133392000000001</v>
      </c>
      <c r="T5" s="8">
        <v>0</v>
      </c>
      <c r="U5" s="8">
        <v>8.3926022400000004</v>
      </c>
      <c r="V5" s="8">
        <v>4.331437440000002</v>
      </c>
      <c r="W5" s="8">
        <v>2.4366988799999998</v>
      </c>
      <c r="X5" s="8">
        <v>10.0167144</v>
      </c>
      <c r="Y5" s="8">
        <v>11.64118032</v>
      </c>
      <c r="Z5" s="8">
        <v>12.724039680000002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2.3471486931196419</v>
      </c>
      <c r="I7" s="8">
        <v>0</v>
      </c>
      <c r="J7" s="8">
        <v>3.7263145006188507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4.4624377073948542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37.657488000000001</v>
      </c>
      <c r="D11" s="19">
        <f t="shared" si="10"/>
        <v>15.690491519999997</v>
      </c>
      <c r="E11" s="19">
        <f t="shared" si="10"/>
        <v>18.828744</v>
      </c>
      <c r="F11" s="19">
        <f t="shared" si="10"/>
        <v>9.4143720000000002</v>
      </c>
      <c r="G11" s="19">
        <f t="shared" si="10"/>
        <v>0</v>
      </c>
      <c r="H11" s="19">
        <f t="shared" si="10"/>
        <v>12.552624479999997</v>
      </c>
      <c r="I11" s="19">
        <f t="shared" si="10"/>
        <v>21.966996479999999</v>
      </c>
      <c r="J11" s="19">
        <f t="shared" si="10"/>
        <v>15.690491519999997</v>
      </c>
      <c r="K11" s="19">
        <f t="shared" si="10"/>
        <v>6.27611952</v>
      </c>
      <c r="L11" s="19">
        <f t="shared" si="10"/>
        <v>3.1382524799999993</v>
      </c>
      <c r="M11" s="19">
        <f t="shared" si="10"/>
        <v>12.552624479999997</v>
      </c>
      <c r="N11" s="19">
        <f t="shared" si="10"/>
        <v>6.27611952</v>
      </c>
      <c r="O11" s="19">
        <f t="shared" si="10"/>
        <v>6.27611952</v>
      </c>
      <c r="P11" s="19">
        <f t="shared" si="10"/>
        <v>9.4143720000000002</v>
      </c>
      <c r="Q11" s="19">
        <f t="shared" si="10"/>
        <v>9.4143720000000002</v>
      </c>
      <c r="R11" s="19">
        <f t="shared" si="10"/>
        <v>3.1382524799999993</v>
      </c>
      <c r="S11" s="19">
        <f t="shared" si="10"/>
        <v>0</v>
      </c>
      <c r="T11" s="19">
        <f t="shared" si="10"/>
        <v>0.94162991999999979</v>
      </c>
      <c r="U11" s="19">
        <f t="shared" si="10"/>
        <v>3.1382524799999993</v>
      </c>
      <c r="V11" s="19">
        <f t="shared" si="10"/>
        <v>0.94162991999999979</v>
      </c>
      <c r="W11" s="19">
        <f t="shared" si="10"/>
        <v>0.94162991999999979</v>
      </c>
      <c r="X11" s="19">
        <f t="shared" si="10"/>
        <v>0.62749631999999989</v>
      </c>
      <c r="Y11" s="19">
        <f t="shared" ref="Y11:Z11" si="11">SUM(Y12:Y16)</f>
        <v>0.62749631999999989</v>
      </c>
      <c r="Z11" s="19">
        <f t="shared" si="11"/>
        <v>0.62749631999999989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37.657488000000001</v>
      </c>
      <c r="D13" s="8">
        <v>15.690491519999997</v>
      </c>
      <c r="E13" s="8">
        <v>18.828744</v>
      </c>
      <c r="F13" s="8">
        <v>9.4143720000000002</v>
      </c>
      <c r="G13" s="8">
        <v>0</v>
      </c>
      <c r="H13" s="8">
        <v>12.552624479999997</v>
      </c>
      <c r="I13" s="8">
        <v>21.966996479999999</v>
      </c>
      <c r="J13" s="8">
        <v>15.690491519999997</v>
      </c>
      <c r="K13" s="8">
        <v>6.27611952</v>
      </c>
      <c r="L13" s="8">
        <v>3.1382524799999993</v>
      </c>
      <c r="M13" s="8">
        <v>12.552624479999997</v>
      </c>
      <c r="N13" s="8">
        <v>6.27611952</v>
      </c>
      <c r="O13" s="8">
        <v>6.27611952</v>
      </c>
      <c r="P13" s="8">
        <v>9.4143720000000002</v>
      </c>
      <c r="Q13" s="8">
        <v>9.4143720000000002</v>
      </c>
      <c r="R13" s="8">
        <v>3.1382524799999993</v>
      </c>
      <c r="S13" s="8">
        <v>0</v>
      </c>
      <c r="T13" s="8">
        <v>0.94162991999999979</v>
      </c>
      <c r="U13" s="8">
        <v>3.1382524799999993</v>
      </c>
      <c r="V13" s="8">
        <v>0.94162991999999979</v>
      </c>
      <c r="W13" s="8">
        <v>0.94162991999999979</v>
      </c>
      <c r="X13" s="8">
        <v>0.62749631999999989</v>
      </c>
      <c r="Y13" s="8">
        <v>0.62749631999999989</v>
      </c>
      <c r="Z13" s="8">
        <v>0.62749631999999989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0.47952</v>
      </c>
      <c r="F17" s="27">
        <f t="shared" si="12"/>
        <v>0.11988</v>
      </c>
      <c r="G17" s="27">
        <f t="shared" si="12"/>
        <v>0</v>
      </c>
      <c r="H17" s="27">
        <f t="shared" si="12"/>
        <v>3.9959999999999996E-2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0.47952</v>
      </c>
      <c r="F18" s="8">
        <v>0.11988</v>
      </c>
      <c r="G18" s="8">
        <v>0</v>
      </c>
      <c r="H18" s="8">
        <v>3.9959999999999996E-2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12.82913712</v>
      </c>
      <c r="D26" s="27">
        <f t="shared" si="16"/>
        <v>12.51970416</v>
      </c>
      <c r="E26" s="27">
        <f t="shared" si="16"/>
        <v>5.1060304799999994</v>
      </c>
      <c r="F26" s="27">
        <f t="shared" si="16"/>
        <v>6.0060823200000009</v>
      </c>
      <c r="G26" s="27">
        <f t="shared" si="16"/>
        <v>8.9744446799999995</v>
      </c>
      <c r="H26" s="27">
        <f t="shared" si="16"/>
        <v>15.416813880000001</v>
      </c>
      <c r="I26" s="27">
        <f t="shared" si="16"/>
        <v>11.948942520000001</v>
      </c>
      <c r="J26" s="27">
        <f t="shared" si="16"/>
        <v>14.984208000000001</v>
      </c>
      <c r="K26" s="27">
        <f t="shared" si="16"/>
        <v>14.917304880000001</v>
      </c>
      <c r="L26" s="27">
        <f t="shared" si="16"/>
        <v>0.12350988</v>
      </c>
      <c r="M26" s="27">
        <f t="shared" si="16"/>
        <v>3.1491720000000001</v>
      </c>
      <c r="N26" s="27">
        <f t="shared" si="16"/>
        <v>0.12350988</v>
      </c>
      <c r="O26" s="27">
        <f t="shared" si="16"/>
        <v>3.3986462399999997</v>
      </c>
      <c r="P26" s="27">
        <f t="shared" si="16"/>
        <v>9.0029880000000002</v>
      </c>
      <c r="Q26" s="27">
        <f t="shared" si="16"/>
        <v>3.0884043599999997</v>
      </c>
      <c r="R26" s="27">
        <f t="shared" si="16"/>
        <v>3.1617097200000002</v>
      </c>
      <c r="S26" s="27">
        <f t="shared" si="16"/>
        <v>0.14565096000000005</v>
      </c>
      <c r="T26" s="27">
        <f t="shared" si="16"/>
        <v>1.0333439999999998</v>
      </c>
      <c r="U26" s="27">
        <f t="shared" si="16"/>
        <v>1.10296836</v>
      </c>
      <c r="V26" s="27">
        <f t="shared" si="16"/>
        <v>0.10750427999999999</v>
      </c>
      <c r="W26" s="27">
        <f t="shared" si="16"/>
        <v>0.18673199999999998</v>
      </c>
      <c r="X26" s="27">
        <f t="shared" si="16"/>
        <v>2.4180390000000003</v>
      </c>
      <c r="Y26" s="27">
        <f t="shared" ref="Y26:Z26" si="17">SUM(Y27,Y33)</f>
        <v>0</v>
      </c>
      <c r="Z26" s="27">
        <f t="shared" si="17"/>
        <v>0.61236684000000019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12.82913712</v>
      </c>
      <c r="D33" s="19">
        <f t="shared" si="20"/>
        <v>12.51970416</v>
      </c>
      <c r="E33" s="19">
        <f t="shared" si="20"/>
        <v>5.1060304799999994</v>
      </c>
      <c r="F33" s="19">
        <f t="shared" si="20"/>
        <v>6.0060823200000009</v>
      </c>
      <c r="G33" s="19">
        <f t="shared" si="20"/>
        <v>8.9744446799999995</v>
      </c>
      <c r="H33" s="19">
        <f t="shared" si="20"/>
        <v>15.416813880000001</v>
      </c>
      <c r="I33" s="19">
        <f t="shared" si="20"/>
        <v>11.948942520000001</v>
      </c>
      <c r="J33" s="19">
        <f t="shared" si="20"/>
        <v>14.984208000000001</v>
      </c>
      <c r="K33" s="19">
        <f t="shared" si="20"/>
        <v>14.917304880000001</v>
      </c>
      <c r="L33" s="19">
        <f t="shared" si="20"/>
        <v>0.12350988</v>
      </c>
      <c r="M33" s="19">
        <f t="shared" si="20"/>
        <v>3.1491720000000001</v>
      </c>
      <c r="N33" s="19">
        <f t="shared" si="20"/>
        <v>0.12350988</v>
      </c>
      <c r="O33" s="19">
        <f t="shared" si="20"/>
        <v>3.3986462399999997</v>
      </c>
      <c r="P33" s="19">
        <f t="shared" si="20"/>
        <v>9.0029880000000002</v>
      </c>
      <c r="Q33" s="19">
        <f t="shared" si="20"/>
        <v>3.0884043599999997</v>
      </c>
      <c r="R33" s="19">
        <f t="shared" si="20"/>
        <v>3.1617097200000002</v>
      </c>
      <c r="S33" s="19">
        <f t="shared" si="20"/>
        <v>0.14565096000000005</v>
      </c>
      <c r="T33" s="19">
        <f t="shared" si="20"/>
        <v>1.0333439999999998</v>
      </c>
      <c r="U33" s="19">
        <f t="shared" si="20"/>
        <v>1.10296836</v>
      </c>
      <c r="V33" s="19">
        <f t="shared" si="20"/>
        <v>0.10750427999999999</v>
      </c>
      <c r="W33" s="19">
        <f t="shared" si="20"/>
        <v>0.18673199999999998</v>
      </c>
      <c r="X33" s="19">
        <f t="shared" si="20"/>
        <v>2.4180390000000003</v>
      </c>
      <c r="Y33" s="19">
        <f t="shared" ref="Y33:Z33" si="21">SUM(Y34:Y50)</f>
        <v>0</v>
      </c>
      <c r="Z33" s="19">
        <f t="shared" si="21"/>
        <v>0.61236684000000019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5.0300038799999998</v>
      </c>
      <c r="F36" s="8">
        <v>5.9175180000000012</v>
      </c>
      <c r="G36" s="8">
        <v>8.876277</v>
      </c>
      <c r="H36" s="8">
        <v>11.835036000000001</v>
      </c>
      <c r="I36" s="8">
        <v>11.835036000000001</v>
      </c>
      <c r="J36" s="8">
        <v>11.835036000000001</v>
      </c>
      <c r="K36" s="8">
        <v>14.793795000000001</v>
      </c>
      <c r="L36" s="8">
        <v>0</v>
      </c>
      <c r="M36" s="8">
        <v>0</v>
      </c>
      <c r="N36" s="8">
        <v>0</v>
      </c>
      <c r="O36" s="8">
        <v>2.9587589999999997</v>
      </c>
      <c r="P36" s="8">
        <v>8.876277</v>
      </c>
      <c r="Q36" s="8">
        <v>2.9587589999999997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0.29598948000000008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9.5577440400000011</v>
      </c>
      <c r="D43" s="8">
        <v>9.5609451599999993</v>
      </c>
      <c r="E43" s="8">
        <v>7.6026599999999986E-2</v>
      </c>
      <c r="F43" s="8">
        <v>8.8564319999999988E-2</v>
      </c>
      <c r="G43" s="8">
        <v>9.8167679999999993E-2</v>
      </c>
      <c r="H43" s="8">
        <v>3.269143800000001</v>
      </c>
      <c r="I43" s="8">
        <v>0.11390652000000002</v>
      </c>
      <c r="J43" s="8">
        <v>0.12671099999999999</v>
      </c>
      <c r="K43" s="8">
        <v>0.12350988</v>
      </c>
      <c r="L43" s="8">
        <v>0.12350988</v>
      </c>
      <c r="M43" s="8">
        <v>0.12671099999999999</v>
      </c>
      <c r="N43" s="8">
        <v>0.12350988</v>
      </c>
      <c r="O43" s="8">
        <v>0.43988724000000007</v>
      </c>
      <c r="P43" s="8">
        <v>0.12671099999999999</v>
      </c>
      <c r="Q43" s="8">
        <v>0.12964536000000002</v>
      </c>
      <c r="R43" s="8">
        <v>0.13924872000000002</v>
      </c>
      <c r="S43" s="8">
        <v>0.14565096000000005</v>
      </c>
      <c r="T43" s="8">
        <v>0.12671099999999999</v>
      </c>
      <c r="U43" s="8">
        <v>0.19633535999999999</v>
      </c>
      <c r="V43" s="8">
        <v>0.10750427999999999</v>
      </c>
      <c r="W43" s="8">
        <v>0.18673199999999998</v>
      </c>
      <c r="X43" s="8">
        <v>0</v>
      </c>
      <c r="Y43" s="8">
        <v>0</v>
      </c>
      <c r="Z43" s="8">
        <v>0.31637736000000016</v>
      </c>
    </row>
    <row r="44" spans="1:26" ht="11.25" customHeight="1" x14ac:dyDescent="0.2">
      <c r="A44" s="28" t="s">
        <v>74</v>
      </c>
      <c r="B44" s="7" t="s">
        <v>75</v>
      </c>
      <c r="C44" s="8">
        <v>0.31263408000000009</v>
      </c>
      <c r="D44" s="8">
        <v>0</v>
      </c>
      <c r="E44" s="8">
        <v>0</v>
      </c>
      <c r="F44" s="8">
        <v>0</v>
      </c>
      <c r="G44" s="8">
        <v>0</v>
      </c>
      <c r="H44" s="8">
        <v>0.31263408000000009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3.0224610000000003</v>
      </c>
      <c r="K48" s="8">
        <v>0</v>
      </c>
      <c r="L48" s="8">
        <v>0</v>
      </c>
      <c r="M48" s="8">
        <v>3.0224610000000003</v>
      </c>
      <c r="N48" s="8">
        <v>0</v>
      </c>
      <c r="O48" s="8">
        <v>0</v>
      </c>
      <c r="P48" s="8">
        <v>0</v>
      </c>
      <c r="Q48" s="8">
        <v>0</v>
      </c>
      <c r="R48" s="8">
        <v>3.0224610000000003</v>
      </c>
      <c r="S48" s="8">
        <v>0</v>
      </c>
      <c r="T48" s="8">
        <v>0.90663299999999991</v>
      </c>
      <c r="U48" s="8">
        <v>0.90663299999999991</v>
      </c>
      <c r="V48" s="8">
        <v>0</v>
      </c>
      <c r="W48" s="8">
        <v>0</v>
      </c>
      <c r="X48" s="8">
        <v>2.4180390000000003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42.966989999999996</v>
      </c>
      <c r="D51" s="27">
        <v>43.168949999999995</v>
      </c>
      <c r="E51" s="27">
        <v>24.740099999999998</v>
      </c>
      <c r="F51" s="27">
        <v>33.777810000000002</v>
      </c>
      <c r="G51" s="27">
        <v>27.416070000000012</v>
      </c>
      <c r="H51" s="27">
        <v>29.162216159999989</v>
      </c>
      <c r="I51" s="27">
        <v>42.4116</v>
      </c>
      <c r="J51" s="27">
        <v>34.535160000000005</v>
      </c>
      <c r="K51" s="27">
        <v>46.248839999999994</v>
      </c>
      <c r="L51" s="27">
        <v>39.281220000000012</v>
      </c>
      <c r="M51" s="27">
        <v>44.229240000000004</v>
      </c>
      <c r="N51" s="27">
        <v>37.362600000000008</v>
      </c>
      <c r="O51" s="27">
        <v>9.8960399999999993</v>
      </c>
      <c r="P51" s="27">
        <v>10.703880000000002</v>
      </c>
      <c r="Q51" s="27">
        <v>11.46123</v>
      </c>
      <c r="R51" s="27">
        <v>12.824460000000002</v>
      </c>
      <c r="S51" s="27">
        <v>3.6873856799999989</v>
      </c>
      <c r="T51" s="27">
        <v>4.0880743200000005</v>
      </c>
      <c r="U51" s="27">
        <v>14.769132840000001</v>
      </c>
      <c r="V51" s="27">
        <v>11.854042200000002</v>
      </c>
      <c r="W51" s="27">
        <v>8.5826941200000011</v>
      </c>
      <c r="X51" s="27">
        <v>16.100655119999999</v>
      </c>
      <c r="Y51" s="27">
        <v>15.8427522</v>
      </c>
      <c r="Z51" s="27">
        <v>13.076910000000002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3.3465599999999998E-2</v>
      </c>
      <c r="W61" s="49">
        <f t="shared" si="24"/>
        <v>0.10079999999999999</v>
      </c>
      <c r="X61" s="49">
        <f t="shared" si="24"/>
        <v>0.26893440000000002</v>
      </c>
      <c r="Y61" s="49">
        <f t="shared" ref="Y61:Z61" si="25">SUM(Y62:Y72)</f>
        <v>4.4755199999999995E-2</v>
      </c>
      <c r="Z61" s="49">
        <f t="shared" si="25"/>
        <v>3.3465599999999998E-2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3.3465599999999998E-2</v>
      </c>
      <c r="W62" s="52">
        <v>0.10079999999999999</v>
      </c>
      <c r="X62" s="52">
        <v>0.26893440000000002</v>
      </c>
      <c r="Y62" s="52">
        <v>4.4755199999999995E-2</v>
      </c>
      <c r="Z62" s="52">
        <v>3.3465599999999998E-2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19.254776400000001</v>
      </c>
      <c r="D2" s="21">
        <f t="shared" ref="D2:X2" si="0">SUM(D3,D17,D22,D25,D26,D51,D52)</f>
        <v>21.210310799999998</v>
      </c>
      <c r="E2" s="21">
        <f t="shared" si="0"/>
        <v>21.624319079999999</v>
      </c>
      <c r="F2" s="21">
        <f t="shared" si="0"/>
        <v>18.10111788</v>
      </c>
      <c r="G2" s="21">
        <f t="shared" si="0"/>
        <v>24.442448760000005</v>
      </c>
      <c r="H2" s="21">
        <f t="shared" si="0"/>
        <v>20.906389799999999</v>
      </c>
      <c r="I2" s="21">
        <f t="shared" si="0"/>
        <v>21.311187480000005</v>
      </c>
      <c r="J2" s="21">
        <f t="shared" si="0"/>
        <v>21.839531040000001</v>
      </c>
      <c r="K2" s="21">
        <f t="shared" si="0"/>
        <v>23.988169440000004</v>
      </c>
      <c r="L2" s="21">
        <f t="shared" si="0"/>
        <v>17.696152080000005</v>
      </c>
      <c r="M2" s="21">
        <f t="shared" si="0"/>
        <v>13.057755120000001</v>
      </c>
      <c r="N2" s="21">
        <f t="shared" si="0"/>
        <v>17.525078640000004</v>
      </c>
      <c r="O2" s="21">
        <f t="shared" si="0"/>
        <v>19.689999840000002</v>
      </c>
      <c r="P2" s="21">
        <f t="shared" si="0"/>
        <v>19.975726800000004</v>
      </c>
      <c r="Q2" s="21">
        <f t="shared" si="0"/>
        <v>20.584784160000002</v>
      </c>
      <c r="R2" s="21">
        <f t="shared" si="0"/>
        <v>11.501574119999997</v>
      </c>
      <c r="S2" s="21">
        <f t="shared" si="0"/>
        <v>11.566823400000001</v>
      </c>
      <c r="T2" s="21">
        <f t="shared" si="0"/>
        <v>21.029642280000004</v>
      </c>
      <c r="U2" s="21">
        <f t="shared" si="0"/>
        <v>27.053959320000004</v>
      </c>
      <c r="V2" s="21">
        <f t="shared" si="0"/>
        <v>27.511525079999998</v>
      </c>
      <c r="W2" s="21">
        <f t="shared" si="0"/>
        <v>26.159373719999998</v>
      </c>
      <c r="X2" s="21">
        <f t="shared" si="0"/>
        <v>31.122027719999991</v>
      </c>
      <c r="Y2" s="21">
        <f t="shared" ref="Y2:Z2" si="1">SUM(Y3,Y17,Y22,Y25,Y26,Y51,Y52)</f>
        <v>31.500593639999988</v>
      </c>
      <c r="Z2" s="21">
        <f t="shared" si="1"/>
        <v>30.169347120000012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10.0655964</v>
      </c>
      <c r="D26" s="27">
        <f t="shared" ref="D26:W26" si="21">SUM(D27,D33)</f>
        <v>12.576520799999999</v>
      </c>
      <c r="E26" s="27">
        <f t="shared" si="21"/>
        <v>15.46453908</v>
      </c>
      <c r="F26" s="27">
        <f t="shared" si="21"/>
        <v>15.627107880000001</v>
      </c>
      <c r="G26" s="27">
        <f t="shared" si="21"/>
        <v>21.009128760000003</v>
      </c>
      <c r="H26" s="27">
        <f t="shared" si="21"/>
        <v>18.987769799999999</v>
      </c>
      <c r="I26" s="27">
        <f t="shared" si="21"/>
        <v>20.755797480000005</v>
      </c>
      <c r="J26" s="27">
        <f t="shared" si="21"/>
        <v>18.557681040000002</v>
      </c>
      <c r="K26" s="27">
        <f t="shared" si="21"/>
        <v>21.716119440000003</v>
      </c>
      <c r="L26" s="27">
        <f t="shared" si="21"/>
        <v>15.424102080000003</v>
      </c>
      <c r="M26" s="27">
        <f t="shared" si="21"/>
        <v>12.300405120000001</v>
      </c>
      <c r="N26" s="27">
        <f t="shared" si="21"/>
        <v>15.253028640000002</v>
      </c>
      <c r="O26" s="27">
        <f t="shared" si="21"/>
        <v>17.619909840000002</v>
      </c>
      <c r="P26" s="27">
        <f t="shared" si="21"/>
        <v>18.259066800000003</v>
      </c>
      <c r="Q26" s="27">
        <f t="shared" si="21"/>
        <v>18.464204160000001</v>
      </c>
      <c r="R26" s="27">
        <f t="shared" si="21"/>
        <v>6.4525741199999986</v>
      </c>
      <c r="S26" s="27">
        <f t="shared" si="21"/>
        <v>6.4651118399999987</v>
      </c>
      <c r="T26" s="27">
        <f t="shared" si="21"/>
        <v>2.7310564800000003</v>
      </c>
      <c r="U26" s="27">
        <f t="shared" si="21"/>
        <v>3.7342439999999999</v>
      </c>
      <c r="V26" s="27">
        <f t="shared" si="21"/>
        <v>3.2201802000000002</v>
      </c>
      <c r="W26" s="27">
        <f t="shared" si="21"/>
        <v>3.3372878400000001</v>
      </c>
      <c r="X26" s="27">
        <f t="shared" ref="X26:Z26" si="22">SUM(X27,X33)</f>
        <v>3.6330501600000007</v>
      </c>
      <c r="Y26" s="27">
        <f t="shared" si="22"/>
        <v>4.5680158799999999</v>
      </c>
      <c r="Z26" s="27">
        <f t="shared" si="22"/>
        <v>5.4684273600000024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10.0655964</v>
      </c>
      <c r="D33" s="19">
        <f t="shared" ref="D33:W33" si="27">SUM(D34:D50)</f>
        <v>12.576520799999999</v>
      </c>
      <c r="E33" s="19">
        <f t="shared" si="27"/>
        <v>15.46453908</v>
      </c>
      <c r="F33" s="19">
        <f t="shared" si="27"/>
        <v>15.627107880000001</v>
      </c>
      <c r="G33" s="19">
        <f t="shared" si="27"/>
        <v>21.009128760000003</v>
      </c>
      <c r="H33" s="19">
        <f t="shared" si="27"/>
        <v>18.987769799999999</v>
      </c>
      <c r="I33" s="19">
        <f t="shared" si="27"/>
        <v>20.755797480000005</v>
      </c>
      <c r="J33" s="19">
        <f t="shared" si="27"/>
        <v>18.557681040000002</v>
      </c>
      <c r="K33" s="19">
        <f t="shared" si="27"/>
        <v>21.716119440000003</v>
      </c>
      <c r="L33" s="19">
        <f t="shared" si="27"/>
        <v>15.424102080000003</v>
      </c>
      <c r="M33" s="19">
        <f t="shared" si="27"/>
        <v>12.300405120000001</v>
      </c>
      <c r="N33" s="19">
        <f t="shared" si="27"/>
        <v>15.253028640000002</v>
      </c>
      <c r="O33" s="19">
        <f t="shared" si="27"/>
        <v>17.619909840000002</v>
      </c>
      <c r="P33" s="19">
        <f t="shared" si="27"/>
        <v>18.259066800000003</v>
      </c>
      <c r="Q33" s="19">
        <f t="shared" si="27"/>
        <v>18.464204160000001</v>
      </c>
      <c r="R33" s="19">
        <f t="shared" si="27"/>
        <v>6.4525741199999986</v>
      </c>
      <c r="S33" s="19">
        <f t="shared" si="27"/>
        <v>6.4651118399999987</v>
      </c>
      <c r="T33" s="19">
        <f t="shared" si="27"/>
        <v>2.7310564800000003</v>
      </c>
      <c r="U33" s="19">
        <f t="shared" si="27"/>
        <v>3.7342439999999999</v>
      </c>
      <c r="V33" s="19">
        <f t="shared" si="27"/>
        <v>3.2201802000000002</v>
      </c>
      <c r="W33" s="19">
        <f t="shared" si="27"/>
        <v>3.3372878400000001</v>
      </c>
      <c r="X33" s="19">
        <f t="shared" ref="X33:Z33" si="28">SUM(X34:X50)</f>
        <v>3.6330501600000007</v>
      </c>
      <c r="Y33" s="19">
        <f t="shared" si="28"/>
        <v>4.5680158799999999</v>
      </c>
      <c r="Z33" s="19">
        <f t="shared" si="28"/>
        <v>5.4684273600000024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2.9587589999999997</v>
      </c>
      <c r="D36" s="8">
        <f>FC_IND_NFM_AM_E!D36+FC_IND_NFM_PA_E!D36+FC_IND_NFM_SA_E!D36+FC_IND_NFM_OM_E!D36</f>
        <v>2.9587589999999997</v>
      </c>
      <c r="E36" s="8">
        <f>FC_IND_NFM_AM_E!E36+FC_IND_NFM_PA_E!E36+FC_IND_NFM_SA_E!E36+FC_IND_NFM_OM_E!E36</f>
        <v>2.6629966800000018</v>
      </c>
      <c r="F36" s="8">
        <f>FC_IND_NFM_AM_E!F36+FC_IND_NFM_PA_E!F36+FC_IND_NFM_SA_E!F36+FC_IND_NFM_OM_E!F36</f>
        <v>5.9175180000000012</v>
      </c>
      <c r="G36" s="8">
        <f>FC_IND_NFM_AM_E!G36+FC_IND_NFM_PA_E!G36+FC_IND_NFM_SA_E!G36+FC_IND_NFM_OM_E!G36</f>
        <v>5.0300038799999998</v>
      </c>
      <c r="H36" s="8">
        <f>FC_IND_NFM_AM_E!H36+FC_IND_NFM_PA_E!H36+FC_IND_NFM_SA_E!H36+FC_IND_NFM_OM_E!H36</f>
        <v>5.9175180000000012</v>
      </c>
      <c r="I36" s="8">
        <f>FC_IND_NFM_AM_E!I36+FC_IND_NFM_PA_E!I36+FC_IND_NFM_SA_E!I36+FC_IND_NFM_OM_E!I36</f>
        <v>8.8762770000000017</v>
      </c>
      <c r="J36" s="8">
        <f>FC_IND_NFM_AM_E!J36+FC_IND_NFM_PA_E!J36+FC_IND_NFM_SA_E!J36+FC_IND_NFM_OM_E!J36</f>
        <v>8.876277</v>
      </c>
      <c r="K36" s="8">
        <f>FC_IND_NFM_AM_E!K36+FC_IND_NFM_PA_E!K36+FC_IND_NFM_SA_E!K36+FC_IND_NFM_OM_E!K36</f>
        <v>8.8762770000000017</v>
      </c>
      <c r="L36" s="8">
        <f>FC_IND_NFM_AM_E!L36+FC_IND_NFM_PA_E!L36+FC_IND_NFM_SA_E!L36+FC_IND_NFM_OM_E!L36</f>
        <v>8.876277</v>
      </c>
      <c r="M36" s="8">
        <f>FC_IND_NFM_AM_E!M36+FC_IND_NFM_PA_E!M36+FC_IND_NFM_SA_E!M36+FC_IND_NFM_OM_E!M36</f>
        <v>8.876277</v>
      </c>
      <c r="N36" s="8">
        <f>FC_IND_NFM_AM_E!N36+FC_IND_NFM_PA_E!N36+FC_IND_NFM_SA_E!N36+FC_IND_NFM_OM_E!N36</f>
        <v>11.835036000000001</v>
      </c>
      <c r="O36" s="8">
        <f>FC_IND_NFM_AM_E!O36+FC_IND_NFM_PA_E!O36+FC_IND_NFM_SA_E!O36+FC_IND_NFM_OM_E!O36</f>
        <v>14.793795000000001</v>
      </c>
      <c r="P36" s="8">
        <f>FC_IND_NFM_AM_E!P36+FC_IND_NFM_PA_E!P36+FC_IND_NFM_SA_E!P36+FC_IND_NFM_OM_E!P36</f>
        <v>14.793795000000001</v>
      </c>
      <c r="Q36" s="8">
        <f>FC_IND_NFM_AM_E!Q36+FC_IND_NFM_PA_E!Q36+FC_IND_NFM_SA_E!Q36+FC_IND_NFM_OM_E!Q36</f>
        <v>11.835036000000001</v>
      </c>
      <c r="R36" s="8">
        <f>FC_IND_NFM_AM_E!R36+FC_IND_NFM_PA_E!R36+FC_IND_NFM_SA_E!R36+FC_IND_NFM_OM_E!R36</f>
        <v>2.9587589999999993</v>
      </c>
      <c r="S36" s="8">
        <f>FC_IND_NFM_AM_E!S36+FC_IND_NFM_PA_E!S36+FC_IND_NFM_SA_E!S36+FC_IND_NFM_OM_E!S36</f>
        <v>2.9587589999999997</v>
      </c>
      <c r="T36" s="8">
        <f>FC_IND_NFM_AM_E!T36+FC_IND_NFM_PA_E!T36+FC_IND_NFM_SA_E!T36+FC_IND_NFM_OM_E!T36</f>
        <v>1.7752554000000003</v>
      </c>
      <c r="U36" s="8">
        <f>FC_IND_NFM_AM_E!U36+FC_IND_NFM_PA_E!U36+FC_IND_NFM_SA_E!U36+FC_IND_NFM_OM_E!U36</f>
        <v>2.0712448800000001</v>
      </c>
      <c r="V36" s="8">
        <f>FC_IND_NFM_AM_E!V36+FC_IND_NFM_PA_E!V36+FC_IND_NFM_SA_E!V36+FC_IND_NFM_OM_E!V36</f>
        <v>2.0712448800000001</v>
      </c>
      <c r="W36" s="8">
        <f>FC_IND_NFM_AM_E!W36+FC_IND_NFM_PA_E!W36+FC_IND_NFM_SA_E!W36+FC_IND_NFM_OM_E!W36</f>
        <v>2.0712448800000001</v>
      </c>
      <c r="X36" s="8">
        <f>FC_IND_NFM_AM_E!X36+FC_IND_NFM_PA_E!X36+FC_IND_NFM_SA_E!X36+FC_IND_NFM_OM_E!X36</f>
        <v>2.3670072000000006</v>
      </c>
      <c r="Y36" s="8">
        <f>FC_IND_NFM_AM_E!Y36+FC_IND_NFM_PA_E!Y36+FC_IND_NFM_SA_E!Y36+FC_IND_NFM_OM_E!Y36</f>
        <v>2.3670071999999998</v>
      </c>
      <c r="Z36" s="8">
        <f>FC_IND_NFM_AM_E!Z36+FC_IND_NFM_PA_E!Z36+FC_IND_NFM_SA_E!Z36+FC_IND_NFM_OM_E!Z36</f>
        <v>2.6629966800000018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6.2369999999999986E-3</v>
      </c>
      <c r="D37" s="8">
        <f>FC_IND_NFM_AM_E!D37+FC_IND_NFM_PA_E!D37+FC_IND_NFM_SA_E!D37+FC_IND_NFM_OM_E!D37</f>
        <v>2.9937599999999985E-3</v>
      </c>
      <c r="E37" s="8">
        <f>FC_IND_NFM_AM_E!E37+FC_IND_NFM_PA_E!E37+FC_IND_NFM_SA_E!E37+FC_IND_NFM_OM_E!E37</f>
        <v>2.9937599999999985E-3</v>
      </c>
      <c r="F37" s="8">
        <f>FC_IND_NFM_AM_E!F37+FC_IND_NFM_PA_E!F37+FC_IND_NFM_SA_E!F37+FC_IND_NFM_OM_E!F37</f>
        <v>2.9937599999999985E-3</v>
      </c>
      <c r="G37" s="8">
        <f>FC_IND_NFM_AM_E!G37+FC_IND_NFM_PA_E!G37+FC_IND_NFM_SA_E!G37+FC_IND_NFM_OM_E!G37</f>
        <v>2.9937599999999985E-3</v>
      </c>
      <c r="H37" s="8">
        <f>FC_IND_NFM_AM_E!H37+FC_IND_NFM_PA_E!H37+FC_IND_NFM_SA_E!H37+FC_IND_NFM_OM_E!H37</f>
        <v>2.9937599999999985E-3</v>
      </c>
      <c r="I37" s="8">
        <f>FC_IND_NFM_AM_E!I37+FC_IND_NFM_PA_E!I37+FC_IND_NFM_SA_E!I37+FC_IND_NFM_OM_E!I37</f>
        <v>2.9937599999999985E-3</v>
      </c>
      <c r="J37" s="8">
        <f>FC_IND_NFM_AM_E!J37+FC_IND_NFM_PA_E!J37+FC_IND_NFM_SA_E!J37+FC_IND_NFM_OM_E!J37</f>
        <v>2.9937599999999985E-3</v>
      </c>
      <c r="K37" s="8">
        <f>FC_IND_NFM_AM_E!K37+FC_IND_NFM_PA_E!K37+FC_IND_NFM_SA_E!K37+FC_IND_NFM_OM_E!K37</f>
        <v>2.9937599999999985E-3</v>
      </c>
      <c r="L37" s="8">
        <f>FC_IND_NFM_AM_E!L37+FC_IND_NFM_PA_E!L37+FC_IND_NFM_SA_E!L37+FC_IND_NFM_OM_E!L37</f>
        <v>2.9937599999999985E-3</v>
      </c>
      <c r="M37" s="8">
        <f>FC_IND_NFM_AM_E!M37+FC_IND_NFM_PA_E!M37+FC_IND_NFM_SA_E!M37+FC_IND_NFM_OM_E!M37</f>
        <v>2.9937599999999985E-3</v>
      </c>
      <c r="N37" s="8">
        <f>FC_IND_NFM_AM_E!N37+FC_IND_NFM_PA_E!N37+FC_IND_NFM_SA_E!N37+FC_IND_NFM_OM_E!N37</f>
        <v>2.9937599999999985E-3</v>
      </c>
      <c r="O37" s="8">
        <f>FC_IND_NFM_AM_E!O37+FC_IND_NFM_PA_E!O37+FC_IND_NFM_SA_E!O37+FC_IND_NFM_OM_E!O37</f>
        <v>2.9937599999999985E-3</v>
      </c>
      <c r="P37" s="8">
        <f>FC_IND_NFM_AM_E!P37+FC_IND_NFM_PA_E!P37+FC_IND_NFM_SA_E!P37+FC_IND_NFM_OM_E!P37</f>
        <v>2.9937599999999985E-3</v>
      </c>
      <c r="Q37" s="8">
        <f>FC_IND_NFM_AM_E!Q37+FC_IND_NFM_PA_E!Q37+FC_IND_NFM_SA_E!Q37+FC_IND_NFM_OM_E!Q37</f>
        <v>2.9937599999999985E-3</v>
      </c>
      <c r="R37" s="8">
        <f>FC_IND_NFM_AM_E!R37+FC_IND_NFM_PA_E!R37+FC_IND_NFM_SA_E!R37+FC_IND_NFM_OM_E!R37</f>
        <v>2.9937599999999994E-3</v>
      </c>
      <c r="S37" s="8">
        <f>FC_IND_NFM_AM_E!S37+FC_IND_NFM_PA_E!S37+FC_IND_NFM_SA_E!S37+FC_IND_NFM_OM_E!S37</f>
        <v>2.9937599999999985E-3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6.2369999999999995E-3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3.1606952399999995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6.4753322399999993</v>
      </c>
      <c r="D43" s="8">
        <f>FC_IND_NFM_AM_E!D43+FC_IND_NFM_PA_E!D43+FC_IND_NFM_SA_E!D43+FC_IND_NFM_OM_E!D43</f>
        <v>6.4878699599999994</v>
      </c>
      <c r="E43" s="8">
        <f>FC_IND_NFM_AM_E!E43+FC_IND_NFM_PA_E!E43+FC_IND_NFM_SA_E!E43+FC_IND_NFM_OM_E!E43</f>
        <v>9.671650559999998</v>
      </c>
      <c r="F43" s="8">
        <f>FC_IND_NFM_AM_E!F43+FC_IND_NFM_PA_E!F43+FC_IND_NFM_SA_E!F43+FC_IND_NFM_OM_E!F43</f>
        <v>9.7065961200000004</v>
      </c>
      <c r="G43" s="8">
        <f>FC_IND_NFM_AM_E!G43+FC_IND_NFM_PA_E!G43+FC_IND_NFM_SA_E!G43+FC_IND_NFM_OM_E!G43</f>
        <v>9.7223349599999995</v>
      </c>
      <c r="H43" s="8">
        <f>FC_IND_NFM_AM_E!H43+FC_IND_NFM_PA_E!H43+FC_IND_NFM_SA_E!H43+FC_IND_NFM_OM_E!H43</f>
        <v>0.246753</v>
      </c>
      <c r="I43" s="8">
        <f>FC_IND_NFM_AM_E!I43+FC_IND_NFM_PA_E!I43+FC_IND_NFM_SA_E!I43+FC_IND_NFM_OM_E!I43</f>
        <v>3.4337347200000004</v>
      </c>
      <c r="J43" s="8">
        <f>FC_IND_NFM_AM_E!J43+FC_IND_NFM_PA_E!J43+FC_IND_NFM_SA_E!J43+FC_IND_NFM_OM_E!J43</f>
        <v>0.29743739999999996</v>
      </c>
      <c r="K43" s="8">
        <f>FC_IND_NFM_AM_E!K43+FC_IND_NFM_PA_E!K43+FC_IND_NFM_SA_E!K43+FC_IND_NFM_OM_E!K43</f>
        <v>3.4558757999999985</v>
      </c>
      <c r="L43" s="8">
        <f>FC_IND_NFM_AM_E!L43+FC_IND_NFM_PA_E!L43+FC_IND_NFM_SA_E!L43+FC_IND_NFM_OM_E!L43</f>
        <v>0.29103516000000001</v>
      </c>
      <c r="M43" s="8">
        <f>FC_IND_NFM_AM_E!M43+FC_IND_NFM_PA_E!M43+FC_IND_NFM_SA_E!M43+FC_IND_NFM_OM_E!M43</f>
        <v>0.29423628000000002</v>
      </c>
      <c r="N43" s="8">
        <f>FC_IND_NFM_AM_E!N43+FC_IND_NFM_PA_E!N43+FC_IND_NFM_SA_E!N43+FC_IND_NFM_OM_E!N43</f>
        <v>0.28810080000000005</v>
      </c>
      <c r="O43" s="8">
        <f>FC_IND_NFM_AM_E!O43+FC_IND_NFM_PA_E!O43+FC_IND_NFM_SA_E!O43+FC_IND_NFM_OM_E!O43</f>
        <v>2.8231210799999999</v>
      </c>
      <c r="P43" s="8">
        <f>FC_IND_NFM_AM_E!P43+FC_IND_NFM_PA_E!P43+FC_IND_NFM_SA_E!P43+FC_IND_NFM_OM_E!P43</f>
        <v>3.4622780400000002</v>
      </c>
      <c r="Q43" s="8">
        <f>FC_IND_NFM_AM_E!Q43+FC_IND_NFM_PA_E!Q43+FC_IND_NFM_SA_E!Q43+FC_IND_NFM_OM_E!Q43</f>
        <v>3.4654791600000006</v>
      </c>
      <c r="R43" s="8">
        <f>FC_IND_NFM_AM_E!R43+FC_IND_NFM_PA_E!R43+FC_IND_NFM_SA_E!R43+FC_IND_NFM_OM_E!R43</f>
        <v>3.4908213599999995</v>
      </c>
      <c r="S43" s="8">
        <f>FC_IND_NFM_AM_E!S43+FC_IND_NFM_PA_E!S43+FC_IND_NFM_SA_E!S43+FC_IND_NFM_OM_E!S43</f>
        <v>3.5033590799999987</v>
      </c>
      <c r="T43" s="8">
        <f>FC_IND_NFM_AM_E!T43+FC_IND_NFM_PA_E!T43+FC_IND_NFM_SA_E!T43+FC_IND_NFM_OM_E!T43</f>
        <v>0.95580107999999997</v>
      </c>
      <c r="U43" s="8">
        <f>FC_IND_NFM_AM_E!U43+FC_IND_NFM_PA_E!U43+FC_IND_NFM_SA_E!U43+FC_IND_NFM_OM_E!U43</f>
        <v>0.75012912000000009</v>
      </c>
      <c r="V43" s="8">
        <f>FC_IND_NFM_AM_E!V43+FC_IND_NFM_PA_E!V43+FC_IND_NFM_SA_E!V43+FC_IND_NFM_OM_E!V43</f>
        <v>1.1489353200000001</v>
      </c>
      <c r="W43" s="8">
        <f>FC_IND_NFM_AM_E!W43+FC_IND_NFM_PA_E!W43+FC_IND_NFM_SA_E!W43+FC_IND_NFM_OM_E!W43</f>
        <v>1.2660429600000003</v>
      </c>
      <c r="X43" s="8">
        <f>FC_IND_NFM_AM_E!X43+FC_IND_NFM_PA_E!X43+FC_IND_NFM_SA_E!X43+FC_IND_NFM_OM_E!X43</f>
        <v>1.2660429600000001</v>
      </c>
      <c r="Y43" s="8">
        <f>FC_IND_NFM_AM_E!Y43+FC_IND_NFM_PA_E!Y43+FC_IND_NFM_SA_E!Y43+FC_IND_NFM_OM_E!Y43</f>
        <v>1.8987976800000004</v>
      </c>
      <c r="Z43" s="8">
        <f>FC_IND_NFM_AM_E!Z43+FC_IND_NFM_PA_E!Z43+FC_IND_NFM_SA_E!Z43+FC_IND_NFM_OM_E!Z43</f>
        <v>1.8987976799999999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0.62526816000000007</v>
      </c>
      <c r="D44" s="8">
        <f>FC_IND_NFM_AM_E!D44+FC_IND_NFM_PA_E!D44+FC_IND_NFM_SA_E!D44+FC_IND_NFM_OM_E!D44</f>
        <v>3.1268980800000006</v>
      </c>
      <c r="E44" s="8">
        <f>FC_IND_NFM_AM_E!E44+FC_IND_NFM_PA_E!E44+FC_IND_NFM_SA_E!E44+FC_IND_NFM_OM_E!E44</f>
        <v>3.1268980800000006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6.253796160000002</v>
      </c>
      <c r="H44" s="8">
        <f>FC_IND_NFM_AM_E!H44+FC_IND_NFM_PA_E!H44+FC_IND_NFM_SA_E!H44+FC_IND_NFM_OM_E!H44</f>
        <v>12.820505039999999</v>
      </c>
      <c r="I44" s="8">
        <f>FC_IND_NFM_AM_E!I44+FC_IND_NFM_PA_E!I44+FC_IND_NFM_SA_E!I44+FC_IND_NFM_OM_E!I44</f>
        <v>8.4427920000000025</v>
      </c>
      <c r="J44" s="8">
        <f>FC_IND_NFM_AM_E!J44+FC_IND_NFM_PA_E!J44+FC_IND_NFM_SA_E!J44+FC_IND_NFM_OM_E!J44</f>
        <v>9.3809728800000016</v>
      </c>
      <c r="K44" s="8">
        <f>FC_IND_NFM_AM_E!K44+FC_IND_NFM_PA_E!K44+FC_IND_NFM_SA_E!K44+FC_IND_NFM_OM_E!K44</f>
        <v>9.3809728800000016</v>
      </c>
      <c r="L44" s="8">
        <f>FC_IND_NFM_AM_E!L44+FC_IND_NFM_PA_E!L44+FC_IND_NFM_SA_E!L44+FC_IND_NFM_OM_E!L44</f>
        <v>6.253796160000002</v>
      </c>
      <c r="M44" s="8">
        <f>FC_IND_NFM_AM_E!M44+FC_IND_NFM_PA_E!M44+FC_IND_NFM_SA_E!M44+FC_IND_NFM_OM_E!M44</f>
        <v>3.1268980800000006</v>
      </c>
      <c r="N44" s="8">
        <f>FC_IND_NFM_AM_E!N44+FC_IND_NFM_PA_E!N44+FC_IND_NFM_SA_E!N44+FC_IND_NFM_OM_E!N44</f>
        <v>3.1268980800000001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0.90663299999999991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0.30221100000000001</v>
      </c>
      <c r="Z48" s="8">
        <f>FC_IND_NFM_AM_E!Z48+FC_IND_NFM_PA_E!Z48+FC_IND_NFM_SA_E!Z48+FC_IND_NFM_OM_E!Z48</f>
        <v>0.90663299999999991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9.1891800000000003</v>
      </c>
      <c r="D51" s="27">
        <f>FC_IND_NFM_AM_E!D51+FC_IND_NFM_PA_E!D51+FC_IND_NFM_SA_E!D51+FC_IND_NFM_OM_E!D51</f>
        <v>8.6337899999999994</v>
      </c>
      <c r="E51" s="27">
        <f>FC_IND_NFM_AM_E!E51+FC_IND_NFM_PA_E!E51+FC_IND_NFM_SA_E!E51+FC_IND_NFM_OM_E!E51</f>
        <v>6.1597799999999996</v>
      </c>
      <c r="F51" s="27">
        <f>FC_IND_NFM_AM_E!F51+FC_IND_NFM_PA_E!F51+FC_IND_NFM_SA_E!F51+FC_IND_NFM_OM_E!F51</f>
        <v>2.4740099999999998</v>
      </c>
      <c r="G51" s="27">
        <f>FC_IND_NFM_AM_E!G51+FC_IND_NFM_PA_E!G51+FC_IND_NFM_SA_E!G51+FC_IND_NFM_OM_E!G51</f>
        <v>3.4333200000000001</v>
      </c>
      <c r="H51" s="27">
        <f>FC_IND_NFM_AM_E!H51+FC_IND_NFM_PA_E!H51+FC_IND_NFM_SA_E!H51+FC_IND_NFM_OM_E!H51</f>
        <v>1.9186200000000002</v>
      </c>
      <c r="I51" s="27">
        <f>FC_IND_NFM_AM_E!I51+FC_IND_NFM_PA_E!I51+FC_IND_NFM_SA_E!I51+FC_IND_NFM_OM_E!I51</f>
        <v>0.55539000000000005</v>
      </c>
      <c r="J51" s="27">
        <f>FC_IND_NFM_AM_E!J51+FC_IND_NFM_PA_E!J51+FC_IND_NFM_SA_E!J51+FC_IND_NFM_OM_E!J51</f>
        <v>3.2818499999999999</v>
      </c>
      <c r="K51" s="27">
        <f>FC_IND_NFM_AM_E!K51+FC_IND_NFM_PA_E!K51+FC_IND_NFM_SA_E!K51+FC_IND_NFM_OM_E!K51</f>
        <v>2.2720500000000001</v>
      </c>
      <c r="L51" s="27">
        <f>FC_IND_NFM_AM_E!L51+FC_IND_NFM_PA_E!L51+FC_IND_NFM_SA_E!L51+FC_IND_NFM_OM_E!L51</f>
        <v>2.2720500000000001</v>
      </c>
      <c r="M51" s="27">
        <f>FC_IND_NFM_AM_E!M51+FC_IND_NFM_PA_E!M51+FC_IND_NFM_SA_E!M51+FC_IND_NFM_OM_E!M51</f>
        <v>0.75734999999999997</v>
      </c>
      <c r="N51" s="27">
        <f>FC_IND_NFM_AM_E!N51+FC_IND_NFM_PA_E!N51+FC_IND_NFM_SA_E!N51+FC_IND_NFM_OM_E!N51</f>
        <v>2.2720500000000001</v>
      </c>
      <c r="O51" s="27">
        <f>FC_IND_NFM_AM_E!O51+FC_IND_NFM_PA_E!O51+FC_IND_NFM_SA_E!O51+FC_IND_NFM_OM_E!O51</f>
        <v>2.07009</v>
      </c>
      <c r="P51" s="27">
        <f>FC_IND_NFM_AM_E!P51+FC_IND_NFM_PA_E!P51+FC_IND_NFM_SA_E!P51+FC_IND_NFM_OM_E!P51</f>
        <v>1.7166600000000001</v>
      </c>
      <c r="Q51" s="27">
        <f>FC_IND_NFM_AM_E!Q51+FC_IND_NFM_PA_E!Q51+FC_IND_NFM_SA_E!Q51+FC_IND_NFM_OM_E!Q51</f>
        <v>2.1205799999999999</v>
      </c>
      <c r="R51" s="27">
        <f>FC_IND_NFM_AM_E!R51+FC_IND_NFM_PA_E!R51+FC_IND_NFM_SA_E!R51+FC_IND_NFM_OM_E!R51</f>
        <v>5.0489999999999995</v>
      </c>
      <c r="S51" s="27">
        <f>FC_IND_NFM_AM_E!S51+FC_IND_NFM_PA_E!S51+FC_IND_NFM_SA_E!S51+FC_IND_NFM_OM_E!S51</f>
        <v>5.1017115600000009</v>
      </c>
      <c r="T51" s="27">
        <f>FC_IND_NFM_AM_E!T51+FC_IND_NFM_PA_E!T51+FC_IND_NFM_SA_E!T51+FC_IND_NFM_OM_E!T51</f>
        <v>18.298585800000005</v>
      </c>
      <c r="U51" s="27">
        <f>FC_IND_NFM_AM_E!U51+FC_IND_NFM_PA_E!U51+FC_IND_NFM_SA_E!U51+FC_IND_NFM_OM_E!U51</f>
        <v>23.319715320000004</v>
      </c>
      <c r="V51" s="27">
        <f>FC_IND_NFM_AM_E!V51+FC_IND_NFM_PA_E!V51+FC_IND_NFM_SA_E!V51+FC_IND_NFM_OM_E!V51</f>
        <v>24.291344879999997</v>
      </c>
      <c r="W51" s="27">
        <f>FC_IND_NFM_AM_E!W51+FC_IND_NFM_PA_E!W51+FC_IND_NFM_SA_E!W51+FC_IND_NFM_OM_E!W51</f>
        <v>22.822085879999999</v>
      </c>
      <c r="X51" s="27">
        <f>FC_IND_NFM_AM_E!X51+FC_IND_NFM_PA_E!X51+FC_IND_NFM_SA_E!X51+FC_IND_NFM_OM_E!X51</f>
        <v>27.488977559999991</v>
      </c>
      <c r="Y51" s="27">
        <f>FC_IND_NFM_AM_E!Y51+FC_IND_NFM_PA_E!Y51+FC_IND_NFM_SA_E!Y51+FC_IND_NFM_OM_E!Y51</f>
        <v>26.932577759999987</v>
      </c>
      <c r="Z51" s="27">
        <f>FC_IND_NFM_AM_E!Z51+FC_IND_NFM_PA_E!Z51+FC_IND_NFM_SA_E!Z51+FC_IND_NFM_OM_E!Z51</f>
        <v>24.700919760000009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0.78382079999999954</v>
      </c>
      <c r="J61" s="49">
        <f t="shared" si="32"/>
        <v>0.67213439999999969</v>
      </c>
      <c r="K61" s="49">
        <f t="shared" si="32"/>
        <v>0.78382079999999965</v>
      </c>
      <c r="L61" s="49">
        <f t="shared" si="32"/>
        <v>0.67213439999999969</v>
      </c>
      <c r="M61" s="49">
        <f t="shared" si="32"/>
        <v>0.56004480000000012</v>
      </c>
      <c r="N61" s="49">
        <f t="shared" si="32"/>
        <v>0.56004480000000001</v>
      </c>
      <c r="O61" s="49">
        <f t="shared" si="32"/>
        <v>0.4479552</v>
      </c>
      <c r="P61" s="49">
        <f t="shared" si="32"/>
        <v>0.4479552</v>
      </c>
      <c r="Q61" s="49">
        <f t="shared" si="32"/>
        <v>0.44795520000000005</v>
      </c>
      <c r="R61" s="49">
        <f t="shared" si="32"/>
        <v>0.22417920000000008</v>
      </c>
      <c r="S61" s="49">
        <f t="shared" si="32"/>
        <v>0.4479552</v>
      </c>
      <c r="T61" s="49">
        <f t="shared" si="32"/>
        <v>0.40319999999999989</v>
      </c>
      <c r="U61" s="49">
        <f t="shared" si="32"/>
        <v>0.3024</v>
      </c>
      <c r="V61" s="49">
        <f t="shared" si="32"/>
        <v>0.30240000000000006</v>
      </c>
      <c r="W61" s="49">
        <f t="shared" si="32"/>
        <v>0.3024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0.78382079999999954</v>
      </c>
      <c r="J62" s="52">
        <f>FC_IND_NFM_AM_E!J62+FC_IND_NFM_PA_E!J62+FC_IND_NFM_SA_E!J62+FC_IND_NFM_OM_E!J62</f>
        <v>0.67213439999999969</v>
      </c>
      <c r="K62" s="52">
        <f>FC_IND_NFM_AM_E!K62+FC_IND_NFM_PA_E!K62+FC_IND_NFM_SA_E!K62+FC_IND_NFM_OM_E!K62</f>
        <v>0.78382079999999965</v>
      </c>
      <c r="L62" s="52">
        <f>FC_IND_NFM_AM_E!L62+FC_IND_NFM_PA_E!L62+FC_IND_NFM_SA_E!L62+FC_IND_NFM_OM_E!L62</f>
        <v>0.67213439999999969</v>
      </c>
      <c r="M62" s="52">
        <f>FC_IND_NFM_AM_E!M62+FC_IND_NFM_PA_E!M62+FC_IND_NFM_SA_E!M62+FC_IND_NFM_OM_E!M62</f>
        <v>0.56004480000000012</v>
      </c>
      <c r="N62" s="52">
        <f>FC_IND_NFM_AM_E!N62+FC_IND_NFM_PA_E!N62+FC_IND_NFM_SA_E!N62+FC_IND_NFM_OM_E!N62</f>
        <v>0.56004480000000001</v>
      </c>
      <c r="O62" s="52">
        <f>FC_IND_NFM_AM_E!O62+FC_IND_NFM_PA_E!O62+FC_IND_NFM_SA_E!O62+FC_IND_NFM_OM_E!O62</f>
        <v>0.4479552</v>
      </c>
      <c r="P62" s="52">
        <f>FC_IND_NFM_AM_E!P62+FC_IND_NFM_PA_E!P62+FC_IND_NFM_SA_E!P62+FC_IND_NFM_OM_E!P62</f>
        <v>0.4479552</v>
      </c>
      <c r="Q62" s="52">
        <f>FC_IND_NFM_AM_E!Q62+FC_IND_NFM_PA_E!Q62+FC_IND_NFM_SA_E!Q62+FC_IND_NFM_OM_E!Q62</f>
        <v>0.44795520000000005</v>
      </c>
      <c r="R62" s="52">
        <f>FC_IND_NFM_AM_E!R62+FC_IND_NFM_PA_E!R62+FC_IND_NFM_SA_E!R62+FC_IND_NFM_OM_E!R62</f>
        <v>0.22417920000000008</v>
      </c>
      <c r="S62" s="52">
        <f>FC_IND_NFM_AM_E!S62+FC_IND_NFM_PA_E!S62+FC_IND_NFM_SA_E!S62+FC_IND_NFM_OM_E!S62</f>
        <v>0.4479552</v>
      </c>
      <c r="T62" s="52">
        <f>FC_IND_NFM_AM_E!T62+FC_IND_NFM_PA_E!T62+FC_IND_NFM_SA_E!T62+FC_IND_NFM_OM_E!T62</f>
        <v>0.40319999999999989</v>
      </c>
      <c r="U62" s="52">
        <f>FC_IND_NFM_AM_E!U62+FC_IND_NFM_PA_E!U62+FC_IND_NFM_SA_E!U62+FC_IND_NFM_OM_E!U62</f>
        <v>0.3024</v>
      </c>
      <c r="V62" s="52">
        <f>FC_IND_NFM_AM_E!V62+FC_IND_NFM_PA_E!V62+FC_IND_NFM_SA_E!V62+FC_IND_NFM_OM_E!V62</f>
        <v>0.30240000000000006</v>
      </c>
      <c r="W62" s="52">
        <f>FC_IND_NFM_AM_E!W62+FC_IND_NFM_PA_E!W62+FC_IND_NFM_SA_E!W62+FC_IND_NFM_OM_E!W62</f>
        <v>0.3024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19.254776400000001</v>
      </c>
      <c r="D2" s="21">
        <f t="shared" ref="D2:X2" si="0">SUM(D3,D17,D22,D25,D26,D51,D52)</f>
        <v>21.210310799999998</v>
      </c>
      <c r="E2" s="21">
        <f t="shared" si="0"/>
        <v>21.624319079999999</v>
      </c>
      <c r="F2" s="21">
        <f t="shared" si="0"/>
        <v>18.10111788</v>
      </c>
      <c r="G2" s="21">
        <f t="shared" si="0"/>
        <v>24.442448760000005</v>
      </c>
      <c r="H2" s="21">
        <f t="shared" si="0"/>
        <v>20.906389799999999</v>
      </c>
      <c r="I2" s="21">
        <f t="shared" si="0"/>
        <v>21.311187480000005</v>
      </c>
      <c r="J2" s="21">
        <f t="shared" si="0"/>
        <v>21.839531040000001</v>
      </c>
      <c r="K2" s="21">
        <f t="shared" si="0"/>
        <v>23.988169440000004</v>
      </c>
      <c r="L2" s="21">
        <f t="shared" si="0"/>
        <v>17.696152080000005</v>
      </c>
      <c r="M2" s="21">
        <f t="shared" si="0"/>
        <v>13.057755120000001</v>
      </c>
      <c r="N2" s="21">
        <f t="shared" si="0"/>
        <v>17.525078640000004</v>
      </c>
      <c r="O2" s="21">
        <f t="shared" si="0"/>
        <v>19.689999840000002</v>
      </c>
      <c r="P2" s="21">
        <f t="shared" si="0"/>
        <v>19.975726800000004</v>
      </c>
      <c r="Q2" s="21">
        <f t="shared" si="0"/>
        <v>20.232121114268942</v>
      </c>
      <c r="R2" s="21">
        <f t="shared" si="0"/>
        <v>10.952834696689264</v>
      </c>
      <c r="S2" s="21">
        <f t="shared" si="0"/>
        <v>8.8239473007297242</v>
      </c>
      <c r="T2" s="21">
        <f t="shared" si="0"/>
        <v>19.748066964358546</v>
      </c>
      <c r="U2" s="21">
        <f t="shared" si="0"/>
        <v>24.49423816440024</v>
      </c>
      <c r="V2" s="21">
        <f t="shared" si="0"/>
        <v>25.239206432660968</v>
      </c>
      <c r="W2" s="21">
        <f t="shared" si="0"/>
        <v>24.091544443777156</v>
      </c>
      <c r="X2" s="21">
        <f t="shared" si="0"/>
        <v>28.385789315596099</v>
      </c>
      <c r="Y2" s="21">
        <f t="shared" ref="Y2:Z2" si="1">SUM(Y3,Y17,Y22,Y25,Y26,Y51,Y52)</f>
        <v>28.684167444057522</v>
      </c>
      <c r="Z2" s="21">
        <f t="shared" si="1"/>
        <v>27.794711367118119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10.0655964</v>
      </c>
      <c r="D26" s="27">
        <f t="shared" si="16"/>
        <v>12.576520799999999</v>
      </c>
      <c r="E26" s="27">
        <f t="shared" si="16"/>
        <v>15.46453908</v>
      </c>
      <c r="F26" s="27">
        <f t="shared" si="16"/>
        <v>15.627107880000001</v>
      </c>
      <c r="G26" s="27">
        <f t="shared" si="16"/>
        <v>21.009128760000003</v>
      </c>
      <c r="H26" s="27">
        <f t="shared" si="16"/>
        <v>18.987769799999999</v>
      </c>
      <c r="I26" s="27">
        <f t="shared" si="16"/>
        <v>20.755797480000005</v>
      </c>
      <c r="J26" s="27">
        <f t="shared" si="16"/>
        <v>18.557681040000002</v>
      </c>
      <c r="K26" s="27">
        <f t="shared" si="16"/>
        <v>21.716119440000003</v>
      </c>
      <c r="L26" s="27">
        <f t="shared" si="16"/>
        <v>15.424102080000003</v>
      </c>
      <c r="M26" s="27">
        <f t="shared" si="16"/>
        <v>12.300405120000001</v>
      </c>
      <c r="N26" s="27">
        <f t="shared" si="16"/>
        <v>15.253028640000002</v>
      </c>
      <c r="O26" s="27">
        <f t="shared" si="16"/>
        <v>17.619909840000002</v>
      </c>
      <c r="P26" s="27">
        <f t="shared" si="16"/>
        <v>18.259066800000003</v>
      </c>
      <c r="Q26" s="27">
        <f t="shared" si="16"/>
        <v>18.150660159168524</v>
      </c>
      <c r="R26" s="27">
        <f t="shared" si="16"/>
        <v>6.1447468565361163</v>
      </c>
      <c r="S26" s="27">
        <f t="shared" si="16"/>
        <v>4.9321238062573292</v>
      </c>
      <c r="T26" s="27">
        <f t="shared" si="16"/>
        <v>2.5646200803675865</v>
      </c>
      <c r="U26" s="27">
        <f t="shared" si="16"/>
        <v>3.4138471074329679</v>
      </c>
      <c r="V26" s="27">
        <f t="shared" si="16"/>
        <v>2.9542038098665548</v>
      </c>
      <c r="W26" s="27">
        <f t="shared" si="16"/>
        <v>3.0734798540317052</v>
      </c>
      <c r="X26" s="27">
        <f t="shared" si="16"/>
        <v>3.3136264343821287</v>
      </c>
      <c r="Y26" s="27">
        <f t="shared" ref="Y26:Z26" si="17">SUM(Y27,Y33)</f>
        <v>4.1697190636882944</v>
      </c>
      <c r="Z26" s="27">
        <f t="shared" si="17"/>
        <v>5.0640848731512857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10.0655964</v>
      </c>
      <c r="D33" s="19">
        <f t="shared" si="20"/>
        <v>12.576520799999999</v>
      </c>
      <c r="E33" s="19">
        <f t="shared" si="20"/>
        <v>15.46453908</v>
      </c>
      <c r="F33" s="19">
        <f t="shared" si="20"/>
        <v>15.627107880000001</v>
      </c>
      <c r="G33" s="19">
        <f t="shared" si="20"/>
        <v>21.009128760000003</v>
      </c>
      <c r="H33" s="19">
        <f t="shared" si="20"/>
        <v>18.987769799999999</v>
      </c>
      <c r="I33" s="19">
        <f t="shared" si="20"/>
        <v>20.755797480000005</v>
      </c>
      <c r="J33" s="19">
        <f t="shared" si="20"/>
        <v>18.557681040000002</v>
      </c>
      <c r="K33" s="19">
        <f t="shared" si="20"/>
        <v>21.716119440000003</v>
      </c>
      <c r="L33" s="19">
        <f t="shared" si="20"/>
        <v>15.424102080000003</v>
      </c>
      <c r="M33" s="19">
        <f t="shared" si="20"/>
        <v>12.300405120000001</v>
      </c>
      <c r="N33" s="19">
        <f t="shared" si="20"/>
        <v>15.253028640000002</v>
      </c>
      <c r="O33" s="19">
        <f t="shared" si="20"/>
        <v>17.619909840000002</v>
      </c>
      <c r="P33" s="19">
        <f t="shared" si="20"/>
        <v>18.259066800000003</v>
      </c>
      <c r="Q33" s="19">
        <f t="shared" si="20"/>
        <v>18.150660159168524</v>
      </c>
      <c r="R33" s="19">
        <f t="shared" si="20"/>
        <v>6.1447468565361163</v>
      </c>
      <c r="S33" s="19">
        <f t="shared" si="20"/>
        <v>4.9321238062573292</v>
      </c>
      <c r="T33" s="19">
        <f t="shared" si="20"/>
        <v>2.5646200803675865</v>
      </c>
      <c r="U33" s="19">
        <f t="shared" si="20"/>
        <v>3.4138471074329679</v>
      </c>
      <c r="V33" s="19">
        <f t="shared" si="20"/>
        <v>2.9542038098665548</v>
      </c>
      <c r="W33" s="19">
        <f t="shared" si="20"/>
        <v>3.0734798540317052</v>
      </c>
      <c r="X33" s="19">
        <f t="shared" si="20"/>
        <v>3.3136264343821287</v>
      </c>
      <c r="Y33" s="19">
        <f t="shared" ref="Y33:Z33" si="21">SUM(Y34:Y50)</f>
        <v>4.1697190636882944</v>
      </c>
      <c r="Z33" s="19">
        <f t="shared" si="21"/>
        <v>5.0640848731512857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2.6629966800000018</v>
      </c>
      <c r="F36" s="8">
        <v>5.9175180000000012</v>
      </c>
      <c r="G36" s="8">
        <v>5.0300038799999998</v>
      </c>
      <c r="H36" s="8">
        <v>5.9175180000000012</v>
      </c>
      <c r="I36" s="8">
        <v>8.8762770000000017</v>
      </c>
      <c r="J36" s="8">
        <v>8.876277</v>
      </c>
      <c r="K36" s="8">
        <v>8.8762770000000017</v>
      </c>
      <c r="L36" s="8">
        <v>8.876277</v>
      </c>
      <c r="M36" s="8">
        <v>8.876277</v>
      </c>
      <c r="N36" s="8">
        <v>11.835036000000001</v>
      </c>
      <c r="O36" s="8">
        <v>14.793795000000001</v>
      </c>
      <c r="P36" s="8">
        <v>14.793795000000001</v>
      </c>
      <c r="Q36" s="8">
        <v>11.616682162899396</v>
      </c>
      <c r="R36" s="8">
        <v>2.8175743790297862</v>
      </c>
      <c r="S36" s="8">
        <v>2.2570303156092204</v>
      </c>
      <c r="T36" s="8">
        <v>1.667066724640982</v>
      </c>
      <c r="U36" s="8">
        <v>1.8723401665622954</v>
      </c>
      <c r="V36" s="8">
        <v>1.9001647376741411</v>
      </c>
      <c r="W36" s="8">
        <v>1.9075140064493052</v>
      </c>
      <c r="X36" s="8">
        <v>2.1588932240089789</v>
      </c>
      <c r="Y36" s="8">
        <v>2.1544775128359386</v>
      </c>
      <c r="Z36" s="8">
        <v>2.450569714891254</v>
      </c>
    </row>
    <row r="37" spans="1:26" ht="11.25" customHeight="1" x14ac:dyDescent="0.2">
      <c r="A37" s="28" t="s">
        <v>60</v>
      </c>
      <c r="B37" s="7" t="s">
        <v>61</v>
      </c>
      <c r="C37" s="8">
        <v>6.2369999999999986E-3</v>
      </c>
      <c r="D37" s="8">
        <v>2.9937599999999985E-3</v>
      </c>
      <c r="E37" s="8">
        <v>2.9937599999999985E-3</v>
      </c>
      <c r="F37" s="8">
        <v>2.9937599999999985E-3</v>
      </c>
      <c r="G37" s="8">
        <v>2.9937599999999985E-3</v>
      </c>
      <c r="H37" s="8">
        <v>2.9937599999999985E-3</v>
      </c>
      <c r="I37" s="8">
        <v>2.9937599999999985E-3</v>
      </c>
      <c r="J37" s="8">
        <v>2.9937599999999985E-3</v>
      </c>
      <c r="K37" s="8">
        <v>2.9937599999999985E-3</v>
      </c>
      <c r="L37" s="8">
        <v>2.9937599999999985E-3</v>
      </c>
      <c r="M37" s="8">
        <v>2.9937599999999985E-3</v>
      </c>
      <c r="N37" s="8">
        <v>2.9937599999999985E-3</v>
      </c>
      <c r="O37" s="8">
        <v>2.9937599999999985E-3</v>
      </c>
      <c r="P37" s="8">
        <v>2.9937599999999985E-3</v>
      </c>
      <c r="Q37" s="8">
        <v>2.9641778005839998E-3</v>
      </c>
      <c r="R37" s="8">
        <v>2.9150536277654936E-3</v>
      </c>
      <c r="S37" s="8">
        <v>2.567806519234014E-3</v>
      </c>
      <c r="T37" s="8">
        <v>0</v>
      </c>
      <c r="U37" s="8">
        <v>5.8990781752607324E-3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3.1294635056983595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6.4753322399999993</v>
      </c>
      <c r="D43" s="8">
        <v>6.4878699599999994</v>
      </c>
      <c r="E43" s="8">
        <v>9.671650559999998</v>
      </c>
      <c r="F43" s="8">
        <v>9.7065961200000004</v>
      </c>
      <c r="G43" s="8">
        <v>9.7223349599999995</v>
      </c>
      <c r="H43" s="8">
        <v>0.246753</v>
      </c>
      <c r="I43" s="8">
        <v>3.4337347200000004</v>
      </c>
      <c r="J43" s="8">
        <v>0.29743739999999996</v>
      </c>
      <c r="K43" s="8">
        <v>3.4558757999999985</v>
      </c>
      <c r="L43" s="8">
        <v>0.29103516000000001</v>
      </c>
      <c r="M43" s="8">
        <v>0.29423628000000002</v>
      </c>
      <c r="N43" s="8">
        <v>0.28810080000000005</v>
      </c>
      <c r="O43" s="8">
        <v>2.8231210799999999</v>
      </c>
      <c r="P43" s="8">
        <v>3.4622780400000002</v>
      </c>
      <c r="Q43" s="8">
        <v>3.4015503127701834</v>
      </c>
      <c r="R43" s="8">
        <v>3.3242574238785645</v>
      </c>
      <c r="S43" s="8">
        <v>2.6725256841288747</v>
      </c>
      <c r="T43" s="8">
        <v>0.89755335572660433</v>
      </c>
      <c r="U43" s="8">
        <v>0.6780964079461469</v>
      </c>
      <c r="V43" s="8">
        <v>1.0540390721924138</v>
      </c>
      <c r="W43" s="8">
        <v>1.1659658475824</v>
      </c>
      <c r="X43" s="8">
        <v>1.1547332103731498</v>
      </c>
      <c r="Y43" s="8">
        <v>1.7283149843999512</v>
      </c>
      <c r="Z43" s="8">
        <v>1.7473382072834496</v>
      </c>
    </row>
    <row r="44" spans="1:26" ht="11.25" customHeight="1" x14ac:dyDescent="0.2">
      <c r="A44" s="28" t="s">
        <v>74</v>
      </c>
      <c r="B44" s="7" t="s">
        <v>75</v>
      </c>
      <c r="C44" s="8">
        <v>0.62526816000000007</v>
      </c>
      <c r="D44" s="8">
        <v>3.1268980800000006</v>
      </c>
      <c r="E44" s="8">
        <v>3.1268980800000006</v>
      </c>
      <c r="F44" s="8">
        <v>0</v>
      </c>
      <c r="G44" s="8">
        <v>6.253796160000002</v>
      </c>
      <c r="H44" s="8">
        <v>12.820505039999999</v>
      </c>
      <c r="I44" s="8">
        <v>8.4427920000000025</v>
      </c>
      <c r="J44" s="8">
        <v>9.3809728800000016</v>
      </c>
      <c r="K44" s="8">
        <v>9.3809728800000016</v>
      </c>
      <c r="L44" s="8">
        <v>6.253796160000002</v>
      </c>
      <c r="M44" s="8">
        <v>3.1268980800000006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0.85751145474926471</v>
      </c>
      <c r="V48" s="8">
        <v>0</v>
      </c>
      <c r="W48" s="8">
        <v>0</v>
      </c>
      <c r="X48" s="8">
        <v>0</v>
      </c>
      <c r="Y48" s="8">
        <v>0.28692656645240422</v>
      </c>
      <c r="Z48" s="8">
        <v>0.86617695097658187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9.1891800000000003</v>
      </c>
      <c r="D51" s="27">
        <v>8.6337899999999994</v>
      </c>
      <c r="E51" s="27">
        <v>6.1597799999999996</v>
      </c>
      <c r="F51" s="27">
        <v>2.4740099999999998</v>
      </c>
      <c r="G51" s="27">
        <v>3.4333200000000001</v>
      </c>
      <c r="H51" s="27">
        <v>1.9186200000000002</v>
      </c>
      <c r="I51" s="27">
        <v>0.55539000000000005</v>
      </c>
      <c r="J51" s="27">
        <v>3.2818499999999999</v>
      </c>
      <c r="K51" s="27">
        <v>2.2720500000000001</v>
      </c>
      <c r="L51" s="27">
        <v>2.2720500000000001</v>
      </c>
      <c r="M51" s="27">
        <v>0.75734999999999997</v>
      </c>
      <c r="N51" s="27">
        <v>2.2720500000000001</v>
      </c>
      <c r="O51" s="27">
        <v>2.07009</v>
      </c>
      <c r="P51" s="27">
        <v>1.7166600000000001</v>
      </c>
      <c r="Q51" s="27">
        <v>2.0814609551004182</v>
      </c>
      <c r="R51" s="27">
        <v>4.8080878401531475</v>
      </c>
      <c r="S51" s="27">
        <v>3.891823494472396</v>
      </c>
      <c r="T51" s="27">
        <v>17.18344688399096</v>
      </c>
      <c r="U51" s="27">
        <v>21.080391056967272</v>
      </c>
      <c r="V51" s="27">
        <v>22.285002622794412</v>
      </c>
      <c r="W51" s="27">
        <v>21.01806458974545</v>
      </c>
      <c r="X51" s="27">
        <v>25.07216288121397</v>
      </c>
      <c r="Y51" s="27">
        <v>24.514448380369227</v>
      </c>
      <c r="Z51" s="27">
        <v>22.730626493966831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0.78382079999999954</v>
      </c>
      <c r="J61" s="49">
        <f t="shared" si="24"/>
        <v>0.67213439999999969</v>
      </c>
      <c r="K61" s="49">
        <f t="shared" si="24"/>
        <v>0.78382079999999965</v>
      </c>
      <c r="L61" s="49">
        <f t="shared" si="24"/>
        <v>0.67213439999999969</v>
      </c>
      <c r="M61" s="49">
        <f t="shared" si="24"/>
        <v>0.56004480000000012</v>
      </c>
      <c r="N61" s="49">
        <f t="shared" si="24"/>
        <v>0.56004480000000001</v>
      </c>
      <c r="O61" s="49">
        <f t="shared" si="24"/>
        <v>0.4479552</v>
      </c>
      <c r="P61" s="49">
        <f t="shared" si="24"/>
        <v>0.4479552</v>
      </c>
      <c r="Q61" s="49">
        <f t="shared" si="24"/>
        <v>0.44352882645775432</v>
      </c>
      <c r="R61" s="49">
        <f t="shared" si="24"/>
        <v>0.21828549724412327</v>
      </c>
      <c r="S61" s="49">
        <f t="shared" si="24"/>
        <v>0.38421993843353414</v>
      </c>
      <c r="T61" s="49">
        <f t="shared" si="24"/>
        <v>0.38943595872262809</v>
      </c>
      <c r="U61" s="49">
        <f t="shared" si="24"/>
        <v>0.2860159115277931</v>
      </c>
      <c r="V61" s="49">
        <f t="shared" si="24"/>
        <v>0.28833258652971006</v>
      </c>
      <c r="W61" s="49">
        <f t="shared" si="24"/>
        <v>0.28893658985563275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0.78382079999999954</v>
      </c>
      <c r="J62" s="52">
        <v>0.67213439999999969</v>
      </c>
      <c r="K62" s="52">
        <v>0.78382079999999965</v>
      </c>
      <c r="L62" s="52">
        <v>0.67213439999999969</v>
      </c>
      <c r="M62" s="52">
        <v>0.56004480000000012</v>
      </c>
      <c r="N62" s="52">
        <v>0.56004480000000001</v>
      </c>
      <c r="O62" s="52">
        <v>0.4479552</v>
      </c>
      <c r="P62" s="52">
        <v>0.4479552</v>
      </c>
      <c r="Q62" s="52">
        <v>0.44352882645775432</v>
      </c>
      <c r="R62" s="52">
        <v>0.21828549724412327</v>
      </c>
      <c r="S62" s="52">
        <v>0.38421993843353414</v>
      </c>
      <c r="T62" s="52">
        <v>0.38943595872262809</v>
      </c>
      <c r="U62" s="52">
        <v>0.2860159115277931</v>
      </c>
      <c r="V62" s="52">
        <v>0.28833258652971006</v>
      </c>
      <c r="W62" s="52">
        <v>0.28893658985563275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0.35266304573105922</v>
      </c>
      <c r="R2" s="21">
        <f t="shared" si="0"/>
        <v>0.54873942331073466</v>
      </c>
      <c r="S2" s="21">
        <f t="shared" si="0"/>
        <v>2.7428760992702745</v>
      </c>
      <c r="T2" s="21">
        <f t="shared" si="0"/>
        <v>1.2815753156414567</v>
      </c>
      <c r="U2" s="21">
        <f t="shared" si="0"/>
        <v>2.5597211555997625</v>
      </c>
      <c r="V2" s="21">
        <f t="shared" si="0"/>
        <v>2.2723186473390293</v>
      </c>
      <c r="W2" s="21">
        <f t="shared" si="0"/>
        <v>2.0678292762228434</v>
      </c>
      <c r="X2" s="21">
        <f t="shared" si="0"/>
        <v>2.7362384044038923</v>
      </c>
      <c r="Y2" s="21">
        <f t="shared" ref="Y2:Z2" si="1">SUM(Y3,Y17,Y22,Y25,Y26,Y51,Y52)</f>
        <v>2.8164261959424675</v>
      </c>
      <c r="Z2" s="21">
        <f t="shared" si="1"/>
        <v>2.3746357528818929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0.31354400083147732</v>
      </c>
      <c r="R26" s="27">
        <f t="shared" si="16"/>
        <v>0.30782726346388256</v>
      </c>
      <c r="S26" s="27">
        <f t="shared" si="16"/>
        <v>1.5329880337426696</v>
      </c>
      <c r="T26" s="27">
        <f t="shared" si="16"/>
        <v>0.16643639963241391</v>
      </c>
      <c r="U26" s="27">
        <f t="shared" si="16"/>
        <v>0.32039689256703252</v>
      </c>
      <c r="V26" s="27">
        <f t="shared" si="16"/>
        <v>0.26597639013344526</v>
      </c>
      <c r="W26" s="27">
        <f t="shared" si="16"/>
        <v>0.26380798596829508</v>
      </c>
      <c r="X26" s="27">
        <f t="shared" si="16"/>
        <v>0.31942372561787202</v>
      </c>
      <c r="Y26" s="27">
        <f t="shared" ref="Y26:Z26" si="17">SUM(Y27,Y33)</f>
        <v>0.39829681631170621</v>
      </c>
      <c r="Z26" s="27">
        <f t="shared" si="17"/>
        <v>0.40434248684871593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0.31354400083147732</v>
      </c>
      <c r="R33" s="19">
        <f t="shared" si="20"/>
        <v>0.30782726346388256</v>
      </c>
      <c r="S33" s="19">
        <f t="shared" si="20"/>
        <v>1.5329880337426696</v>
      </c>
      <c r="T33" s="19">
        <f t="shared" si="20"/>
        <v>0.16643639963241391</v>
      </c>
      <c r="U33" s="19">
        <f t="shared" si="20"/>
        <v>0.32039689256703252</v>
      </c>
      <c r="V33" s="19">
        <f t="shared" si="20"/>
        <v>0.26597639013344526</v>
      </c>
      <c r="W33" s="19">
        <f t="shared" si="20"/>
        <v>0.26380798596829508</v>
      </c>
      <c r="X33" s="19">
        <f t="shared" si="20"/>
        <v>0.31942372561787202</v>
      </c>
      <c r="Y33" s="19">
        <f t="shared" ref="Y33:Z33" si="21">SUM(Y34:Y50)</f>
        <v>0.39829681631170621</v>
      </c>
      <c r="Z33" s="19">
        <f t="shared" si="21"/>
        <v>0.40434248684871593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0.21835383710060413</v>
      </c>
      <c r="R36" s="8">
        <v>0.141184620970213</v>
      </c>
      <c r="S36" s="8">
        <v>0.70172868439077951</v>
      </c>
      <c r="T36" s="8">
        <v>0.1081886753590183</v>
      </c>
      <c r="U36" s="8">
        <v>0.19890471343770474</v>
      </c>
      <c r="V36" s="8">
        <v>0.17108014232585902</v>
      </c>
      <c r="W36" s="8">
        <v>0.16373087355069482</v>
      </c>
      <c r="X36" s="8">
        <v>0.20811397599102172</v>
      </c>
      <c r="Y36" s="8">
        <v>0.2125296871640614</v>
      </c>
      <c r="Z36" s="8">
        <v>0.21242696510874762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2.9582199415998734E-5</v>
      </c>
      <c r="R37" s="8">
        <v>7.8706372234505658E-5</v>
      </c>
      <c r="S37" s="8">
        <v>4.2595348076598461E-4</v>
      </c>
      <c r="T37" s="8">
        <v>0</v>
      </c>
      <c r="U37" s="8">
        <v>3.3792182473926682E-4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3.1231734301640085E-2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6.3928847229817093E-2</v>
      </c>
      <c r="R43" s="8">
        <v>0.16656393612143508</v>
      </c>
      <c r="S43" s="8">
        <v>0.83083339587112404</v>
      </c>
      <c r="T43" s="8">
        <v>5.8247724273395599E-2</v>
      </c>
      <c r="U43" s="8">
        <v>7.203271205385324E-2</v>
      </c>
      <c r="V43" s="8">
        <v>9.4896247807586237E-2</v>
      </c>
      <c r="W43" s="8">
        <v>0.10007711241760026</v>
      </c>
      <c r="X43" s="8">
        <v>0.11130974962685029</v>
      </c>
      <c r="Y43" s="8">
        <v>0.17048269560004903</v>
      </c>
      <c r="Z43" s="8">
        <v>0.15145947271655028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4.9121545250735241E-2</v>
      </c>
      <c r="V48" s="8">
        <v>0</v>
      </c>
      <c r="W48" s="8">
        <v>0</v>
      </c>
      <c r="X48" s="8">
        <v>0</v>
      </c>
      <c r="Y48" s="8">
        <v>1.5284433547595762E-2</v>
      </c>
      <c r="Z48" s="8">
        <v>4.0456049023418018E-2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3.9119044899581928E-2</v>
      </c>
      <c r="R51" s="27">
        <v>0.2409121598468521</v>
      </c>
      <c r="S51" s="27">
        <v>1.209888065527605</v>
      </c>
      <c r="T51" s="27">
        <v>1.1151389160090428</v>
      </c>
      <c r="U51" s="27">
        <v>2.2393242630327301</v>
      </c>
      <c r="V51" s="27">
        <v>2.006342257205584</v>
      </c>
      <c r="W51" s="27">
        <v>1.8040212902545485</v>
      </c>
      <c r="X51" s="27">
        <v>2.4168146787860203</v>
      </c>
      <c r="Y51" s="27">
        <v>2.418129379630761</v>
      </c>
      <c r="Z51" s="27">
        <v>1.9702932660331769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4.4263735422457396E-3</v>
      </c>
      <c r="R61" s="49">
        <f t="shared" si="24"/>
        <v>5.8937027558767932E-3</v>
      </c>
      <c r="S61" s="49">
        <f t="shared" si="24"/>
        <v>6.3735261566465889E-2</v>
      </c>
      <c r="T61" s="49">
        <f t="shared" si="24"/>
        <v>1.3764041277371825E-2</v>
      </c>
      <c r="U61" s="49">
        <f t="shared" si="24"/>
        <v>1.6384088472206883E-2</v>
      </c>
      <c r="V61" s="49">
        <f t="shared" si="24"/>
        <v>1.4067413470289988E-2</v>
      </c>
      <c r="W61" s="49">
        <f t="shared" si="24"/>
        <v>1.3463410144367267E-2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4.4263735422457396E-3</v>
      </c>
      <c r="R62" s="52">
        <v>5.8937027558767932E-3</v>
      </c>
      <c r="S62" s="52">
        <v>6.3735261566465889E-2</v>
      </c>
      <c r="T62" s="52">
        <v>1.3764041277371825E-2</v>
      </c>
      <c r="U62" s="52">
        <v>1.6384088472206883E-2</v>
      </c>
      <c r="V62" s="52">
        <v>1.4067413470289988E-2</v>
      </c>
      <c r="W62" s="52">
        <v>1.3463410144367267E-2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566.79709908000018</v>
      </c>
      <c r="D2" s="21">
        <f t="shared" ref="D2:X2" si="0">SUM(D3,D17,D22,D25,D26,D51,D52)</f>
        <v>547.58011499999998</v>
      </c>
      <c r="E2" s="21">
        <f t="shared" si="0"/>
        <v>424.27097640000005</v>
      </c>
      <c r="F2" s="21">
        <f t="shared" si="0"/>
        <v>486.55877076000007</v>
      </c>
      <c r="G2" s="21">
        <f t="shared" si="0"/>
        <v>671.49945101999197</v>
      </c>
      <c r="H2" s="21">
        <f t="shared" si="0"/>
        <v>479.06120112000002</v>
      </c>
      <c r="I2" s="21">
        <f t="shared" si="0"/>
        <v>588.75200676000009</v>
      </c>
      <c r="J2" s="21">
        <f t="shared" si="0"/>
        <v>543.30189845762447</v>
      </c>
      <c r="K2" s="21">
        <f t="shared" si="0"/>
        <v>490.38311628000008</v>
      </c>
      <c r="L2" s="21">
        <f t="shared" si="0"/>
        <v>444.13845048000013</v>
      </c>
      <c r="M2" s="21">
        <f t="shared" si="0"/>
        <v>393.95878834324384</v>
      </c>
      <c r="N2" s="21">
        <f t="shared" si="0"/>
        <v>362.89829627999995</v>
      </c>
      <c r="O2" s="21">
        <f t="shared" si="0"/>
        <v>246.88239912000003</v>
      </c>
      <c r="P2" s="21">
        <f t="shared" si="0"/>
        <v>247.6397934</v>
      </c>
      <c r="Q2" s="21">
        <f t="shared" si="0"/>
        <v>249.38676863999993</v>
      </c>
      <c r="R2" s="21">
        <f t="shared" si="0"/>
        <v>261.11755296000007</v>
      </c>
      <c r="S2" s="21">
        <f t="shared" si="0"/>
        <v>259.14759372000009</v>
      </c>
      <c r="T2" s="21">
        <f t="shared" si="0"/>
        <v>292.87330920000005</v>
      </c>
      <c r="U2" s="21">
        <f t="shared" si="0"/>
        <v>263.97605807999992</v>
      </c>
      <c r="V2" s="21">
        <f t="shared" si="0"/>
        <v>273.74407523999997</v>
      </c>
      <c r="W2" s="21">
        <f t="shared" si="0"/>
        <v>290.23173864000012</v>
      </c>
      <c r="X2" s="21">
        <f t="shared" si="0"/>
        <v>210.48855840000004</v>
      </c>
      <c r="Y2" s="21">
        <f t="shared" ref="Y2:Z2" si="1">SUM(Y3,Y17,Y22,Y25,Y26,Y51,Y52)</f>
        <v>72.328276439999996</v>
      </c>
      <c r="Z2" s="21">
        <f t="shared" si="1"/>
        <v>107.799831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3.1490976000000002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3.6393331799920747</v>
      </c>
      <c r="H3" s="24">
        <f t="shared" si="3"/>
        <v>0.54266784000000023</v>
      </c>
      <c r="I3" s="24">
        <f t="shared" si="3"/>
        <v>0</v>
      </c>
      <c r="J3" s="24">
        <f t="shared" si="3"/>
        <v>8.3839550976244155</v>
      </c>
      <c r="K3" s="24">
        <f t="shared" si="3"/>
        <v>0</v>
      </c>
      <c r="L3" s="24">
        <f t="shared" si="3"/>
        <v>0</v>
      </c>
      <c r="M3" s="24">
        <f t="shared" si="3"/>
        <v>2.779128223243807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0.77017247999999994</v>
      </c>
      <c r="Z3" s="24">
        <f t="shared" si="4"/>
        <v>0.13953456000000006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0.27133392000000001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3.6393331799920747</v>
      </c>
      <c r="H4" s="19">
        <f t="shared" si="6"/>
        <v>0.54266784000000023</v>
      </c>
      <c r="I4" s="19">
        <f t="shared" si="6"/>
        <v>0</v>
      </c>
      <c r="J4" s="19">
        <f t="shared" si="6"/>
        <v>8.3839550976244155</v>
      </c>
      <c r="K4" s="19">
        <f t="shared" si="6"/>
        <v>0</v>
      </c>
      <c r="L4" s="19">
        <f t="shared" si="6"/>
        <v>0</v>
      </c>
      <c r="M4" s="19">
        <f t="shared" si="6"/>
        <v>2.779128223243807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0.27133392000000001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0.54266784000000023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3.6393331799920747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8.3839550976244155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2.779128223243807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2.8777636800000002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0.77017247999999994</v>
      </c>
      <c r="Z8" s="19">
        <f t="shared" si="10"/>
        <v>0.13953456000000006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2.8777636800000002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0.77017247999999994</v>
      </c>
      <c r="Z10" s="8">
        <f>FC_IND_CPC_BC_E!Z10+FC_IND_CPC_OC_E!Z10+FC_IND_CPC_PH_E!Z10</f>
        <v>0.13953456000000006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289.08338148000001</v>
      </c>
      <c r="D26" s="27">
        <f t="shared" ref="D26:W26" si="21">SUM(D27,D33)</f>
        <v>308.90378699999997</v>
      </c>
      <c r="E26" s="27">
        <f t="shared" si="21"/>
        <v>230.89427640000002</v>
      </c>
      <c r="F26" s="27">
        <f t="shared" si="21"/>
        <v>252.48713076000007</v>
      </c>
      <c r="G26" s="27">
        <f t="shared" si="21"/>
        <v>328.06241783999991</v>
      </c>
      <c r="H26" s="27">
        <f t="shared" si="21"/>
        <v>182.86706771999999</v>
      </c>
      <c r="I26" s="27">
        <f t="shared" si="21"/>
        <v>325.14371676000002</v>
      </c>
      <c r="J26" s="27">
        <f t="shared" si="21"/>
        <v>168.86544336</v>
      </c>
      <c r="K26" s="27">
        <f t="shared" si="21"/>
        <v>159.52214628000002</v>
      </c>
      <c r="L26" s="27">
        <f t="shared" si="21"/>
        <v>75.056550479999999</v>
      </c>
      <c r="M26" s="27">
        <f t="shared" si="21"/>
        <v>12.555150120000004</v>
      </c>
      <c r="N26" s="27">
        <f t="shared" si="21"/>
        <v>18.808946280000004</v>
      </c>
      <c r="O26" s="27">
        <f t="shared" si="21"/>
        <v>5.0352991199999995</v>
      </c>
      <c r="P26" s="27">
        <f t="shared" si="21"/>
        <v>9.4279734000000026</v>
      </c>
      <c r="Q26" s="27">
        <f t="shared" si="21"/>
        <v>12.588668640000003</v>
      </c>
      <c r="R26" s="27">
        <f t="shared" si="21"/>
        <v>12.656262960000003</v>
      </c>
      <c r="S26" s="27">
        <f t="shared" si="21"/>
        <v>12.652384319999999</v>
      </c>
      <c r="T26" s="27">
        <f t="shared" si="21"/>
        <v>8.8541337599999999</v>
      </c>
      <c r="U26" s="27">
        <f t="shared" si="21"/>
        <v>10.76365908</v>
      </c>
      <c r="V26" s="27">
        <f t="shared" si="21"/>
        <v>6.3453999600000026</v>
      </c>
      <c r="W26" s="27">
        <f t="shared" si="21"/>
        <v>6.2248827599999981</v>
      </c>
      <c r="X26" s="27">
        <f t="shared" ref="X26:Z26" si="22">SUM(X27,X33)</f>
        <v>7.2663084000000016</v>
      </c>
      <c r="Y26" s="27">
        <f t="shared" si="22"/>
        <v>6.0091585199999997</v>
      </c>
      <c r="Z26" s="27">
        <f t="shared" si="22"/>
        <v>8.8570213199999976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289.08338148000001</v>
      </c>
      <c r="D33" s="19">
        <f t="shared" ref="D33:W33" si="27">SUM(D34:D50)</f>
        <v>308.90378699999997</v>
      </c>
      <c r="E33" s="19">
        <f t="shared" si="27"/>
        <v>230.89427640000002</v>
      </c>
      <c r="F33" s="19">
        <f t="shared" si="27"/>
        <v>252.48713076000007</v>
      </c>
      <c r="G33" s="19">
        <f t="shared" si="27"/>
        <v>328.06241783999991</v>
      </c>
      <c r="H33" s="19">
        <f t="shared" si="27"/>
        <v>182.86706771999999</v>
      </c>
      <c r="I33" s="19">
        <f t="shared" si="27"/>
        <v>325.14371676000002</v>
      </c>
      <c r="J33" s="19">
        <f t="shared" si="27"/>
        <v>168.86544336</v>
      </c>
      <c r="K33" s="19">
        <f t="shared" si="27"/>
        <v>159.52214628000002</v>
      </c>
      <c r="L33" s="19">
        <f t="shared" si="27"/>
        <v>75.056550479999999</v>
      </c>
      <c r="M33" s="19">
        <f t="shared" si="27"/>
        <v>12.555150120000004</v>
      </c>
      <c r="N33" s="19">
        <f t="shared" si="27"/>
        <v>18.808946280000004</v>
      </c>
      <c r="O33" s="19">
        <f t="shared" si="27"/>
        <v>5.0352991199999995</v>
      </c>
      <c r="P33" s="19">
        <f t="shared" si="27"/>
        <v>9.4279734000000026</v>
      </c>
      <c r="Q33" s="19">
        <f t="shared" si="27"/>
        <v>12.588668640000003</v>
      </c>
      <c r="R33" s="19">
        <f t="shared" si="27"/>
        <v>12.656262960000003</v>
      </c>
      <c r="S33" s="19">
        <f t="shared" si="27"/>
        <v>12.652384319999999</v>
      </c>
      <c r="T33" s="19">
        <f t="shared" si="27"/>
        <v>8.8541337599999999</v>
      </c>
      <c r="U33" s="19">
        <f t="shared" si="27"/>
        <v>10.76365908</v>
      </c>
      <c r="V33" s="19">
        <f t="shared" si="27"/>
        <v>6.3453999600000026</v>
      </c>
      <c r="W33" s="19">
        <f t="shared" si="27"/>
        <v>6.2248827599999981</v>
      </c>
      <c r="X33" s="19">
        <f t="shared" ref="X33:Z33" si="28">SUM(X34:X50)</f>
        <v>7.2663084000000016</v>
      </c>
      <c r="Y33" s="19">
        <f t="shared" si="28"/>
        <v>6.0091585199999997</v>
      </c>
      <c r="Z33" s="19">
        <f t="shared" si="28"/>
        <v>8.8570213199999976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20.711313000000001</v>
      </c>
      <c r="D36" s="8">
        <f>FC_IND_CPC_BC_E!D36+FC_IND_CPC_OC_E!D36+FC_IND_CPC_PH_E!D36</f>
        <v>17.752554000000003</v>
      </c>
      <c r="E36" s="8">
        <f>FC_IND_CPC_BC_E!E36+FC_IND_CPC_OC_E!E36+FC_IND_CPC_PH_E!E36</f>
        <v>15.089784480000002</v>
      </c>
      <c r="F36" s="8">
        <f>FC_IND_CPC_BC_E!F36+FC_IND_CPC_OC_E!F36+FC_IND_CPC_PH_E!F36</f>
        <v>14.793794999999999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  <c r="Y36" s="8">
        <f>FC_IND_CPC_BC_E!Y36+FC_IND_CPC_OC_E!Y36+FC_IND_CPC_PH_E!Y36</f>
        <v>0</v>
      </c>
      <c r="Z36" s="8">
        <f>FC_IND_CPC_BC_E!Z36+FC_IND_CPC_OC_E!Z36+FC_IND_CPC_PH_E!Z36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3.1606952400000004</v>
      </c>
      <c r="R41" s="8">
        <f>FC_IND_CPC_BC_E!R41+FC_IND_CPC_OC_E!R41+FC_IND_CPC_PH_E!R41</f>
        <v>9.4820857200000024</v>
      </c>
      <c r="S41" s="8">
        <f>FC_IND_CPC_BC_E!S41+FC_IND_CPC_OC_E!S41+FC_IND_CPC_PH_E!S41</f>
        <v>12.64278096</v>
      </c>
      <c r="T41" s="8">
        <f>FC_IND_CPC_BC_E!T41+FC_IND_CPC_OC_E!T41+FC_IND_CPC_PH_E!T41</f>
        <v>8.2179111599999999</v>
      </c>
      <c r="U41" s="8">
        <f>FC_IND_CPC_BC_E!U41+FC_IND_CPC_OC_E!U41+FC_IND_CPC_PH_E!U41</f>
        <v>9.1660420800000004</v>
      </c>
      <c r="V41" s="8">
        <f>FC_IND_CPC_BC_E!V41+FC_IND_CPC_OC_E!V41+FC_IND_CPC_PH_E!V41</f>
        <v>5.0572159200000026</v>
      </c>
      <c r="W41" s="8">
        <f>FC_IND_CPC_BC_E!W41+FC_IND_CPC_OC_E!W41+FC_IND_CPC_PH_E!W41</f>
        <v>4.741172279999998</v>
      </c>
      <c r="X41" s="8">
        <f>FC_IND_CPC_BC_E!X41+FC_IND_CPC_OC_E!X41+FC_IND_CPC_PH_E!X41</f>
        <v>5.6893032000000012</v>
      </c>
      <c r="Y41" s="8">
        <f>FC_IND_CPC_BC_E!Y41+FC_IND_CPC_OC_E!Y41+FC_IND_CPC_PH_E!Y41</f>
        <v>3.1606952399999999</v>
      </c>
      <c r="Z41" s="8">
        <f>FC_IND_CPC_BC_E!Z41+FC_IND_CPC_OC_E!Z41+FC_IND_CPC_PH_E!Z41</f>
        <v>3.4767388800000001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6.332882399999999</v>
      </c>
      <c r="D43" s="8">
        <f>FC_IND_CPC_BC_E!D43+FC_IND_CPC_OC_E!D43+FC_IND_CPC_PH_E!D43</f>
        <v>28.486500120000002</v>
      </c>
      <c r="E43" s="8">
        <f>FC_IND_CPC_BC_E!E43+FC_IND_CPC_OC_E!E43+FC_IND_CPC_PH_E!E43</f>
        <v>3.1712428800000012</v>
      </c>
      <c r="F43" s="8">
        <f>FC_IND_CPC_BC_E!F43+FC_IND_CPC_OC_E!F43+FC_IND_CPC_PH_E!F43</f>
        <v>3.1712428800000003</v>
      </c>
      <c r="G43" s="8">
        <f>FC_IND_CPC_BC_E!G43+FC_IND_CPC_OC_E!G43+FC_IND_CPC_PH_E!G43</f>
        <v>3.1712428800000008</v>
      </c>
      <c r="H43" s="8">
        <f>FC_IND_CPC_BC_E!H43+FC_IND_CPC_OC_E!H43+FC_IND_CPC_PH_E!H43</f>
        <v>3.1712428800000012</v>
      </c>
      <c r="I43" s="8">
        <f>FC_IND_CPC_BC_E!I43+FC_IND_CPC_OC_E!I43+FC_IND_CPC_PH_E!I43</f>
        <v>3.1712428800000003</v>
      </c>
      <c r="J43" s="8">
        <f>FC_IND_CPC_BC_E!J43+FC_IND_CPC_OC_E!J43+FC_IND_CPC_PH_E!J43</f>
        <v>9.6033599999999983E-3</v>
      </c>
      <c r="K43" s="8">
        <f>FC_IND_CPC_BC_E!K43+FC_IND_CPC_OC_E!K43+FC_IND_CPC_PH_E!K43</f>
        <v>3.1741772400000015</v>
      </c>
      <c r="L43" s="8">
        <f>FC_IND_CPC_BC_E!L43+FC_IND_CPC_OC_E!L43+FC_IND_CPC_PH_E!L43</f>
        <v>9.6033599999999983E-3</v>
      </c>
      <c r="M43" s="8">
        <f>FC_IND_CPC_BC_E!M43+FC_IND_CPC_OC_E!M43+FC_IND_CPC_PH_E!M43</f>
        <v>3.1741772400000015</v>
      </c>
      <c r="N43" s="8">
        <f>FC_IND_CPC_BC_E!N43+FC_IND_CPC_OC_E!N43+FC_IND_CPC_PH_E!N43</f>
        <v>3.1741772400000015</v>
      </c>
      <c r="O43" s="8">
        <f>FC_IND_CPC_BC_E!O43+FC_IND_CPC_OC_E!O43+FC_IND_CPC_PH_E!O43</f>
        <v>1.9084010399999998</v>
      </c>
      <c r="P43" s="8">
        <f>FC_IND_CPC_BC_E!P43+FC_IND_CPC_OC_E!P43+FC_IND_CPC_PH_E!P43</f>
        <v>3.174177240000001</v>
      </c>
      <c r="Q43" s="8">
        <f>FC_IND_CPC_BC_E!Q43+FC_IND_CPC_OC_E!Q43+FC_IND_CPC_PH_E!Q43</f>
        <v>3.174177240000001</v>
      </c>
      <c r="R43" s="8">
        <f>FC_IND_CPC_BC_E!R43+FC_IND_CPC_OC_E!R43+FC_IND_CPC_PH_E!R43</f>
        <v>3.1741772400000015</v>
      </c>
      <c r="S43" s="8">
        <f>FC_IND_CPC_BC_E!S43+FC_IND_CPC_OC_E!S43+FC_IND_CPC_PH_E!S43</f>
        <v>9.60336E-3</v>
      </c>
      <c r="T43" s="8">
        <f>FC_IND_CPC_BC_E!T43+FC_IND_CPC_OC_E!T43+FC_IND_CPC_PH_E!T43</f>
        <v>0.63622260000000019</v>
      </c>
      <c r="U43" s="8">
        <f>FC_IND_CPC_BC_E!U43+FC_IND_CPC_OC_E!U43+FC_IND_CPC_PH_E!U43</f>
        <v>1.2849829199999998</v>
      </c>
      <c r="V43" s="8">
        <f>FC_IND_CPC_BC_E!V43+FC_IND_CPC_OC_E!V43+FC_IND_CPC_PH_E!V43</f>
        <v>1.2881840399999998</v>
      </c>
      <c r="W43" s="8">
        <f>FC_IND_CPC_BC_E!W43+FC_IND_CPC_OC_E!W43+FC_IND_CPC_PH_E!W43</f>
        <v>1.1710763999999998</v>
      </c>
      <c r="X43" s="8">
        <f>FC_IND_CPC_BC_E!X43+FC_IND_CPC_OC_E!X43+FC_IND_CPC_PH_E!X43</f>
        <v>1.2660429600000001</v>
      </c>
      <c r="Y43" s="8">
        <f>FC_IND_CPC_BC_E!Y43+FC_IND_CPC_OC_E!Y43+FC_IND_CPC_PH_E!Y43</f>
        <v>2.8484632800000003</v>
      </c>
      <c r="Z43" s="8">
        <f>FC_IND_CPC_BC_E!Z43+FC_IND_CPC_OC_E!Z43+FC_IND_CPC_PH_E!Z43</f>
        <v>5.3802824399999976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262.03918608000004</v>
      </c>
      <c r="D44" s="8">
        <f>FC_IND_CPC_BC_E!D44+FC_IND_CPC_OC_E!D44+FC_IND_CPC_PH_E!D44</f>
        <v>262.66473287999997</v>
      </c>
      <c r="E44" s="8">
        <f>FC_IND_CPC_BC_E!E44+FC_IND_CPC_OC_E!E44+FC_IND_CPC_PH_E!E44</f>
        <v>212.63324904000001</v>
      </c>
      <c r="F44" s="8">
        <f>FC_IND_CPC_BC_E!F44+FC_IND_CPC_OC_E!F44+FC_IND_CPC_PH_E!F44</f>
        <v>234.52209288000006</v>
      </c>
      <c r="G44" s="8">
        <f>FC_IND_CPC_BC_E!G44+FC_IND_CPC_OC_E!G44+FC_IND_CPC_PH_E!G44</f>
        <v>324.89117495999989</v>
      </c>
      <c r="H44" s="8">
        <f>FC_IND_CPC_BC_E!H44+FC_IND_CPC_OC_E!H44+FC_IND_CPC_PH_E!H44</f>
        <v>176.67336384000001</v>
      </c>
      <c r="I44" s="8">
        <f>FC_IND_CPC_BC_E!I44+FC_IND_CPC_OC_E!I44+FC_IND_CPC_PH_E!I44</f>
        <v>318.95001287999997</v>
      </c>
      <c r="J44" s="8">
        <f>FC_IND_CPC_BC_E!J44+FC_IND_CPC_OC_E!J44+FC_IND_CPC_PH_E!J44</f>
        <v>168.85584</v>
      </c>
      <c r="K44" s="8">
        <f>FC_IND_CPC_BC_E!K44+FC_IND_CPC_OC_E!K44+FC_IND_CPC_PH_E!K44</f>
        <v>156.34796904000001</v>
      </c>
      <c r="L44" s="8">
        <f>FC_IND_CPC_BC_E!L44+FC_IND_CPC_OC_E!L44+FC_IND_CPC_PH_E!L44</f>
        <v>75.046947119999999</v>
      </c>
      <c r="M44" s="8">
        <f>FC_IND_CPC_BC_E!M44+FC_IND_CPC_OC_E!M44+FC_IND_CPC_PH_E!M44</f>
        <v>9.3809728800000016</v>
      </c>
      <c r="N44" s="8">
        <f>FC_IND_CPC_BC_E!N44+FC_IND_CPC_OC_E!N44+FC_IND_CPC_PH_E!N44</f>
        <v>15.634769040000002</v>
      </c>
      <c r="O44" s="8">
        <f>FC_IND_CPC_BC_E!O44+FC_IND_CPC_OC_E!O44+FC_IND_CPC_PH_E!O44</f>
        <v>3.1268980800000001</v>
      </c>
      <c r="P44" s="8">
        <f>FC_IND_CPC_BC_E!P44+FC_IND_CPC_OC_E!P44+FC_IND_CPC_PH_E!P44</f>
        <v>6.253796160000002</v>
      </c>
      <c r="Q44" s="8">
        <f>FC_IND_CPC_BC_E!Q44+FC_IND_CPC_OC_E!Q44+FC_IND_CPC_PH_E!Q44</f>
        <v>6.253796160000002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0.31263408000000004</v>
      </c>
      <c r="V44" s="8">
        <f>FC_IND_CPC_BC_E!V44+FC_IND_CPC_OC_E!V44+FC_IND_CPC_PH_E!V44</f>
        <v>0</v>
      </c>
      <c r="W44" s="8">
        <f>FC_IND_CPC_BC_E!W44+FC_IND_CPC_OC_E!W44+FC_IND_CPC_PH_E!W44</f>
        <v>0.31263408000000004</v>
      </c>
      <c r="X44" s="8">
        <f>FC_IND_CPC_BC_E!X44+FC_IND_CPC_OC_E!X44+FC_IND_CPC_PH_E!X44</f>
        <v>0.31096224000000006</v>
      </c>
      <c r="Y44" s="8">
        <f>FC_IND_CPC_BC_E!Y44+FC_IND_CPC_OC_E!Y44+FC_IND_CPC_PH_E!Y44</f>
        <v>0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3.0224610000000003</v>
      </c>
      <c r="I48" s="8">
        <f>FC_IND_CPC_BC_E!I48+FC_IND_CPC_OC_E!I48+FC_IND_CPC_PH_E!I48</f>
        <v>3.0224609999999998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274.5646200000001</v>
      </c>
      <c r="D51" s="27">
        <f>FC_IND_CPC_BC_E!D51+FC_IND_CPC_OC_E!D51+FC_IND_CPC_PH_E!D51</f>
        <v>238.67632800000007</v>
      </c>
      <c r="E51" s="27">
        <f>FC_IND_CPC_BC_E!E51+FC_IND_CPC_OC_E!E51+FC_IND_CPC_PH_E!E51</f>
        <v>193.37670000000003</v>
      </c>
      <c r="F51" s="27">
        <f>FC_IND_CPC_BC_E!F51+FC_IND_CPC_OC_E!F51+FC_IND_CPC_PH_E!F51</f>
        <v>234.07164</v>
      </c>
      <c r="G51" s="27">
        <f>FC_IND_CPC_BC_E!G51+FC_IND_CPC_OC_E!G51+FC_IND_CPC_PH_E!G51</f>
        <v>339.79770000000002</v>
      </c>
      <c r="H51" s="27">
        <f>FC_IND_CPC_BC_E!H51+FC_IND_CPC_OC_E!H51+FC_IND_CPC_PH_E!H51</f>
        <v>295.65146556000002</v>
      </c>
      <c r="I51" s="27">
        <f>FC_IND_CPC_BC_E!I51+FC_IND_CPC_OC_E!I51+FC_IND_CPC_PH_E!I51</f>
        <v>263.60829000000012</v>
      </c>
      <c r="J51" s="27">
        <f>FC_IND_CPC_BC_E!J51+FC_IND_CPC_OC_E!J51+FC_IND_CPC_PH_E!J51</f>
        <v>366.05250000000001</v>
      </c>
      <c r="K51" s="27">
        <f>FC_IND_CPC_BC_E!K51+FC_IND_CPC_OC_E!K51+FC_IND_CPC_PH_E!K51</f>
        <v>330.86097000000007</v>
      </c>
      <c r="L51" s="27">
        <f>FC_IND_CPC_BC_E!L51+FC_IND_CPC_OC_E!L51+FC_IND_CPC_PH_E!L51</f>
        <v>369.08190000000013</v>
      </c>
      <c r="M51" s="27">
        <f>FC_IND_CPC_BC_E!M51+FC_IND_CPC_OC_E!M51+FC_IND_CPC_PH_E!M51</f>
        <v>378.62451000000004</v>
      </c>
      <c r="N51" s="27">
        <f>FC_IND_CPC_BC_E!N51+FC_IND_CPC_OC_E!N51+FC_IND_CPC_PH_E!N51</f>
        <v>344.08934999999997</v>
      </c>
      <c r="O51" s="27">
        <f>FC_IND_CPC_BC_E!O51+FC_IND_CPC_OC_E!O51+FC_IND_CPC_PH_E!O51</f>
        <v>241.84710000000004</v>
      </c>
      <c r="P51" s="27">
        <f>FC_IND_CPC_BC_E!P51+FC_IND_CPC_OC_E!P51+FC_IND_CPC_PH_E!P51</f>
        <v>238.21181999999999</v>
      </c>
      <c r="Q51" s="27">
        <f>FC_IND_CPC_BC_E!Q51+FC_IND_CPC_OC_E!Q51+FC_IND_CPC_PH_E!Q51</f>
        <v>236.79809999999992</v>
      </c>
      <c r="R51" s="27">
        <f>FC_IND_CPC_BC_E!R51+FC_IND_CPC_OC_E!R51+FC_IND_CPC_PH_E!R51</f>
        <v>248.46129000000008</v>
      </c>
      <c r="S51" s="27">
        <f>FC_IND_CPC_BC_E!S51+FC_IND_CPC_OC_E!S51+FC_IND_CPC_PH_E!S51</f>
        <v>246.49520940000011</v>
      </c>
      <c r="T51" s="27">
        <f>FC_IND_CPC_BC_E!T51+FC_IND_CPC_OC_E!T51+FC_IND_CPC_PH_E!T51</f>
        <v>284.01917544000003</v>
      </c>
      <c r="U51" s="27">
        <f>FC_IND_CPC_BC_E!U51+FC_IND_CPC_OC_E!U51+FC_IND_CPC_PH_E!U51</f>
        <v>253.21239899999992</v>
      </c>
      <c r="V51" s="27">
        <f>FC_IND_CPC_BC_E!V51+FC_IND_CPC_OC_E!V51+FC_IND_CPC_PH_E!V51</f>
        <v>267.39867527999996</v>
      </c>
      <c r="W51" s="27">
        <f>FC_IND_CPC_BC_E!W51+FC_IND_CPC_OC_E!W51+FC_IND_CPC_PH_E!W51</f>
        <v>284.0068558800001</v>
      </c>
      <c r="X51" s="27">
        <f>FC_IND_CPC_BC_E!X51+FC_IND_CPC_OC_E!X51+FC_IND_CPC_PH_E!X51</f>
        <v>203.22225000000003</v>
      </c>
      <c r="Y51" s="27">
        <f>FC_IND_CPC_BC_E!Y51+FC_IND_CPC_OC_E!Y51+FC_IND_CPC_PH_E!Y51</f>
        <v>65.548945439999997</v>
      </c>
      <c r="Z51" s="27">
        <f>FC_IND_CPC_BC_E!Z51+FC_IND_CPC_OC_E!Z51+FC_IND_CPC_PH_E!Z51</f>
        <v>98.803275119999995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0.2241792</v>
      </c>
      <c r="J61" s="49">
        <f t="shared" si="32"/>
        <v>0.1120896</v>
      </c>
      <c r="K61" s="49">
        <f t="shared" si="32"/>
        <v>0.1120896</v>
      </c>
      <c r="L61" s="49">
        <f t="shared" si="32"/>
        <v>0.22417920000000008</v>
      </c>
      <c r="M61" s="49">
        <f t="shared" si="32"/>
        <v>0.11208959999999998</v>
      </c>
      <c r="N61" s="49">
        <f t="shared" si="32"/>
        <v>0.11208959999999998</v>
      </c>
      <c r="O61" s="49">
        <f t="shared" si="32"/>
        <v>0.11208959999999997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1.12896E-2</v>
      </c>
      <c r="V61" s="49">
        <f t="shared" si="32"/>
        <v>2.2579200000000001E-2</v>
      </c>
      <c r="W61" s="49">
        <f t="shared" si="32"/>
        <v>2.2579199999999994E-2</v>
      </c>
      <c r="X61" s="49">
        <f t="shared" si="32"/>
        <v>2.2579200000000001E-2</v>
      </c>
      <c r="Y61" s="49">
        <f t="shared" ref="Y61:Z61" si="33">SUM(Y62:Y72)</f>
        <v>3.3465599999999998E-2</v>
      </c>
      <c r="Z61" s="49">
        <f t="shared" si="33"/>
        <v>0.57133583999999993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0.2241792</v>
      </c>
      <c r="J62" s="52">
        <f>FC_IND_CPC_BC_E!J62+FC_IND_CPC_OC_E!J62+FC_IND_CPC_PH_E!J62</f>
        <v>0.1120896</v>
      </c>
      <c r="K62" s="52">
        <f>FC_IND_CPC_BC_E!K62+FC_IND_CPC_OC_E!K62+FC_IND_CPC_PH_E!K62</f>
        <v>0.1120896</v>
      </c>
      <c r="L62" s="52">
        <f>FC_IND_CPC_BC_E!L62+FC_IND_CPC_OC_E!L62+FC_IND_CPC_PH_E!L62</f>
        <v>0.22417920000000008</v>
      </c>
      <c r="M62" s="52">
        <f>FC_IND_CPC_BC_E!M62+FC_IND_CPC_OC_E!M62+FC_IND_CPC_PH_E!M62</f>
        <v>0.11208959999999998</v>
      </c>
      <c r="N62" s="52">
        <f>FC_IND_CPC_BC_E!N62+FC_IND_CPC_OC_E!N62+FC_IND_CPC_PH_E!N62</f>
        <v>0.11208959999999998</v>
      </c>
      <c r="O62" s="52">
        <f>FC_IND_CPC_BC_E!O62+FC_IND_CPC_OC_E!O62+FC_IND_CPC_PH_E!O62</f>
        <v>0.11208959999999997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1.12896E-2</v>
      </c>
      <c r="V62" s="52">
        <f>FC_IND_CPC_BC_E!V62+FC_IND_CPC_OC_E!V62+FC_IND_CPC_PH_E!V62</f>
        <v>2.2579200000000001E-2</v>
      </c>
      <c r="W62" s="52">
        <f>FC_IND_CPC_BC_E!W62+FC_IND_CPC_OC_E!W62+FC_IND_CPC_PH_E!W62</f>
        <v>2.2579199999999994E-2</v>
      </c>
      <c r="X62" s="52">
        <f>FC_IND_CPC_BC_E!X62+FC_IND_CPC_OC_E!X62+FC_IND_CPC_PH_E!X62</f>
        <v>2.2579200000000001E-2</v>
      </c>
      <c r="Y62" s="52">
        <f>FC_IND_CPC_BC_E!Y62+FC_IND_CPC_OC_E!Y62+FC_IND_CPC_PH_E!Y62</f>
        <v>3.3465599999999998E-2</v>
      </c>
      <c r="Z62" s="52">
        <f>FC_IND_CPC_BC_E!Z62+FC_IND_CPC_OC_E!Z62+FC_IND_CPC_PH_E!Z62</f>
        <v>2.2579200000000004E-2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  <c r="Y64" s="52">
        <f>FC_IND_CPC_BC_E!Y64+FC_IND_CPC_OC_E!Y64+FC_IND_CPC_PH_E!Y64</f>
        <v>0</v>
      </c>
      <c r="Z64" s="52">
        <f>FC_IND_CPC_BC_E!Z64+FC_IND_CPC_OC_E!Z64+FC_IND_CPC_PH_E!Z64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0.54875663999999991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263.87485254948319</v>
      </c>
      <c r="D2" s="21">
        <f t="shared" ref="D2:X2" si="0">SUM(D3,D17,D22,D25,D26,D51,D52)</f>
        <v>258.30043054311051</v>
      </c>
      <c r="E2" s="21">
        <f t="shared" si="0"/>
        <v>213.42595035299723</v>
      </c>
      <c r="F2" s="21">
        <f t="shared" si="0"/>
        <v>238.23766105890667</v>
      </c>
      <c r="G2" s="21">
        <f t="shared" si="0"/>
        <v>337.17036631478942</v>
      </c>
      <c r="H2" s="21">
        <f t="shared" si="0"/>
        <v>255.36346633801691</v>
      </c>
      <c r="I2" s="21">
        <f t="shared" si="0"/>
        <v>327.62372545701453</v>
      </c>
      <c r="J2" s="21">
        <f t="shared" si="0"/>
        <v>293.77643999595978</v>
      </c>
      <c r="K2" s="21">
        <f t="shared" si="0"/>
        <v>271.88979930647406</v>
      </c>
      <c r="L2" s="21">
        <f t="shared" si="0"/>
        <v>258.44470407844966</v>
      </c>
      <c r="M2" s="21">
        <f t="shared" si="0"/>
        <v>227.93193594893182</v>
      </c>
      <c r="N2" s="21">
        <f t="shared" si="0"/>
        <v>223.46170992471696</v>
      </c>
      <c r="O2" s="21">
        <f t="shared" si="0"/>
        <v>157.61734207185532</v>
      </c>
      <c r="P2" s="21">
        <f t="shared" si="0"/>
        <v>168.86663661695985</v>
      </c>
      <c r="Q2" s="21">
        <f t="shared" si="0"/>
        <v>156.29539227210057</v>
      </c>
      <c r="R2" s="21">
        <f t="shared" si="0"/>
        <v>150.73532918036767</v>
      </c>
      <c r="S2" s="21">
        <f t="shared" si="0"/>
        <v>134.08056559379307</v>
      </c>
      <c r="T2" s="21">
        <f t="shared" si="0"/>
        <v>135.92891725513888</v>
      </c>
      <c r="U2" s="21">
        <f t="shared" si="0"/>
        <v>111.02871560738916</v>
      </c>
      <c r="V2" s="21">
        <f t="shared" si="0"/>
        <v>172.99682316198218</v>
      </c>
      <c r="W2" s="21">
        <f t="shared" si="0"/>
        <v>224.50522078228468</v>
      </c>
      <c r="X2" s="21">
        <f t="shared" si="0"/>
        <v>176.83839945764277</v>
      </c>
      <c r="Y2" s="21">
        <f t="shared" ref="Y2:Z2" si="1">SUM(Y3,Y17,Y22,Y25,Y26,Y51,Y52)</f>
        <v>54.87492873904089</v>
      </c>
      <c r="Z2" s="21">
        <f t="shared" si="1"/>
        <v>82.070168728842717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1.5011503796576147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1.859978743103154</v>
      </c>
      <c r="H3" s="24">
        <f t="shared" si="2"/>
        <v>0.29504735787893294</v>
      </c>
      <c r="I3" s="24">
        <f t="shared" si="2"/>
        <v>0</v>
      </c>
      <c r="J3" s="24">
        <f t="shared" si="2"/>
        <v>4.6051430638526014</v>
      </c>
      <c r="K3" s="24">
        <f t="shared" si="2"/>
        <v>0</v>
      </c>
      <c r="L3" s="24">
        <f t="shared" si="2"/>
        <v>0</v>
      </c>
      <c r="M3" s="24">
        <f t="shared" si="2"/>
        <v>1.646749792181232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0.60454427392172583</v>
      </c>
      <c r="Z3" s="24">
        <f t="shared" si="3"/>
        <v>0.10892358397470481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0.12934277331448502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1.859978743103154</v>
      </c>
      <c r="H4" s="19">
        <f t="shared" si="4"/>
        <v>0.29504735787893294</v>
      </c>
      <c r="I4" s="19">
        <f t="shared" si="4"/>
        <v>0</v>
      </c>
      <c r="J4" s="19">
        <f t="shared" si="4"/>
        <v>4.6051430638526014</v>
      </c>
      <c r="K4" s="19">
        <f t="shared" si="4"/>
        <v>0</v>
      </c>
      <c r="L4" s="19">
        <f t="shared" si="4"/>
        <v>0</v>
      </c>
      <c r="M4" s="19">
        <f t="shared" si="4"/>
        <v>1.646749792181232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0.12934277331448502</v>
      </c>
      <c r="D5" s="8">
        <v>0</v>
      </c>
      <c r="E5" s="8">
        <v>0</v>
      </c>
      <c r="F5" s="8">
        <v>0</v>
      </c>
      <c r="G5" s="8">
        <v>0</v>
      </c>
      <c r="H5" s="8">
        <v>0.29504735787893294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1.859978743103154</v>
      </c>
      <c r="H7" s="8">
        <v>0</v>
      </c>
      <c r="I7" s="8">
        <v>0</v>
      </c>
      <c r="J7" s="8">
        <v>4.6051430638526014</v>
      </c>
      <c r="K7" s="8">
        <v>0</v>
      </c>
      <c r="L7" s="8">
        <v>0</v>
      </c>
      <c r="M7" s="8">
        <v>1.646749792181232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1.3718076063431297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0.60454427392172583</v>
      </c>
      <c r="Z8" s="19">
        <f t="shared" si="7"/>
        <v>0.10892358397470481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1.3718076063431297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0.60454427392172583</v>
      </c>
      <c r="Z10" s="8">
        <v>0.10892358397470481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137.76149680590316</v>
      </c>
      <c r="D26" s="27">
        <f t="shared" si="14"/>
        <v>149.08368796877139</v>
      </c>
      <c r="E26" s="27">
        <f t="shared" si="14"/>
        <v>118.77295408034959</v>
      </c>
      <c r="F26" s="27">
        <f t="shared" si="14"/>
        <v>126.09128577689171</v>
      </c>
      <c r="G26" s="27">
        <f t="shared" si="14"/>
        <v>167.64816982241953</v>
      </c>
      <c r="H26" s="27">
        <f t="shared" si="14"/>
        <v>99.386237529769929</v>
      </c>
      <c r="I26" s="27">
        <f t="shared" si="14"/>
        <v>183.32740407696332</v>
      </c>
      <c r="J26" s="27">
        <f t="shared" si="14"/>
        <v>92.754458857602685</v>
      </c>
      <c r="K26" s="27">
        <f t="shared" si="14"/>
        <v>90.258226908593613</v>
      </c>
      <c r="L26" s="27">
        <f t="shared" si="14"/>
        <v>44.522839696673024</v>
      </c>
      <c r="M26" s="27">
        <f t="shared" si="14"/>
        <v>7.4264766714842612</v>
      </c>
      <c r="N26" s="27">
        <f t="shared" si="14"/>
        <v>11.852063222993349</v>
      </c>
      <c r="O26" s="27">
        <f t="shared" si="14"/>
        <v>3.3217508619149125</v>
      </c>
      <c r="P26" s="27">
        <f t="shared" si="14"/>
        <v>6.6381399945927662</v>
      </c>
      <c r="Q26" s="27">
        <f t="shared" si="14"/>
        <v>8.1548070923829776</v>
      </c>
      <c r="R26" s="27">
        <f t="shared" si="14"/>
        <v>7.5525933891059118</v>
      </c>
      <c r="S26" s="27">
        <f t="shared" si="14"/>
        <v>6.7851941548247634</v>
      </c>
      <c r="T26" s="27">
        <f t="shared" si="14"/>
        <v>4.2534263626273763</v>
      </c>
      <c r="U26" s="27">
        <f t="shared" si="14"/>
        <v>4.7187062672682663</v>
      </c>
      <c r="V26" s="27">
        <f t="shared" si="14"/>
        <v>4.0863331932138651</v>
      </c>
      <c r="W26" s="27">
        <f t="shared" si="14"/>
        <v>4.8946142813890949</v>
      </c>
      <c r="X26" s="27">
        <f t="shared" si="14"/>
        <v>6.2138651281664572</v>
      </c>
      <c r="Y26" s="27">
        <f t="shared" ref="Y26:Z26" si="15">SUM(Y27,Y33)</f>
        <v>4.6791110220002929</v>
      </c>
      <c r="Z26" s="27">
        <f t="shared" si="15"/>
        <v>6.8688740131440813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137.76149680590316</v>
      </c>
      <c r="D33" s="19">
        <f t="shared" si="18"/>
        <v>149.08368796877139</v>
      </c>
      <c r="E33" s="19">
        <f t="shared" si="18"/>
        <v>118.77295408034959</v>
      </c>
      <c r="F33" s="19">
        <f t="shared" si="18"/>
        <v>126.09128577689171</v>
      </c>
      <c r="G33" s="19">
        <f t="shared" si="18"/>
        <v>167.64816982241953</v>
      </c>
      <c r="H33" s="19">
        <f t="shared" si="18"/>
        <v>99.386237529769929</v>
      </c>
      <c r="I33" s="19">
        <f t="shared" si="18"/>
        <v>183.32740407696332</v>
      </c>
      <c r="J33" s="19">
        <f t="shared" si="18"/>
        <v>92.754458857602685</v>
      </c>
      <c r="K33" s="19">
        <f t="shared" si="18"/>
        <v>90.258226908593613</v>
      </c>
      <c r="L33" s="19">
        <f t="shared" si="18"/>
        <v>44.522839696673024</v>
      </c>
      <c r="M33" s="19">
        <f t="shared" si="18"/>
        <v>7.4264766714842612</v>
      </c>
      <c r="N33" s="19">
        <f t="shared" si="18"/>
        <v>11.852063222993349</v>
      </c>
      <c r="O33" s="19">
        <f t="shared" si="18"/>
        <v>3.3217508619149125</v>
      </c>
      <c r="P33" s="19">
        <f t="shared" si="18"/>
        <v>6.6381399945927662</v>
      </c>
      <c r="Q33" s="19">
        <f t="shared" si="18"/>
        <v>8.1548070923829776</v>
      </c>
      <c r="R33" s="19">
        <f t="shared" si="18"/>
        <v>7.5525933891059118</v>
      </c>
      <c r="S33" s="19">
        <f t="shared" si="18"/>
        <v>6.7851941548247634</v>
      </c>
      <c r="T33" s="19">
        <f t="shared" si="18"/>
        <v>4.2534263626273763</v>
      </c>
      <c r="U33" s="19">
        <f t="shared" si="18"/>
        <v>4.7187062672682663</v>
      </c>
      <c r="V33" s="19">
        <f t="shared" si="18"/>
        <v>4.0863331932138651</v>
      </c>
      <c r="W33" s="19">
        <f t="shared" si="18"/>
        <v>4.8946142813890949</v>
      </c>
      <c r="X33" s="19">
        <f t="shared" si="18"/>
        <v>6.2138651281664572</v>
      </c>
      <c r="Y33" s="19">
        <f t="shared" ref="Y33:Z33" si="19">SUM(Y34:Y50)</f>
        <v>4.6791110220002929</v>
      </c>
      <c r="Z33" s="19">
        <f t="shared" si="19"/>
        <v>6.8688740131440813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9.8729221263760412</v>
      </c>
      <c r="D36" s="8">
        <v>8.5795665624946853</v>
      </c>
      <c r="E36" s="8">
        <v>7.7637551890806167</v>
      </c>
      <c r="F36" s="8">
        <v>7.3890932268070832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2.0386565165571779</v>
      </c>
      <c r="R41" s="8">
        <v>5.6606292023577218</v>
      </c>
      <c r="S41" s="8">
        <v>6.7800487844330615</v>
      </c>
      <c r="T41" s="8">
        <v>3.9475372286621044</v>
      </c>
      <c r="U41" s="8">
        <v>4.0166341233132927</v>
      </c>
      <c r="V41" s="8">
        <v>3.2552026053094387</v>
      </c>
      <c r="W41" s="8">
        <v>3.7268616658215912</v>
      </c>
      <c r="X41" s="8">
        <v>4.8662480629487588</v>
      </c>
      <c r="Y41" s="8">
        <v>2.4645631211728767</v>
      </c>
      <c r="Z41" s="8">
        <v>2.6977879933744378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2.9765288702247035</v>
      </c>
      <c r="D43" s="8">
        <v>13.561848234549117</v>
      </c>
      <c r="E43" s="8">
        <v>1.608531652224984</v>
      </c>
      <c r="F43" s="8">
        <v>1.5648651749094291</v>
      </c>
      <c r="G43" s="8">
        <v>1.6038289058993622</v>
      </c>
      <c r="H43" s="8">
        <v>1.7083299295206094</v>
      </c>
      <c r="I43" s="8">
        <v>1.7722981537456497</v>
      </c>
      <c r="J43" s="8">
        <v>5.2383152195035528E-3</v>
      </c>
      <c r="K43" s="8">
        <v>1.7807178980085008</v>
      </c>
      <c r="L43" s="8">
        <v>5.6587869657275828E-3</v>
      </c>
      <c r="M43" s="8">
        <v>1.8678576011605883</v>
      </c>
      <c r="N43" s="8">
        <v>1.9884457476801942</v>
      </c>
      <c r="O43" s="8">
        <v>1.251190622645123</v>
      </c>
      <c r="P43" s="8">
        <v>2.2205853070400865</v>
      </c>
      <c r="Q43" s="8">
        <v>2.0446748146825655</v>
      </c>
      <c r="R43" s="8">
        <v>1.8919641867481896</v>
      </c>
      <c r="S43" s="8">
        <v>5.1453703917020517E-3</v>
      </c>
      <c r="T43" s="8">
        <v>0.3058891339652714</v>
      </c>
      <c r="U43" s="8">
        <v>0.56293088109263567</v>
      </c>
      <c r="V43" s="8">
        <v>0.83113058790442618</v>
      </c>
      <c r="W43" s="8">
        <v>0.92052471717744855</v>
      </c>
      <c r="X43" s="8">
        <v>1.0806332393678078</v>
      </c>
      <c r="Y43" s="8">
        <v>2.2145479008274163</v>
      </c>
      <c r="Z43" s="8">
        <v>4.1710860197696435</v>
      </c>
    </row>
    <row r="44" spans="1:26" ht="11.25" customHeight="1" x14ac:dyDescent="0.2">
      <c r="A44" s="28" t="s">
        <v>74</v>
      </c>
      <c r="B44" s="7" t="s">
        <v>75</v>
      </c>
      <c r="C44" s="8">
        <v>124.91204580930243</v>
      </c>
      <c r="D44" s="8">
        <v>126.94227317172759</v>
      </c>
      <c r="E44" s="8">
        <v>109.400667239044</v>
      </c>
      <c r="F44" s="8">
        <v>117.13732737517519</v>
      </c>
      <c r="G44" s="8">
        <v>166.04434091652018</v>
      </c>
      <c r="H44" s="8">
        <v>96.056934585575206</v>
      </c>
      <c r="I44" s="8">
        <v>179.8732708591875</v>
      </c>
      <c r="J44" s="8">
        <v>92.749220542383185</v>
      </c>
      <c r="K44" s="8">
        <v>88.477509010585109</v>
      </c>
      <c r="L44" s="8">
        <v>44.517180909707299</v>
      </c>
      <c r="M44" s="8">
        <v>5.5586190703236724</v>
      </c>
      <c r="N44" s="8">
        <v>9.8636174753131556</v>
      </c>
      <c r="O44" s="8">
        <v>2.0705602392697897</v>
      </c>
      <c r="P44" s="8">
        <v>4.4175546875526797</v>
      </c>
      <c r="Q44" s="8">
        <v>4.0714757611432351</v>
      </c>
      <c r="R44" s="8">
        <v>0</v>
      </c>
      <c r="S44" s="8">
        <v>0</v>
      </c>
      <c r="T44" s="8">
        <v>0</v>
      </c>
      <c r="U44" s="8">
        <v>0.13914126286233788</v>
      </c>
      <c r="V44" s="8">
        <v>0</v>
      </c>
      <c r="W44" s="8">
        <v>0.24722789839005493</v>
      </c>
      <c r="X44" s="8">
        <v>0.26698382584989011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1.6209730146741015</v>
      </c>
      <c r="I48" s="8">
        <v>1.6818350640301669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124.6122053639224</v>
      </c>
      <c r="D51" s="27">
        <v>109.21674257433911</v>
      </c>
      <c r="E51" s="27">
        <v>94.652996272647627</v>
      </c>
      <c r="F51" s="27">
        <v>112.14637528201496</v>
      </c>
      <c r="G51" s="27">
        <v>167.66221774926674</v>
      </c>
      <c r="H51" s="27">
        <v>155.68218145036803</v>
      </c>
      <c r="I51" s="27">
        <v>144.29632138005118</v>
      </c>
      <c r="J51" s="27">
        <v>196.41683807450445</v>
      </c>
      <c r="K51" s="27">
        <v>181.63157239788043</v>
      </c>
      <c r="L51" s="27">
        <v>213.92186438177666</v>
      </c>
      <c r="M51" s="27">
        <v>218.85870948526633</v>
      </c>
      <c r="N51" s="27">
        <v>211.60964670172362</v>
      </c>
      <c r="O51" s="27">
        <v>154.2955912099404</v>
      </c>
      <c r="P51" s="27">
        <v>162.22849662236709</v>
      </c>
      <c r="Q51" s="27">
        <v>148.14058517971759</v>
      </c>
      <c r="R51" s="27">
        <v>143.18273579126176</v>
      </c>
      <c r="S51" s="27">
        <v>127.2953714389683</v>
      </c>
      <c r="T51" s="27">
        <v>131.6754908925115</v>
      </c>
      <c r="U51" s="27">
        <v>106.3100093401209</v>
      </c>
      <c r="V51" s="27">
        <v>168.9104899687683</v>
      </c>
      <c r="W51" s="27">
        <v>219.61060650089559</v>
      </c>
      <c r="X51" s="27">
        <v>170.62453432947632</v>
      </c>
      <c r="Y51" s="27">
        <v>49.591273443118872</v>
      </c>
      <c r="Z51" s="27">
        <v>75.092371131723937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0.12474352495738793</v>
      </c>
      <c r="J61" s="49">
        <f t="shared" si="22"/>
        <v>6.072708423554439E-2</v>
      </c>
      <c r="K61" s="49">
        <f t="shared" si="22"/>
        <v>6.2617021344707147E-2</v>
      </c>
      <c r="L61" s="49">
        <f t="shared" si="22"/>
        <v>0.13136535966431373</v>
      </c>
      <c r="M61" s="49">
        <f t="shared" si="22"/>
        <v>6.5626279772747792E-2</v>
      </c>
      <c r="N61" s="49">
        <f t="shared" si="22"/>
        <v>6.9960181902730192E-2</v>
      </c>
      <c r="O61" s="49">
        <f t="shared" si="22"/>
        <v>7.3557521864330386E-2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4.9471944600278034E-3</v>
      </c>
      <c r="V61" s="49">
        <f t="shared" si="22"/>
        <v>1.4533662756049155E-2</v>
      </c>
      <c r="W61" s="49">
        <f t="shared" si="22"/>
        <v>1.7748681118358114E-2</v>
      </c>
      <c r="X61" s="49">
        <f t="shared" si="22"/>
        <v>1.9312732051779663E-2</v>
      </c>
      <c r="Y61" s="49">
        <f t="shared" ref="Y61:Z61" si="23">SUM(Y62:Y72)</f>
        <v>2.6094918150958147E-2</v>
      </c>
      <c r="Z61" s="49">
        <f t="shared" si="23"/>
        <v>0.44294624611649774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0.12474352495738793</v>
      </c>
      <c r="J62" s="52">
        <v>6.072708423554439E-2</v>
      </c>
      <c r="K62" s="52">
        <v>6.2617021344707147E-2</v>
      </c>
      <c r="L62" s="52">
        <v>0.13136535966431373</v>
      </c>
      <c r="M62" s="52">
        <v>6.5626279772747792E-2</v>
      </c>
      <c r="N62" s="52">
        <v>6.9960181902730192E-2</v>
      </c>
      <c r="O62" s="52">
        <v>7.3557521864330386E-2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4.9471944600278034E-3</v>
      </c>
      <c r="V62" s="52">
        <v>1.4533662756049155E-2</v>
      </c>
      <c r="W62" s="52">
        <v>1.7748681118358114E-2</v>
      </c>
      <c r="X62" s="52">
        <v>1.9312732051779663E-2</v>
      </c>
      <c r="Y62" s="52">
        <v>2.6094918150958147E-2</v>
      </c>
      <c r="Z62" s="52">
        <v>1.7520411156100431E-2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0.42542583496039732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219.71784637178857</v>
      </c>
      <c r="D2" s="21">
        <f t="shared" ref="D2:X2" si="0">SUM(D3,D17,D22,D25,D26,D51,D52)</f>
        <v>203.34761910305349</v>
      </c>
      <c r="E2" s="21">
        <f t="shared" si="0"/>
        <v>145.76509963520488</v>
      </c>
      <c r="F2" s="21">
        <f t="shared" si="0"/>
        <v>189.2773335464442</v>
      </c>
      <c r="G2" s="21">
        <f t="shared" si="0"/>
        <v>272.50528925190213</v>
      </c>
      <c r="H2" s="21">
        <f t="shared" si="0"/>
        <v>171.90533116826734</v>
      </c>
      <c r="I2" s="21">
        <f t="shared" si="0"/>
        <v>221.1493034050452</v>
      </c>
      <c r="J2" s="21">
        <f t="shared" si="0"/>
        <v>208.832439101631</v>
      </c>
      <c r="K2" s="21">
        <f t="shared" si="0"/>
        <v>163.96374034094362</v>
      </c>
      <c r="L2" s="21">
        <f t="shared" si="0"/>
        <v>143.70856067209209</v>
      </c>
      <c r="M2" s="21">
        <f t="shared" si="0"/>
        <v>117.93310892421165</v>
      </c>
      <c r="N2" s="21">
        <f t="shared" si="0"/>
        <v>93.000112777858931</v>
      </c>
      <c r="O2" s="21">
        <f t="shared" si="0"/>
        <v>37.657670152149947</v>
      </c>
      <c r="P2" s="21">
        <f t="shared" si="0"/>
        <v>27.287206199724384</v>
      </c>
      <c r="Q2" s="21">
        <f t="shared" si="0"/>
        <v>37.843135167968242</v>
      </c>
      <c r="R2" s="21">
        <f t="shared" si="0"/>
        <v>42.909446947559104</v>
      </c>
      <c r="S2" s="21">
        <f t="shared" si="0"/>
        <v>52.902731685339525</v>
      </c>
      <c r="T2" s="21">
        <f t="shared" si="0"/>
        <v>78.118676212260567</v>
      </c>
      <c r="U2" s="21">
        <f t="shared" si="0"/>
        <v>68.852687852313068</v>
      </c>
      <c r="V2" s="21">
        <f t="shared" si="0"/>
        <v>58.884970133770345</v>
      </c>
      <c r="W2" s="21">
        <f t="shared" si="0"/>
        <v>30.248131240177962</v>
      </c>
      <c r="X2" s="21">
        <f t="shared" si="0"/>
        <v>6.8947466716022827</v>
      </c>
      <c r="Y2" s="21">
        <f t="shared" ref="Y2:Z2" si="1">SUM(Y3,Y17,Y22,Y25,Y26,Y51,Y52)</f>
        <v>2.9481748321392343</v>
      </c>
      <c r="Z2" s="21">
        <f t="shared" si="1"/>
        <v>8.4597282894514567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1.2344873295571503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1.4836104669386356</v>
      </c>
      <c r="H3" s="24">
        <f t="shared" si="3"/>
        <v>0.19591466277748382</v>
      </c>
      <c r="I3" s="24">
        <f t="shared" si="3"/>
        <v>0</v>
      </c>
      <c r="J3" s="24">
        <f t="shared" si="3"/>
        <v>3.2289304730431057</v>
      </c>
      <c r="K3" s="24">
        <f t="shared" si="3"/>
        <v>0</v>
      </c>
      <c r="L3" s="24">
        <f t="shared" si="3"/>
        <v>0</v>
      </c>
      <c r="M3" s="24">
        <f t="shared" si="3"/>
        <v>0.83873847916587319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3.1857843154348239E-2</v>
      </c>
      <c r="Z3" s="24">
        <f t="shared" si="4"/>
        <v>1.104926110387746E-2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0.10636643536201401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1.4836104669386356</v>
      </c>
      <c r="H4" s="19">
        <f t="shared" si="6"/>
        <v>0.19591466277748382</v>
      </c>
      <c r="I4" s="19">
        <f t="shared" si="6"/>
        <v>0</v>
      </c>
      <c r="J4" s="19">
        <f t="shared" si="6"/>
        <v>3.2289304730431057</v>
      </c>
      <c r="K4" s="19">
        <f t="shared" si="6"/>
        <v>0</v>
      </c>
      <c r="L4" s="19">
        <f t="shared" si="6"/>
        <v>0</v>
      </c>
      <c r="M4" s="19">
        <f t="shared" si="6"/>
        <v>0.83873847916587319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0.10636643536201401</v>
      </c>
      <c r="D5" s="8">
        <v>0</v>
      </c>
      <c r="E5" s="8">
        <v>0</v>
      </c>
      <c r="F5" s="8">
        <v>0</v>
      </c>
      <c r="G5" s="8">
        <v>0</v>
      </c>
      <c r="H5" s="8">
        <v>0.19591466277748382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1.4836104669386356</v>
      </c>
      <c r="H7" s="8">
        <v>0</v>
      </c>
      <c r="I7" s="8">
        <v>0</v>
      </c>
      <c r="J7" s="8">
        <v>3.2289304730431057</v>
      </c>
      <c r="K7" s="8">
        <v>0</v>
      </c>
      <c r="L7" s="8">
        <v>0</v>
      </c>
      <c r="M7" s="8">
        <v>0.83873847916587319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1.1281208941951364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3.1857843154348239E-2</v>
      </c>
      <c r="Z8" s="19">
        <f t="shared" si="9"/>
        <v>1.104926110387746E-2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1.1281208941951364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3.1857843154348239E-2</v>
      </c>
      <c r="Z10" s="8">
        <v>1.104926110387746E-2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113.31325262819189</v>
      </c>
      <c r="D26" s="27">
        <f t="shared" si="16"/>
        <v>116.04668479063014</v>
      </c>
      <c r="E26" s="27">
        <f t="shared" si="16"/>
        <v>80.190108675430849</v>
      </c>
      <c r="F26" s="27">
        <f t="shared" si="16"/>
        <v>98.982302772792465</v>
      </c>
      <c r="G26" s="27">
        <f t="shared" si="16"/>
        <v>133.73694540323018</v>
      </c>
      <c r="H26" s="27">
        <f t="shared" si="16"/>
        <v>66.037753488059693</v>
      </c>
      <c r="I26" s="27">
        <f t="shared" si="16"/>
        <v>122.24980975127836</v>
      </c>
      <c r="J26" s="27">
        <f t="shared" si="16"/>
        <v>65.035509709180602</v>
      </c>
      <c r="K26" s="27">
        <f t="shared" si="16"/>
        <v>53.681266498700964</v>
      </c>
      <c r="L26" s="27">
        <f t="shared" si="16"/>
        <v>24.385164022387098</v>
      </c>
      <c r="M26" s="27">
        <f t="shared" si="16"/>
        <v>3.7881630006468052</v>
      </c>
      <c r="N26" s="27">
        <f t="shared" si="16"/>
        <v>4.8600407193031598</v>
      </c>
      <c r="O26" s="27">
        <f t="shared" si="16"/>
        <v>0.78254588404946179</v>
      </c>
      <c r="P26" s="27">
        <f t="shared" si="16"/>
        <v>1.0576159147995299</v>
      </c>
      <c r="Q26" s="27">
        <f t="shared" si="16"/>
        <v>1.9612854330326854</v>
      </c>
      <c r="R26" s="27">
        <f t="shared" si="16"/>
        <v>2.1700548799868979</v>
      </c>
      <c r="S26" s="27">
        <f t="shared" si="16"/>
        <v>2.7203436861815971</v>
      </c>
      <c r="T26" s="27">
        <f t="shared" si="16"/>
        <v>2.4789316256330109</v>
      </c>
      <c r="U26" s="27">
        <f t="shared" si="16"/>
        <v>2.9615210218977071</v>
      </c>
      <c r="V26" s="27">
        <f t="shared" si="16"/>
        <v>1.4060859309919616</v>
      </c>
      <c r="W26" s="27">
        <f t="shared" si="16"/>
        <v>0.66592535844903689</v>
      </c>
      <c r="X26" s="27">
        <f t="shared" si="16"/>
        <v>0.24498030944754234</v>
      </c>
      <c r="Y26" s="27">
        <f t="shared" ref="Y26:Z26" si="17">SUM(Y27,Y33)</f>
        <v>0.25297348095110406</v>
      </c>
      <c r="Z26" s="27">
        <f t="shared" si="17"/>
        <v>0.70881435806358351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113.31325262819189</v>
      </c>
      <c r="D33" s="19">
        <f t="shared" si="20"/>
        <v>116.04668479063014</v>
      </c>
      <c r="E33" s="19">
        <f t="shared" si="20"/>
        <v>80.190108675430849</v>
      </c>
      <c r="F33" s="19">
        <f t="shared" si="20"/>
        <v>98.982302772792465</v>
      </c>
      <c r="G33" s="19">
        <f t="shared" si="20"/>
        <v>133.73694540323018</v>
      </c>
      <c r="H33" s="19">
        <f t="shared" si="20"/>
        <v>66.037753488059693</v>
      </c>
      <c r="I33" s="19">
        <f t="shared" si="20"/>
        <v>122.24980975127836</v>
      </c>
      <c r="J33" s="19">
        <f t="shared" si="20"/>
        <v>65.035509709180602</v>
      </c>
      <c r="K33" s="19">
        <f t="shared" si="20"/>
        <v>53.681266498700964</v>
      </c>
      <c r="L33" s="19">
        <f t="shared" si="20"/>
        <v>24.385164022387098</v>
      </c>
      <c r="M33" s="19">
        <f t="shared" si="20"/>
        <v>3.7881630006468052</v>
      </c>
      <c r="N33" s="19">
        <f t="shared" si="20"/>
        <v>4.8600407193031598</v>
      </c>
      <c r="O33" s="19">
        <f t="shared" si="20"/>
        <v>0.78254588404946179</v>
      </c>
      <c r="P33" s="19">
        <f t="shared" si="20"/>
        <v>1.0576159147995299</v>
      </c>
      <c r="Q33" s="19">
        <f t="shared" si="20"/>
        <v>1.9612854330326854</v>
      </c>
      <c r="R33" s="19">
        <f t="shared" si="20"/>
        <v>2.1700548799868979</v>
      </c>
      <c r="S33" s="19">
        <f t="shared" si="20"/>
        <v>2.7203436861815971</v>
      </c>
      <c r="T33" s="19">
        <f t="shared" si="20"/>
        <v>2.4789316256330109</v>
      </c>
      <c r="U33" s="19">
        <f t="shared" si="20"/>
        <v>2.9615210218977071</v>
      </c>
      <c r="V33" s="19">
        <f t="shared" si="20"/>
        <v>1.4060859309919616</v>
      </c>
      <c r="W33" s="19">
        <f t="shared" si="20"/>
        <v>0.66592535844903689</v>
      </c>
      <c r="X33" s="19">
        <f t="shared" si="20"/>
        <v>0.24498030944754234</v>
      </c>
      <c r="Y33" s="19">
        <f t="shared" ref="Y33:Z33" si="21">SUM(Y34:Y50)</f>
        <v>0.25297348095110406</v>
      </c>
      <c r="Z33" s="19">
        <f t="shared" si="21"/>
        <v>0.70881435806358351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8.1191048118014191</v>
      </c>
      <c r="D36" s="8">
        <v>6.6723550194128682</v>
      </c>
      <c r="E36" s="8">
        <v>5.2410495588758375</v>
      </c>
      <c r="F36" s="8">
        <v>5.7997932710880624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0.50164173040130799</v>
      </c>
      <c r="R41" s="8">
        <v>1.6374541674720386</v>
      </c>
      <c r="S41" s="8">
        <v>2.7183369290416288</v>
      </c>
      <c r="T41" s="8">
        <v>2.3050956666895348</v>
      </c>
      <c r="U41" s="8">
        <v>2.5315445568762143</v>
      </c>
      <c r="V41" s="8">
        <v>1.1262821940457655</v>
      </c>
      <c r="W41" s="8">
        <v>0.51054843706476416</v>
      </c>
      <c r="X41" s="8">
        <v>0.19311161389851553</v>
      </c>
      <c r="Y41" s="8">
        <v>0.13545767432968026</v>
      </c>
      <c r="Z41" s="8">
        <v>0.28328459183504479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2.4713693724233878</v>
      </c>
      <c r="D43" s="8">
        <v>10.650937697343943</v>
      </c>
      <c r="E43" s="8">
        <v>1.0963544897604838</v>
      </c>
      <c r="F43" s="8">
        <v>1.2399311296968165</v>
      </c>
      <c r="G43" s="8">
        <v>1.2918176978033662</v>
      </c>
      <c r="H43" s="8">
        <v>1.1435465447017013</v>
      </c>
      <c r="I43" s="8">
        <v>1.1937129420387449</v>
      </c>
      <c r="J43" s="8">
        <v>3.7006192465038287E-3</v>
      </c>
      <c r="K43" s="8">
        <v>1.0670359740573629</v>
      </c>
      <c r="L43" s="8">
        <v>3.1200469940126925E-3</v>
      </c>
      <c r="M43" s="8">
        <v>0.95699354950009363</v>
      </c>
      <c r="N43" s="8">
        <v>0.8194801871449936</v>
      </c>
      <c r="O43" s="8">
        <v>0.29586754627991341</v>
      </c>
      <c r="P43" s="8">
        <v>0.3552187807937478</v>
      </c>
      <c r="Q43" s="8">
        <v>0.48995424491599221</v>
      </c>
      <c r="R43" s="8">
        <v>0.53260071251485941</v>
      </c>
      <c r="S43" s="8">
        <v>2.0067571399683846E-3</v>
      </c>
      <c r="T43" s="8">
        <v>0.17383595894347598</v>
      </c>
      <c r="U43" s="8">
        <v>0.34518026372695576</v>
      </c>
      <c r="V43" s="8">
        <v>0.27980373694619615</v>
      </c>
      <c r="W43" s="8">
        <v>0.12264491816072146</v>
      </c>
      <c r="X43" s="8">
        <v>4.1646025474392681E-2</v>
      </c>
      <c r="Y43" s="8">
        <v>0.11751580662142379</v>
      </c>
      <c r="Z43" s="8">
        <v>0.42552976622853872</v>
      </c>
    </row>
    <row r="44" spans="1:26" ht="11.25" customHeight="1" x14ac:dyDescent="0.2">
      <c r="A44" s="28" t="s">
        <v>74</v>
      </c>
      <c r="B44" s="7" t="s">
        <v>75</v>
      </c>
      <c r="C44" s="8">
        <v>102.72277844396709</v>
      </c>
      <c r="D44" s="8">
        <v>98.723392073873327</v>
      </c>
      <c r="E44" s="8">
        <v>73.852704626794534</v>
      </c>
      <c r="F44" s="8">
        <v>91.942578372007588</v>
      </c>
      <c r="G44" s="8">
        <v>132.44512770542681</v>
      </c>
      <c r="H44" s="8">
        <v>63.782851953189819</v>
      </c>
      <c r="I44" s="8">
        <v>119.89861175314671</v>
      </c>
      <c r="J44" s="8">
        <v>65.0318090899341</v>
      </c>
      <c r="K44" s="8">
        <v>52.614230524643602</v>
      </c>
      <c r="L44" s="8">
        <v>24.382043975393085</v>
      </c>
      <c r="M44" s="8">
        <v>2.8311694511467116</v>
      </c>
      <c r="N44" s="8">
        <v>4.0405605321581666</v>
      </c>
      <c r="O44" s="8">
        <v>0.48667833776954839</v>
      </c>
      <c r="P44" s="8">
        <v>0.70239713400578208</v>
      </c>
      <c r="Q44" s="8">
        <v>0.96968945771538528</v>
      </c>
      <c r="R44" s="8">
        <v>0</v>
      </c>
      <c r="S44" s="8">
        <v>0</v>
      </c>
      <c r="T44" s="8">
        <v>0</v>
      </c>
      <c r="U44" s="8">
        <v>8.4796201294536896E-2</v>
      </c>
      <c r="V44" s="8">
        <v>0</v>
      </c>
      <c r="W44" s="8">
        <v>3.2732003223551319E-2</v>
      </c>
      <c r="X44" s="8">
        <v>1.0222670074634115E-2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1.1113549901681599</v>
      </c>
      <c r="I48" s="8">
        <v>1.1574850560929102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105.17010641403952</v>
      </c>
      <c r="D51" s="27">
        <v>87.300934312423365</v>
      </c>
      <c r="E51" s="27">
        <v>65.574990959774027</v>
      </c>
      <c r="F51" s="27">
        <v>90.295030773651732</v>
      </c>
      <c r="G51" s="27">
        <v>137.2847333817333</v>
      </c>
      <c r="H51" s="27">
        <v>105.67166301743016</v>
      </c>
      <c r="I51" s="27">
        <v>98.899493653766854</v>
      </c>
      <c r="J51" s="27">
        <v>140.5679989194073</v>
      </c>
      <c r="K51" s="27">
        <v>110.28247384224267</v>
      </c>
      <c r="L51" s="27">
        <v>119.323396649705</v>
      </c>
      <c r="M51" s="27">
        <v>113.30620744439898</v>
      </c>
      <c r="N51" s="27">
        <v>88.140072058555774</v>
      </c>
      <c r="O51" s="27">
        <v>36.875124268100485</v>
      </c>
      <c r="P51" s="27">
        <v>26.229590284924853</v>
      </c>
      <c r="Q51" s="27">
        <v>35.881849734935557</v>
      </c>
      <c r="R51" s="27">
        <v>40.739392067572204</v>
      </c>
      <c r="S51" s="27">
        <v>50.182387999157925</v>
      </c>
      <c r="T51" s="27">
        <v>75.639744586627558</v>
      </c>
      <c r="U51" s="27">
        <v>65.891166830415358</v>
      </c>
      <c r="V51" s="27">
        <v>57.478884202778382</v>
      </c>
      <c r="W51" s="27">
        <v>29.582205881728925</v>
      </c>
      <c r="X51" s="27">
        <v>6.6497663621547405</v>
      </c>
      <c r="Y51" s="27">
        <v>2.6633435080337819</v>
      </c>
      <c r="Z51" s="27">
        <v>7.7398646702839953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8.5851917985662593E-2</v>
      </c>
      <c r="J61" s="49">
        <f t="shared" si="24"/>
        <v>4.3957311771891064E-2</v>
      </c>
      <c r="K61" s="49">
        <f t="shared" si="24"/>
        <v>3.8445341708600464E-2</v>
      </c>
      <c r="L61" s="49">
        <f t="shared" si="24"/>
        <v>7.4285839672937379E-2</v>
      </c>
      <c r="M61" s="49">
        <f t="shared" si="24"/>
        <v>3.4511606522720999E-2</v>
      </c>
      <c r="N61" s="49">
        <f t="shared" si="24"/>
        <v>2.9592331763015352E-2</v>
      </c>
      <c r="O61" s="49">
        <f t="shared" si="24"/>
        <v>1.7857990670234768E-2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3.1180443183509497E-3</v>
      </c>
      <c r="V61" s="49">
        <f t="shared" si="24"/>
        <v>5.0285673615846184E-3</v>
      </c>
      <c r="W61" s="49">
        <f t="shared" si="24"/>
        <v>2.4314187693202163E-3</v>
      </c>
      <c r="X61" s="49">
        <f t="shared" si="24"/>
        <v>7.6640417978380193E-4</v>
      </c>
      <c r="Y61" s="49">
        <f t="shared" ref="Y61:Z61" si="25">SUM(Y62:Y72)</f>
        <v>1.4342326614341179E-3</v>
      </c>
      <c r="Z61" s="49">
        <f t="shared" si="25"/>
        <v>4.524124451711263E-2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8.5851917985662593E-2</v>
      </c>
      <c r="J62" s="52">
        <v>4.3957311771891064E-2</v>
      </c>
      <c r="K62" s="52">
        <v>3.8445341708600464E-2</v>
      </c>
      <c r="L62" s="52">
        <v>7.4285839672937379E-2</v>
      </c>
      <c r="M62" s="52">
        <v>3.4511606522720999E-2</v>
      </c>
      <c r="N62" s="52">
        <v>2.9592331763015352E-2</v>
      </c>
      <c r="O62" s="52">
        <v>1.7857990670234768E-2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3.1180443183509497E-3</v>
      </c>
      <c r="V62" s="52">
        <v>5.0285673615846184E-3</v>
      </c>
      <c r="W62" s="52">
        <v>2.4314187693202163E-3</v>
      </c>
      <c r="X62" s="52">
        <v>7.6640417978380193E-4</v>
      </c>
      <c r="Y62" s="52">
        <v>1.4342326614341179E-3</v>
      </c>
      <c r="Z62" s="52">
        <v>1.8397526178215154E-3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4.3401491899291114E-2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83.20440015872839</v>
      </c>
      <c r="D2" s="21">
        <f t="shared" ref="D2:X2" si="0">SUM(D3,D17,D22,D25,D26,D51,D52)</f>
        <v>85.932065353836052</v>
      </c>
      <c r="E2" s="21">
        <f t="shared" si="0"/>
        <v>65.079926411797999</v>
      </c>
      <c r="F2" s="21">
        <f t="shared" si="0"/>
        <v>59.043776154649201</v>
      </c>
      <c r="G2" s="21">
        <f t="shared" si="0"/>
        <v>61.82379545330042</v>
      </c>
      <c r="H2" s="21">
        <f t="shared" si="0"/>
        <v>51.792403613715841</v>
      </c>
      <c r="I2" s="21">
        <f t="shared" si="0"/>
        <v>39.978977897940396</v>
      </c>
      <c r="J2" s="21">
        <f t="shared" si="0"/>
        <v>40.693019360033681</v>
      </c>
      <c r="K2" s="21">
        <f t="shared" si="0"/>
        <v>54.529576632582405</v>
      </c>
      <c r="L2" s="21">
        <f t="shared" si="0"/>
        <v>41.98518572945833</v>
      </c>
      <c r="M2" s="21">
        <f t="shared" si="0"/>
        <v>48.093743470100357</v>
      </c>
      <c r="N2" s="21">
        <f t="shared" si="0"/>
        <v>46.436473577424046</v>
      </c>
      <c r="O2" s="21">
        <f t="shared" si="0"/>
        <v>51.607386895994786</v>
      </c>
      <c r="P2" s="21">
        <f t="shared" si="0"/>
        <v>51.485950583315756</v>
      </c>
      <c r="Q2" s="21">
        <f t="shared" si="0"/>
        <v>55.248241199931115</v>
      </c>
      <c r="R2" s="21">
        <f t="shared" si="0"/>
        <v>67.472776832073293</v>
      </c>
      <c r="S2" s="21">
        <f t="shared" si="0"/>
        <v>72.164296440867531</v>
      </c>
      <c r="T2" s="21">
        <f t="shared" si="0"/>
        <v>78.825715732600571</v>
      </c>
      <c r="U2" s="21">
        <f t="shared" si="0"/>
        <v>84.094654620297689</v>
      </c>
      <c r="V2" s="21">
        <f t="shared" si="0"/>
        <v>41.862281944247485</v>
      </c>
      <c r="W2" s="21">
        <f t="shared" si="0"/>
        <v>35.478386617537488</v>
      </c>
      <c r="X2" s="21">
        <f t="shared" si="0"/>
        <v>26.755412270754974</v>
      </c>
      <c r="Y2" s="21">
        <f t="shared" ref="Y2:Z2" si="1">SUM(Y3,Y17,Y22,Y25,Y26,Y51,Y52)</f>
        <v>14.505172868819876</v>
      </c>
      <c r="Z2" s="21">
        <f t="shared" si="1"/>
        <v>17.269933981705812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0.41345989078523493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0.29574396995028474</v>
      </c>
      <c r="H3" s="24">
        <f t="shared" si="3"/>
        <v>5.1705819343583453E-2</v>
      </c>
      <c r="I3" s="24">
        <f t="shared" si="3"/>
        <v>0</v>
      </c>
      <c r="J3" s="24">
        <f t="shared" si="3"/>
        <v>0.54988156072870931</v>
      </c>
      <c r="K3" s="24">
        <f t="shared" si="3"/>
        <v>0</v>
      </c>
      <c r="L3" s="24">
        <f t="shared" si="3"/>
        <v>0</v>
      </c>
      <c r="M3" s="24">
        <f t="shared" si="3"/>
        <v>0.29363995189670217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0.13377036292392583</v>
      </c>
      <c r="Z3" s="24">
        <f t="shared" si="4"/>
        <v>1.9561714921417773E-2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3.5624711323500952E-2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0.29574396995028474</v>
      </c>
      <c r="H4" s="19">
        <f t="shared" si="6"/>
        <v>5.1705819343583453E-2</v>
      </c>
      <c r="I4" s="19">
        <f t="shared" si="6"/>
        <v>0</v>
      </c>
      <c r="J4" s="19">
        <f t="shared" si="6"/>
        <v>0.54988156072870931</v>
      </c>
      <c r="K4" s="19">
        <f t="shared" si="6"/>
        <v>0</v>
      </c>
      <c r="L4" s="19">
        <f t="shared" si="6"/>
        <v>0</v>
      </c>
      <c r="M4" s="19">
        <f t="shared" si="6"/>
        <v>0.29363995189670217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3.5624711323500952E-2</v>
      </c>
      <c r="D5" s="8">
        <v>0</v>
      </c>
      <c r="E5" s="8">
        <v>0</v>
      </c>
      <c r="F5" s="8">
        <v>0</v>
      </c>
      <c r="G5" s="8">
        <v>0</v>
      </c>
      <c r="H5" s="8">
        <v>5.1705819343583453E-2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0.29574396995028474</v>
      </c>
      <c r="H7" s="8">
        <v>0</v>
      </c>
      <c r="I7" s="8">
        <v>0</v>
      </c>
      <c r="J7" s="8">
        <v>0.54988156072870931</v>
      </c>
      <c r="K7" s="8">
        <v>0</v>
      </c>
      <c r="L7" s="8">
        <v>0</v>
      </c>
      <c r="M7" s="8">
        <v>0.29363995189670217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0.37783517946173395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0.13377036292392583</v>
      </c>
      <c r="Z8" s="19">
        <f t="shared" si="9"/>
        <v>1.9561714921417773E-2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0.37783517946173395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0.13377036292392583</v>
      </c>
      <c r="Z10" s="8">
        <v>1.9561714921417773E-2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38.008632045904946</v>
      </c>
      <c r="D26" s="27">
        <f t="shared" si="16"/>
        <v>43.77341424059847</v>
      </c>
      <c r="E26" s="27">
        <f t="shared" si="16"/>
        <v>31.931213644219589</v>
      </c>
      <c r="F26" s="27">
        <f t="shared" si="16"/>
        <v>27.413542210315875</v>
      </c>
      <c r="G26" s="27">
        <f t="shared" si="16"/>
        <v>26.677302614350157</v>
      </c>
      <c r="H26" s="27">
        <f t="shared" si="16"/>
        <v>17.443076702170419</v>
      </c>
      <c r="I26" s="27">
        <f t="shared" si="16"/>
        <v>19.566502931758283</v>
      </c>
      <c r="J26" s="27">
        <f t="shared" si="16"/>
        <v>11.075474793216706</v>
      </c>
      <c r="K26" s="27">
        <f t="shared" si="16"/>
        <v>15.582652872705429</v>
      </c>
      <c r="L26" s="27">
        <f t="shared" si="16"/>
        <v>6.1485467609398805</v>
      </c>
      <c r="M26" s="27">
        <f t="shared" si="16"/>
        <v>1.3405104478689369</v>
      </c>
      <c r="N26" s="27">
        <f t="shared" si="16"/>
        <v>2.0968423377034928</v>
      </c>
      <c r="O26" s="27">
        <f t="shared" si="16"/>
        <v>0.93100237403562569</v>
      </c>
      <c r="P26" s="27">
        <f t="shared" si="16"/>
        <v>1.7322174906077077</v>
      </c>
      <c r="Q26" s="27">
        <f t="shared" si="16"/>
        <v>2.4725761145843386</v>
      </c>
      <c r="R26" s="27">
        <f t="shared" si="16"/>
        <v>2.9336146909071936</v>
      </c>
      <c r="S26" s="27">
        <f t="shared" si="16"/>
        <v>3.146846478993639</v>
      </c>
      <c r="T26" s="27">
        <f t="shared" si="16"/>
        <v>2.1217757717396131</v>
      </c>
      <c r="U26" s="27">
        <f t="shared" si="16"/>
        <v>3.0834317908340276</v>
      </c>
      <c r="V26" s="27">
        <f t="shared" si="16"/>
        <v>0.85298083579417538</v>
      </c>
      <c r="W26" s="27">
        <f t="shared" si="16"/>
        <v>0.66434312016186625</v>
      </c>
      <c r="X26" s="27">
        <f t="shared" si="16"/>
        <v>0.80746296238600246</v>
      </c>
      <c r="Y26" s="27">
        <f t="shared" ref="Y26:Z26" si="17">SUM(Y27,Y33)</f>
        <v>1.0770740170486031</v>
      </c>
      <c r="Z26" s="27">
        <f t="shared" si="17"/>
        <v>1.2793329487923335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38.008632045904946</v>
      </c>
      <c r="D33" s="19">
        <f t="shared" si="20"/>
        <v>43.77341424059847</v>
      </c>
      <c r="E33" s="19">
        <f t="shared" si="20"/>
        <v>31.931213644219589</v>
      </c>
      <c r="F33" s="19">
        <f t="shared" si="20"/>
        <v>27.413542210315875</v>
      </c>
      <c r="G33" s="19">
        <f t="shared" si="20"/>
        <v>26.677302614350157</v>
      </c>
      <c r="H33" s="19">
        <f t="shared" si="20"/>
        <v>17.443076702170419</v>
      </c>
      <c r="I33" s="19">
        <f t="shared" si="20"/>
        <v>19.566502931758283</v>
      </c>
      <c r="J33" s="19">
        <f t="shared" si="20"/>
        <v>11.075474793216706</v>
      </c>
      <c r="K33" s="19">
        <f t="shared" si="20"/>
        <v>15.582652872705429</v>
      </c>
      <c r="L33" s="19">
        <f t="shared" si="20"/>
        <v>6.1485467609398805</v>
      </c>
      <c r="M33" s="19">
        <f t="shared" si="20"/>
        <v>1.3405104478689369</v>
      </c>
      <c r="N33" s="19">
        <f t="shared" si="20"/>
        <v>2.0968423377034928</v>
      </c>
      <c r="O33" s="19">
        <f t="shared" si="20"/>
        <v>0.93100237403562569</v>
      </c>
      <c r="P33" s="19">
        <f t="shared" si="20"/>
        <v>1.7322174906077077</v>
      </c>
      <c r="Q33" s="19">
        <f t="shared" si="20"/>
        <v>2.4725761145843386</v>
      </c>
      <c r="R33" s="19">
        <f t="shared" si="20"/>
        <v>2.9336146909071936</v>
      </c>
      <c r="S33" s="19">
        <f t="shared" si="20"/>
        <v>3.146846478993639</v>
      </c>
      <c r="T33" s="19">
        <f t="shared" si="20"/>
        <v>2.1217757717396131</v>
      </c>
      <c r="U33" s="19">
        <f t="shared" si="20"/>
        <v>3.0834317908340276</v>
      </c>
      <c r="V33" s="19">
        <f t="shared" si="20"/>
        <v>0.85298083579417538</v>
      </c>
      <c r="W33" s="19">
        <f t="shared" si="20"/>
        <v>0.66434312016186625</v>
      </c>
      <c r="X33" s="19">
        <f t="shared" si="20"/>
        <v>0.80746296238600246</v>
      </c>
      <c r="Y33" s="19">
        <f t="shared" ref="Y33:Z33" si="21">SUM(Y34:Y50)</f>
        <v>1.0770740170486031</v>
      </c>
      <c r="Z33" s="19">
        <f t="shared" si="21"/>
        <v>1.2793329487923335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2.7192860618225412</v>
      </c>
      <c r="D36" s="8">
        <v>2.50063241809245</v>
      </c>
      <c r="E36" s="8">
        <v>2.084979732043549</v>
      </c>
      <c r="F36" s="8">
        <v>1.6049085021048546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0.62039699304151419</v>
      </c>
      <c r="R41" s="8">
        <v>2.1840023501702412</v>
      </c>
      <c r="S41" s="8">
        <v>3.1443952465253093</v>
      </c>
      <c r="T41" s="8">
        <v>1.9652782646483602</v>
      </c>
      <c r="U41" s="8">
        <v>2.6178633998104939</v>
      </c>
      <c r="V41" s="8">
        <v>0.67573112064479779</v>
      </c>
      <c r="W41" s="8">
        <v>0.50376217711364268</v>
      </c>
      <c r="X41" s="8">
        <v>0.62994352315272695</v>
      </c>
      <c r="Y41" s="8">
        <v>0.56067444449744286</v>
      </c>
      <c r="Z41" s="8">
        <v>0.49566629479051766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0.88498415735190761</v>
      </c>
      <c r="D43" s="8">
        <v>4.2737141881069443</v>
      </c>
      <c r="E43" s="8">
        <v>0.46635673801453303</v>
      </c>
      <c r="F43" s="8">
        <v>0.3664465753937548</v>
      </c>
      <c r="G43" s="8">
        <v>0.27559627629727229</v>
      </c>
      <c r="H43" s="8">
        <v>0.31936640577769043</v>
      </c>
      <c r="I43" s="8">
        <v>0.20523178421560567</v>
      </c>
      <c r="J43" s="8">
        <v>6.6442553399261679E-4</v>
      </c>
      <c r="K43" s="8">
        <v>0.32642336793413745</v>
      </c>
      <c r="L43" s="8">
        <v>8.2452604025972341E-4</v>
      </c>
      <c r="M43" s="8">
        <v>0.34932608933931936</v>
      </c>
      <c r="N43" s="8">
        <v>0.36625130517481364</v>
      </c>
      <c r="O43" s="8">
        <v>0.36134287107496338</v>
      </c>
      <c r="P43" s="8">
        <v>0.59837315216616693</v>
      </c>
      <c r="Q43" s="8">
        <v>0.63954818040144323</v>
      </c>
      <c r="R43" s="8">
        <v>0.74961234073695227</v>
      </c>
      <c r="S43" s="8">
        <v>2.4512324683295637E-3</v>
      </c>
      <c r="T43" s="8">
        <v>0.15649750709125276</v>
      </c>
      <c r="U43" s="8">
        <v>0.37687177518040843</v>
      </c>
      <c r="V43" s="8">
        <v>0.17724971514937757</v>
      </c>
      <c r="W43" s="8">
        <v>0.12790676466182974</v>
      </c>
      <c r="X43" s="8">
        <v>0.14376369515779969</v>
      </c>
      <c r="Y43" s="8">
        <v>0.51639957255116009</v>
      </c>
      <c r="Z43" s="8">
        <v>0.78366665400181579</v>
      </c>
    </row>
    <row r="44" spans="1:26" ht="11.25" customHeight="1" x14ac:dyDescent="0.2">
      <c r="A44" s="28" t="s">
        <v>74</v>
      </c>
      <c r="B44" s="7" t="s">
        <v>75</v>
      </c>
      <c r="C44" s="8">
        <v>34.404361826730501</v>
      </c>
      <c r="D44" s="8">
        <v>36.999067634399076</v>
      </c>
      <c r="E44" s="8">
        <v>29.379877174161507</v>
      </c>
      <c r="F44" s="8">
        <v>25.442187132817267</v>
      </c>
      <c r="G44" s="8">
        <v>26.401706338052886</v>
      </c>
      <c r="H44" s="8">
        <v>16.833577301234993</v>
      </c>
      <c r="I44" s="8">
        <v>19.178130267665754</v>
      </c>
      <c r="J44" s="8">
        <v>11.074810367682714</v>
      </c>
      <c r="K44" s="8">
        <v>15.256229504771293</v>
      </c>
      <c r="L44" s="8">
        <v>6.1477222348996206</v>
      </c>
      <c r="M44" s="8">
        <v>0.9911843585296175</v>
      </c>
      <c r="N44" s="8">
        <v>1.7305910325286791</v>
      </c>
      <c r="O44" s="8">
        <v>0.56965950296066237</v>
      </c>
      <c r="P44" s="8">
        <v>1.1338443384415409</v>
      </c>
      <c r="Q44" s="8">
        <v>1.2126309411413811</v>
      </c>
      <c r="R44" s="8">
        <v>0</v>
      </c>
      <c r="S44" s="8">
        <v>0</v>
      </c>
      <c r="T44" s="8">
        <v>0</v>
      </c>
      <c r="U44" s="8">
        <v>8.869661584312527E-2</v>
      </c>
      <c r="V44" s="8">
        <v>0</v>
      </c>
      <c r="W44" s="8">
        <v>3.2674178386393811E-2</v>
      </c>
      <c r="X44" s="8">
        <v>3.3755744075475817E-2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0.29013299515773883</v>
      </c>
      <c r="I48" s="8">
        <v>0.18314087987692262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44.78230822203821</v>
      </c>
      <c r="D51" s="27">
        <v>42.158651113237582</v>
      </c>
      <c r="E51" s="27">
        <v>33.148712767578402</v>
      </c>
      <c r="F51" s="27">
        <v>31.630233944333327</v>
      </c>
      <c r="G51" s="27">
        <v>34.850748868999979</v>
      </c>
      <c r="H51" s="27">
        <v>34.297621092201837</v>
      </c>
      <c r="I51" s="27">
        <v>20.412474966182113</v>
      </c>
      <c r="J51" s="27">
        <v>29.067663006088264</v>
      </c>
      <c r="K51" s="27">
        <v>38.946923759876974</v>
      </c>
      <c r="L51" s="27">
        <v>35.83663896851845</v>
      </c>
      <c r="M51" s="27">
        <v>46.459593070334719</v>
      </c>
      <c r="N51" s="27">
        <v>44.339631239720553</v>
      </c>
      <c r="O51" s="27">
        <v>50.676384521959157</v>
      </c>
      <c r="P51" s="27">
        <v>49.753733092708046</v>
      </c>
      <c r="Q51" s="27">
        <v>52.775665085346773</v>
      </c>
      <c r="R51" s="27">
        <v>64.539162141166102</v>
      </c>
      <c r="S51" s="27">
        <v>69.017449961873893</v>
      </c>
      <c r="T51" s="27">
        <v>76.703939960860964</v>
      </c>
      <c r="U51" s="27">
        <v>81.011222829463662</v>
      </c>
      <c r="V51" s="27">
        <v>41.009301108453307</v>
      </c>
      <c r="W51" s="27">
        <v>34.814043497375621</v>
      </c>
      <c r="X51" s="27">
        <v>25.947949308368973</v>
      </c>
      <c r="Y51" s="27">
        <v>13.294328488847347</v>
      </c>
      <c r="Z51" s="27">
        <v>15.97103931799206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1.3583757056949487E-2</v>
      </c>
      <c r="J61" s="49">
        <f t="shared" si="24"/>
        <v>7.4052039925645487E-3</v>
      </c>
      <c r="K61" s="49">
        <f t="shared" si="24"/>
        <v>1.1027236946692385E-2</v>
      </c>
      <c r="L61" s="49">
        <f t="shared" si="24"/>
        <v>1.8528000662748956E-2</v>
      </c>
      <c r="M61" s="49">
        <f t="shared" si="24"/>
        <v>1.1951713704531191E-2</v>
      </c>
      <c r="N61" s="49">
        <f t="shared" si="24"/>
        <v>1.2537086334254431E-2</v>
      </c>
      <c r="O61" s="49">
        <f t="shared" si="24"/>
        <v>2.067408746543482E-2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3.2243612216212476E-3</v>
      </c>
      <c r="V61" s="49">
        <f t="shared" si="24"/>
        <v>3.0169698823662274E-3</v>
      </c>
      <c r="W61" s="49">
        <f t="shared" si="24"/>
        <v>2.3991001123216645E-3</v>
      </c>
      <c r="X61" s="49">
        <f t="shared" si="24"/>
        <v>2.5000637684365369E-3</v>
      </c>
      <c r="Y61" s="49">
        <f t="shared" ref="Y61:Z61" si="25">SUM(Y62:Y72)</f>
        <v>5.9364491876077331E-3</v>
      </c>
      <c r="Z61" s="49">
        <f t="shared" si="25"/>
        <v>8.3148349366389526E-2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1.3583757056949487E-2</v>
      </c>
      <c r="J62" s="52">
        <v>7.4052039925645487E-3</v>
      </c>
      <c r="K62" s="52">
        <v>1.1027236946692385E-2</v>
      </c>
      <c r="L62" s="52">
        <v>1.8528000662748956E-2</v>
      </c>
      <c r="M62" s="52">
        <v>1.1951713704531191E-2</v>
      </c>
      <c r="N62" s="52">
        <v>1.2537086334254431E-2</v>
      </c>
      <c r="O62" s="52">
        <v>2.067408746543482E-2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3.2243612216212476E-3</v>
      </c>
      <c r="V62" s="52">
        <v>3.0169698823662274E-3</v>
      </c>
      <c r="W62" s="52">
        <v>2.3991001123216645E-3</v>
      </c>
      <c r="X62" s="52">
        <v>2.5000637684365369E-3</v>
      </c>
      <c r="Y62" s="52">
        <v>5.9364491876077331E-3</v>
      </c>
      <c r="Z62" s="52">
        <v>3.2190362260780571E-3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7.9929313140311473E-2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1085.7514514212537</v>
      </c>
      <c r="D2" s="21">
        <f t="shared" ref="D2:X2" si="0">SUM(D3,D17,D22,D25,D26,D51,D52)</f>
        <v>1295.5652581051197</v>
      </c>
      <c r="E2" s="21">
        <f t="shared" si="0"/>
        <v>1254.5817990780045</v>
      </c>
      <c r="F2" s="21">
        <f t="shared" si="0"/>
        <v>1210.1686952427797</v>
      </c>
      <c r="G2" s="21">
        <f t="shared" si="0"/>
        <v>1439.3275899325013</v>
      </c>
      <c r="H2" s="21">
        <f t="shared" si="0"/>
        <v>1540.6172862955705</v>
      </c>
      <c r="I2" s="21">
        <f t="shared" si="0"/>
        <v>1521.8550374921549</v>
      </c>
      <c r="J2" s="21">
        <f t="shared" si="0"/>
        <v>1593.9377473882253</v>
      </c>
      <c r="K2" s="21">
        <f t="shared" si="0"/>
        <v>1596.9457020920563</v>
      </c>
      <c r="L2" s="21">
        <f t="shared" si="0"/>
        <v>1252.4692853853162</v>
      </c>
      <c r="M2" s="21">
        <f t="shared" si="0"/>
        <v>1176.0240432001219</v>
      </c>
      <c r="N2" s="21">
        <f t="shared" si="0"/>
        <v>1043.8339472557141</v>
      </c>
      <c r="O2" s="21">
        <f t="shared" si="0"/>
        <v>982.66246039248858</v>
      </c>
      <c r="P2" s="21">
        <f t="shared" si="0"/>
        <v>1070.3220259998977</v>
      </c>
      <c r="Q2" s="21">
        <f t="shared" si="0"/>
        <v>1055.6385144007875</v>
      </c>
      <c r="R2" s="21">
        <f t="shared" si="0"/>
        <v>1003.9351768968866</v>
      </c>
      <c r="S2" s="21">
        <f t="shared" si="0"/>
        <v>982.38063952403127</v>
      </c>
      <c r="T2" s="21">
        <f t="shared" si="0"/>
        <v>1145.0881715556347</v>
      </c>
      <c r="U2" s="21">
        <f t="shared" si="0"/>
        <v>1155.9829018470573</v>
      </c>
      <c r="V2" s="21">
        <f t="shared" si="0"/>
        <v>1112.9295649944775</v>
      </c>
      <c r="W2" s="21">
        <f t="shared" si="0"/>
        <v>1147.1421274208183</v>
      </c>
      <c r="X2" s="21">
        <f t="shared" si="0"/>
        <v>1211.1409667885519</v>
      </c>
      <c r="Y2" s="21">
        <f t="shared" ref="Y2:Z2" si="1">SUM(Y3,Y17,Y22,Y25,Y26,Y51,Y52)</f>
        <v>1168.438107078453</v>
      </c>
      <c r="Z2" s="21">
        <f t="shared" si="1"/>
        <v>1243.1087842680236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151.34358850125332</v>
      </c>
      <c r="D3" s="24">
        <f t="shared" ref="D3:W3" si="3">SUM(D4,D8,D11)</f>
        <v>201.42226930511947</v>
      </c>
      <c r="E3" s="24">
        <f t="shared" si="3"/>
        <v>196.28165227800429</v>
      </c>
      <c r="F3" s="24">
        <f t="shared" si="3"/>
        <v>328.96628820277971</v>
      </c>
      <c r="G3" s="24">
        <f t="shared" si="3"/>
        <v>623.93349609250117</v>
      </c>
      <c r="H3" s="24">
        <f t="shared" si="3"/>
        <v>429.06651333557028</v>
      </c>
      <c r="I3" s="24">
        <f t="shared" si="3"/>
        <v>369.15179225215525</v>
      </c>
      <c r="J3" s="24">
        <f t="shared" si="3"/>
        <v>464.90892042822514</v>
      </c>
      <c r="K3" s="24">
        <f t="shared" si="3"/>
        <v>501.36117069205648</v>
      </c>
      <c r="L3" s="24">
        <f t="shared" si="3"/>
        <v>419.39370514531606</v>
      </c>
      <c r="M3" s="24">
        <f t="shared" si="3"/>
        <v>490.83668868012194</v>
      </c>
      <c r="N3" s="24">
        <f t="shared" si="3"/>
        <v>472.55511253571416</v>
      </c>
      <c r="O3" s="24">
        <f t="shared" si="3"/>
        <v>422.49252079248862</v>
      </c>
      <c r="P3" s="24">
        <f t="shared" si="3"/>
        <v>378.82715467989783</v>
      </c>
      <c r="Q3" s="24">
        <f t="shared" si="3"/>
        <v>330.92622096078725</v>
      </c>
      <c r="R3" s="24">
        <f t="shared" si="3"/>
        <v>252.31843429688649</v>
      </c>
      <c r="S3" s="24">
        <f t="shared" si="3"/>
        <v>198.43253740403131</v>
      </c>
      <c r="T3" s="24">
        <f t="shared" si="3"/>
        <v>231.98718511563476</v>
      </c>
      <c r="U3" s="24">
        <f t="shared" si="3"/>
        <v>213.09868160705707</v>
      </c>
      <c r="V3" s="24">
        <f t="shared" si="3"/>
        <v>284.77429879447755</v>
      </c>
      <c r="W3" s="24">
        <f t="shared" si="3"/>
        <v>383.04672642081823</v>
      </c>
      <c r="X3" s="24">
        <f t="shared" ref="X3:Z3" si="4">SUM(X4,X8,X11)</f>
        <v>414.65634634855189</v>
      </c>
      <c r="Y3" s="24">
        <f t="shared" si="4"/>
        <v>301.257556038453</v>
      </c>
      <c r="Z3" s="24">
        <f t="shared" si="4"/>
        <v>250.04626750802356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129.99773650125334</v>
      </c>
      <c r="D4" s="19">
        <f t="shared" ref="D4:W4" si="6">SUM(D5:D7)</f>
        <v>168.10198978511949</v>
      </c>
      <c r="E4" s="19">
        <f t="shared" si="6"/>
        <v>171.5676829980043</v>
      </c>
      <c r="F4" s="19">
        <f t="shared" si="6"/>
        <v>287.84118132277973</v>
      </c>
      <c r="G4" s="19">
        <f t="shared" si="6"/>
        <v>573.4224341725012</v>
      </c>
      <c r="H4" s="19">
        <f t="shared" si="6"/>
        <v>395.30904981557029</v>
      </c>
      <c r="I4" s="19">
        <f t="shared" si="6"/>
        <v>343.43047817215523</v>
      </c>
      <c r="J4" s="19">
        <f t="shared" si="6"/>
        <v>418.03342890822512</v>
      </c>
      <c r="K4" s="19">
        <f t="shared" si="6"/>
        <v>455.69704317205645</v>
      </c>
      <c r="L4" s="19">
        <f t="shared" si="6"/>
        <v>362.7428005053161</v>
      </c>
      <c r="M4" s="19">
        <f t="shared" si="6"/>
        <v>383.53518492012199</v>
      </c>
      <c r="N4" s="19">
        <f t="shared" si="6"/>
        <v>382.31608981571412</v>
      </c>
      <c r="O4" s="19">
        <f t="shared" si="6"/>
        <v>361.13496607248857</v>
      </c>
      <c r="P4" s="19">
        <f t="shared" si="6"/>
        <v>310.17154171989779</v>
      </c>
      <c r="Q4" s="19">
        <f t="shared" si="6"/>
        <v>262.61964768078724</v>
      </c>
      <c r="R4" s="19">
        <f t="shared" si="6"/>
        <v>185.19116485688647</v>
      </c>
      <c r="S4" s="19">
        <f t="shared" si="6"/>
        <v>118.50454156403134</v>
      </c>
      <c r="T4" s="19">
        <f t="shared" si="6"/>
        <v>145.05217519563479</v>
      </c>
      <c r="U4" s="19">
        <f t="shared" si="6"/>
        <v>128.97613232705706</v>
      </c>
      <c r="V4" s="19">
        <f t="shared" si="6"/>
        <v>192.80650375447752</v>
      </c>
      <c r="W4" s="19">
        <f t="shared" si="6"/>
        <v>300.5140009808182</v>
      </c>
      <c r="X4" s="19">
        <f t="shared" ref="X4:Z4" si="7">SUM(X5:X7)</f>
        <v>328.53609322855192</v>
      </c>
      <c r="Y4" s="19">
        <f t="shared" si="7"/>
        <v>202.48136995845297</v>
      </c>
      <c r="Z4" s="19">
        <f t="shared" si="7"/>
        <v>166.22189038802358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0.27133392000000001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3.5284022400000001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129.99773650125334</v>
      </c>
      <c r="D7" s="8">
        <f>FC_IND_NMM_CM_E!D7+FC_IND_NMM_CR_E!D7+FC_IND_NMM_GL_E!D7</f>
        <v>168.10198978511949</v>
      </c>
      <c r="E7" s="8">
        <f>FC_IND_NMM_CM_E!E7+FC_IND_NMM_CR_E!E7+FC_IND_NMM_GL_E!E7</f>
        <v>171.5676829980043</v>
      </c>
      <c r="F7" s="8">
        <f>FC_IND_NMM_CM_E!F7+FC_IND_NMM_CR_E!F7+FC_IND_NMM_GL_E!F7</f>
        <v>287.84118132277973</v>
      </c>
      <c r="G7" s="8">
        <f>FC_IND_NMM_CM_E!G7+FC_IND_NMM_CR_E!G7+FC_IND_NMM_GL_E!G7</f>
        <v>573.4224341725012</v>
      </c>
      <c r="H7" s="8">
        <f>FC_IND_NMM_CM_E!H7+FC_IND_NMM_CR_E!H7+FC_IND_NMM_GL_E!H7</f>
        <v>395.03771589557027</v>
      </c>
      <c r="I7" s="8">
        <f>FC_IND_NMM_CM_E!I7+FC_IND_NMM_CR_E!I7+FC_IND_NMM_GL_E!I7</f>
        <v>343.43047817215523</v>
      </c>
      <c r="J7" s="8">
        <f>FC_IND_NMM_CM_E!J7+FC_IND_NMM_CR_E!J7+FC_IND_NMM_GL_E!J7</f>
        <v>418.03342890822512</v>
      </c>
      <c r="K7" s="8">
        <f>FC_IND_NMM_CM_E!K7+FC_IND_NMM_CR_E!K7+FC_IND_NMM_GL_E!K7</f>
        <v>455.69704317205645</v>
      </c>
      <c r="L7" s="8">
        <f>FC_IND_NMM_CM_E!L7+FC_IND_NMM_CR_E!L7+FC_IND_NMM_GL_E!L7</f>
        <v>362.7428005053161</v>
      </c>
      <c r="M7" s="8">
        <f>FC_IND_NMM_CM_E!M7+FC_IND_NMM_CR_E!M7+FC_IND_NMM_GL_E!M7</f>
        <v>383.53518492012199</v>
      </c>
      <c r="N7" s="8">
        <f>FC_IND_NMM_CM_E!N7+FC_IND_NMM_CR_E!N7+FC_IND_NMM_GL_E!N7</f>
        <v>382.31608981571412</v>
      </c>
      <c r="O7" s="8">
        <f>FC_IND_NMM_CM_E!O7+FC_IND_NMM_CR_E!O7+FC_IND_NMM_GL_E!O7</f>
        <v>361.13496607248857</v>
      </c>
      <c r="P7" s="8">
        <f>FC_IND_NMM_CM_E!P7+FC_IND_NMM_CR_E!P7+FC_IND_NMM_GL_E!P7</f>
        <v>306.6431394798978</v>
      </c>
      <c r="Q7" s="8">
        <f>FC_IND_NMM_CM_E!Q7+FC_IND_NMM_CR_E!Q7+FC_IND_NMM_GL_E!Q7</f>
        <v>262.61964768078724</v>
      </c>
      <c r="R7" s="8">
        <f>FC_IND_NMM_CM_E!R7+FC_IND_NMM_CR_E!R7+FC_IND_NMM_GL_E!R7</f>
        <v>185.19116485688647</v>
      </c>
      <c r="S7" s="8">
        <f>FC_IND_NMM_CM_E!S7+FC_IND_NMM_CR_E!S7+FC_IND_NMM_GL_E!S7</f>
        <v>118.50454156403134</v>
      </c>
      <c r="T7" s="8">
        <f>FC_IND_NMM_CM_E!T7+FC_IND_NMM_CR_E!T7+FC_IND_NMM_GL_E!T7</f>
        <v>145.05217519563479</v>
      </c>
      <c r="U7" s="8">
        <f>FC_IND_NMM_CM_E!U7+FC_IND_NMM_CR_E!U7+FC_IND_NMM_GL_E!U7</f>
        <v>128.97613232705706</v>
      </c>
      <c r="V7" s="8">
        <f>FC_IND_NMM_CM_E!V7+FC_IND_NMM_CR_E!V7+FC_IND_NMM_GL_E!V7</f>
        <v>192.80650375447752</v>
      </c>
      <c r="W7" s="8">
        <f>FC_IND_NMM_CM_E!W7+FC_IND_NMM_CR_E!W7+FC_IND_NMM_GL_E!W7</f>
        <v>300.5140009808182</v>
      </c>
      <c r="X7" s="8">
        <f>FC_IND_NMM_CM_E!X7+FC_IND_NMM_CR_E!X7+FC_IND_NMM_GL_E!X7</f>
        <v>328.53609322855192</v>
      </c>
      <c r="Y7" s="8">
        <f>FC_IND_NMM_CM_E!Y7+FC_IND_NMM_CR_E!Y7+FC_IND_NMM_GL_E!Y7</f>
        <v>202.48136995845297</v>
      </c>
      <c r="Z7" s="8">
        <f>FC_IND_NMM_CM_E!Z7+FC_IND_NMM_CR_E!Z7+FC_IND_NMM_GL_E!Z7</f>
        <v>166.22189038802358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8.7932275199999985</v>
      </c>
      <c r="D8" s="19">
        <f t="shared" ref="D8:W8" si="9">SUM(D9:D10)</f>
        <v>8.2154160000000012</v>
      </c>
      <c r="E8" s="19">
        <f t="shared" si="9"/>
        <v>9.0234777600000022</v>
      </c>
      <c r="F8" s="19">
        <f t="shared" si="9"/>
        <v>9.743738399999998</v>
      </c>
      <c r="G8" s="19">
        <f t="shared" si="9"/>
        <v>9.7153214400000003</v>
      </c>
      <c r="H8" s="19">
        <f t="shared" si="9"/>
        <v>8.6525999999999996</v>
      </c>
      <c r="I8" s="19">
        <f t="shared" si="9"/>
        <v>6.8925700799999978</v>
      </c>
      <c r="J8" s="19">
        <f t="shared" si="9"/>
        <v>2.9418839999999999</v>
      </c>
      <c r="K8" s="19">
        <f t="shared" si="9"/>
        <v>1.7305200000000005</v>
      </c>
      <c r="L8" s="19">
        <f t="shared" si="9"/>
        <v>0.16467264000000004</v>
      </c>
      <c r="M8" s="19">
        <f t="shared" si="9"/>
        <v>53.953524239999993</v>
      </c>
      <c r="N8" s="19">
        <f t="shared" si="9"/>
        <v>30.614538240000002</v>
      </c>
      <c r="O8" s="19">
        <f t="shared" si="9"/>
        <v>1.73307024</v>
      </c>
      <c r="P8" s="19">
        <f t="shared" si="9"/>
        <v>9.0311284800000013</v>
      </c>
      <c r="Q8" s="19">
        <f t="shared" si="9"/>
        <v>2.4059692799999999</v>
      </c>
      <c r="R8" s="19">
        <f t="shared" si="9"/>
        <v>4.3649179199999981</v>
      </c>
      <c r="S8" s="19">
        <f t="shared" si="9"/>
        <v>4.6130198399999989</v>
      </c>
      <c r="T8" s="19">
        <f t="shared" si="9"/>
        <v>3.4610400000000001</v>
      </c>
      <c r="U8" s="19">
        <f t="shared" si="9"/>
        <v>1.9035720000000003</v>
      </c>
      <c r="V8" s="19">
        <f t="shared" si="9"/>
        <v>1.9035720000000003</v>
      </c>
      <c r="W8" s="19">
        <f t="shared" si="9"/>
        <v>0</v>
      </c>
      <c r="X8" s="19">
        <f t="shared" ref="X8:Z8" si="10">SUM(X9:X10)</f>
        <v>0.13552703999999999</v>
      </c>
      <c r="Y8" s="19">
        <f t="shared" si="10"/>
        <v>4.0049697600000007</v>
      </c>
      <c r="Z8" s="19">
        <f t="shared" si="10"/>
        <v>2.2332816000000002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52.104600239999996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8.7932275199999985</v>
      </c>
      <c r="D10" s="8">
        <f>FC_IND_NMM_CM_E!D10+FC_IND_NMM_CR_E!D10+FC_IND_NMM_GL_E!D10</f>
        <v>8.2154160000000012</v>
      </c>
      <c r="E10" s="8">
        <f>FC_IND_NMM_CM_E!E10+FC_IND_NMM_CR_E!E10+FC_IND_NMM_GL_E!E10</f>
        <v>9.0234777600000022</v>
      </c>
      <c r="F10" s="8">
        <f>FC_IND_NMM_CM_E!F10+FC_IND_NMM_CR_E!F10+FC_IND_NMM_GL_E!F10</f>
        <v>9.743738399999998</v>
      </c>
      <c r="G10" s="8">
        <f>FC_IND_NMM_CM_E!G10+FC_IND_NMM_CR_E!G10+FC_IND_NMM_GL_E!G10</f>
        <v>9.7153214400000003</v>
      </c>
      <c r="H10" s="8">
        <f>FC_IND_NMM_CM_E!H10+FC_IND_NMM_CR_E!H10+FC_IND_NMM_GL_E!H10</f>
        <v>8.6525999999999996</v>
      </c>
      <c r="I10" s="8">
        <f>FC_IND_NMM_CM_E!I10+FC_IND_NMM_CR_E!I10+FC_IND_NMM_GL_E!I10</f>
        <v>6.8925700799999978</v>
      </c>
      <c r="J10" s="8">
        <f>FC_IND_NMM_CM_E!J10+FC_IND_NMM_CR_E!J10+FC_IND_NMM_GL_E!J10</f>
        <v>2.9418839999999999</v>
      </c>
      <c r="K10" s="8">
        <f>FC_IND_NMM_CM_E!K10+FC_IND_NMM_CR_E!K10+FC_IND_NMM_GL_E!K10</f>
        <v>1.7305200000000005</v>
      </c>
      <c r="L10" s="8">
        <f>FC_IND_NMM_CM_E!L10+FC_IND_NMM_CR_E!L10+FC_IND_NMM_GL_E!L10</f>
        <v>0.16467264000000004</v>
      </c>
      <c r="M10" s="8">
        <f>FC_IND_NMM_CM_E!M10+FC_IND_NMM_CR_E!M10+FC_IND_NMM_GL_E!M10</f>
        <v>1.8489240000000002</v>
      </c>
      <c r="N10" s="8">
        <f>FC_IND_NMM_CM_E!N10+FC_IND_NMM_CR_E!N10+FC_IND_NMM_GL_E!N10</f>
        <v>30.614538240000002</v>
      </c>
      <c r="O10" s="8">
        <f>FC_IND_NMM_CM_E!O10+FC_IND_NMM_CR_E!O10+FC_IND_NMM_GL_E!O10</f>
        <v>1.73307024</v>
      </c>
      <c r="P10" s="8">
        <f>FC_IND_NMM_CM_E!P10+FC_IND_NMM_CR_E!P10+FC_IND_NMM_GL_E!P10</f>
        <v>9.0311284800000013</v>
      </c>
      <c r="Q10" s="8">
        <f>FC_IND_NMM_CM_E!Q10+FC_IND_NMM_CR_E!Q10+FC_IND_NMM_GL_E!Q10</f>
        <v>2.4059692799999999</v>
      </c>
      <c r="R10" s="8">
        <f>FC_IND_NMM_CM_E!R10+FC_IND_NMM_CR_E!R10+FC_IND_NMM_GL_E!R10</f>
        <v>4.3649179199999981</v>
      </c>
      <c r="S10" s="8">
        <f>FC_IND_NMM_CM_E!S10+FC_IND_NMM_CR_E!S10+FC_IND_NMM_GL_E!S10</f>
        <v>4.6130198399999989</v>
      </c>
      <c r="T10" s="8">
        <f>FC_IND_NMM_CM_E!T10+FC_IND_NMM_CR_E!T10+FC_IND_NMM_GL_E!T10</f>
        <v>3.4610400000000001</v>
      </c>
      <c r="U10" s="8">
        <f>FC_IND_NMM_CM_E!U10+FC_IND_NMM_CR_E!U10+FC_IND_NMM_GL_E!U10</f>
        <v>1.9035720000000003</v>
      </c>
      <c r="V10" s="8">
        <f>FC_IND_NMM_CM_E!V10+FC_IND_NMM_CR_E!V10+FC_IND_NMM_GL_E!V10</f>
        <v>1.9035720000000003</v>
      </c>
      <c r="W10" s="8">
        <f>FC_IND_NMM_CM_E!W10+FC_IND_NMM_CR_E!W10+FC_IND_NMM_GL_E!W10</f>
        <v>0</v>
      </c>
      <c r="X10" s="8">
        <f>FC_IND_NMM_CM_E!X10+FC_IND_NMM_CR_E!X10+FC_IND_NMM_GL_E!X10</f>
        <v>0.13552703999999999</v>
      </c>
      <c r="Y10" s="8">
        <f>FC_IND_NMM_CM_E!Y10+FC_IND_NMM_CR_E!Y10+FC_IND_NMM_GL_E!Y10</f>
        <v>4.0049697600000007</v>
      </c>
      <c r="Z10" s="8">
        <f>FC_IND_NMM_CM_E!Z10+FC_IND_NMM_CR_E!Z10+FC_IND_NMM_GL_E!Z10</f>
        <v>2.2332816000000002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12.552624479999995</v>
      </c>
      <c r="D11" s="19">
        <f t="shared" ref="D11:W11" si="12">SUM(D12:D16)</f>
        <v>25.104863519999984</v>
      </c>
      <c r="E11" s="19">
        <f t="shared" si="12"/>
        <v>15.69049152</v>
      </c>
      <c r="F11" s="19">
        <f t="shared" si="12"/>
        <v>31.381368479999995</v>
      </c>
      <c r="G11" s="19">
        <f t="shared" si="12"/>
        <v>40.795740479999992</v>
      </c>
      <c r="H11" s="19">
        <f t="shared" si="12"/>
        <v>25.104863519999991</v>
      </c>
      <c r="I11" s="19">
        <f t="shared" si="12"/>
        <v>18.828744</v>
      </c>
      <c r="J11" s="19">
        <f t="shared" si="12"/>
        <v>43.933607519999995</v>
      </c>
      <c r="K11" s="19">
        <f t="shared" si="12"/>
        <v>43.933607520000002</v>
      </c>
      <c r="L11" s="19">
        <f t="shared" si="12"/>
        <v>56.486232000000001</v>
      </c>
      <c r="M11" s="19">
        <f t="shared" si="12"/>
        <v>53.347979519999974</v>
      </c>
      <c r="N11" s="19">
        <f t="shared" si="12"/>
        <v>59.624484480000021</v>
      </c>
      <c r="O11" s="19">
        <f t="shared" si="12"/>
        <v>59.624484480000021</v>
      </c>
      <c r="P11" s="19">
        <f t="shared" si="12"/>
        <v>59.624484480000021</v>
      </c>
      <c r="Q11" s="19">
        <f t="shared" si="12"/>
        <v>65.900604000000001</v>
      </c>
      <c r="R11" s="19">
        <f t="shared" si="12"/>
        <v>62.762351520000003</v>
      </c>
      <c r="S11" s="19">
        <f t="shared" si="12"/>
        <v>75.314975999999973</v>
      </c>
      <c r="T11" s="19">
        <f t="shared" si="12"/>
        <v>83.473969919999973</v>
      </c>
      <c r="U11" s="19">
        <f t="shared" si="12"/>
        <v>82.218977280000004</v>
      </c>
      <c r="V11" s="19">
        <f t="shared" si="12"/>
        <v>90.064223040000002</v>
      </c>
      <c r="W11" s="19">
        <f t="shared" si="12"/>
        <v>82.532725440000007</v>
      </c>
      <c r="X11" s="19">
        <f t="shared" ref="X11:Z11" si="13">SUM(X12:X16)</f>
        <v>85.984726079999987</v>
      </c>
      <c r="Y11" s="19">
        <f t="shared" si="13"/>
        <v>94.771216320000008</v>
      </c>
      <c r="Z11" s="19">
        <f t="shared" si="13"/>
        <v>81.591095519999982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12.552624479999995</v>
      </c>
      <c r="D13" s="8">
        <f>FC_IND_NMM_CM_E!D13+FC_IND_NMM_CR_E!D13+FC_IND_NMM_GL_E!D13</f>
        <v>25.104863519999984</v>
      </c>
      <c r="E13" s="8">
        <f>FC_IND_NMM_CM_E!E13+FC_IND_NMM_CR_E!E13+FC_IND_NMM_GL_E!E13</f>
        <v>15.69049152</v>
      </c>
      <c r="F13" s="8">
        <f>FC_IND_NMM_CM_E!F13+FC_IND_NMM_CR_E!F13+FC_IND_NMM_GL_E!F13</f>
        <v>31.381368479999995</v>
      </c>
      <c r="G13" s="8">
        <f>FC_IND_NMM_CM_E!G13+FC_IND_NMM_CR_E!G13+FC_IND_NMM_GL_E!G13</f>
        <v>40.795740479999992</v>
      </c>
      <c r="H13" s="8">
        <f>FC_IND_NMM_CM_E!H13+FC_IND_NMM_CR_E!H13+FC_IND_NMM_GL_E!H13</f>
        <v>25.104863519999991</v>
      </c>
      <c r="I13" s="8">
        <f>FC_IND_NMM_CM_E!I13+FC_IND_NMM_CR_E!I13+FC_IND_NMM_GL_E!I13</f>
        <v>18.828744</v>
      </c>
      <c r="J13" s="8">
        <f>FC_IND_NMM_CM_E!J13+FC_IND_NMM_CR_E!J13+FC_IND_NMM_GL_E!J13</f>
        <v>43.933607519999995</v>
      </c>
      <c r="K13" s="8">
        <f>FC_IND_NMM_CM_E!K13+FC_IND_NMM_CR_E!K13+FC_IND_NMM_GL_E!K13</f>
        <v>43.933607520000002</v>
      </c>
      <c r="L13" s="8">
        <f>FC_IND_NMM_CM_E!L13+FC_IND_NMM_CR_E!L13+FC_IND_NMM_GL_E!L13</f>
        <v>56.486232000000001</v>
      </c>
      <c r="M13" s="8">
        <f>FC_IND_NMM_CM_E!M13+FC_IND_NMM_CR_E!M13+FC_IND_NMM_GL_E!M13</f>
        <v>53.347979519999974</v>
      </c>
      <c r="N13" s="8">
        <f>FC_IND_NMM_CM_E!N13+FC_IND_NMM_CR_E!N13+FC_IND_NMM_GL_E!N13</f>
        <v>59.624484480000021</v>
      </c>
      <c r="O13" s="8">
        <f>FC_IND_NMM_CM_E!O13+FC_IND_NMM_CR_E!O13+FC_IND_NMM_GL_E!O13</f>
        <v>59.624484480000021</v>
      </c>
      <c r="P13" s="8">
        <f>FC_IND_NMM_CM_E!P13+FC_IND_NMM_CR_E!P13+FC_IND_NMM_GL_E!P13</f>
        <v>59.624484480000021</v>
      </c>
      <c r="Q13" s="8">
        <f>FC_IND_NMM_CM_E!Q13+FC_IND_NMM_CR_E!Q13+FC_IND_NMM_GL_E!Q13</f>
        <v>65.900604000000001</v>
      </c>
      <c r="R13" s="8">
        <f>FC_IND_NMM_CM_E!R13+FC_IND_NMM_CR_E!R13+FC_IND_NMM_GL_E!R13</f>
        <v>62.762351520000003</v>
      </c>
      <c r="S13" s="8">
        <f>FC_IND_NMM_CM_E!S13+FC_IND_NMM_CR_E!S13+FC_IND_NMM_GL_E!S13</f>
        <v>75.314975999999973</v>
      </c>
      <c r="T13" s="8">
        <f>FC_IND_NMM_CM_E!T13+FC_IND_NMM_CR_E!T13+FC_IND_NMM_GL_E!T13</f>
        <v>83.473969919999973</v>
      </c>
      <c r="U13" s="8">
        <f>FC_IND_NMM_CM_E!U13+FC_IND_NMM_CR_E!U13+FC_IND_NMM_GL_E!U13</f>
        <v>82.218977280000004</v>
      </c>
      <c r="V13" s="8">
        <f>FC_IND_NMM_CM_E!V13+FC_IND_NMM_CR_E!V13+FC_IND_NMM_GL_E!V13</f>
        <v>90.064223040000002</v>
      </c>
      <c r="W13" s="8">
        <f>FC_IND_NMM_CM_E!W13+FC_IND_NMM_CR_E!W13+FC_IND_NMM_GL_E!W13</f>
        <v>82.532725440000007</v>
      </c>
      <c r="X13" s="8">
        <f>FC_IND_NMM_CM_E!X13+FC_IND_NMM_CR_E!X13+FC_IND_NMM_GL_E!X13</f>
        <v>85.984726079999987</v>
      </c>
      <c r="Y13" s="8">
        <f>FC_IND_NMM_CM_E!Y13+FC_IND_NMM_CR_E!Y13+FC_IND_NMM_GL_E!Y13</f>
        <v>94.771216320000008</v>
      </c>
      <c r="Z13" s="8">
        <f>FC_IND_NMM_CM_E!Z13+FC_IND_NMM_CR_E!Z13+FC_IND_NMM_GL_E!Z13</f>
        <v>81.591095519999982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2.8371600000000003</v>
      </c>
      <c r="D17" s="27">
        <f t="shared" ref="D17:W17" si="15">SUM(D18:D21)</f>
        <v>2.1578399999999998</v>
      </c>
      <c r="E17" s="27">
        <f t="shared" si="15"/>
        <v>3.0769200000000003</v>
      </c>
      <c r="F17" s="27">
        <f t="shared" si="15"/>
        <v>0.63935999999999982</v>
      </c>
      <c r="G17" s="27">
        <f t="shared" si="15"/>
        <v>0.75924000000000014</v>
      </c>
      <c r="H17" s="27">
        <f t="shared" si="15"/>
        <v>1.0389600000000001</v>
      </c>
      <c r="I17" s="27">
        <f t="shared" si="15"/>
        <v>1.1987999999999999</v>
      </c>
      <c r="J17" s="27">
        <f t="shared" si="15"/>
        <v>1.1987999999999999</v>
      </c>
      <c r="K17" s="27">
        <f t="shared" si="15"/>
        <v>0.83916000000000002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2.8371600000000003</v>
      </c>
      <c r="D18" s="8">
        <f>FC_IND_NMM_CM_E!D18+FC_IND_NMM_CR_E!D18+FC_IND_NMM_GL_E!D18</f>
        <v>2.1578399999999998</v>
      </c>
      <c r="E18" s="8">
        <f>FC_IND_NMM_CM_E!E18+FC_IND_NMM_CR_E!E18+FC_IND_NMM_GL_E!E18</f>
        <v>3.0769200000000003</v>
      </c>
      <c r="F18" s="8">
        <f>FC_IND_NMM_CM_E!F18+FC_IND_NMM_CR_E!F18+FC_IND_NMM_GL_E!F18</f>
        <v>0.63935999999999982</v>
      </c>
      <c r="G18" s="8">
        <f>FC_IND_NMM_CM_E!G18+FC_IND_NMM_CR_E!G18+FC_IND_NMM_GL_E!G18</f>
        <v>0.75924000000000014</v>
      </c>
      <c r="H18" s="8">
        <f>FC_IND_NMM_CM_E!H18+FC_IND_NMM_CR_E!H18+FC_IND_NMM_GL_E!H18</f>
        <v>1.0389600000000001</v>
      </c>
      <c r="I18" s="8">
        <f>FC_IND_NMM_CM_E!I18+FC_IND_NMM_CR_E!I18+FC_IND_NMM_GL_E!I18</f>
        <v>1.1987999999999999</v>
      </c>
      <c r="J18" s="8">
        <f>FC_IND_NMM_CM_E!J18+FC_IND_NMM_CR_E!J18+FC_IND_NMM_GL_E!J18</f>
        <v>1.1987999999999999</v>
      </c>
      <c r="K18" s="8">
        <f>FC_IND_NMM_CM_E!K18+FC_IND_NMM_CR_E!K18+FC_IND_NMM_GL_E!K18</f>
        <v>0.83916000000000002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515.30033412000012</v>
      </c>
      <c r="D26" s="27">
        <f t="shared" ref="D26:W26" si="21">SUM(D27,D33)</f>
        <v>612.22350600000016</v>
      </c>
      <c r="E26" s="27">
        <f t="shared" si="21"/>
        <v>606.83947560000001</v>
      </c>
      <c r="F26" s="27">
        <f t="shared" si="21"/>
        <v>472.89716423999988</v>
      </c>
      <c r="G26" s="27">
        <f t="shared" si="21"/>
        <v>430.31487384000002</v>
      </c>
      <c r="H26" s="27">
        <f t="shared" si="21"/>
        <v>713.14116984000009</v>
      </c>
      <c r="I26" s="27">
        <f t="shared" si="21"/>
        <v>770.96317643999964</v>
      </c>
      <c r="J26" s="27">
        <f t="shared" si="21"/>
        <v>713.11166135999986</v>
      </c>
      <c r="K26" s="27">
        <f t="shared" si="21"/>
        <v>678.64314419999994</v>
      </c>
      <c r="L26" s="27">
        <f t="shared" si="21"/>
        <v>487.70247744</v>
      </c>
      <c r="M26" s="27">
        <f t="shared" si="21"/>
        <v>387.42335172000003</v>
      </c>
      <c r="N26" s="27">
        <f t="shared" si="21"/>
        <v>314.69019911999993</v>
      </c>
      <c r="O26" s="27">
        <f t="shared" si="21"/>
        <v>317.22251399999999</v>
      </c>
      <c r="P26" s="27">
        <f t="shared" si="21"/>
        <v>468.80343971999991</v>
      </c>
      <c r="Q26" s="27">
        <f t="shared" si="21"/>
        <v>499.33966464000014</v>
      </c>
      <c r="R26" s="27">
        <f t="shared" si="21"/>
        <v>535.89459420000003</v>
      </c>
      <c r="S26" s="27">
        <f t="shared" si="21"/>
        <v>554.81861339999989</v>
      </c>
      <c r="T26" s="27">
        <f t="shared" si="21"/>
        <v>638.70132816</v>
      </c>
      <c r="U26" s="27">
        <f t="shared" si="21"/>
        <v>616.07623104000027</v>
      </c>
      <c r="V26" s="27">
        <f t="shared" si="21"/>
        <v>456.2628472799999</v>
      </c>
      <c r="W26" s="27">
        <f t="shared" si="21"/>
        <v>338.75951903999999</v>
      </c>
      <c r="X26" s="27">
        <f t="shared" ref="X26:Z26" si="22">SUM(X27,X33)</f>
        <v>304.32455424</v>
      </c>
      <c r="Y26" s="27">
        <f t="shared" si="22"/>
        <v>364.78388087999997</v>
      </c>
      <c r="Z26" s="27">
        <f t="shared" si="22"/>
        <v>469.92762360000006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515.30033412000012</v>
      </c>
      <c r="D33" s="19">
        <f t="shared" ref="D33:W33" si="27">SUM(D34:D50)</f>
        <v>612.22350600000016</v>
      </c>
      <c r="E33" s="19">
        <f t="shared" si="27"/>
        <v>606.83947560000001</v>
      </c>
      <c r="F33" s="19">
        <f t="shared" si="27"/>
        <v>472.89716423999988</v>
      </c>
      <c r="G33" s="19">
        <f t="shared" si="27"/>
        <v>430.31487384000002</v>
      </c>
      <c r="H33" s="19">
        <f t="shared" si="27"/>
        <v>713.14116984000009</v>
      </c>
      <c r="I33" s="19">
        <f t="shared" si="27"/>
        <v>770.96317643999964</v>
      </c>
      <c r="J33" s="19">
        <f t="shared" si="27"/>
        <v>713.11166135999986</v>
      </c>
      <c r="K33" s="19">
        <f t="shared" si="27"/>
        <v>678.64314419999994</v>
      </c>
      <c r="L33" s="19">
        <f t="shared" si="27"/>
        <v>487.70247744</v>
      </c>
      <c r="M33" s="19">
        <f t="shared" si="27"/>
        <v>387.42335172000003</v>
      </c>
      <c r="N33" s="19">
        <f t="shared" si="27"/>
        <v>314.69019911999993</v>
      </c>
      <c r="O33" s="19">
        <f t="shared" si="27"/>
        <v>317.22251399999999</v>
      </c>
      <c r="P33" s="19">
        <f t="shared" si="27"/>
        <v>468.80343971999991</v>
      </c>
      <c r="Q33" s="19">
        <f t="shared" si="27"/>
        <v>499.33966464000014</v>
      </c>
      <c r="R33" s="19">
        <f t="shared" si="27"/>
        <v>535.89459420000003</v>
      </c>
      <c r="S33" s="19">
        <f t="shared" si="27"/>
        <v>554.81861339999989</v>
      </c>
      <c r="T33" s="19">
        <f t="shared" si="27"/>
        <v>638.70132816</v>
      </c>
      <c r="U33" s="19">
        <f t="shared" si="27"/>
        <v>616.07623104000027</v>
      </c>
      <c r="V33" s="19">
        <f t="shared" si="27"/>
        <v>456.2628472799999</v>
      </c>
      <c r="W33" s="19">
        <f t="shared" si="27"/>
        <v>338.75951903999999</v>
      </c>
      <c r="X33" s="19">
        <f t="shared" ref="X33:Z33" si="28">SUM(X34:X50)</f>
        <v>304.32455424</v>
      </c>
      <c r="Y33" s="19">
        <f t="shared" si="28"/>
        <v>364.78388087999997</v>
      </c>
      <c r="Z33" s="19">
        <f t="shared" si="28"/>
        <v>469.92762360000006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17.752554000000003</v>
      </c>
      <c r="D36" s="8">
        <f>FC_IND_NMM_CM_E!D36+FC_IND_NMM_CR_E!D36+FC_IND_NMM_GL_E!D36</f>
        <v>20.711313000000001</v>
      </c>
      <c r="E36" s="8">
        <f>FC_IND_NMM_CM_E!E36+FC_IND_NMM_CR_E!E36+FC_IND_NMM_GL_E!E36</f>
        <v>18.048543479999999</v>
      </c>
      <c r="F36" s="8">
        <f>FC_IND_NMM_CM_E!F36+FC_IND_NMM_CR_E!F36+FC_IND_NMM_GL_E!F36</f>
        <v>20.711313000000001</v>
      </c>
      <c r="G36" s="8">
        <f>FC_IND_NMM_CM_E!G36+FC_IND_NMM_CR_E!G36+FC_IND_NMM_GL_E!G36</f>
        <v>17.456791680000002</v>
      </c>
      <c r="H36" s="8">
        <f>FC_IND_NMM_CM_E!H36+FC_IND_NMM_CR_E!H36+FC_IND_NMM_GL_E!H36</f>
        <v>17.752554000000003</v>
      </c>
      <c r="I36" s="8">
        <f>FC_IND_NMM_CM_E!I36+FC_IND_NMM_CR_E!I36+FC_IND_NMM_GL_E!I36</f>
        <v>26.628830999999987</v>
      </c>
      <c r="J36" s="8">
        <f>FC_IND_NMM_CM_E!J36+FC_IND_NMM_CR_E!J36+FC_IND_NMM_GL_E!J36</f>
        <v>32.546348999999992</v>
      </c>
      <c r="K36" s="8">
        <f>FC_IND_NMM_CM_E!K36+FC_IND_NMM_CR_E!K36+FC_IND_NMM_GL_E!K36</f>
        <v>29.587589999999992</v>
      </c>
      <c r="L36" s="8">
        <f>FC_IND_NMM_CM_E!L36+FC_IND_NMM_CR_E!L36+FC_IND_NMM_GL_E!L36</f>
        <v>17.752554000000003</v>
      </c>
      <c r="M36" s="8">
        <f>FC_IND_NMM_CM_E!M36+FC_IND_NMM_CR_E!M36+FC_IND_NMM_GL_E!M36</f>
        <v>11.835035999999999</v>
      </c>
      <c r="N36" s="8">
        <f>FC_IND_NMM_CM_E!N36+FC_IND_NMM_CR_E!N36+FC_IND_NMM_GL_E!N36</f>
        <v>8.876277</v>
      </c>
      <c r="O36" s="8">
        <f>FC_IND_NMM_CM_E!O36+FC_IND_NMM_CR_E!O36+FC_IND_NMM_GL_E!O36</f>
        <v>8.8762770000000017</v>
      </c>
      <c r="P36" s="8">
        <f>FC_IND_NMM_CM_E!P36+FC_IND_NMM_CR_E!P36+FC_IND_NMM_GL_E!P36</f>
        <v>8.8762769999999982</v>
      </c>
      <c r="Q36" s="8">
        <f>FC_IND_NMM_CM_E!Q36+FC_IND_NMM_CR_E!Q36+FC_IND_NMM_GL_E!Q36</f>
        <v>5.9175180000000012</v>
      </c>
      <c r="R36" s="8">
        <f>FC_IND_NMM_CM_E!R36+FC_IND_NMM_CR_E!R36+FC_IND_NMM_GL_E!R36</f>
        <v>5.9175179999999994</v>
      </c>
      <c r="S36" s="8">
        <f>FC_IND_NMM_CM_E!S36+FC_IND_NMM_CR_E!S36+FC_IND_NMM_GL_E!S36</f>
        <v>5.9175180000000021</v>
      </c>
      <c r="T36" s="8">
        <f>FC_IND_NMM_CM_E!T36+FC_IND_NMM_CR_E!T36+FC_IND_NMM_GL_E!T36</f>
        <v>4.7340143999999995</v>
      </c>
      <c r="U36" s="8">
        <f>FC_IND_NMM_CM_E!U36+FC_IND_NMM_CR_E!U36+FC_IND_NMM_GL_E!U36</f>
        <v>4.7340143999999986</v>
      </c>
      <c r="V36" s="8">
        <f>FC_IND_NMM_CM_E!V36+FC_IND_NMM_CR_E!V36+FC_IND_NMM_GL_E!V36</f>
        <v>4.1422626000000013</v>
      </c>
      <c r="W36" s="8">
        <f>FC_IND_NMM_CM_E!W36+FC_IND_NMM_CR_E!W36+FC_IND_NMM_GL_E!W36</f>
        <v>2.3670072000000002</v>
      </c>
      <c r="X36" s="8">
        <f>FC_IND_NMM_CM_E!X36+FC_IND_NMM_CR_E!X36+FC_IND_NMM_GL_E!X36</f>
        <v>4.4382520800000016</v>
      </c>
      <c r="Y36" s="8">
        <f>FC_IND_NMM_CM_E!Y36+FC_IND_NMM_CR_E!Y36+FC_IND_NMM_GL_E!Y36</f>
        <v>2.6629966800000018</v>
      </c>
      <c r="Z36" s="8">
        <f>FC_IND_NMM_CM_E!Z36+FC_IND_NMM_CR_E!Z36+FC_IND_NMM_GL_E!Z36</f>
        <v>1.7752554000000005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0.29039472</v>
      </c>
      <c r="D37" s="8">
        <f>FC_IND_NMM_CM_E!D37+FC_IND_NMM_CR_E!D37+FC_IND_NMM_GL_E!D37</f>
        <v>0.28116395999999999</v>
      </c>
      <c r="E37" s="8">
        <f>FC_IND_NMM_CM_E!E37+FC_IND_NMM_CR_E!E37+FC_IND_NMM_GL_E!E37</f>
        <v>0.28116395999999999</v>
      </c>
      <c r="F37" s="8">
        <f>FC_IND_NMM_CM_E!F37+FC_IND_NMM_CR_E!F37+FC_IND_NMM_GL_E!F37</f>
        <v>0.28116395999999999</v>
      </c>
      <c r="G37" s="8">
        <f>FC_IND_NMM_CM_E!G37+FC_IND_NMM_CR_E!G37+FC_IND_NMM_GL_E!G37</f>
        <v>0.26893944000000003</v>
      </c>
      <c r="H37" s="8">
        <f>FC_IND_NMM_CM_E!H37+FC_IND_NMM_CR_E!H37+FC_IND_NMM_GL_E!H37</f>
        <v>0.26569619999999999</v>
      </c>
      <c r="I37" s="8">
        <f>FC_IND_NMM_CM_E!I37+FC_IND_NMM_CR_E!I37+FC_IND_NMM_GL_E!I37</f>
        <v>0.26569619999999994</v>
      </c>
      <c r="J37" s="8">
        <f>FC_IND_NMM_CM_E!J37+FC_IND_NMM_CR_E!J37+FC_IND_NMM_GL_E!J37</f>
        <v>0.26893943999999997</v>
      </c>
      <c r="K37" s="8">
        <f>FC_IND_NMM_CM_E!K37+FC_IND_NMM_CR_E!K37+FC_IND_NMM_GL_E!K37</f>
        <v>0.2594592</v>
      </c>
      <c r="L37" s="8">
        <f>FC_IND_NMM_CM_E!L37+FC_IND_NMM_CR_E!L37+FC_IND_NMM_GL_E!L37</f>
        <v>0.25646544000000004</v>
      </c>
      <c r="M37" s="8">
        <f>FC_IND_NMM_CM_E!M37+FC_IND_NMM_CR_E!M37+FC_IND_NMM_GL_E!M37</f>
        <v>0.24424092</v>
      </c>
      <c r="N37" s="8">
        <f>FC_IND_NMM_CM_E!N37+FC_IND_NMM_CR_E!N37+FC_IND_NMM_GL_E!N37</f>
        <v>0.23800392000000004</v>
      </c>
      <c r="O37" s="8">
        <f>FC_IND_NMM_CM_E!O37+FC_IND_NMM_CR_E!O37+FC_IND_NMM_GL_E!O37</f>
        <v>0.21929292</v>
      </c>
      <c r="P37" s="8">
        <f>FC_IND_NMM_CM_E!P37+FC_IND_NMM_CR_E!P37+FC_IND_NMM_GL_E!P37</f>
        <v>0.21629915999999999</v>
      </c>
      <c r="Q37" s="8">
        <f>FC_IND_NMM_CM_E!Q37+FC_IND_NMM_CR_E!Q37+FC_IND_NMM_GL_E!Q37</f>
        <v>0.19783764000000001</v>
      </c>
      <c r="R37" s="8">
        <f>FC_IND_NMM_CM_E!R37+FC_IND_NMM_CR_E!R37+FC_IND_NMM_GL_E!R37</f>
        <v>0.19783763999999998</v>
      </c>
      <c r="S37" s="8">
        <f>FC_IND_NMM_CM_E!S37+FC_IND_NMM_CR_E!S37+FC_IND_NMM_GL_E!S37</f>
        <v>0.19783764000000001</v>
      </c>
      <c r="T37" s="8">
        <f>FC_IND_NMM_CM_E!T37+FC_IND_NMM_CR_E!T37+FC_IND_NMM_GL_E!T37</f>
        <v>2.9937599999999981E-3</v>
      </c>
      <c r="U37" s="8">
        <f>FC_IND_NMM_CM_E!U37+FC_IND_NMM_CR_E!U37+FC_IND_NMM_GL_E!U37</f>
        <v>0.37397051999999997</v>
      </c>
      <c r="V37" s="8">
        <f>FC_IND_NMM_CM_E!V37+FC_IND_NMM_CR_E!V37+FC_IND_NMM_GL_E!V37</f>
        <v>0.68282676000000009</v>
      </c>
      <c r="W37" s="8">
        <f>FC_IND_NMM_CM_E!W37+FC_IND_NMM_CR_E!W37+FC_IND_NMM_GL_E!W37</f>
        <v>0.47900160000000014</v>
      </c>
      <c r="X37" s="8">
        <f>FC_IND_NMM_CM_E!X37+FC_IND_NMM_CR_E!X37+FC_IND_NMM_GL_E!X37</f>
        <v>0.37995804000000005</v>
      </c>
      <c r="Y37" s="8">
        <f>FC_IND_NMM_CM_E!Y37+FC_IND_NMM_CR_E!Y37+FC_IND_NMM_GL_E!Y37</f>
        <v>0.30910572000000008</v>
      </c>
      <c r="Z37" s="8">
        <f>FC_IND_NMM_CM_E!Z37+FC_IND_NMM_CR_E!Z37+FC_IND_NMM_GL_E!Z37</f>
        <v>0.30910572000000003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77.306781239999992</v>
      </c>
      <c r="D43" s="8">
        <f>FC_IND_NMM_CM_E!D43+FC_IND_NMM_CR_E!D43+FC_IND_NMM_GL_E!D43</f>
        <v>39.430329119999982</v>
      </c>
      <c r="E43" s="8">
        <f>FC_IND_NMM_CM_E!E43+FC_IND_NMM_CR_E!E43+FC_IND_NMM_GL_E!E43</f>
        <v>23.783521320000002</v>
      </c>
      <c r="F43" s="8">
        <f>FC_IND_NMM_CM_E!F43+FC_IND_NMM_CR_E!F43+FC_IND_NMM_GL_E!F43</f>
        <v>27.264739319999993</v>
      </c>
      <c r="G43" s="8">
        <f>FC_IND_NMM_CM_E!G43+FC_IND_NMM_CR_E!G43+FC_IND_NMM_GL_E!G43</f>
        <v>30.594170879999997</v>
      </c>
      <c r="H43" s="8">
        <f>FC_IND_NMM_CM_E!H43+FC_IND_NMM_CR_E!H43+FC_IND_NMM_GL_E!H43</f>
        <v>24.429080519999996</v>
      </c>
      <c r="I43" s="8">
        <f>FC_IND_NMM_CM_E!I43+FC_IND_NMM_CR_E!I43+FC_IND_NMM_GL_E!I43</f>
        <v>21.476314079999995</v>
      </c>
      <c r="J43" s="8">
        <f>FC_IND_NMM_CM_E!J43+FC_IND_NMM_CR_E!J43+FC_IND_NMM_GL_E!J43</f>
        <v>18.571030919999998</v>
      </c>
      <c r="K43" s="8">
        <f>FC_IND_NMM_CM_E!K43+FC_IND_NMM_CR_E!K43+FC_IND_NMM_GL_E!K43</f>
        <v>12.190931999999998</v>
      </c>
      <c r="L43" s="8">
        <f>FC_IND_NMM_CM_E!L43+FC_IND_NMM_CR_E!L43+FC_IND_NMM_GL_E!L43</f>
        <v>9.0196891199999971</v>
      </c>
      <c r="M43" s="8">
        <f>FC_IND_NMM_CM_E!M43+FC_IND_NMM_CR_E!M43+FC_IND_NMM_GL_E!M43</f>
        <v>5.8676529599999991</v>
      </c>
      <c r="N43" s="8">
        <f>FC_IND_NMM_CM_E!N43+FC_IND_NMM_CR_E!N43+FC_IND_NMM_GL_E!N43</f>
        <v>5.8263051600000004</v>
      </c>
      <c r="O43" s="8">
        <f>FC_IND_NMM_CM_E!O43+FC_IND_NMM_CR_E!O43+FC_IND_NMM_GL_E!O43</f>
        <v>8.3773310399999978</v>
      </c>
      <c r="P43" s="8">
        <f>FC_IND_NMM_CM_E!P43+FC_IND_NMM_CR_E!P43+FC_IND_NMM_GL_E!P43</f>
        <v>5.9180706000000001</v>
      </c>
      <c r="Q43" s="8">
        <f>FC_IND_NMM_CM_E!Q43+FC_IND_NMM_CR_E!Q43+FC_IND_NMM_GL_E!Q43</f>
        <v>9.1021179599999993</v>
      </c>
      <c r="R43" s="8">
        <f>FC_IND_NMM_CM_E!R43+FC_IND_NMM_CR_E!R43+FC_IND_NMM_GL_E!R43</f>
        <v>12.513711599999997</v>
      </c>
      <c r="S43" s="8">
        <f>FC_IND_NMM_CM_E!S43+FC_IND_NMM_CR_E!S43+FC_IND_NMM_GL_E!S43</f>
        <v>9.4470386399999988</v>
      </c>
      <c r="T43" s="8">
        <f>FC_IND_NMM_CM_E!T43+FC_IND_NMM_CR_E!T43+FC_IND_NMM_GL_E!T43</f>
        <v>13.725869039999999</v>
      </c>
      <c r="U43" s="8">
        <f>FC_IND_NMM_CM_E!U43+FC_IND_NMM_CR_E!U43+FC_IND_NMM_GL_E!U43</f>
        <v>11.918570040000001</v>
      </c>
      <c r="V43" s="8">
        <f>FC_IND_NMM_CM_E!V43+FC_IND_NMM_CR_E!V43+FC_IND_NMM_GL_E!V43</f>
        <v>12.288832920000001</v>
      </c>
      <c r="W43" s="8">
        <f>FC_IND_NMM_CM_E!W43+FC_IND_NMM_CR_E!W43+FC_IND_NMM_GL_E!W43</f>
        <v>25.60655916</v>
      </c>
      <c r="X43" s="8">
        <f>FC_IND_NMM_CM_E!X43+FC_IND_NMM_CR_E!X43+FC_IND_NMM_GL_E!X43</f>
        <v>23.41966068</v>
      </c>
      <c r="Y43" s="8">
        <f>FC_IND_NMM_CM_E!Y43+FC_IND_NMM_CR_E!Y43+FC_IND_NMM_GL_E!Y43</f>
        <v>22.786639199999996</v>
      </c>
      <c r="Z43" s="8">
        <f>FC_IND_NMM_CM_E!Z43+FC_IND_NMM_CR_E!Z43+FC_IND_NMM_GL_E!Z43</f>
        <v>20.887841520000009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419.95060416000013</v>
      </c>
      <c r="D44" s="8">
        <f>FC_IND_NMM_CM_E!D44+FC_IND_NMM_CR_E!D44+FC_IND_NMM_GL_E!D44</f>
        <v>503.44062192000013</v>
      </c>
      <c r="E44" s="8">
        <f>FC_IND_NMM_CM_E!E44+FC_IND_NMM_CR_E!E44+FC_IND_NMM_GL_E!E44</f>
        <v>528.45636383999999</v>
      </c>
      <c r="F44" s="8">
        <f>FC_IND_NMM_CM_E!F44+FC_IND_NMM_CR_E!F44+FC_IND_NMM_GL_E!F44</f>
        <v>406.50483095999994</v>
      </c>
      <c r="G44" s="8">
        <f>FC_IND_NMM_CM_E!G44+FC_IND_NMM_CR_E!G44+FC_IND_NMM_GL_E!G44</f>
        <v>179.48762784000002</v>
      </c>
      <c r="H44" s="8">
        <f>FC_IND_NMM_CM_E!H44+FC_IND_NMM_CR_E!H44+FC_IND_NMM_GL_E!H44</f>
        <v>153.84633912000004</v>
      </c>
      <c r="I44" s="8">
        <f>FC_IND_NMM_CM_E!I44+FC_IND_NMM_CR_E!I44+FC_IND_NMM_GL_E!I44</f>
        <v>87.867452160000013</v>
      </c>
      <c r="J44" s="8">
        <f>FC_IND_NMM_CM_E!J44+FC_IND_NMM_CR_E!J44+FC_IND_NMM_GL_E!J44</f>
        <v>84.427920000000029</v>
      </c>
      <c r="K44" s="8">
        <f>FC_IND_NMM_CM_E!K44+FC_IND_NMM_CR_E!K44+FC_IND_NMM_GL_E!K44</f>
        <v>56.285279999999972</v>
      </c>
      <c r="L44" s="8">
        <f>FC_IND_NMM_CM_E!L44+FC_IND_NMM_CR_E!L44+FC_IND_NMM_GL_E!L44</f>
        <v>37.523612880000016</v>
      </c>
      <c r="M44" s="8">
        <f>FC_IND_NMM_CM_E!M44+FC_IND_NMM_CR_E!M44+FC_IND_NMM_GL_E!M44</f>
        <v>21.88884384</v>
      </c>
      <c r="N44" s="8">
        <f>FC_IND_NMM_CM_E!N44+FC_IND_NMM_CR_E!N44+FC_IND_NMM_GL_E!N44</f>
        <v>15.634769040000002</v>
      </c>
      <c r="O44" s="8">
        <f>FC_IND_NMM_CM_E!O44+FC_IND_NMM_CR_E!O44+FC_IND_NMM_GL_E!O44</f>
        <v>15.63476904</v>
      </c>
      <c r="P44" s="8">
        <f>FC_IND_NMM_CM_E!P44+FC_IND_NMM_CR_E!P44+FC_IND_NMM_GL_E!P44</f>
        <v>12.507870960000004</v>
      </c>
      <c r="Q44" s="8">
        <f>FC_IND_NMM_CM_E!Q44+FC_IND_NMM_CR_E!Q44+FC_IND_NMM_GL_E!Q44</f>
        <v>15.634769040000002</v>
      </c>
      <c r="R44" s="8">
        <f>FC_IND_NMM_CM_E!R44+FC_IND_NMM_CR_E!R44+FC_IND_NMM_GL_E!R44</f>
        <v>12.507870960000004</v>
      </c>
      <c r="S44" s="8">
        <f>FC_IND_NMM_CM_E!S44+FC_IND_NMM_CR_E!S44+FC_IND_NMM_GL_E!S44</f>
        <v>10.318875120000003</v>
      </c>
      <c r="T44" s="8">
        <f>FC_IND_NMM_CM_E!T44+FC_IND_NMM_CR_E!T44+FC_IND_NMM_GL_E!T44</f>
        <v>9.6936069600000003</v>
      </c>
      <c r="U44" s="8">
        <f>FC_IND_NMM_CM_E!U44+FC_IND_NMM_CR_E!U44+FC_IND_NMM_GL_E!U44</f>
        <v>8.7554260800000012</v>
      </c>
      <c r="V44" s="8">
        <f>FC_IND_NMM_CM_E!V44+FC_IND_NMM_CR_E!V44+FC_IND_NMM_GL_E!V44</f>
        <v>8.4427920000000025</v>
      </c>
      <c r="W44" s="8">
        <f>FC_IND_NMM_CM_E!W44+FC_IND_NMM_CR_E!W44+FC_IND_NMM_GL_E!W44</f>
        <v>5.9411620800000016</v>
      </c>
      <c r="X44" s="8">
        <f>FC_IND_NMM_CM_E!X44+FC_IND_NMM_CR_E!X44+FC_IND_NMM_GL_E!X44</f>
        <v>4.6661054400000008</v>
      </c>
      <c r="Y44" s="8">
        <f>FC_IND_NMM_CM_E!Y44+FC_IND_NMM_CR_E!Y44+FC_IND_NMM_GL_E!Y44</f>
        <v>7.1546392799999987</v>
      </c>
      <c r="Z44" s="8">
        <f>FC_IND_NMM_CM_E!Z44+FC_IND_NMM_CR_E!Z44+FC_IND_NMM_GL_E!Z44</f>
        <v>6.8793429600000007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48.360078000000009</v>
      </c>
      <c r="E48" s="8">
        <f>FC_IND_NMM_CM_E!E48+FC_IND_NMM_CR_E!E48+FC_IND_NMM_GL_E!E48</f>
        <v>36.269883</v>
      </c>
      <c r="F48" s="8">
        <f>FC_IND_NMM_CM_E!F48+FC_IND_NMM_CR_E!F48+FC_IND_NMM_GL_E!F48</f>
        <v>18.135117000000001</v>
      </c>
      <c r="G48" s="8">
        <f>FC_IND_NMM_CM_E!G48+FC_IND_NMM_CR_E!G48+FC_IND_NMM_GL_E!G48</f>
        <v>202.50734399999996</v>
      </c>
      <c r="H48" s="8">
        <f>FC_IND_NMM_CM_E!H48+FC_IND_NMM_CR_E!H48+FC_IND_NMM_GL_E!H48</f>
        <v>516.84750000000008</v>
      </c>
      <c r="I48" s="8">
        <f>FC_IND_NMM_CM_E!I48+FC_IND_NMM_CR_E!I48+FC_IND_NMM_GL_E!I48</f>
        <v>634.72488299999964</v>
      </c>
      <c r="J48" s="8">
        <f>FC_IND_NMM_CM_E!J48+FC_IND_NMM_CR_E!J48+FC_IND_NMM_GL_E!J48</f>
        <v>577.29742199999987</v>
      </c>
      <c r="K48" s="8">
        <f>FC_IND_NMM_CM_E!K48+FC_IND_NMM_CR_E!K48+FC_IND_NMM_GL_E!K48</f>
        <v>580.319883</v>
      </c>
      <c r="L48" s="8">
        <f>FC_IND_NMM_CM_E!L48+FC_IND_NMM_CR_E!L48+FC_IND_NMM_GL_E!L48</f>
        <v>423.15015599999998</v>
      </c>
      <c r="M48" s="8">
        <f>FC_IND_NMM_CM_E!M48+FC_IND_NMM_CR_E!M48+FC_IND_NMM_GL_E!M48</f>
        <v>347.58757800000001</v>
      </c>
      <c r="N48" s="8">
        <f>FC_IND_NMM_CM_E!N48+FC_IND_NMM_CR_E!N48+FC_IND_NMM_GL_E!N48</f>
        <v>284.11484399999995</v>
      </c>
      <c r="O48" s="8">
        <f>FC_IND_NMM_CM_E!O48+FC_IND_NMM_CR_E!O48+FC_IND_NMM_GL_E!O48</f>
        <v>284.11484400000001</v>
      </c>
      <c r="P48" s="8">
        <f>FC_IND_NMM_CM_E!P48+FC_IND_NMM_CR_E!P48+FC_IND_NMM_GL_E!P48</f>
        <v>441.28492199999994</v>
      </c>
      <c r="Q48" s="8">
        <f>FC_IND_NMM_CM_E!Q48+FC_IND_NMM_CR_E!Q48+FC_IND_NMM_GL_E!Q48</f>
        <v>468.48742200000015</v>
      </c>
      <c r="R48" s="8">
        <f>FC_IND_NMM_CM_E!R48+FC_IND_NMM_CR_E!R48+FC_IND_NMM_GL_E!R48</f>
        <v>504.75765600000005</v>
      </c>
      <c r="S48" s="8">
        <f>FC_IND_NMM_CM_E!S48+FC_IND_NMM_CR_E!S48+FC_IND_NMM_GL_E!S48</f>
        <v>528.93734399999994</v>
      </c>
      <c r="T48" s="8">
        <f>FC_IND_NMM_CM_E!T48+FC_IND_NMM_CR_E!T48+FC_IND_NMM_GL_E!T48</f>
        <v>610.54484400000001</v>
      </c>
      <c r="U48" s="8">
        <f>FC_IND_NMM_CM_E!U48+FC_IND_NMM_CR_E!U48+FC_IND_NMM_GL_E!U48</f>
        <v>590.29425000000026</v>
      </c>
      <c r="V48" s="8">
        <f>FC_IND_NMM_CM_E!V48+FC_IND_NMM_CR_E!V48+FC_IND_NMM_GL_E!V48</f>
        <v>430.70613299999991</v>
      </c>
      <c r="W48" s="8">
        <f>FC_IND_NMM_CM_E!W48+FC_IND_NMM_CR_E!W48+FC_IND_NMM_GL_E!W48</f>
        <v>304.36578900000001</v>
      </c>
      <c r="X48" s="8">
        <f>FC_IND_NMM_CM_E!X48+FC_IND_NMM_CR_E!X48+FC_IND_NMM_GL_E!X48</f>
        <v>271.42057799999998</v>
      </c>
      <c r="Y48" s="8">
        <f>FC_IND_NMM_CM_E!Y48+FC_IND_NMM_CR_E!Y48+FC_IND_NMM_GL_E!Y48</f>
        <v>331.87049999999999</v>
      </c>
      <c r="Z48" s="8">
        <f>FC_IND_NMM_CM_E!Z48+FC_IND_NMM_CR_E!Z48+FC_IND_NMM_GL_E!Z48</f>
        <v>440.07607800000005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408.2621400000001</v>
      </c>
      <c r="D51" s="27">
        <f>FC_IND_NMM_CM_E!D51+FC_IND_NMM_CR_E!D51+FC_IND_NMM_GL_E!D51</f>
        <v>450.87570000000005</v>
      </c>
      <c r="E51" s="27">
        <f>FC_IND_NMM_CM_E!E51+FC_IND_NMM_CR_E!E51+FC_IND_NMM_GL_E!E51</f>
        <v>424.21698000000009</v>
      </c>
      <c r="F51" s="27">
        <f>FC_IND_NMM_CM_E!F51+FC_IND_NMM_CR_E!F51+FC_IND_NMM_GL_E!F51</f>
        <v>389.07594000000006</v>
      </c>
      <c r="G51" s="27">
        <f>FC_IND_NMM_CM_E!G51+FC_IND_NMM_CR_E!G51+FC_IND_NMM_GL_E!G51</f>
        <v>358.57998000000026</v>
      </c>
      <c r="H51" s="27">
        <f>FC_IND_NMM_CM_E!H51+FC_IND_NMM_CR_E!H51+FC_IND_NMM_GL_E!H51</f>
        <v>372.20258591999999</v>
      </c>
      <c r="I51" s="27">
        <f>FC_IND_NMM_CM_E!I51+FC_IND_NMM_CR_E!I51+FC_IND_NMM_GL_E!I51</f>
        <v>353.22803999999996</v>
      </c>
      <c r="J51" s="27">
        <f>FC_IND_NMM_CM_E!J51+FC_IND_NMM_CR_E!J51+FC_IND_NMM_GL_E!J51</f>
        <v>376.25148000000013</v>
      </c>
      <c r="K51" s="27">
        <f>FC_IND_NMM_CM_E!K51+FC_IND_NMM_CR_E!K51+FC_IND_NMM_GL_E!K51</f>
        <v>365.19417000000004</v>
      </c>
      <c r="L51" s="27">
        <f>FC_IND_NMM_CM_E!L51+FC_IND_NMM_CR_E!L51+FC_IND_NMM_GL_E!L51</f>
        <v>292.0341600000001</v>
      </c>
      <c r="M51" s="27">
        <f>FC_IND_NMM_CM_E!M51+FC_IND_NMM_CR_E!M51+FC_IND_NMM_GL_E!M51</f>
        <v>252.14705999999995</v>
      </c>
      <c r="N51" s="27">
        <f>FC_IND_NMM_CM_E!N51+FC_IND_NMM_CR_E!N51+FC_IND_NMM_GL_E!N51</f>
        <v>230.99175000000008</v>
      </c>
      <c r="O51" s="27">
        <f>FC_IND_NMM_CM_E!O51+FC_IND_NMM_CR_E!O51+FC_IND_NMM_GL_E!O51</f>
        <v>194.18454</v>
      </c>
      <c r="P51" s="27">
        <f>FC_IND_NMM_CM_E!P51+FC_IND_NMM_CR_E!P51+FC_IND_NMM_GL_E!P51</f>
        <v>170.35325999999998</v>
      </c>
      <c r="Q51" s="27">
        <f>FC_IND_NMM_CM_E!Q51+FC_IND_NMM_CR_E!Q51+FC_IND_NMM_GL_E!Q51</f>
        <v>164.59739999999999</v>
      </c>
      <c r="R51" s="27">
        <f>FC_IND_NMM_CM_E!R51+FC_IND_NMM_CR_E!R51+FC_IND_NMM_GL_E!R51</f>
        <v>159.95232000000001</v>
      </c>
      <c r="S51" s="27">
        <f>FC_IND_NMM_CM_E!S51+FC_IND_NMM_CR_E!S51+FC_IND_NMM_GL_E!S51</f>
        <v>168.35425992</v>
      </c>
      <c r="T51" s="27">
        <f>FC_IND_NMM_CM_E!T51+FC_IND_NMM_CR_E!T51+FC_IND_NMM_GL_E!T51</f>
        <v>205.37372988000007</v>
      </c>
      <c r="U51" s="27">
        <f>FC_IND_NMM_CM_E!U51+FC_IND_NMM_CR_E!U51+FC_IND_NMM_GL_E!U51</f>
        <v>209.87683199999998</v>
      </c>
      <c r="V51" s="27">
        <f>FC_IND_NMM_CM_E!V51+FC_IND_NMM_CR_E!V51+FC_IND_NMM_GL_E!V51</f>
        <v>210.45989052000004</v>
      </c>
      <c r="W51" s="27">
        <f>FC_IND_NMM_CM_E!W51+FC_IND_NMM_CR_E!W51+FC_IND_NMM_GL_E!W51</f>
        <v>193.30419635999999</v>
      </c>
      <c r="X51" s="27">
        <f>FC_IND_NMM_CM_E!X51+FC_IND_NMM_CR_E!X51+FC_IND_NMM_GL_E!X51</f>
        <v>224.0352378</v>
      </c>
      <c r="Y51" s="27">
        <f>FC_IND_NMM_CM_E!Y51+FC_IND_NMM_CR_E!Y51+FC_IND_NMM_GL_E!Y51</f>
        <v>226.54984176000002</v>
      </c>
      <c r="Z51" s="27">
        <f>FC_IND_NMM_CM_E!Z51+FC_IND_NMM_CR_E!Z51+FC_IND_NMM_GL_E!Z51</f>
        <v>234.34650756000005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8.008228800000003</v>
      </c>
      <c r="D52" s="27">
        <f t="shared" ref="D52:W52" si="30">SUM(D53:D54)</f>
        <v>28.885942800000002</v>
      </c>
      <c r="E52" s="27">
        <f t="shared" si="30"/>
        <v>24.166771199999999</v>
      </c>
      <c r="F52" s="27">
        <f t="shared" si="30"/>
        <v>18.589942799999999</v>
      </c>
      <c r="G52" s="27">
        <f t="shared" si="30"/>
        <v>25.74</v>
      </c>
      <c r="H52" s="27">
        <f t="shared" si="30"/>
        <v>25.1680572</v>
      </c>
      <c r="I52" s="27">
        <f t="shared" si="30"/>
        <v>27.313228799999997</v>
      </c>
      <c r="J52" s="27">
        <f t="shared" si="30"/>
        <v>38.466885599999991</v>
      </c>
      <c r="K52" s="27">
        <f t="shared" si="30"/>
        <v>50.908057199999988</v>
      </c>
      <c r="L52" s="27">
        <f t="shared" si="30"/>
        <v>53.338942799999998</v>
      </c>
      <c r="M52" s="27">
        <f t="shared" si="30"/>
        <v>45.616942800000004</v>
      </c>
      <c r="N52" s="27">
        <f t="shared" si="30"/>
        <v>25.596885600000004</v>
      </c>
      <c r="O52" s="27">
        <f t="shared" si="30"/>
        <v>48.762885600000004</v>
      </c>
      <c r="P52" s="27">
        <f t="shared" si="30"/>
        <v>52.33817160000001</v>
      </c>
      <c r="Q52" s="27">
        <f t="shared" si="30"/>
        <v>60.775228800000022</v>
      </c>
      <c r="R52" s="27">
        <f t="shared" si="30"/>
        <v>55.769828400000002</v>
      </c>
      <c r="S52" s="27">
        <f t="shared" si="30"/>
        <v>60.775228800000029</v>
      </c>
      <c r="T52" s="27">
        <f t="shared" si="30"/>
        <v>69.025928399999998</v>
      </c>
      <c r="U52" s="27">
        <f t="shared" si="30"/>
        <v>116.9311572</v>
      </c>
      <c r="V52" s="27">
        <f t="shared" si="30"/>
        <v>161.4325284</v>
      </c>
      <c r="W52" s="27">
        <f t="shared" si="30"/>
        <v>232.03168559999995</v>
      </c>
      <c r="X52" s="27">
        <f t="shared" ref="X52:Z52" si="31">SUM(X53:X54)</f>
        <v>268.12482840000001</v>
      </c>
      <c r="Y52" s="27">
        <f t="shared" si="31"/>
        <v>275.84682839999999</v>
      </c>
      <c r="Z52" s="27">
        <f t="shared" si="31"/>
        <v>288.78838559999997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8.008228800000003</v>
      </c>
      <c r="D53" s="8">
        <f>FC_IND_NMM_CM_E!D53+FC_IND_NMM_CR_E!D53+FC_IND_NMM_GL_E!D53</f>
        <v>28.885942800000002</v>
      </c>
      <c r="E53" s="8">
        <f>FC_IND_NMM_CM_E!E53+FC_IND_NMM_CR_E!E53+FC_IND_NMM_GL_E!E53</f>
        <v>24.166771199999999</v>
      </c>
      <c r="F53" s="8">
        <f>FC_IND_NMM_CM_E!F53+FC_IND_NMM_CR_E!F53+FC_IND_NMM_GL_E!F53</f>
        <v>18.589942799999999</v>
      </c>
      <c r="G53" s="8">
        <f>FC_IND_NMM_CM_E!G53+FC_IND_NMM_CR_E!G53+FC_IND_NMM_GL_E!G53</f>
        <v>25.74</v>
      </c>
      <c r="H53" s="8">
        <f>FC_IND_NMM_CM_E!H53+FC_IND_NMM_CR_E!H53+FC_IND_NMM_GL_E!H53</f>
        <v>25.1680572</v>
      </c>
      <c r="I53" s="8">
        <f>FC_IND_NMM_CM_E!I53+FC_IND_NMM_CR_E!I53+FC_IND_NMM_GL_E!I53</f>
        <v>27.313228799999997</v>
      </c>
      <c r="J53" s="8">
        <f>FC_IND_NMM_CM_E!J53+FC_IND_NMM_CR_E!J53+FC_IND_NMM_GL_E!J53</f>
        <v>38.466885599999991</v>
      </c>
      <c r="K53" s="8">
        <f>FC_IND_NMM_CM_E!K53+FC_IND_NMM_CR_E!K53+FC_IND_NMM_GL_E!K53</f>
        <v>50.908057199999988</v>
      </c>
      <c r="L53" s="8">
        <f>FC_IND_NMM_CM_E!L53+FC_IND_NMM_CR_E!L53+FC_IND_NMM_GL_E!L53</f>
        <v>53.338942799999998</v>
      </c>
      <c r="M53" s="8">
        <f>FC_IND_NMM_CM_E!M53+FC_IND_NMM_CR_E!M53+FC_IND_NMM_GL_E!M53</f>
        <v>45.616942800000004</v>
      </c>
      <c r="N53" s="8">
        <f>FC_IND_NMM_CM_E!N53+FC_IND_NMM_CR_E!N53+FC_IND_NMM_GL_E!N53</f>
        <v>25.596885600000004</v>
      </c>
      <c r="O53" s="8">
        <f>FC_IND_NMM_CM_E!O53+FC_IND_NMM_CR_E!O53+FC_IND_NMM_GL_E!O53</f>
        <v>48.762885600000004</v>
      </c>
      <c r="P53" s="8">
        <f>FC_IND_NMM_CM_E!P53+FC_IND_NMM_CR_E!P53+FC_IND_NMM_GL_E!P53</f>
        <v>52.33817160000001</v>
      </c>
      <c r="Q53" s="8">
        <f>FC_IND_NMM_CM_E!Q53+FC_IND_NMM_CR_E!Q53+FC_IND_NMM_GL_E!Q53</f>
        <v>60.775228800000022</v>
      </c>
      <c r="R53" s="8">
        <f>FC_IND_NMM_CM_E!R53+FC_IND_NMM_CR_E!R53+FC_IND_NMM_GL_E!R53</f>
        <v>55.769828400000002</v>
      </c>
      <c r="S53" s="8">
        <f>FC_IND_NMM_CM_E!S53+FC_IND_NMM_CR_E!S53+FC_IND_NMM_GL_E!S53</f>
        <v>60.775228800000029</v>
      </c>
      <c r="T53" s="8">
        <f>FC_IND_NMM_CM_E!T53+FC_IND_NMM_CR_E!T53+FC_IND_NMM_GL_E!T53</f>
        <v>69.025928399999998</v>
      </c>
      <c r="U53" s="8">
        <f>FC_IND_NMM_CM_E!U53+FC_IND_NMM_CR_E!U53+FC_IND_NMM_GL_E!U53</f>
        <v>116.9311572</v>
      </c>
      <c r="V53" s="8">
        <f>FC_IND_NMM_CM_E!V53+FC_IND_NMM_CR_E!V53+FC_IND_NMM_GL_E!V53</f>
        <v>161.4325284</v>
      </c>
      <c r="W53" s="8">
        <f>FC_IND_NMM_CM_E!W53+FC_IND_NMM_CR_E!W53+FC_IND_NMM_GL_E!W53</f>
        <v>232.03168559999995</v>
      </c>
      <c r="X53" s="8">
        <f>FC_IND_NMM_CM_E!X53+FC_IND_NMM_CR_E!X53+FC_IND_NMM_GL_E!X53</f>
        <v>268.12482840000001</v>
      </c>
      <c r="Y53" s="8">
        <f>FC_IND_NMM_CM_E!Y53+FC_IND_NMM_CR_E!Y53+FC_IND_NMM_GL_E!Y53</f>
        <v>275.84682839999999</v>
      </c>
      <c r="Z53" s="8">
        <f>FC_IND_NMM_CM_E!Z53+FC_IND_NMM_CR_E!Z53+FC_IND_NMM_GL_E!Z53</f>
        <v>288.78838559999997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0.22417920000000005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0.4479552</v>
      </c>
      <c r="J61" s="49">
        <f t="shared" si="32"/>
        <v>0.2241792</v>
      </c>
      <c r="K61" s="49">
        <f t="shared" si="32"/>
        <v>1.2321792</v>
      </c>
      <c r="L61" s="49">
        <f t="shared" si="32"/>
        <v>6.9439104000000036</v>
      </c>
      <c r="M61" s="49">
        <f t="shared" si="32"/>
        <v>6.048</v>
      </c>
      <c r="N61" s="49">
        <f t="shared" si="32"/>
        <v>4.032</v>
      </c>
      <c r="O61" s="49">
        <f t="shared" si="32"/>
        <v>2.7998207999999991</v>
      </c>
      <c r="P61" s="49">
        <f t="shared" si="32"/>
        <v>3.024</v>
      </c>
      <c r="Q61" s="49">
        <f t="shared" si="32"/>
        <v>2.016</v>
      </c>
      <c r="R61" s="49">
        <f t="shared" si="32"/>
        <v>33.264000000000003</v>
      </c>
      <c r="S61" s="49">
        <f t="shared" si="32"/>
        <v>5.9359103999999983</v>
      </c>
      <c r="T61" s="49">
        <f t="shared" si="32"/>
        <v>9.8896896000000005</v>
      </c>
      <c r="U61" s="49">
        <f t="shared" si="32"/>
        <v>17.460979199999993</v>
      </c>
      <c r="V61" s="49">
        <f t="shared" si="32"/>
        <v>12.812889599999997</v>
      </c>
      <c r="W61" s="49">
        <f t="shared" si="32"/>
        <v>22.198579199999998</v>
      </c>
      <c r="X61" s="49">
        <f t="shared" si="32"/>
        <v>14.537779199999996</v>
      </c>
      <c r="Y61" s="49">
        <f t="shared" ref="Y61:Z61" si="33">SUM(Y62:Y72)</f>
        <v>15.769555199999999</v>
      </c>
      <c r="Z61" s="49">
        <f t="shared" si="33"/>
        <v>22.523155199999998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0.22417920000000005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0.4479552</v>
      </c>
      <c r="J62" s="52">
        <f>FC_IND_NMM_CM_E!J62+FC_IND_NMM_CR_E!J62+FC_IND_NMM_GL_E!J62</f>
        <v>0.2241792</v>
      </c>
      <c r="K62" s="52">
        <f>FC_IND_NMM_CM_E!K62+FC_IND_NMM_CR_E!K62+FC_IND_NMM_GL_E!K62</f>
        <v>1.2321792</v>
      </c>
      <c r="L62" s="52">
        <f>FC_IND_NMM_CM_E!L62+FC_IND_NMM_CR_E!L62+FC_IND_NMM_GL_E!L62</f>
        <v>6.9439104000000036</v>
      </c>
      <c r="M62" s="52">
        <f>FC_IND_NMM_CM_E!M62+FC_IND_NMM_CR_E!M62+FC_IND_NMM_GL_E!M62</f>
        <v>6.048</v>
      </c>
      <c r="N62" s="52">
        <f>FC_IND_NMM_CM_E!N62+FC_IND_NMM_CR_E!N62+FC_IND_NMM_GL_E!N62</f>
        <v>4.032</v>
      </c>
      <c r="O62" s="52">
        <f>FC_IND_NMM_CM_E!O62+FC_IND_NMM_CR_E!O62+FC_IND_NMM_GL_E!O62</f>
        <v>2.7998207999999991</v>
      </c>
      <c r="P62" s="52">
        <f>FC_IND_NMM_CM_E!P62+FC_IND_NMM_CR_E!P62+FC_IND_NMM_GL_E!P62</f>
        <v>3.024</v>
      </c>
      <c r="Q62" s="52">
        <f>FC_IND_NMM_CM_E!Q62+FC_IND_NMM_CR_E!Q62+FC_IND_NMM_GL_E!Q62</f>
        <v>2.016</v>
      </c>
      <c r="R62" s="52">
        <f>FC_IND_NMM_CM_E!R62+FC_IND_NMM_CR_E!R62+FC_IND_NMM_GL_E!R62</f>
        <v>33.264000000000003</v>
      </c>
      <c r="S62" s="52">
        <f>FC_IND_NMM_CM_E!S62+FC_IND_NMM_CR_E!S62+FC_IND_NMM_GL_E!S62</f>
        <v>5.9359103999999983</v>
      </c>
      <c r="T62" s="52">
        <f>FC_IND_NMM_CM_E!T62+FC_IND_NMM_CR_E!T62+FC_IND_NMM_GL_E!T62</f>
        <v>9.8896896000000005</v>
      </c>
      <c r="U62" s="52">
        <f>FC_IND_NMM_CM_E!U62+FC_IND_NMM_CR_E!U62+FC_IND_NMM_GL_E!U62</f>
        <v>17.460979199999993</v>
      </c>
      <c r="V62" s="52">
        <f>FC_IND_NMM_CM_E!V62+FC_IND_NMM_CR_E!V62+FC_IND_NMM_GL_E!V62</f>
        <v>12.812889599999997</v>
      </c>
      <c r="W62" s="52">
        <f>FC_IND_NMM_CM_E!W62+FC_IND_NMM_CR_E!W62+FC_IND_NMM_GL_E!W62</f>
        <v>22.198579199999998</v>
      </c>
      <c r="X62" s="52">
        <f>FC_IND_NMM_CM_E!X62+FC_IND_NMM_CR_E!X62+FC_IND_NMM_GL_E!X62</f>
        <v>14.537779199999996</v>
      </c>
      <c r="Y62" s="52">
        <f>FC_IND_NMM_CM_E!Y62+FC_IND_NMM_CR_E!Y62+FC_IND_NMM_GL_E!Y62</f>
        <v>15.769555199999999</v>
      </c>
      <c r="Z62" s="52">
        <f>FC_IND_NMM_CM_E!Z62+FC_IND_NMM_CR_E!Z62+FC_IND_NMM_GL_E!Z62</f>
        <v>22.523155199999998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776.92436237388699</v>
      </c>
      <c r="D2" s="21">
        <f t="shared" ref="D2:X2" si="0">SUM(D3,D17,D22,D25,D26,D51,D52)</f>
        <v>832.33952183297572</v>
      </c>
      <c r="E2" s="21">
        <f t="shared" si="0"/>
        <v>782.32480085828092</v>
      </c>
      <c r="F2" s="21">
        <f t="shared" si="0"/>
        <v>901.54089139054963</v>
      </c>
      <c r="G2" s="21">
        <f t="shared" si="0"/>
        <v>936.97841898854642</v>
      </c>
      <c r="H2" s="21">
        <f t="shared" si="0"/>
        <v>981.83514604322909</v>
      </c>
      <c r="I2" s="21">
        <f t="shared" si="0"/>
        <v>988.40320849455793</v>
      </c>
      <c r="J2" s="21">
        <f t="shared" si="0"/>
        <v>987.12148972870239</v>
      </c>
      <c r="K2" s="21">
        <f t="shared" si="0"/>
        <v>1011.4367149754643</v>
      </c>
      <c r="L2" s="21">
        <f t="shared" si="0"/>
        <v>808.71886687216829</v>
      </c>
      <c r="M2" s="21">
        <f t="shared" si="0"/>
        <v>739.00848002146881</v>
      </c>
      <c r="N2" s="21">
        <f t="shared" si="0"/>
        <v>702.62912319834982</v>
      </c>
      <c r="O2" s="21">
        <f t="shared" si="0"/>
        <v>638.48870464069694</v>
      </c>
      <c r="P2" s="21">
        <f t="shared" si="0"/>
        <v>733.95192906684747</v>
      </c>
      <c r="Q2" s="21">
        <f t="shared" si="0"/>
        <v>745.1485093824864</v>
      </c>
      <c r="R2" s="21">
        <f t="shared" si="0"/>
        <v>684.93211331343571</v>
      </c>
      <c r="S2" s="21">
        <f t="shared" si="0"/>
        <v>692.57914039314392</v>
      </c>
      <c r="T2" s="21">
        <f t="shared" si="0"/>
        <v>740.30299752819656</v>
      </c>
      <c r="U2" s="21">
        <f t="shared" si="0"/>
        <v>830.89873738058714</v>
      </c>
      <c r="V2" s="21">
        <f t="shared" si="0"/>
        <v>825.15076122961977</v>
      </c>
      <c r="W2" s="21">
        <f t="shared" si="0"/>
        <v>836.21177770375698</v>
      </c>
      <c r="X2" s="21">
        <f t="shared" si="0"/>
        <v>920.28794290091287</v>
      </c>
      <c r="Y2" s="21">
        <f t="shared" ref="Y2:Z2" si="1">SUM(Y3,Y17,Y22,Y25,Y26,Y51,Y52)</f>
        <v>860.00802321042306</v>
      </c>
      <c r="Z2" s="21">
        <f t="shared" si="1"/>
        <v>924.23853207559591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108.56921832796439</v>
      </c>
      <c r="D3" s="24">
        <f t="shared" ref="D3:W3" si="3">SUM(D4,D8,D11)</f>
        <v>128.86888284777802</v>
      </c>
      <c r="E3" s="24">
        <f t="shared" si="3"/>
        <v>122.11230243595455</v>
      </c>
      <c r="F3" s="24">
        <f t="shared" si="3"/>
        <v>244.73805712145889</v>
      </c>
      <c r="G3" s="24">
        <f t="shared" si="3"/>
        <v>398.61917219308071</v>
      </c>
      <c r="H3" s="24">
        <f t="shared" si="3"/>
        <v>258.4330287661881</v>
      </c>
      <c r="I3" s="24">
        <f t="shared" si="3"/>
        <v>222.6705535290489</v>
      </c>
      <c r="J3" s="24">
        <f t="shared" si="3"/>
        <v>269.90887178339312</v>
      </c>
      <c r="K3" s="24">
        <f t="shared" si="3"/>
        <v>296.72438520982922</v>
      </c>
      <c r="L3" s="24">
        <f t="shared" si="3"/>
        <v>253.34381473874649</v>
      </c>
      <c r="M3" s="24">
        <f t="shared" si="3"/>
        <v>290.75238025885005</v>
      </c>
      <c r="N3" s="24">
        <f t="shared" si="3"/>
        <v>303.70311963044526</v>
      </c>
      <c r="O3" s="24">
        <f t="shared" si="3"/>
        <v>258.51356366818209</v>
      </c>
      <c r="P3" s="24">
        <f t="shared" si="3"/>
        <v>237.40158915957588</v>
      </c>
      <c r="Q3" s="24">
        <f t="shared" si="3"/>
        <v>211.28357860516488</v>
      </c>
      <c r="R3" s="24">
        <f t="shared" si="3"/>
        <v>150.74913106211969</v>
      </c>
      <c r="S3" s="24">
        <f t="shared" si="3"/>
        <v>120.79904354657742</v>
      </c>
      <c r="T3" s="24">
        <f t="shared" si="3"/>
        <v>127.88584515261277</v>
      </c>
      <c r="U3" s="24">
        <f t="shared" si="3"/>
        <v>132.25059275371387</v>
      </c>
      <c r="V3" s="24">
        <f t="shared" si="3"/>
        <v>191.22907542990566</v>
      </c>
      <c r="W3" s="24">
        <f t="shared" si="3"/>
        <v>258.44800365006233</v>
      </c>
      <c r="X3" s="24">
        <f t="shared" ref="X3:Z3" si="4">SUM(X4,X8,X11)</f>
        <v>295.44889042400632</v>
      </c>
      <c r="Y3" s="24">
        <f t="shared" si="4"/>
        <v>202.16442674316238</v>
      </c>
      <c r="Z3" s="24">
        <f t="shared" si="4"/>
        <v>165.65667074002567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93.256363061781627</v>
      </c>
      <c r="D4" s="19">
        <f t="shared" ref="D4:W4" si="6">SUM(D5:D7)</f>
        <v>107.55074750588334</v>
      </c>
      <c r="E4" s="19">
        <f t="shared" si="6"/>
        <v>106.73705133078317</v>
      </c>
      <c r="F4" s="19">
        <f t="shared" si="6"/>
        <v>214.14258543434363</v>
      </c>
      <c r="G4" s="19">
        <f t="shared" si="6"/>
        <v>366.34862122051555</v>
      </c>
      <c r="H4" s="19">
        <f t="shared" si="6"/>
        <v>238.10041536059549</v>
      </c>
      <c r="I4" s="19">
        <f t="shared" si="6"/>
        <v>207.15558282080448</v>
      </c>
      <c r="J4" s="19">
        <f t="shared" si="6"/>
        <v>242.69470041666301</v>
      </c>
      <c r="K4" s="19">
        <f t="shared" si="6"/>
        <v>269.6986381903464</v>
      </c>
      <c r="L4" s="19">
        <f t="shared" si="6"/>
        <v>219.12261371970482</v>
      </c>
      <c r="M4" s="19">
        <f t="shared" si="6"/>
        <v>227.19118293379483</v>
      </c>
      <c r="N4" s="19">
        <f t="shared" si="6"/>
        <v>245.70803718300817</v>
      </c>
      <c r="O4" s="19">
        <f t="shared" si="6"/>
        <v>220.97027154343616</v>
      </c>
      <c r="P4" s="19">
        <f t="shared" si="6"/>
        <v>194.37681804674185</v>
      </c>
      <c r="Q4" s="19">
        <f t="shared" si="6"/>
        <v>167.67247639950301</v>
      </c>
      <c r="R4" s="19">
        <f t="shared" si="6"/>
        <v>110.64354953038753</v>
      </c>
      <c r="S4" s="19">
        <f t="shared" si="6"/>
        <v>72.141572466581735</v>
      </c>
      <c r="T4" s="19">
        <f t="shared" si="6"/>
        <v>79.961830679881061</v>
      </c>
      <c r="U4" s="19">
        <f t="shared" si="6"/>
        <v>80.043526420249151</v>
      </c>
      <c r="V4" s="19">
        <f t="shared" si="6"/>
        <v>129.47168900396701</v>
      </c>
      <c r="W4" s="19">
        <f t="shared" si="6"/>
        <v>202.76179971072114</v>
      </c>
      <c r="X4" s="19">
        <f t="shared" ref="X4:Z4" si="7">SUM(X5:X7)</f>
        <v>234.08691332803605</v>
      </c>
      <c r="Y4" s="19">
        <f t="shared" si="7"/>
        <v>135.87884938758475</v>
      </c>
      <c r="Z4" s="19">
        <f t="shared" si="7"/>
        <v>110.12267945535274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0.16342838364960185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2.2111622375064566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93.256363061781627</v>
      </c>
      <c r="D7" s="8">
        <v>107.55074750588334</v>
      </c>
      <c r="E7" s="8">
        <v>106.73705133078317</v>
      </c>
      <c r="F7" s="8">
        <v>214.14258543434363</v>
      </c>
      <c r="G7" s="8">
        <v>366.34862122051555</v>
      </c>
      <c r="H7" s="8">
        <v>237.93698697694589</v>
      </c>
      <c r="I7" s="8">
        <v>207.15558282080448</v>
      </c>
      <c r="J7" s="8">
        <v>242.69470041666301</v>
      </c>
      <c r="K7" s="8">
        <v>269.6986381903464</v>
      </c>
      <c r="L7" s="8">
        <v>219.12261371970482</v>
      </c>
      <c r="M7" s="8">
        <v>227.19118293379483</v>
      </c>
      <c r="N7" s="8">
        <v>245.70803718300817</v>
      </c>
      <c r="O7" s="8">
        <v>220.97027154343616</v>
      </c>
      <c r="P7" s="8">
        <v>192.1656558092354</v>
      </c>
      <c r="Q7" s="8">
        <v>167.67247639950301</v>
      </c>
      <c r="R7" s="8">
        <v>110.64354953038753</v>
      </c>
      <c r="S7" s="8">
        <v>72.141572466581735</v>
      </c>
      <c r="T7" s="8">
        <v>79.961830679881061</v>
      </c>
      <c r="U7" s="8">
        <v>80.043526420249151</v>
      </c>
      <c r="V7" s="8">
        <v>129.47168900396701</v>
      </c>
      <c r="W7" s="8">
        <v>202.76179971072114</v>
      </c>
      <c r="X7" s="8">
        <v>234.08691332803605</v>
      </c>
      <c r="Y7" s="8">
        <v>135.87884938758475</v>
      </c>
      <c r="Z7" s="8">
        <v>110.12267945535274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6.3079899709027902</v>
      </c>
      <c r="D8" s="19">
        <f t="shared" si="8"/>
        <v>5.2561789006854971</v>
      </c>
      <c r="E8" s="19">
        <f t="shared" si="8"/>
        <v>5.6137577428407877</v>
      </c>
      <c r="F8" s="19">
        <f t="shared" si="8"/>
        <v>7.248960427354822</v>
      </c>
      <c r="G8" s="19">
        <f t="shared" si="8"/>
        <v>6.2069329732352436</v>
      </c>
      <c r="H8" s="19">
        <f t="shared" si="8"/>
        <v>5.2115873767885157</v>
      </c>
      <c r="I8" s="19">
        <f t="shared" si="8"/>
        <v>4.1575645226801683</v>
      </c>
      <c r="J8" s="19">
        <f t="shared" si="8"/>
        <v>1.7079487109566087</v>
      </c>
      <c r="K8" s="19">
        <f t="shared" si="8"/>
        <v>1.0241867801300182</v>
      </c>
      <c r="L8" s="19">
        <f t="shared" si="8"/>
        <v>9.9474060504186931E-2</v>
      </c>
      <c r="M8" s="19">
        <f t="shared" si="8"/>
        <v>31.959949119363511</v>
      </c>
      <c r="N8" s="19">
        <f t="shared" si="8"/>
        <v>19.675442129156668</v>
      </c>
      <c r="O8" s="19">
        <f t="shared" si="8"/>
        <v>1.0604262603023029</v>
      </c>
      <c r="P8" s="19">
        <f t="shared" si="8"/>
        <v>5.6595843950731322</v>
      </c>
      <c r="Q8" s="19">
        <f t="shared" si="8"/>
        <v>1.536118226040261</v>
      </c>
      <c r="R8" s="19">
        <f t="shared" si="8"/>
        <v>2.6078458572838179</v>
      </c>
      <c r="S8" s="19">
        <f t="shared" si="8"/>
        <v>2.8082510651908064</v>
      </c>
      <c r="T8" s="19">
        <f t="shared" si="8"/>
        <v>1.9079417049970868</v>
      </c>
      <c r="U8" s="19">
        <f t="shared" si="8"/>
        <v>1.1813706375414557</v>
      </c>
      <c r="V8" s="19">
        <f t="shared" si="8"/>
        <v>1.2782695457955269</v>
      </c>
      <c r="W8" s="19">
        <f t="shared" si="8"/>
        <v>0</v>
      </c>
      <c r="X8" s="19">
        <f t="shared" si="8"/>
        <v>9.6565056686222714E-2</v>
      </c>
      <c r="Y8" s="19">
        <f t="shared" ref="Y8:Z8" si="9">SUM(Y9:Y10)</f>
        <v>2.6876086571941591</v>
      </c>
      <c r="Z8" s="19">
        <f t="shared" si="9"/>
        <v>1.4795581568482576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30.864719145085743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6.3079899709027902</v>
      </c>
      <c r="D10" s="8">
        <v>5.2561789006854971</v>
      </c>
      <c r="E10" s="8">
        <v>5.6137577428407877</v>
      </c>
      <c r="F10" s="8">
        <v>7.248960427354822</v>
      </c>
      <c r="G10" s="8">
        <v>6.2069329732352436</v>
      </c>
      <c r="H10" s="8">
        <v>5.2115873767885157</v>
      </c>
      <c r="I10" s="8">
        <v>4.1575645226801683</v>
      </c>
      <c r="J10" s="8">
        <v>1.7079487109566087</v>
      </c>
      <c r="K10" s="8">
        <v>1.0241867801300182</v>
      </c>
      <c r="L10" s="8">
        <v>9.9474060504186931E-2</v>
      </c>
      <c r="M10" s="8">
        <v>1.0952299742777669</v>
      </c>
      <c r="N10" s="8">
        <v>19.675442129156668</v>
      </c>
      <c r="O10" s="8">
        <v>1.0604262603023029</v>
      </c>
      <c r="P10" s="8">
        <v>5.6595843950731322</v>
      </c>
      <c r="Q10" s="8">
        <v>1.536118226040261</v>
      </c>
      <c r="R10" s="8">
        <v>2.6078458572838179</v>
      </c>
      <c r="S10" s="8">
        <v>2.8082510651908064</v>
      </c>
      <c r="T10" s="8">
        <v>1.9079417049970868</v>
      </c>
      <c r="U10" s="8">
        <v>1.1813706375414557</v>
      </c>
      <c r="V10" s="8">
        <v>1.2782695457955269</v>
      </c>
      <c r="W10" s="8">
        <v>0</v>
      </c>
      <c r="X10" s="8">
        <v>9.6565056686222714E-2</v>
      </c>
      <c r="Y10" s="8">
        <v>2.6876086571941591</v>
      </c>
      <c r="Z10" s="8">
        <v>1.4795581568482576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9.004865295279977</v>
      </c>
      <c r="D11" s="19">
        <f t="shared" si="10"/>
        <v>16.06195644120918</v>
      </c>
      <c r="E11" s="19">
        <f t="shared" si="10"/>
        <v>9.7614933623305902</v>
      </c>
      <c r="F11" s="19">
        <f t="shared" si="10"/>
        <v>23.346511259760419</v>
      </c>
      <c r="G11" s="19">
        <f t="shared" si="10"/>
        <v>26.063617999329907</v>
      </c>
      <c r="H11" s="19">
        <f t="shared" si="10"/>
        <v>15.121026028804112</v>
      </c>
      <c r="I11" s="19">
        <f t="shared" si="10"/>
        <v>11.357406185564253</v>
      </c>
      <c r="J11" s="19">
        <f t="shared" si="10"/>
        <v>25.506222655773499</v>
      </c>
      <c r="K11" s="19">
        <f t="shared" si="10"/>
        <v>26.001560239352759</v>
      </c>
      <c r="L11" s="19">
        <f t="shared" si="10"/>
        <v>34.121726958537486</v>
      </c>
      <c r="M11" s="19">
        <f t="shared" si="10"/>
        <v>31.601248205691743</v>
      </c>
      <c r="N11" s="19">
        <f t="shared" si="10"/>
        <v>38.319640318280378</v>
      </c>
      <c r="O11" s="19">
        <f t="shared" si="10"/>
        <v>36.482865864443625</v>
      </c>
      <c r="P11" s="19">
        <f t="shared" si="10"/>
        <v>37.365186717760906</v>
      </c>
      <c r="Q11" s="19">
        <f t="shared" si="10"/>
        <v>42.074983979621607</v>
      </c>
      <c r="R11" s="19">
        <f t="shared" si="10"/>
        <v>37.497735674448329</v>
      </c>
      <c r="S11" s="19">
        <f t="shared" si="10"/>
        <v>45.849220014804878</v>
      </c>
      <c r="T11" s="19">
        <f t="shared" si="10"/>
        <v>46.016072767734634</v>
      </c>
      <c r="U11" s="19">
        <f t="shared" si="10"/>
        <v>51.025695695923275</v>
      </c>
      <c r="V11" s="19">
        <f t="shared" si="10"/>
        <v>60.479116880143124</v>
      </c>
      <c r="W11" s="19">
        <f t="shared" si="10"/>
        <v>55.686203939341183</v>
      </c>
      <c r="X11" s="19">
        <f t="shared" si="10"/>
        <v>61.265412039284065</v>
      </c>
      <c r="Y11" s="19">
        <f t="shared" ref="Y11:Z11" si="11">SUM(Y12:Y16)</f>
        <v>63.597968698383468</v>
      </c>
      <c r="Z11" s="19">
        <f t="shared" si="11"/>
        <v>54.054433127824687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9.004865295279977</v>
      </c>
      <c r="D13" s="8">
        <v>16.06195644120918</v>
      </c>
      <c r="E13" s="8">
        <v>9.7614933623305902</v>
      </c>
      <c r="F13" s="8">
        <v>23.346511259760419</v>
      </c>
      <c r="G13" s="8">
        <v>26.063617999329907</v>
      </c>
      <c r="H13" s="8">
        <v>15.121026028804112</v>
      </c>
      <c r="I13" s="8">
        <v>11.357406185564253</v>
      </c>
      <c r="J13" s="8">
        <v>25.506222655773499</v>
      </c>
      <c r="K13" s="8">
        <v>26.001560239352759</v>
      </c>
      <c r="L13" s="8">
        <v>34.121726958537486</v>
      </c>
      <c r="M13" s="8">
        <v>31.601248205691743</v>
      </c>
      <c r="N13" s="8">
        <v>38.319640318280378</v>
      </c>
      <c r="O13" s="8">
        <v>36.482865864443625</v>
      </c>
      <c r="P13" s="8">
        <v>37.365186717760906</v>
      </c>
      <c r="Q13" s="8">
        <v>42.074983979621607</v>
      </c>
      <c r="R13" s="8">
        <v>37.497735674448329</v>
      </c>
      <c r="S13" s="8">
        <v>45.849220014804878</v>
      </c>
      <c r="T13" s="8">
        <v>46.016072767734634</v>
      </c>
      <c r="U13" s="8">
        <v>51.025695695923275</v>
      </c>
      <c r="V13" s="8">
        <v>60.479116880143124</v>
      </c>
      <c r="W13" s="8">
        <v>55.686203939341183</v>
      </c>
      <c r="X13" s="8">
        <v>61.265412039284065</v>
      </c>
      <c r="Y13" s="8">
        <v>63.597968698383468</v>
      </c>
      <c r="Z13" s="8">
        <v>54.054433127824687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0.35251819518853378</v>
      </c>
      <c r="D17" s="27">
        <f t="shared" si="12"/>
        <v>0.19400942239352556</v>
      </c>
      <c r="E17" s="27">
        <f t="shared" si="12"/>
        <v>0.25648206765213333</v>
      </c>
      <c r="F17" s="27">
        <f t="shared" si="12"/>
        <v>9.0908999889251288E-2</v>
      </c>
      <c r="G17" s="27">
        <f t="shared" si="12"/>
        <v>7.1104682877872138E-2</v>
      </c>
      <c r="H17" s="27">
        <f t="shared" si="12"/>
        <v>9.0371881249516187E-2</v>
      </c>
      <c r="I17" s="27">
        <f t="shared" si="12"/>
        <v>0.10762906802131955</v>
      </c>
      <c r="J17" s="27">
        <f t="shared" si="12"/>
        <v>9.5144776996091113E-2</v>
      </c>
      <c r="K17" s="27">
        <f t="shared" si="12"/>
        <v>7.1265907844983434E-2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0.35251819518853378</v>
      </c>
      <c r="D18" s="8">
        <v>0.19400942239352556</v>
      </c>
      <c r="E18" s="8">
        <v>0.25648206765213333</v>
      </c>
      <c r="F18" s="8">
        <v>9.0908999889251288E-2</v>
      </c>
      <c r="G18" s="8">
        <v>7.1104682877872138E-2</v>
      </c>
      <c r="H18" s="8">
        <v>9.0371881249516187E-2</v>
      </c>
      <c r="I18" s="8">
        <v>0.10762906802131955</v>
      </c>
      <c r="J18" s="8">
        <v>9.5144776996091113E-2</v>
      </c>
      <c r="K18" s="8">
        <v>7.1265907844983434E-2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369.54984783902864</v>
      </c>
      <c r="D26" s="27">
        <f t="shared" si="16"/>
        <v>395.17042211150266</v>
      </c>
      <c r="E26" s="27">
        <f t="shared" si="16"/>
        <v>380.16587023753226</v>
      </c>
      <c r="F26" s="27">
        <f t="shared" si="16"/>
        <v>352.91198555508788</v>
      </c>
      <c r="G26" s="27">
        <f t="shared" si="16"/>
        <v>291.47816615453928</v>
      </c>
      <c r="H26" s="27">
        <f t="shared" si="16"/>
        <v>482.21318251386953</v>
      </c>
      <c r="I26" s="27">
        <f t="shared" si="16"/>
        <v>533.8154505477828</v>
      </c>
      <c r="J26" s="27">
        <f t="shared" si="16"/>
        <v>473.20809683339678</v>
      </c>
      <c r="K26" s="27">
        <f t="shared" si="16"/>
        <v>463.70282520137067</v>
      </c>
      <c r="L26" s="27">
        <f t="shared" si="16"/>
        <v>341.42350738100481</v>
      </c>
      <c r="M26" s="27">
        <f t="shared" si="16"/>
        <v>267.41919986426586</v>
      </c>
      <c r="N26" s="27">
        <f t="shared" si="16"/>
        <v>231.81853535482458</v>
      </c>
      <c r="O26" s="27">
        <f t="shared" si="16"/>
        <v>226.20955367678386</v>
      </c>
      <c r="P26" s="27">
        <f t="shared" si="16"/>
        <v>350.5879917434566</v>
      </c>
      <c r="Q26" s="27">
        <f t="shared" si="16"/>
        <v>382.04353835016553</v>
      </c>
      <c r="R26" s="27">
        <f t="shared" si="16"/>
        <v>397.0310842377678</v>
      </c>
      <c r="S26" s="27">
        <f t="shared" si="16"/>
        <v>422.72560738109496</v>
      </c>
      <c r="T26" s="27">
        <f t="shared" si="16"/>
        <v>450.30510535373662</v>
      </c>
      <c r="U26" s="27">
        <f t="shared" si="16"/>
        <v>477.25722439212694</v>
      </c>
      <c r="V26" s="27">
        <f t="shared" si="16"/>
        <v>363.17493616279233</v>
      </c>
      <c r="W26" s="27">
        <f t="shared" si="16"/>
        <v>264.02101731128278</v>
      </c>
      <c r="X26" s="27">
        <f t="shared" si="16"/>
        <v>245.82056043591945</v>
      </c>
      <c r="Y26" s="27">
        <f t="shared" ref="Y26:Z26" si="17">SUM(Y27,Y33)</f>
        <v>286.39875048486459</v>
      </c>
      <c r="Z26" s="27">
        <f t="shared" si="17"/>
        <v>372.27566956694989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369.54984783902864</v>
      </c>
      <c r="D33" s="19">
        <f t="shared" si="20"/>
        <v>395.17042211150266</v>
      </c>
      <c r="E33" s="19">
        <f t="shared" si="20"/>
        <v>380.16587023753226</v>
      </c>
      <c r="F33" s="19">
        <f t="shared" si="20"/>
        <v>352.91198555508788</v>
      </c>
      <c r="G33" s="19">
        <f t="shared" si="20"/>
        <v>291.47816615453928</v>
      </c>
      <c r="H33" s="19">
        <f t="shared" si="20"/>
        <v>482.21318251386953</v>
      </c>
      <c r="I33" s="19">
        <f t="shared" si="20"/>
        <v>533.8154505477828</v>
      </c>
      <c r="J33" s="19">
        <f t="shared" si="20"/>
        <v>473.20809683339678</v>
      </c>
      <c r="K33" s="19">
        <f t="shared" si="20"/>
        <v>463.70282520137067</v>
      </c>
      <c r="L33" s="19">
        <f t="shared" si="20"/>
        <v>341.42350738100481</v>
      </c>
      <c r="M33" s="19">
        <f t="shared" si="20"/>
        <v>267.41919986426586</v>
      </c>
      <c r="N33" s="19">
        <f t="shared" si="20"/>
        <v>231.81853535482458</v>
      </c>
      <c r="O33" s="19">
        <f t="shared" si="20"/>
        <v>226.20955367678386</v>
      </c>
      <c r="P33" s="19">
        <f t="shared" si="20"/>
        <v>350.5879917434566</v>
      </c>
      <c r="Q33" s="19">
        <f t="shared" si="20"/>
        <v>382.04353835016553</v>
      </c>
      <c r="R33" s="19">
        <f t="shared" si="20"/>
        <v>397.0310842377678</v>
      </c>
      <c r="S33" s="19">
        <f t="shared" si="20"/>
        <v>422.72560738109496</v>
      </c>
      <c r="T33" s="19">
        <f t="shared" si="20"/>
        <v>450.30510535373662</v>
      </c>
      <c r="U33" s="19">
        <f t="shared" si="20"/>
        <v>477.25722439212694</v>
      </c>
      <c r="V33" s="19">
        <f t="shared" si="20"/>
        <v>363.17493616279233</v>
      </c>
      <c r="W33" s="19">
        <f t="shared" si="20"/>
        <v>264.02101731128278</v>
      </c>
      <c r="X33" s="19">
        <f t="shared" si="20"/>
        <v>245.82056043591945</v>
      </c>
      <c r="Y33" s="19">
        <f t="shared" ref="Y33:Z33" si="21">SUM(Y34:Y50)</f>
        <v>286.39875048486459</v>
      </c>
      <c r="Z33" s="19">
        <f t="shared" si="21"/>
        <v>372.27566956694989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12.735134208140023</v>
      </c>
      <c r="D36" s="8">
        <v>13.250986486392563</v>
      </c>
      <c r="E36" s="8">
        <v>11.228503399984954</v>
      </c>
      <c r="F36" s="8">
        <v>15.408407140277856</v>
      </c>
      <c r="G36" s="8">
        <v>11.152810182829182</v>
      </c>
      <c r="H36" s="8">
        <v>10.692622602703983</v>
      </c>
      <c r="I36" s="8">
        <v>16.062380470717805</v>
      </c>
      <c r="J36" s="8">
        <v>18.895202809116164</v>
      </c>
      <c r="K36" s="8">
        <v>17.511047854926325</v>
      </c>
      <c r="L36" s="8">
        <v>10.723813201147719</v>
      </c>
      <c r="M36" s="8">
        <v>7.0106105896491409</v>
      </c>
      <c r="N36" s="8">
        <v>5.7046319976069109</v>
      </c>
      <c r="O36" s="8">
        <v>5.4311920009181769</v>
      </c>
      <c r="P36" s="8">
        <v>5.5625428103251338</v>
      </c>
      <c r="Q36" s="8">
        <v>3.7781061164344192</v>
      </c>
      <c r="R36" s="8">
        <v>3.535455897347648</v>
      </c>
      <c r="S36" s="8">
        <v>3.6023855962400924</v>
      </c>
      <c r="T36" s="8">
        <v>2.6096848074037746</v>
      </c>
      <c r="U36" s="8">
        <v>2.9379637911560113</v>
      </c>
      <c r="V36" s="8">
        <v>2.7815749192926758</v>
      </c>
      <c r="W36" s="8">
        <v>1.5970591660748255</v>
      </c>
      <c r="X36" s="8">
        <v>3.1623214355817564</v>
      </c>
      <c r="Y36" s="8">
        <v>1.7870529267734867</v>
      </c>
      <c r="Z36" s="8">
        <v>1.1761139336655606</v>
      </c>
    </row>
    <row r="37" spans="1:26" ht="11.25" customHeight="1" x14ac:dyDescent="0.2">
      <c r="A37" s="28" t="s">
        <v>60</v>
      </c>
      <c r="B37" s="7" t="s">
        <v>61</v>
      </c>
      <c r="C37" s="8">
        <v>0.22706359599070736</v>
      </c>
      <c r="D37" s="8">
        <v>0.20044575810500365</v>
      </c>
      <c r="E37" s="8">
        <v>0.19558683815821828</v>
      </c>
      <c r="F37" s="8">
        <v>0.22657480785512749</v>
      </c>
      <c r="G37" s="8">
        <v>0.19387577301549941</v>
      </c>
      <c r="H37" s="8">
        <v>0.18712624249834917</v>
      </c>
      <c r="I37" s="8">
        <v>0.18906111764634623</v>
      </c>
      <c r="J37" s="8">
        <v>0.18372172373000262</v>
      </c>
      <c r="K37" s="8">
        <v>0.1813019791484026</v>
      </c>
      <c r="L37" s="8">
        <v>0.18329183011244832</v>
      </c>
      <c r="M37" s="8">
        <v>0.17131735207395854</v>
      </c>
      <c r="N37" s="8">
        <v>0.17772304069984796</v>
      </c>
      <c r="O37" s="8">
        <v>0.15895714930494403</v>
      </c>
      <c r="P37" s="8">
        <v>0.16338245424647521</v>
      </c>
      <c r="Q37" s="8">
        <v>0.15301005719313066</v>
      </c>
      <c r="R37" s="8">
        <v>0.14831835100408713</v>
      </c>
      <c r="S37" s="8">
        <v>0.15221052175069169</v>
      </c>
      <c r="T37" s="8">
        <v>2.1320103779423603E-3</v>
      </c>
      <c r="U37" s="8">
        <v>0.29219095030149705</v>
      </c>
      <c r="V37" s="8">
        <v>0.54843733394963201</v>
      </c>
      <c r="W37" s="8">
        <v>0.3789515696775656</v>
      </c>
      <c r="X37" s="8">
        <v>0.31128448084794486</v>
      </c>
      <c r="Y37" s="8">
        <v>0.24617014183248137</v>
      </c>
      <c r="Z37" s="8">
        <v>0.24757810978039205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55.328050725013497</v>
      </c>
      <c r="D43" s="8">
        <v>25.143809356831895</v>
      </c>
      <c r="E43" s="8">
        <v>14.743788598299885</v>
      </c>
      <c r="F43" s="8">
        <v>20.239193515611216</v>
      </c>
      <c r="G43" s="8">
        <v>19.474734759996647</v>
      </c>
      <c r="H43" s="8">
        <v>14.660827720130843</v>
      </c>
      <c r="I43" s="8">
        <v>12.912389164880144</v>
      </c>
      <c r="J43" s="8">
        <v>10.741853282936995</v>
      </c>
      <c r="K43" s="8">
        <v>7.1893356827606807</v>
      </c>
      <c r="L43" s="8">
        <v>5.4306705207200423</v>
      </c>
      <c r="M43" s="8">
        <v>3.4636174147040371</v>
      </c>
      <c r="N43" s="8">
        <v>3.7328447696731608</v>
      </c>
      <c r="O43" s="8">
        <v>5.1087329708813991</v>
      </c>
      <c r="P43" s="8">
        <v>3.6973249328044582</v>
      </c>
      <c r="Q43" s="8">
        <v>5.7963094961251604</v>
      </c>
      <c r="R43" s="8">
        <v>7.4589406610714049</v>
      </c>
      <c r="S43" s="8">
        <v>5.7402310540201631</v>
      </c>
      <c r="T43" s="8">
        <v>7.5492001678611702</v>
      </c>
      <c r="U43" s="8">
        <v>7.3842058511240314</v>
      </c>
      <c r="V43" s="8">
        <v>8.2380825628602619</v>
      </c>
      <c r="W43" s="8">
        <v>17.244112850109147</v>
      </c>
      <c r="X43" s="8">
        <v>16.658220685917581</v>
      </c>
      <c r="Y43" s="8">
        <v>15.264384223994771</v>
      </c>
      <c r="Z43" s="8">
        <v>13.815616197303706</v>
      </c>
    </row>
    <row r="44" spans="1:26" ht="11.25" customHeight="1" x14ac:dyDescent="0.2">
      <c r="A44" s="28" t="s">
        <v>74</v>
      </c>
      <c r="B44" s="7" t="s">
        <v>75</v>
      </c>
      <c r="C44" s="8">
        <v>301.25959930988444</v>
      </c>
      <c r="D44" s="8">
        <v>322.09859789009943</v>
      </c>
      <c r="E44" s="8">
        <v>328.76747559693524</v>
      </c>
      <c r="F44" s="8">
        <v>302.42370147761784</v>
      </c>
      <c r="G44" s="8">
        <v>114.67121107707497</v>
      </c>
      <c r="H44" s="8">
        <v>92.663897432322941</v>
      </c>
      <c r="I44" s="8">
        <v>53.00121689857567</v>
      </c>
      <c r="J44" s="8">
        <v>49.015718203963075</v>
      </c>
      <c r="K44" s="8">
        <v>33.311744268726429</v>
      </c>
      <c r="L44" s="8">
        <v>22.666947818173131</v>
      </c>
      <c r="M44" s="8">
        <v>12.966091562364518</v>
      </c>
      <c r="N44" s="8">
        <v>10.048199683355747</v>
      </c>
      <c r="O44" s="8">
        <v>9.5665595548957256</v>
      </c>
      <c r="P44" s="8">
        <v>7.8383727412993709</v>
      </c>
      <c r="Q44" s="8">
        <v>9.9821946530730443</v>
      </c>
      <c r="R44" s="8">
        <v>7.4729009947743981</v>
      </c>
      <c r="S44" s="8">
        <v>6.2817835284469377</v>
      </c>
      <c r="T44" s="8">
        <v>5.3437224044894114</v>
      </c>
      <c r="U44" s="8">
        <v>5.4336811479033571</v>
      </c>
      <c r="V44" s="8">
        <v>5.6694277364271528</v>
      </c>
      <c r="W44" s="8">
        <v>4.0086009696126732</v>
      </c>
      <c r="X44" s="8">
        <v>3.3246703854632429</v>
      </c>
      <c r="Y44" s="8">
        <v>4.8012523490388066</v>
      </c>
      <c r="Z44" s="8">
        <v>4.5575927326964223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34.476582620073749</v>
      </c>
      <c r="E48" s="8">
        <v>25.23051580415396</v>
      </c>
      <c r="F48" s="8">
        <v>14.614108613725801</v>
      </c>
      <c r="G48" s="8">
        <v>145.985534361623</v>
      </c>
      <c r="H48" s="8">
        <v>364.0087085162134</v>
      </c>
      <c r="I48" s="8">
        <v>451.65040289596277</v>
      </c>
      <c r="J48" s="8">
        <v>394.37160081365056</v>
      </c>
      <c r="K48" s="8">
        <v>405.50939541580885</v>
      </c>
      <c r="L48" s="8">
        <v>302.41878401085148</v>
      </c>
      <c r="M48" s="8">
        <v>243.80756294547422</v>
      </c>
      <c r="N48" s="8">
        <v>212.15513586348891</v>
      </c>
      <c r="O48" s="8">
        <v>205.9441120007836</v>
      </c>
      <c r="P48" s="8">
        <v>333.32636880478117</v>
      </c>
      <c r="Q48" s="8">
        <v>362.33391802733979</v>
      </c>
      <c r="R48" s="8">
        <v>378.41546833357029</v>
      </c>
      <c r="S48" s="8">
        <v>406.94899668063709</v>
      </c>
      <c r="T48" s="8">
        <v>434.80036596360435</v>
      </c>
      <c r="U48" s="8">
        <v>461.20918265164204</v>
      </c>
      <c r="V48" s="8">
        <v>345.93741361026264</v>
      </c>
      <c r="W48" s="8">
        <v>240.79229275580855</v>
      </c>
      <c r="X48" s="8">
        <v>222.36406344810891</v>
      </c>
      <c r="Y48" s="8">
        <v>264.29989084322506</v>
      </c>
      <c r="Z48" s="8">
        <v>352.47876859350379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292.19103458591462</v>
      </c>
      <c r="D51" s="27">
        <v>287.51301085838196</v>
      </c>
      <c r="E51" s="27">
        <v>262.97895037391419</v>
      </c>
      <c r="F51" s="27">
        <v>288.81931162099738</v>
      </c>
      <c r="G51" s="27">
        <v>228.25426543296172</v>
      </c>
      <c r="H51" s="27">
        <v>223.37304036854184</v>
      </c>
      <c r="I51" s="27">
        <v>212.37433478752001</v>
      </c>
      <c r="J51" s="27">
        <v>217.63133199542941</v>
      </c>
      <c r="K51" s="27">
        <v>215.3652794976766</v>
      </c>
      <c r="L51" s="27">
        <v>175.83103837122505</v>
      </c>
      <c r="M51" s="27">
        <v>148.83991163690493</v>
      </c>
      <c r="N51" s="27">
        <v>147.99368075412491</v>
      </c>
      <c r="O51" s="27">
        <v>118.41921456806107</v>
      </c>
      <c r="P51" s="27">
        <v>106.42849640599425</v>
      </c>
      <c r="Q51" s="27">
        <v>104.81708508395462</v>
      </c>
      <c r="R51" s="27">
        <v>95.341406420194744</v>
      </c>
      <c r="S51" s="27">
        <v>102.29579741290932</v>
      </c>
      <c r="T51" s="27">
        <v>112.95513541373344</v>
      </c>
      <c r="U51" s="27">
        <v>130.03017355845276</v>
      </c>
      <c r="V51" s="27">
        <v>141.0862988829937</v>
      </c>
      <c r="W51" s="27">
        <v>130.17599731394361</v>
      </c>
      <c r="X51" s="27">
        <v>159.35450490456995</v>
      </c>
      <c r="Y51" s="27">
        <v>151.76190750015724</v>
      </c>
      <c r="Z51" s="27">
        <v>155.00124330833637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6.2617434257907583</v>
      </c>
      <c r="D52" s="27">
        <f t="shared" si="22"/>
        <v>20.593196592919561</v>
      </c>
      <c r="E52" s="27">
        <f t="shared" si="22"/>
        <v>16.81119574322787</v>
      </c>
      <c r="F52" s="27">
        <f t="shared" si="22"/>
        <v>14.980628093116239</v>
      </c>
      <c r="G52" s="27">
        <f t="shared" si="22"/>
        <v>18.555710525086816</v>
      </c>
      <c r="H52" s="27">
        <f t="shared" si="22"/>
        <v>17.725522513380028</v>
      </c>
      <c r="I52" s="27">
        <f t="shared" si="22"/>
        <v>19.435240562184831</v>
      </c>
      <c r="J52" s="27">
        <f t="shared" si="22"/>
        <v>26.278044339487042</v>
      </c>
      <c r="K52" s="27">
        <f t="shared" si="22"/>
        <v>35.572959158742812</v>
      </c>
      <c r="L52" s="27">
        <f t="shared" si="22"/>
        <v>38.12050638119193</v>
      </c>
      <c r="M52" s="27">
        <f t="shared" si="22"/>
        <v>31.996988261447875</v>
      </c>
      <c r="N52" s="27">
        <f t="shared" si="22"/>
        <v>19.113787458955095</v>
      </c>
      <c r="O52" s="27">
        <f t="shared" si="22"/>
        <v>35.346372727669937</v>
      </c>
      <c r="P52" s="27">
        <f t="shared" si="22"/>
        <v>39.533851757820834</v>
      </c>
      <c r="Q52" s="27">
        <f t="shared" si="22"/>
        <v>47.004307343201248</v>
      </c>
      <c r="R52" s="27">
        <f t="shared" si="22"/>
        <v>41.810491593353554</v>
      </c>
      <c r="S52" s="27">
        <f t="shared" si="22"/>
        <v>46.758692052562232</v>
      </c>
      <c r="T52" s="27">
        <f t="shared" si="22"/>
        <v>49.156911608113674</v>
      </c>
      <c r="U52" s="27">
        <f t="shared" si="22"/>
        <v>91.360746676293473</v>
      </c>
      <c r="V52" s="27">
        <f t="shared" si="22"/>
        <v>129.66045075392805</v>
      </c>
      <c r="W52" s="27">
        <f t="shared" si="22"/>
        <v>183.5667594284682</v>
      </c>
      <c r="X52" s="27">
        <f t="shared" si="22"/>
        <v>219.66398713641723</v>
      </c>
      <c r="Y52" s="27">
        <f t="shared" ref="Y52:Z52" si="23">SUM(Y53:Y54)</f>
        <v>219.68293848223882</v>
      </c>
      <c r="Z52" s="27">
        <f t="shared" si="23"/>
        <v>231.30494846028395</v>
      </c>
    </row>
    <row r="53" spans="1:26" ht="11.25" customHeight="1" x14ac:dyDescent="0.2">
      <c r="A53" s="29" t="s">
        <v>116</v>
      </c>
      <c r="B53" s="7" t="s">
        <v>117</v>
      </c>
      <c r="C53" s="8">
        <v>6.2617434257907583</v>
      </c>
      <c r="D53" s="8">
        <v>20.593196592919561</v>
      </c>
      <c r="E53" s="8">
        <v>16.81119574322787</v>
      </c>
      <c r="F53" s="8">
        <v>14.980628093116239</v>
      </c>
      <c r="G53" s="8">
        <v>18.555710525086816</v>
      </c>
      <c r="H53" s="8">
        <v>17.725522513380028</v>
      </c>
      <c r="I53" s="8">
        <v>19.435240562184831</v>
      </c>
      <c r="J53" s="8">
        <v>26.278044339487042</v>
      </c>
      <c r="K53" s="8">
        <v>35.572959158742812</v>
      </c>
      <c r="L53" s="8">
        <v>38.12050638119193</v>
      </c>
      <c r="M53" s="8">
        <v>31.996988261447875</v>
      </c>
      <c r="N53" s="8">
        <v>19.113787458955095</v>
      </c>
      <c r="O53" s="8">
        <v>35.346372727669937</v>
      </c>
      <c r="P53" s="8">
        <v>39.533851757820834</v>
      </c>
      <c r="Q53" s="8">
        <v>47.004307343201248</v>
      </c>
      <c r="R53" s="8">
        <v>41.810491593353554</v>
      </c>
      <c r="S53" s="8">
        <v>46.758692052562232</v>
      </c>
      <c r="T53" s="8">
        <v>49.156911608113674</v>
      </c>
      <c r="U53" s="8">
        <v>91.360746676293473</v>
      </c>
      <c r="V53" s="8">
        <v>129.66045075392805</v>
      </c>
      <c r="W53" s="8">
        <v>183.5667594284682</v>
      </c>
      <c r="X53" s="8">
        <v>219.66398713641723</v>
      </c>
      <c r="Y53" s="8">
        <v>219.68293848223882</v>
      </c>
      <c r="Z53" s="8">
        <v>231.30494846028395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0.17528877693891953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0.31875092969900426</v>
      </c>
      <c r="J61" s="49">
        <f t="shared" si="24"/>
        <v>0.15314447389498917</v>
      </c>
      <c r="K61" s="49">
        <f t="shared" si="24"/>
        <v>0.86100831123157451</v>
      </c>
      <c r="L61" s="49">
        <f t="shared" si="24"/>
        <v>4.9627039235885482</v>
      </c>
      <c r="M61" s="49">
        <f t="shared" si="24"/>
        <v>4.2422348611498082</v>
      </c>
      <c r="N61" s="49">
        <f t="shared" si="24"/>
        <v>3.0107878059394428</v>
      </c>
      <c r="O61" s="49">
        <f t="shared" si="24"/>
        <v>2.0294842757927967</v>
      </c>
      <c r="P61" s="49">
        <f t="shared" si="24"/>
        <v>2.2841907552546252</v>
      </c>
      <c r="Q61" s="49">
        <f t="shared" si="24"/>
        <v>1.5591991256130604</v>
      </c>
      <c r="R61" s="49">
        <f t="shared" si="24"/>
        <v>24.937932072986488</v>
      </c>
      <c r="S61" s="49">
        <f t="shared" si="24"/>
        <v>4.5669166850623402</v>
      </c>
      <c r="T61" s="49">
        <f t="shared" si="24"/>
        <v>7.0429563030532325</v>
      </c>
      <c r="U61" s="49">
        <f t="shared" si="24"/>
        <v>13.642626444572883</v>
      </c>
      <c r="V61" s="49">
        <f t="shared" si="24"/>
        <v>10.291141800615671</v>
      </c>
      <c r="W61" s="49">
        <f t="shared" si="24"/>
        <v>17.561917188693641</v>
      </c>
      <c r="X61" s="49">
        <f t="shared" si="24"/>
        <v>11.910223168205757</v>
      </c>
      <c r="Y61" s="49">
        <f t="shared" ref="Y61:Z61" si="25">SUM(Y62:Y72)</f>
        <v>12.558789401306271</v>
      </c>
      <c r="Z61" s="49">
        <f t="shared" si="25"/>
        <v>18.039912657411858</v>
      </c>
    </row>
    <row r="62" spans="1:26" ht="11.25" customHeight="1" x14ac:dyDescent="0.2">
      <c r="A62" s="50" t="s">
        <v>92</v>
      </c>
      <c r="B62" s="51" t="s">
        <v>93</v>
      </c>
      <c r="C62" s="52">
        <v>0.17528877693891953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0.31875092969900426</v>
      </c>
      <c r="J62" s="52">
        <v>0.15314447389498917</v>
      </c>
      <c r="K62" s="52">
        <v>0.86100831123157451</v>
      </c>
      <c r="L62" s="52">
        <v>4.9627039235885482</v>
      </c>
      <c r="M62" s="52">
        <v>4.2422348611498082</v>
      </c>
      <c r="N62" s="52">
        <v>3.0107878059394428</v>
      </c>
      <c r="O62" s="52">
        <v>2.0294842757927967</v>
      </c>
      <c r="P62" s="52">
        <v>2.2841907552546252</v>
      </c>
      <c r="Q62" s="52">
        <v>1.5591991256130604</v>
      </c>
      <c r="R62" s="52">
        <v>24.937932072986488</v>
      </c>
      <c r="S62" s="52">
        <v>4.5669166850623402</v>
      </c>
      <c r="T62" s="52">
        <v>7.0429563030532325</v>
      </c>
      <c r="U62" s="52">
        <v>13.642626444572883</v>
      </c>
      <c r="V62" s="52">
        <v>10.291141800615671</v>
      </c>
      <c r="W62" s="52">
        <v>17.561917188693641</v>
      </c>
      <c r="X62" s="52">
        <v>11.910223168205757</v>
      </c>
      <c r="Y62" s="52">
        <v>12.558789401306271</v>
      </c>
      <c r="Z62" s="52">
        <v>18.039912657411858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287.62498199613088</v>
      </c>
      <c r="D2" s="21">
        <f t="shared" ref="D2:X2" si="0">SUM(D3,D17,D22,D25,D26,D51,D52)</f>
        <v>440.09931997459097</v>
      </c>
      <c r="E2" s="21">
        <f t="shared" si="0"/>
        <v>450.6667422114889</v>
      </c>
      <c r="F2" s="21">
        <f t="shared" si="0"/>
        <v>285.00269182994043</v>
      </c>
      <c r="G2" s="21">
        <f t="shared" si="0"/>
        <v>471.20839734908952</v>
      </c>
      <c r="H2" s="21">
        <f t="shared" si="0"/>
        <v>526.16289681954061</v>
      </c>
      <c r="I2" s="21">
        <f t="shared" si="0"/>
        <v>507.17931167555741</v>
      </c>
      <c r="J2" s="21">
        <f t="shared" si="0"/>
        <v>582.4318358695574</v>
      </c>
      <c r="K2" s="21">
        <f t="shared" si="0"/>
        <v>553.97718932247369</v>
      </c>
      <c r="L2" s="21">
        <f t="shared" si="0"/>
        <v>410.22408638517402</v>
      </c>
      <c r="M2" s="21">
        <f t="shared" si="0"/>
        <v>401.98667219491421</v>
      </c>
      <c r="N2" s="21">
        <f t="shared" si="0"/>
        <v>305.9784275103616</v>
      </c>
      <c r="O2" s="21">
        <f t="shared" si="0"/>
        <v>309.515790437703</v>
      </c>
      <c r="P2" s="21">
        <f t="shared" si="0"/>
        <v>300.93175317677543</v>
      </c>
      <c r="Q2" s="21">
        <f t="shared" si="0"/>
        <v>275.09686929543523</v>
      </c>
      <c r="R2" s="21">
        <f t="shared" si="0"/>
        <v>286.91855919181268</v>
      </c>
      <c r="S2" s="21">
        <f t="shared" si="0"/>
        <v>257.51271109296738</v>
      </c>
      <c r="T2" s="21">
        <f t="shared" si="0"/>
        <v>370.69678156599389</v>
      </c>
      <c r="U2" s="21">
        <f t="shared" si="0"/>
        <v>287.40970505924088</v>
      </c>
      <c r="V2" s="21">
        <f t="shared" si="0"/>
        <v>252.37671095216237</v>
      </c>
      <c r="W2" s="21">
        <f t="shared" si="0"/>
        <v>277.52484338489961</v>
      </c>
      <c r="X2" s="21">
        <f t="shared" si="0"/>
        <v>255.14171182975207</v>
      </c>
      <c r="Y2" s="21">
        <f t="shared" ref="Y2:Z2" si="1">SUM(Y3,Y17,Y22,Y25,Y26,Y51,Y52)</f>
        <v>273.40519031778774</v>
      </c>
      <c r="Z2" s="21">
        <f t="shared" si="1"/>
        <v>283.40535887130159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39.798472708150761</v>
      </c>
      <c r="D3" s="24">
        <f t="shared" ref="D3:W3" si="3">SUM(D4,D8,D11)</f>
        <v>68.733486548946146</v>
      </c>
      <c r="E3" s="24">
        <f t="shared" si="3"/>
        <v>70.620442152001942</v>
      </c>
      <c r="F3" s="24">
        <f t="shared" si="3"/>
        <v>77.618627009683152</v>
      </c>
      <c r="G3" s="24">
        <f t="shared" si="3"/>
        <v>209.29187853436028</v>
      </c>
      <c r="H3" s="24">
        <f t="shared" si="3"/>
        <v>156.61724239045412</v>
      </c>
      <c r="I3" s="24">
        <f t="shared" si="3"/>
        <v>135.19020860281739</v>
      </c>
      <c r="J3" s="24">
        <f t="shared" si="3"/>
        <v>183.40381036838642</v>
      </c>
      <c r="K3" s="24">
        <f t="shared" si="3"/>
        <v>188.26244475435669</v>
      </c>
      <c r="L3" s="24">
        <f t="shared" si="3"/>
        <v>147.94134862948962</v>
      </c>
      <c r="M3" s="24">
        <f t="shared" si="3"/>
        <v>178.13581234414724</v>
      </c>
      <c r="N3" s="24">
        <f t="shared" si="3"/>
        <v>146.19891786214842</v>
      </c>
      <c r="O3" s="24">
        <f t="shared" si="3"/>
        <v>141.45910244930684</v>
      </c>
      <c r="P3" s="24">
        <f t="shared" si="3"/>
        <v>118.14645193677961</v>
      </c>
      <c r="Q3" s="24">
        <f t="shared" si="3"/>
        <v>97.387109830364992</v>
      </c>
      <c r="R3" s="24">
        <f t="shared" si="3"/>
        <v>83.296959497501405</v>
      </c>
      <c r="S3" s="24">
        <f t="shared" si="3"/>
        <v>61.29977964347573</v>
      </c>
      <c r="T3" s="24">
        <f t="shared" si="3"/>
        <v>87.101843471444838</v>
      </c>
      <c r="U3" s="24">
        <f t="shared" si="3"/>
        <v>62.933194851863171</v>
      </c>
      <c r="V3" s="24">
        <f t="shared" si="3"/>
        <v>74.165586276392162</v>
      </c>
      <c r="W3" s="24">
        <f t="shared" si="3"/>
        <v>103.64166862037254</v>
      </c>
      <c r="X3" s="24">
        <f t="shared" ref="X3:Z3" si="4">SUM(X4,X8,X11)</f>
        <v>97.163286486944443</v>
      </c>
      <c r="Y3" s="24">
        <f t="shared" si="4"/>
        <v>80.272180809455904</v>
      </c>
      <c r="Z3" s="24">
        <f t="shared" si="4"/>
        <v>67.133433414813197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34.185203479720983</v>
      </c>
      <c r="D4" s="19">
        <f t="shared" ref="D4:W4" si="6">SUM(D5:D7)</f>
        <v>57.36324932494901</v>
      </c>
      <c r="E4" s="19">
        <f t="shared" si="6"/>
        <v>61.728569592193793</v>
      </c>
      <c r="F4" s="19">
        <f t="shared" si="6"/>
        <v>67.915279140540918</v>
      </c>
      <c r="G4" s="19">
        <f t="shared" si="6"/>
        <v>192.34847815241491</v>
      </c>
      <c r="H4" s="19">
        <f t="shared" si="6"/>
        <v>144.2951415453019</v>
      </c>
      <c r="I4" s="19">
        <f t="shared" si="6"/>
        <v>125.7705880321049</v>
      </c>
      <c r="J4" s="19">
        <f t="shared" si="6"/>
        <v>164.91170711999058</v>
      </c>
      <c r="K4" s="19">
        <f t="shared" si="6"/>
        <v>171.1154441746684</v>
      </c>
      <c r="L4" s="19">
        <f t="shared" si="6"/>
        <v>127.95771241678523</v>
      </c>
      <c r="M4" s="19">
        <f t="shared" si="6"/>
        <v>139.19365300916544</v>
      </c>
      <c r="N4" s="19">
        <f t="shared" si="6"/>
        <v>118.28080393082415</v>
      </c>
      <c r="O4" s="19">
        <f t="shared" si="6"/>
        <v>120.91534322986612</v>
      </c>
      <c r="P4" s="19">
        <f t="shared" si="6"/>
        <v>96.734531020965676</v>
      </c>
      <c r="Q4" s="19">
        <f t="shared" si="6"/>
        <v>77.285409412544439</v>
      </c>
      <c r="R4" s="19">
        <f t="shared" si="6"/>
        <v>61.136480183721275</v>
      </c>
      <c r="S4" s="19">
        <f t="shared" si="6"/>
        <v>36.608423092606444</v>
      </c>
      <c r="T4" s="19">
        <f t="shared" si="6"/>
        <v>54.461249024531938</v>
      </c>
      <c r="U4" s="19">
        <f t="shared" si="6"/>
        <v>38.089771394951548</v>
      </c>
      <c r="V4" s="19">
        <f t="shared" si="6"/>
        <v>50.213827053165012</v>
      </c>
      <c r="W4" s="19">
        <f t="shared" si="6"/>
        <v>81.310634857689067</v>
      </c>
      <c r="X4" s="19">
        <f t="shared" ref="X4:Z4" si="7">SUM(X5:X7)</f>
        <v>76.983378715334013</v>
      </c>
      <c r="Y4" s="19">
        <f t="shared" si="7"/>
        <v>53.952575841040925</v>
      </c>
      <c r="Z4" s="19">
        <f t="shared" si="7"/>
        <v>44.627925550181168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9.9041917736788207E-2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1.1004179624188548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34.185203479720983</v>
      </c>
      <c r="D7" s="8">
        <v>57.36324932494901</v>
      </c>
      <c r="E7" s="8">
        <v>61.728569592193793</v>
      </c>
      <c r="F7" s="8">
        <v>67.915279140540918</v>
      </c>
      <c r="G7" s="8">
        <v>192.34847815241491</v>
      </c>
      <c r="H7" s="8">
        <v>144.1960996275651</v>
      </c>
      <c r="I7" s="8">
        <v>125.7705880321049</v>
      </c>
      <c r="J7" s="8">
        <v>164.91170711999058</v>
      </c>
      <c r="K7" s="8">
        <v>171.1154441746684</v>
      </c>
      <c r="L7" s="8">
        <v>127.95771241678523</v>
      </c>
      <c r="M7" s="8">
        <v>139.19365300916544</v>
      </c>
      <c r="N7" s="8">
        <v>118.28080393082415</v>
      </c>
      <c r="O7" s="8">
        <v>120.91534322986612</v>
      </c>
      <c r="P7" s="8">
        <v>95.634113058546816</v>
      </c>
      <c r="Q7" s="8">
        <v>77.285409412544439</v>
      </c>
      <c r="R7" s="8">
        <v>61.136480183721275</v>
      </c>
      <c r="S7" s="8">
        <v>36.608423092606444</v>
      </c>
      <c r="T7" s="8">
        <v>54.461249024531938</v>
      </c>
      <c r="U7" s="8">
        <v>38.089771394951548</v>
      </c>
      <c r="V7" s="8">
        <v>50.213827053165012</v>
      </c>
      <c r="W7" s="8">
        <v>81.310634857689067</v>
      </c>
      <c r="X7" s="8">
        <v>76.983378715334013</v>
      </c>
      <c r="Y7" s="8">
        <v>53.952575841040925</v>
      </c>
      <c r="Z7" s="8">
        <v>44.627925550181168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2.3123346613945399</v>
      </c>
      <c r="D8" s="19">
        <f t="shared" si="8"/>
        <v>2.8034347298243096</v>
      </c>
      <c r="E8" s="19">
        <f t="shared" si="8"/>
        <v>3.2465693138622855</v>
      </c>
      <c r="F8" s="19">
        <f t="shared" si="8"/>
        <v>2.2990063835457053</v>
      </c>
      <c r="G8" s="19">
        <f t="shared" si="8"/>
        <v>3.2589016096697812</v>
      </c>
      <c r="H8" s="19">
        <f t="shared" si="8"/>
        <v>3.1583596234828786</v>
      </c>
      <c r="I8" s="19">
        <f t="shared" si="8"/>
        <v>2.5241865446186176</v>
      </c>
      <c r="J8" s="19">
        <f t="shared" si="8"/>
        <v>1.1605557810437599</v>
      </c>
      <c r="K8" s="19">
        <f t="shared" si="8"/>
        <v>0.64981483397806983</v>
      </c>
      <c r="L8" s="19">
        <f t="shared" si="8"/>
        <v>5.8088359803915683E-2</v>
      </c>
      <c r="M8" s="19">
        <f t="shared" si="8"/>
        <v>19.580962652092129</v>
      </c>
      <c r="N8" s="19">
        <f t="shared" si="8"/>
        <v>9.4715139944636508</v>
      </c>
      <c r="O8" s="19">
        <f t="shared" si="8"/>
        <v>0.58026722028628952</v>
      </c>
      <c r="P8" s="19">
        <f t="shared" si="8"/>
        <v>2.8165768311904511</v>
      </c>
      <c r="Q8" s="19">
        <f t="shared" si="8"/>
        <v>0.70804420949045488</v>
      </c>
      <c r="R8" s="19">
        <f t="shared" si="8"/>
        <v>1.4409743473770615</v>
      </c>
      <c r="S8" s="19">
        <f t="shared" si="8"/>
        <v>1.4250540933577598</v>
      </c>
      <c r="T8" s="19">
        <f t="shared" si="8"/>
        <v>1.2994811078816455</v>
      </c>
      <c r="U8" s="19">
        <f t="shared" si="8"/>
        <v>0.56217085289833924</v>
      </c>
      <c r="V8" s="19">
        <f t="shared" si="8"/>
        <v>0.49575939260310181</v>
      </c>
      <c r="W8" s="19">
        <f t="shared" si="8"/>
        <v>0</v>
      </c>
      <c r="X8" s="19">
        <f t="shared" si="8"/>
        <v>3.1757026584077905E-2</v>
      </c>
      <c r="Y8" s="19">
        <f t="shared" ref="Y8:Z8" si="9">SUM(Y9:Y10)</f>
        <v>1.0671521768240331</v>
      </c>
      <c r="Z8" s="19">
        <f t="shared" si="9"/>
        <v>0.5996004782807508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18.909946026199208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2.3123346613945399</v>
      </c>
      <c r="D10" s="8">
        <v>2.8034347298243096</v>
      </c>
      <c r="E10" s="8">
        <v>3.2465693138622855</v>
      </c>
      <c r="F10" s="8">
        <v>2.2990063835457053</v>
      </c>
      <c r="G10" s="8">
        <v>3.2589016096697812</v>
      </c>
      <c r="H10" s="8">
        <v>3.1583596234828786</v>
      </c>
      <c r="I10" s="8">
        <v>2.5241865446186176</v>
      </c>
      <c r="J10" s="8">
        <v>1.1605557810437599</v>
      </c>
      <c r="K10" s="8">
        <v>0.64981483397806983</v>
      </c>
      <c r="L10" s="8">
        <v>5.8088359803915683E-2</v>
      </c>
      <c r="M10" s="8">
        <v>0.67101662589292221</v>
      </c>
      <c r="N10" s="8">
        <v>9.4715139944636508</v>
      </c>
      <c r="O10" s="8">
        <v>0.58026722028628952</v>
      </c>
      <c r="P10" s="8">
        <v>2.8165768311904511</v>
      </c>
      <c r="Q10" s="8">
        <v>0.70804420949045488</v>
      </c>
      <c r="R10" s="8">
        <v>1.4409743473770615</v>
      </c>
      <c r="S10" s="8">
        <v>1.4250540933577598</v>
      </c>
      <c r="T10" s="8">
        <v>1.2994811078816455</v>
      </c>
      <c r="U10" s="8">
        <v>0.56217085289833924</v>
      </c>
      <c r="V10" s="8">
        <v>0.49575939260310181</v>
      </c>
      <c r="W10" s="8">
        <v>0</v>
      </c>
      <c r="X10" s="8">
        <v>3.1757026584077905E-2</v>
      </c>
      <c r="Y10" s="8">
        <v>1.0671521768240331</v>
      </c>
      <c r="Z10" s="8">
        <v>0.5996004782807508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3.3009345670352448</v>
      </c>
      <c r="D11" s="19">
        <f t="shared" si="10"/>
        <v>8.5668024941728245</v>
      </c>
      <c r="E11" s="19">
        <f t="shared" si="10"/>
        <v>5.6453032459458745</v>
      </c>
      <c r="F11" s="19">
        <f t="shared" si="10"/>
        <v>7.4043414855965333</v>
      </c>
      <c r="G11" s="19">
        <f t="shared" si="10"/>
        <v>13.684498772275582</v>
      </c>
      <c r="H11" s="19">
        <f t="shared" si="10"/>
        <v>9.163741221669353</v>
      </c>
      <c r="I11" s="19">
        <f t="shared" si="10"/>
        <v>6.8954340260938682</v>
      </c>
      <c r="J11" s="19">
        <f t="shared" si="10"/>
        <v>17.331547467352078</v>
      </c>
      <c r="K11" s="19">
        <f t="shared" si="10"/>
        <v>16.497185745710233</v>
      </c>
      <c r="L11" s="19">
        <f t="shared" si="10"/>
        <v>19.925547852900486</v>
      </c>
      <c r="M11" s="19">
        <f t="shared" si="10"/>
        <v>19.361196682889666</v>
      </c>
      <c r="N11" s="19">
        <f t="shared" si="10"/>
        <v>18.446599936860615</v>
      </c>
      <c r="O11" s="19">
        <f t="shared" si="10"/>
        <v>19.963491999154414</v>
      </c>
      <c r="P11" s="19">
        <f t="shared" si="10"/>
        <v>18.595344084623484</v>
      </c>
      <c r="Q11" s="19">
        <f t="shared" si="10"/>
        <v>19.393656208330096</v>
      </c>
      <c r="R11" s="19">
        <f t="shared" si="10"/>
        <v>20.719504966403068</v>
      </c>
      <c r="S11" s="19">
        <f t="shared" si="10"/>
        <v>23.266302457511529</v>
      </c>
      <c r="T11" s="19">
        <f t="shared" si="10"/>
        <v>31.341113339031249</v>
      </c>
      <c r="U11" s="19">
        <f t="shared" si="10"/>
        <v>24.281252604013282</v>
      </c>
      <c r="V11" s="19">
        <f t="shared" si="10"/>
        <v>23.455999830624048</v>
      </c>
      <c r="W11" s="19">
        <f t="shared" si="10"/>
        <v>22.331033762683468</v>
      </c>
      <c r="X11" s="19">
        <f t="shared" si="10"/>
        <v>20.148150745026353</v>
      </c>
      <c r="Y11" s="19">
        <f t="shared" ref="Y11:Z11" si="11">SUM(Y12:Y16)</f>
        <v>25.252452791590947</v>
      </c>
      <c r="Z11" s="19">
        <f t="shared" si="11"/>
        <v>21.905907386351284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3.3009345670352448</v>
      </c>
      <c r="D13" s="8">
        <v>8.5668024941728245</v>
      </c>
      <c r="E13" s="8">
        <v>5.6453032459458745</v>
      </c>
      <c r="F13" s="8">
        <v>7.4043414855965333</v>
      </c>
      <c r="G13" s="8">
        <v>13.684498772275582</v>
      </c>
      <c r="H13" s="8">
        <v>9.163741221669353</v>
      </c>
      <c r="I13" s="8">
        <v>6.8954340260938682</v>
      </c>
      <c r="J13" s="8">
        <v>17.331547467352078</v>
      </c>
      <c r="K13" s="8">
        <v>16.497185745710233</v>
      </c>
      <c r="L13" s="8">
        <v>19.925547852900486</v>
      </c>
      <c r="M13" s="8">
        <v>19.361196682889666</v>
      </c>
      <c r="N13" s="8">
        <v>18.446599936860615</v>
      </c>
      <c r="O13" s="8">
        <v>19.963491999154414</v>
      </c>
      <c r="P13" s="8">
        <v>18.595344084623484</v>
      </c>
      <c r="Q13" s="8">
        <v>19.393656208330096</v>
      </c>
      <c r="R13" s="8">
        <v>20.719504966403068</v>
      </c>
      <c r="S13" s="8">
        <v>23.266302457511529</v>
      </c>
      <c r="T13" s="8">
        <v>31.341113339031249</v>
      </c>
      <c r="U13" s="8">
        <v>24.281252604013282</v>
      </c>
      <c r="V13" s="8">
        <v>23.455999830624048</v>
      </c>
      <c r="W13" s="8">
        <v>22.331033762683468</v>
      </c>
      <c r="X13" s="8">
        <v>20.148150745026353</v>
      </c>
      <c r="Y13" s="8">
        <v>25.252452791590947</v>
      </c>
      <c r="Z13" s="8">
        <v>21.905907386351284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2.4846418048114667</v>
      </c>
      <c r="D17" s="27">
        <f t="shared" si="12"/>
        <v>1.9638305776064742</v>
      </c>
      <c r="E17" s="27">
        <f t="shared" si="12"/>
        <v>2.820437932347867</v>
      </c>
      <c r="F17" s="27">
        <f t="shared" si="12"/>
        <v>0.54845100011074854</v>
      </c>
      <c r="G17" s="27">
        <f t="shared" si="12"/>
        <v>0.68813531712212805</v>
      </c>
      <c r="H17" s="27">
        <f t="shared" si="12"/>
        <v>0.94858811875048388</v>
      </c>
      <c r="I17" s="27">
        <f t="shared" si="12"/>
        <v>1.0911709319786804</v>
      </c>
      <c r="J17" s="27">
        <f t="shared" si="12"/>
        <v>1.1036552230039087</v>
      </c>
      <c r="K17" s="27">
        <f t="shared" si="12"/>
        <v>0.76789409215501658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2.4846418048114667</v>
      </c>
      <c r="D18" s="8">
        <v>1.9638305776064742</v>
      </c>
      <c r="E18" s="8">
        <v>2.820437932347867</v>
      </c>
      <c r="F18" s="8">
        <v>0.54845100011074854</v>
      </c>
      <c r="G18" s="8">
        <v>0.68813531712212805</v>
      </c>
      <c r="H18" s="8">
        <v>0.94858811875048388</v>
      </c>
      <c r="I18" s="8">
        <v>1.0911709319786804</v>
      </c>
      <c r="J18" s="8">
        <v>1.1036552230039087</v>
      </c>
      <c r="K18" s="8">
        <v>0.76789409215501658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135.6123277729192</v>
      </c>
      <c r="D26" s="27">
        <f t="shared" si="16"/>
        <v>206.35950801341579</v>
      </c>
      <c r="E26" s="27">
        <f t="shared" si="16"/>
        <v>216.35921160084629</v>
      </c>
      <c r="F26" s="27">
        <f t="shared" si="16"/>
        <v>110.84936033975245</v>
      </c>
      <c r="G26" s="27">
        <f t="shared" si="16"/>
        <v>132.9883135844677</v>
      </c>
      <c r="H26" s="27">
        <f t="shared" si="16"/>
        <v>224.52186769374839</v>
      </c>
      <c r="I26" s="27">
        <f t="shared" si="16"/>
        <v>232.98774585192851</v>
      </c>
      <c r="J26" s="27">
        <f t="shared" si="16"/>
        <v>236.52159916725722</v>
      </c>
      <c r="K26" s="27">
        <f t="shared" si="16"/>
        <v>211.73668751260249</v>
      </c>
      <c r="L26" s="27">
        <f t="shared" si="16"/>
        <v>143.50184474151078</v>
      </c>
      <c r="M26" s="27">
        <f t="shared" si="16"/>
        <v>118.23296435195292</v>
      </c>
      <c r="N26" s="27">
        <f t="shared" si="16"/>
        <v>81.41624058408199</v>
      </c>
      <c r="O26" s="27">
        <f t="shared" si="16"/>
        <v>89.258501398065334</v>
      </c>
      <c r="P26" s="27">
        <f t="shared" si="16"/>
        <v>116.53726999407907</v>
      </c>
      <c r="Q26" s="27">
        <f t="shared" si="16"/>
        <v>115.2342090454448</v>
      </c>
      <c r="R26" s="27">
        <f t="shared" si="16"/>
        <v>136.62382295502371</v>
      </c>
      <c r="S26" s="27">
        <f t="shared" si="16"/>
        <v>129.97980511181055</v>
      </c>
      <c r="T26" s="27">
        <f t="shared" si="16"/>
        <v>186.33466779049283</v>
      </c>
      <c r="U26" s="27">
        <f t="shared" si="16"/>
        <v>136.68409330902625</v>
      </c>
      <c r="V26" s="27">
        <f t="shared" si="16"/>
        <v>91.39477100187284</v>
      </c>
      <c r="W26" s="27">
        <f t="shared" si="16"/>
        <v>72.880991873854413</v>
      </c>
      <c r="X26" s="27">
        <f t="shared" si="16"/>
        <v>56.772303549305505</v>
      </c>
      <c r="Y26" s="27">
        <f t="shared" ref="Y26:Z26" si="17">SUM(Y27,Y33)</f>
        <v>76.346967070255701</v>
      </c>
      <c r="Z26" s="27">
        <f t="shared" si="17"/>
        <v>95.61339913890545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135.6123277729192</v>
      </c>
      <c r="D33" s="19">
        <f t="shared" si="20"/>
        <v>206.35950801341579</v>
      </c>
      <c r="E33" s="19">
        <f t="shared" si="20"/>
        <v>216.35921160084629</v>
      </c>
      <c r="F33" s="19">
        <f t="shared" si="20"/>
        <v>110.84936033975245</v>
      </c>
      <c r="G33" s="19">
        <f t="shared" si="20"/>
        <v>132.9883135844677</v>
      </c>
      <c r="H33" s="19">
        <f t="shared" si="20"/>
        <v>224.52186769374839</v>
      </c>
      <c r="I33" s="19">
        <f t="shared" si="20"/>
        <v>232.98774585192851</v>
      </c>
      <c r="J33" s="19">
        <f t="shared" si="20"/>
        <v>236.52159916725722</v>
      </c>
      <c r="K33" s="19">
        <f t="shared" si="20"/>
        <v>211.73668751260249</v>
      </c>
      <c r="L33" s="19">
        <f t="shared" si="20"/>
        <v>143.50184474151078</v>
      </c>
      <c r="M33" s="19">
        <f t="shared" si="20"/>
        <v>118.23296435195292</v>
      </c>
      <c r="N33" s="19">
        <f t="shared" si="20"/>
        <v>81.41624058408199</v>
      </c>
      <c r="O33" s="19">
        <f t="shared" si="20"/>
        <v>89.258501398065334</v>
      </c>
      <c r="P33" s="19">
        <f t="shared" si="20"/>
        <v>116.53726999407907</v>
      </c>
      <c r="Q33" s="19">
        <f t="shared" si="20"/>
        <v>115.2342090454448</v>
      </c>
      <c r="R33" s="19">
        <f t="shared" si="20"/>
        <v>136.62382295502371</v>
      </c>
      <c r="S33" s="19">
        <f t="shared" si="20"/>
        <v>129.97980511181055</v>
      </c>
      <c r="T33" s="19">
        <f t="shared" si="20"/>
        <v>186.33466779049283</v>
      </c>
      <c r="U33" s="19">
        <f t="shared" si="20"/>
        <v>136.68409330902625</v>
      </c>
      <c r="V33" s="19">
        <f t="shared" si="20"/>
        <v>91.39477100187284</v>
      </c>
      <c r="W33" s="19">
        <f t="shared" si="20"/>
        <v>72.880991873854413</v>
      </c>
      <c r="X33" s="19">
        <f t="shared" si="20"/>
        <v>56.772303549305505</v>
      </c>
      <c r="Y33" s="19">
        <f t="shared" ref="Y33:Z33" si="21">SUM(Y34:Y50)</f>
        <v>76.346967070255701</v>
      </c>
      <c r="Z33" s="19">
        <f t="shared" si="21"/>
        <v>95.61339913890545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4.6683479813426096</v>
      </c>
      <c r="D36" s="8">
        <v>7.0675440129217684</v>
      </c>
      <c r="E36" s="8">
        <v>6.4937099620088423</v>
      </c>
      <c r="F36" s="8">
        <v>4.8867733147077459</v>
      </c>
      <c r="G36" s="8">
        <v>5.8556957540688481</v>
      </c>
      <c r="H36" s="8">
        <v>6.4800117614704815</v>
      </c>
      <c r="I36" s="8">
        <v>9.7519700386017849</v>
      </c>
      <c r="J36" s="8">
        <v>12.839341552494183</v>
      </c>
      <c r="K36" s="8">
        <v>11.110218248654272</v>
      </c>
      <c r="L36" s="8">
        <v>6.2622226994748038</v>
      </c>
      <c r="M36" s="8">
        <v>4.295204088454291</v>
      </c>
      <c r="N36" s="8">
        <v>2.7461391436043368</v>
      </c>
      <c r="O36" s="8">
        <v>2.9719583559874212</v>
      </c>
      <c r="P36" s="8">
        <v>2.7682826349768286</v>
      </c>
      <c r="Q36" s="8">
        <v>1.7414454911309329</v>
      </c>
      <c r="R36" s="8">
        <v>1.9535285186169133</v>
      </c>
      <c r="S36" s="8">
        <v>1.8280396661849674</v>
      </c>
      <c r="T36" s="8">
        <v>1.7774317191479039</v>
      </c>
      <c r="U36" s="8">
        <v>1.3980689529374344</v>
      </c>
      <c r="V36" s="8">
        <v>1.0787958588267463</v>
      </c>
      <c r="W36" s="8">
        <v>0.64044556165955768</v>
      </c>
      <c r="X36" s="8">
        <v>1.039982052964479</v>
      </c>
      <c r="Y36" s="8">
        <v>0.70957407277331697</v>
      </c>
      <c r="Z36" s="8">
        <v>0.4766277512475301</v>
      </c>
    </row>
    <row r="37" spans="1:26" ht="11.25" customHeight="1" x14ac:dyDescent="0.2">
      <c r="A37" s="28" t="s">
        <v>60</v>
      </c>
      <c r="B37" s="7" t="s">
        <v>61</v>
      </c>
      <c r="C37" s="8">
        <v>6.3331124009292639E-2</v>
      </c>
      <c r="D37" s="8">
        <v>8.0718201894996344E-2</v>
      </c>
      <c r="E37" s="8">
        <v>8.5577121841781734E-2</v>
      </c>
      <c r="F37" s="8">
        <v>5.4589152144872498E-2</v>
      </c>
      <c r="G37" s="8">
        <v>7.5063666984500607E-2</v>
      </c>
      <c r="H37" s="8">
        <v>7.8569957501650828E-2</v>
      </c>
      <c r="I37" s="8">
        <v>7.6635082353653725E-2</v>
      </c>
      <c r="J37" s="8">
        <v>8.5217716269997357E-2</v>
      </c>
      <c r="K37" s="8">
        <v>7.8157220851597403E-2</v>
      </c>
      <c r="L37" s="8">
        <v>7.3173609887551713E-2</v>
      </c>
      <c r="M37" s="8">
        <v>7.292356792604146E-2</v>
      </c>
      <c r="N37" s="8">
        <v>6.0280879300152065E-2</v>
      </c>
      <c r="O37" s="8">
        <v>6.0335770695055982E-2</v>
      </c>
      <c r="P37" s="8">
        <v>5.2916705753524779E-2</v>
      </c>
      <c r="Q37" s="8">
        <v>4.4827582806869354E-2</v>
      </c>
      <c r="R37" s="8">
        <v>4.9519288995912854E-2</v>
      </c>
      <c r="S37" s="8">
        <v>4.5627118249308325E-2</v>
      </c>
      <c r="T37" s="8">
        <v>8.6174962205763802E-4</v>
      </c>
      <c r="U37" s="8">
        <v>8.1779569698502932E-2</v>
      </c>
      <c r="V37" s="8">
        <v>0.13438942605036805</v>
      </c>
      <c r="W37" s="8">
        <v>0.10005003032243451</v>
      </c>
      <c r="X37" s="8">
        <v>6.8673559152055183E-2</v>
      </c>
      <c r="Y37" s="8">
        <v>6.2935578167518713E-2</v>
      </c>
      <c r="Z37" s="8">
        <v>6.1527610219607981E-2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20.447211586122812</v>
      </c>
      <c r="D43" s="8">
        <v>13.533294252986467</v>
      </c>
      <c r="E43" s="8">
        <v>8.6065247241448475</v>
      </c>
      <c r="F43" s="8">
        <v>6.4733716375249486</v>
      </c>
      <c r="G43" s="8">
        <v>10.328522057307419</v>
      </c>
      <c r="H43" s="8">
        <v>8.9677247689103776</v>
      </c>
      <c r="I43" s="8">
        <v>7.9059757709394169</v>
      </c>
      <c r="J43" s="8">
        <v>7.3649052621571895</v>
      </c>
      <c r="K43" s="8">
        <v>4.6025530499595151</v>
      </c>
      <c r="L43" s="8">
        <v>3.1986023929313285</v>
      </c>
      <c r="M43" s="8">
        <v>2.1408617280304045</v>
      </c>
      <c r="N43" s="8">
        <v>1.8130336289103806</v>
      </c>
      <c r="O43" s="8">
        <v>2.8206361056599016</v>
      </c>
      <c r="P43" s="8">
        <v>1.8566340157701973</v>
      </c>
      <c r="Q43" s="8">
        <v>2.6933309883247309</v>
      </c>
      <c r="R43" s="8">
        <v>4.1494099055955793</v>
      </c>
      <c r="S43" s="8">
        <v>2.9300840961342902</v>
      </c>
      <c r="T43" s="8">
        <v>5.1723373343327035</v>
      </c>
      <c r="U43" s="8">
        <v>3.5334883509463899</v>
      </c>
      <c r="V43" s="8">
        <v>3.2140561778161096</v>
      </c>
      <c r="W43" s="8">
        <v>6.9594887106194792</v>
      </c>
      <c r="X43" s="8">
        <v>5.5137601772488702</v>
      </c>
      <c r="Y43" s="8">
        <v>6.0974446341532884</v>
      </c>
      <c r="Z43" s="8">
        <v>5.6309405439775695</v>
      </c>
    </row>
    <row r="44" spans="1:26" ht="11.25" customHeight="1" x14ac:dyDescent="0.2">
      <c r="A44" s="28" t="s">
        <v>74</v>
      </c>
      <c r="B44" s="7" t="s">
        <v>75</v>
      </c>
      <c r="C44" s="8">
        <v>110.43343708144448</v>
      </c>
      <c r="D44" s="8">
        <v>171.79445616568631</v>
      </c>
      <c r="E44" s="8">
        <v>190.13403259700479</v>
      </c>
      <c r="F44" s="8">
        <v>95.913617849100675</v>
      </c>
      <c r="G44" s="8">
        <v>60.207222467729977</v>
      </c>
      <c r="H44" s="8">
        <v>56.156769722079197</v>
      </c>
      <c r="I44" s="8">
        <v>32.178684855996721</v>
      </c>
      <c r="J44" s="8">
        <v>33.306313449986519</v>
      </c>
      <c r="K44" s="8">
        <v>21.135271408945954</v>
      </c>
      <c r="L44" s="8">
        <v>13.23647405006858</v>
      </c>
      <c r="M44" s="8">
        <v>7.9439599130163678</v>
      </c>
      <c r="N44" s="8">
        <v>4.8370787957560584</v>
      </c>
      <c r="O44" s="8">
        <v>5.2348391665065686</v>
      </c>
      <c r="P44" s="8">
        <v>3.9008834423597816</v>
      </c>
      <c r="Q44" s="8">
        <v>4.6011010105218944</v>
      </c>
      <c r="R44" s="8">
        <v>4.1291775753855431</v>
      </c>
      <c r="S44" s="8">
        <v>3.1877069118791281</v>
      </c>
      <c r="T44" s="8">
        <v>3.6395589509945072</v>
      </c>
      <c r="U44" s="8">
        <v>2.5856890870857332</v>
      </c>
      <c r="V44" s="8">
        <v>2.1988101494423797</v>
      </c>
      <c r="W44" s="8">
        <v>1.6075113270614756</v>
      </c>
      <c r="X44" s="8">
        <v>1.0933732080490401</v>
      </c>
      <c r="Y44" s="8">
        <v>1.9064036283866292</v>
      </c>
      <c r="Z44" s="8">
        <v>1.8469938269644619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13.883495379926257</v>
      </c>
      <c r="E48" s="8">
        <v>11.039367195846038</v>
      </c>
      <c r="F48" s="8">
        <v>3.5210083862742008</v>
      </c>
      <c r="G48" s="8">
        <v>56.521809638376965</v>
      </c>
      <c r="H48" s="8">
        <v>152.83879148378668</v>
      </c>
      <c r="I48" s="8">
        <v>183.07448010403692</v>
      </c>
      <c r="J48" s="8">
        <v>182.92582118634934</v>
      </c>
      <c r="K48" s="8">
        <v>174.81048758419115</v>
      </c>
      <c r="L48" s="8">
        <v>120.73137198914851</v>
      </c>
      <c r="M48" s="8">
        <v>103.7800150545258</v>
      </c>
      <c r="N48" s="8">
        <v>71.959708136511068</v>
      </c>
      <c r="O48" s="8">
        <v>78.170731999216386</v>
      </c>
      <c r="P48" s="8">
        <v>107.95855319521874</v>
      </c>
      <c r="Q48" s="8">
        <v>106.15350397266037</v>
      </c>
      <c r="R48" s="8">
        <v>126.34218766642975</v>
      </c>
      <c r="S48" s="8">
        <v>121.98834731936286</v>
      </c>
      <c r="T48" s="8">
        <v>175.74447803639566</v>
      </c>
      <c r="U48" s="8">
        <v>129.08506734835819</v>
      </c>
      <c r="V48" s="8">
        <v>84.768719389737242</v>
      </c>
      <c r="W48" s="8">
        <v>63.57349624419146</v>
      </c>
      <c r="X48" s="8">
        <v>49.056514551891063</v>
      </c>
      <c r="Y48" s="8">
        <v>67.57060915677495</v>
      </c>
      <c r="Z48" s="8">
        <v>87.597309406496279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107.98305433604021</v>
      </c>
      <c r="D51" s="27">
        <v>154.74974862754215</v>
      </c>
      <c r="E51" s="27">
        <v>153.51107506952061</v>
      </c>
      <c r="F51" s="27">
        <v>92.376938773510332</v>
      </c>
      <c r="G51" s="27">
        <v>121.05578043822631</v>
      </c>
      <c r="H51" s="27">
        <v>136.63266392996758</v>
      </c>
      <c r="I51" s="27">
        <v>130.0321980510177</v>
      </c>
      <c r="J51" s="27">
        <v>149.21392985039685</v>
      </c>
      <c r="K51" s="27">
        <v>137.8750649221023</v>
      </c>
      <c r="L51" s="27">
        <v>103.56245659536553</v>
      </c>
      <c r="M51" s="27">
        <v>91.9979409602619</v>
      </c>
      <c r="N51" s="27">
        <v>71.88017092308624</v>
      </c>
      <c r="O51" s="27">
        <v>65.381673718000727</v>
      </c>
      <c r="P51" s="27">
        <v>53.443711403737638</v>
      </c>
      <c r="Q51" s="27">
        <v>48.704628962826689</v>
      </c>
      <c r="R51" s="27">
        <v>53.038439932641111</v>
      </c>
      <c r="S51" s="27">
        <v>52.216589590243309</v>
      </c>
      <c r="T51" s="27">
        <v>77.391253512169897</v>
      </c>
      <c r="U51" s="27">
        <v>62.222006374644955</v>
      </c>
      <c r="V51" s="27">
        <v>55.044276027825404</v>
      </c>
      <c r="W51" s="27">
        <v>52.537256719140949</v>
      </c>
      <c r="X51" s="27">
        <v>52.745280529919327</v>
      </c>
      <c r="Y51" s="27">
        <v>60.622152520314977</v>
      </c>
      <c r="Z51" s="27">
        <v>63.175089177866866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1.7464853742092452</v>
      </c>
      <c r="D52" s="27">
        <f t="shared" si="22"/>
        <v>8.2927462070804392</v>
      </c>
      <c r="E52" s="27">
        <f t="shared" si="22"/>
        <v>7.3555754567721294</v>
      </c>
      <c r="F52" s="27">
        <f t="shared" si="22"/>
        <v>3.6093147068837603</v>
      </c>
      <c r="G52" s="27">
        <f t="shared" si="22"/>
        <v>7.1842894749131831</v>
      </c>
      <c r="H52" s="27">
        <f t="shared" si="22"/>
        <v>7.4425346866199709</v>
      </c>
      <c r="I52" s="27">
        <f t="shared" si="22"/>
        <v>7.8779882378151669</v>
      </c>
      <c r="J52" s="27">
        <f t="shared" si="22"/>
        <v>12.188841260512948</v>
      </c>
      <c r="K52" s="27">
        <f t="shared" si="22"/>
        <v>15.335098041257179</v>
      </c>
      <c r="L52" s="27">
        <f t="shared" si="22"/>
        <v>15.218436418808071</v>
      </c>
      <c r="M52" s="27">
        <f t="shared" si="22"/>
        <v>13.619954538552127</v>
      </c>
      <c r="N52" s="27">
        <f t="shared" si="22"/>
        <v>6.4830981410449091</v>
      </c>
      <c r="O52" s="27">
        <f t="shared" si="22"/>
        <v>13.416512872330067</v>
      </c>
      <c r="P52" s="27">
        <f t="shared" si="22"/>
        <v>12.804319842179172</v>
      </c>
      <c r="Q52" s="27">
        <f t="shared" si="22"/>
        <v>13.770921456798774</v>
      </c>
      <c r="R52" s="27">
        <f t="shared" si="22"/>
        <v>13.959336806646446</v>
      </c>
      <c r="S52" s="27">
        <f t="shared" si="22"/>
        <v>14.016536747437799</v>
      </c>
      <c r="T52" s="27">
        <f t="shared" si="22"/>
        <v>19.86901679188632</v>
      </c>
      <c r="U52" s="27">
        <f t="shared" si="22"/>
        <v>25.570410523706531</v>
      </c>
      <c r="V52" s="27">
        <f t="shared" si="22"/>
        <v>31.772077646071953</v>
      </c>
      <c r="W52" s="27">
        <f t="shared" si="22"/>
        <v>48.464926171531737</v>
      </c>
      <c r="X52" s="27">
        <f t="shared" si="22"/>
        <v>48.460841263582786</v>
      </c>
      <c r="Y52" s="27">
        <f t="shared" ref="Y52:Z52" si="23">SUM(Y53:Y54)</f>
        <v>56.163889917761153</v>
      </c>
      <c r="Z52" s="27">
        <f t="shared" si="23"/>
        <v>57.483437139716017</v>
      </c>
    </row>
    <row r="53" spans="1:26" ht="11.25" customHeight="1" x14ac:dyDescent="0.2">
      <c r="A53" s="29" t="s">
        <v>116</v>
      </c>
      <c r="B53" s="7" t="s">
        <v>117</v>
      </c>
      <c r="C53" s="8">
        <v>1.7464853742092452</v>
      </c>
      <c r="D53" s="8">
        <v>8.2927462070804392</v>
      </c>
      <c r="E53" s="8">
        <v>7.3555754567721294</v>
      </c>
      <c r="F53" s="8">
        <v>3.6093147068837603</v>
      </c>
      <c r="G53" s="8">
        <v>7.1842894749131831</v>
      </c>
      <c r="H53" s="8">
        <v>7.4425346866199709</v>
      </c>
      <c r="I53" s="8">
        <v>7.8779882378151669</v>
      </c>
      <c r="J53" s="8">
        <v>12.188841260512948</v>
      </c>
      <c r="K53" s="8">
        <v>15.335098041257179</v>
      </c>
      <c r="L53" s="8">
        <v>15.218436418808071</v>
      </c>
      <c r="M53" s="8">
        <v>13.619954538552127</v>
      </c>
      <c r="N53" s="8">
        <v>6.4830981410449091</v>
      </c>
      <c r="O53" s="8">
        <v>13.416512872330067</v>
      </c>
      <c r="P53" s="8">
        <v>12.804319842179172</v>
      </c>
      <c r="Q53" s="8">
        <v>13.770921456798774</v>
      </c>
      <c r="R53" s="8">
        <v>13.959336806646446</v>
      </c>
      <c r="S53" s="8">
        <v>14.016536747437799</v>
      </c>
      <c r="T53" s="8">
        <v>19.86901679188632</v>
      </c>
      <c r="U53" s="8">
        <v>25.570410523706531</v>
      </c>
      <c r="V53" s="8">
        <v>31.772077646071953</v>
      </c>
      <c r="W53" s="8">
        <v>48.464926171531737</v>
      </c>
      <c r="X53" s="8">
        <v>48.460841263582786</v>
      </c>
      <c r="Y53" s="8">
        <v>56.163889917761153</v>
      </c>
      <c r="Z53" s="8">
        <v>57.483437139716017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4.8890423061080518E-2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0.12920427030099571</v>
      </c>
      <c r="J61" s="49">
        <f t="shared" si="24"/>
        <v>7.1034726105010826E-2</v>
      </c>
      <c r="K61" s="49">
        <f t="shared" si="24"/>
        <v>0.37117088876842541</v>
      </c>
      <c r="L61" s="49">
        <f t="shared" si="24"/>
        <v>1.9812064764114552</v>
      </c>
      <c r="M61" s="49">
        <f t="shared" si="24"/>
        <v>1.8057651388501921</v>
      </c>
      <c r="N61" s="49">
        <f t="shared" si="24"/>
        <v>1.0212121940605567</v>
      </c>
      <c r="O61" s="49">
        <f t="shared" si="24"/>
        <v>0.77033652420720267</v>
      </c>
      <c r="P61" s="49">
        <f t="shared" si="24"/>
        <v>0.73980924474537457</v>
      </c>
      <c r="Q61" s="49">
        <f t="shared" si="24"/>
        <v>0.45680087438693973</v>
      </c>
      <c r="R61" s="49">
        <f t="shared" si="24"/>
        <v>8.3260679270135132</v>
      </c>
      <c r="S61" s="49">
        <f t="shared" si="24"/>
        <v>1.3689937149376581</v>
      </c>
      <c r="T61" s="49">
        <f t="shared" si="24"/>
        <v>2.8467332969467676</v>
      </c>
      <c r="U61" s="49">
        <f t="shared" si="24"/>
        <v>3.8183527554271115</v>
      </c>
      <c r="V61" s="49">
        <f t="shared" si="24"/>
        <v>2.5217477993843258</v>
      </c>
      <c r="W61" s="49">
        <f t="shared" si="24"/>
        <v>4.6366620113063579</v>
      </c>
      <c r="X61" s="49">
        <f t="shared" si="24"/>
        <v>2.6275560317942395</v>
      </c>
      <c r="Y61" s="49">
        <f t="shared" ref="Y61:Z61" si="25">SUM(Y62:Y72)</f>
        <v>3.2107657986937288</v>
      </c>
      <c r="Z61" s="49">
        <f t="shared" si="25"/>
        <v>4.4832425425881386</v>
      </c>
    </row>
    <row r="62" spans="1:26" ht="11.25" customHeight="1" x14ac:dyDescent="0.2">
      <c r="A62" s="50" t="s">
        <v>92</v>
      </c>
      <c r="B62" s="51" t="s">
        <v>93</v>
      </c>
      <c r="C62" s="52">
        <v>4.8890423061080518E-2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0.12920427030099571</v>
      </c>
      <c r="J62" s="52">
        <v>7.1034726105010826E-2</v>
      </c>
      <c r="K62" s="52">
        <v>0.37117088876842541</v>
      </c>
      <c r="L62" s="52">
        <v>1.9812064764114552</v>
      </c>
      <c r="M62" s="52">
        <v>1.8057651388501921</v>
      </c>
      <c r="N62" s="52">
        <v>1.0212121940605567</v>
      </c>
      <c r="O62" s="52">
        <v>0.77033652420720267</v>
      </c>
      <c r="P62" s="52">
        <v>0.73980924474537457</v>
      </c>
      <c r="Q62" s="52">
        <v>0.45680087438693973</v>
      </c>
      <c r="R62" s="52">
        <v>8.3260679270135132</v>
      </c>
      <c r="S62" s="52">
        <v>1.3689937149376581</v>
      </c>
      <c r="T62" s="52">
        <v>2.8467332969467676</v>
      </c>
      <c r="U62" s="52">
        <v>3.8183527554271115</v>
      </c>
      <c r="V62" s="52">
        <v>2.5217477993843258</v>
      </c>
      <c r="W62" s="52">
        <v>4.6366620113063579</v>
      </c>
      <c r="X62" s="52">
        <v>2.6275560317942395</v>
      </c>
      <c r="Y62" s="52">
        <v>3.2107657986937288</v>
      </c>
      <c r="Z62" s="52">
        <v>4.4832425425881386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21.202107051235707</v>
      </c>
      <c r="D2" s="21">
        <f t="shared" ref="D2:X2" si="0">SUM(D3,D17,D22,D25,D26,D51,D52)</f>
        <v>23.126416297552986</v>
      </c>
      <c r="E2" s="21">
        <f t="shared" si="0"/>
        <v>21.590256008234618</v>
      </c>
      <c r="F2" s="21">
        <f t="shared" si="0"/>
        <v>23.625112022289684</v>
      </c>
      <c r="G2" s="21">
        <f t="shared" si="0"/>
        <v>31.140773594865422</v>
      </c>
      <c r="H2" s="21">
        <f t="shared" si="0"/>
        <v>32.619243432800843</v>
      </c>
      <c r="I2" s="21">
        <f t="shared" si="0"/>
        <v>26.272517322039668</v>
      </c>
      <c r="J2" s="21">
        <f t="shared" si="0"/>
        <v>24.384421789965355</v>
      </c>
      <c r="K2" s="21">
        <f t="shared" si="0"/>
        <v>31.531797794118511</v>
      </c>
      <c r="L2" s="21">
        <f t="shared" si="0"/>
        <v>33.526332127973873</v>
      </c>
      <c r="M2" s="21">
        <f t="shared" si="0"/>
        <v>35.028890983738975</v>
      </c>
      <c r="N2" s="21">
        <f t="shared" si="0"/>
        <v>35.226396547002821</v>
      </c>
      <c r="O2" s="21">
        <f t="shared" si="0"/>
        <v>34.657965314088713</v>
      </c>
      <c r="P2" s="21">
        <f t="shared" si="0"/>
        <v>35.438343756274634</v>
      </c>
      <c r="Q2" s="21">
        <f t="shared" si="0"/>
        <v>35.393135722865871</v>
      </c>
      <c r="R2" s="21">
        <f t="shared" si="0"/>
        <v>32.084504391638077</v>
      </c>
      <c r="S2" s="21">
        <f t="shared" si="0"/>
        <v>32.288788037919957</v>
      </c>
      <c r="T2" s="21">
        <f t="shared" si="0"/>
        <v>34.088392461444386</v>
      </c>
      <c r="U2" s="21">
        <f t="shared" si="0"/>
        <v>37.674459407229307</v>
      </c>
      <c r="V2" s="21">
        <f t="shared" si="0"/>
        <v>35.40209281269528</v>
      </c>
      <c r="W2" s="21">
        <f t="shared" si="0"/>
        <v>33.40550633216165</v>
      </c>
      <c r="X2" s="21">
        <f t="shared" si="0"/>
        <v>35.71131205788695</v>
      </c>
      <c r="Y2" s="21">
        <f t="shared" ref="Y2:Z2" si="1">SUM(Y3,Y17,Y22,Y25,Y26,Y51,Y52)</f>
        <v>35.02489355024219</v>
      </c>
      <c r="Z2" s="21">
        <f t="shared" si="1"/>
        <v>35.46489332112624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2.9758974651381727</v>
      </c>
      <c r="D3" s="24">
        <f t="shared" ref="D3:W3" si="3">SUM(D4,D8,D11)</f>
        <v>3.8198999083953389</v>
      </c>
      <c r="E3" s="24">
        <f t="shared" si="3"/>
        <v>3.5489076900478045</v>
      </c>
      <c r="F3" s="24">
        <f t="shared" si="3"/>
        <v>6.6096040716377154</v>
      </c>
      <c r="G3" s="24">
        <f t="shared" si="3"/>
        <v>16.022445365060214</v>
      </c>
      <c r="H3" s="24">
        <f t="shared" si="3"/>
        <v>14.016242178928021</v>
      </c>
      <c r="I3" s="24">
        <f t="shared" si="3"/>
        <v>11.291030120288974</v>
      </c>
      <c r="J3" s="24">
        <f t="shared" si="3"/>
        <v>11.596238276445595</v>
      </c>
      <c r="K3" s="24">
        <f t="shared" si="3"/>
        <v>16.374340727870628</v>
      </c>
      <c r="L3" s="24">
        <f t="shared" si="3"/>
        <v>18.108541777079957</v>
      </c>
      <c r="M3" s="24">
        <f t="shared" si="3"/>
        <v>21.948496077124609</v>
      </c>
      <c r="N3" s="24">
        <f t="shared" si="3"/>
        <v>22.653075043120495</v>
      </c>
      <c r="O3" s="24">
        <f t="shared" si="3"/>
        <v>22.519854674999692</v>
      </c>
      <c r="P3" s="24">
        <f t="shared" si="3"/>
        <v>23.279113583542316</v>
      </c>
      <c r="Q3" s="24">
        <f t="shared" si="3"/>
        <v>22.255532525257369</v>
      </c>
      <c r="R3" s="24">
        <f t="shared" si="3"/>
        <v>18.272343737265381</v>
      </c>
      <c r="S3" s="24">
        <f t="shared" si="3"/>
        <v>16.333714213978169</v>
      </c>
      <c r="T3" s="24">
        <f t="shared" si="3"/>
        <v>16.999496491577133</v>
      </c>
      <c r="U3" s="24">
        <f t="shared" si="3"/>
        <v>17.91489400148</v>
      </c>
      <c r="V3" s="24">
        <f t="shared" si="3"/>
        <v>19.379637088179692</v>
      </c>
      <c r="W3" s="24">
        <f t="shared" si="3"/>
        <v>20.957054150383378</v>
      </c>
      <c r="X3" s="24">
        <f t="shared" ref="X3:Z3" si="4">SUM(X4,X8,X11)</f>
        <v>22.044169437601173</v>
      </c>
      <c r="Y3" s="24">
        <f t="shared" si="4"/>
        <v>18.820948485834684</v>
      </c>
      <c r="Z3" s="24">
        <f t="shared" si="4"/>
        <v>17.256163353184686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2.556169959750731</v>
      </c>
      <c r="D4" s="19">
        <f t="shared" ref="D4:W4" si="6">SUM(D5:D7)</f>
        <v>3.1879929542871617</v>
      </c>
      <c r="E4" s="19">
        <f t="shared" si="6"/>
        <v>3.1020620750273431</v>
      </c>
      <c r="F4" s="19">
        <f t="shared" si="6"/>
        <v>5.7833167478951992</v>
      </c>
      <c r="G4" s="19">
        <f t="shared" si="6"/>
        <v>14.725334799570732</v>
      </c>
      <c r="H4" s="19">
        <f t="shared" si="6"/>
        <v>12.913492909672888</v>
      </c>
      <c r="I4" s="19">
        <f t="shared" si="6"/>
        <v>10.504307319245882</v>
      </c>
      <c r="J4" s="19">
        <f t="shared" si="6"/>
        <v>10.427021371571547</v>
      </c>
      <c r="K4" s="19">
        <f t="shared" si="6"/>
        <v>14.882960807041707</v>
      </c>
      <c r="L4" s="19">
        <f t="shared" si="6"/>
        <v>15.662474368826036</v>
      </c>
      <c r="M4" s="19">
        <f t="shared" si="6"/>
        <v>17.150348977161684</v>
      </c>
      <c r="N4" s="19">
        <f t="shared" si="6"/>
        <v>18.327248701881786</v>
      </c>
      <c r="O4" s="19">
        <f t="shared" si="6"/>
        <v>19.249351299186305</v>
      </c>
      <c r="P4" s="19">
        <f t="shared" si="6"/>
        <v>19.060192652190267</v>
      </c>
      <c r="Q4" s="19">
        <f t="shared" si="6"/>
        <v>17.661761868739795</v>
      </c>
      <c r="R4" s="19">
        <f t="shared" si="6"/>
        <v>13.411135142777661</v>
      </c>
      <c r="S4" s="19">
        <f t="shared" si="6"/>
        <v>9.7545460048431636</v>
      </c>
      <c r="T4" s="19">
        <f t="shared" si="6"/>
        <v>10.629095491221777</v>
      </c>
      <c r="U4" s="19">
        <f t="shared" si="6"/>
        <v>10.842834511856344</v>
      </c>
      <c r="V4" s="19">
        <f t="shared" si="6"/>
        <v>13.120987697345495</v>
      </c>
      <c r="W4" s="19">
        <f t="shared" si="6"/>
        <v>16.441566412408026</v>
      </c>
      <c r="X4" s="19">
        <f t="shared" ref="X4:Z4" si="7">SUM(X5:X7)</f>
        <v>17.465801185181899</v>
      </c>
      <c r="Y4" s="19">
        <f t="shared" si="7"/>
        <v>12.649944729827293</v>
      </c>
      <c r="Z4" s="19">
        <f t="shared" si="7"/>
        <v>11.471285382489677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8.8636186136099495E-3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0.2168220400746888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2.556169959750731</v>
      </c>
      <c r="D7" s="8">
        <v>3.1879929542871617</v>
      </c>
      <c r="E7" s="8">
        <v>3.1020620750273431</v>
      </c>
      <c r="F7" s="8">
        <v>5.7833167478951992</v>
      </c>
      <c r="G7" s="8">
        <v>14.725334799570732</v>
      </c>
      <c r="H7" s="8">
        <v>12.904629291059278</v>
      </c>
      <c r="I7" s="8">
        <v>10.504307319245882</v>
      </c>
      <c r="J7" s="8">
        <v>10.427021371571547</v>
      </c>
      <c r="K7" s="8">
        <v>14.882960807041707</v>
      </c>
      <c r="L7" s="8">
        <v>15.662474368826036</v>
      </c>
      <c r="M7" s="8">
        <v>17.150348977161684</v>
      </c>
      <c r="N7" s="8">
        <v>18.327248701881786</v>
      </c>
      <c r="O7" s="8">
        <v>19.249351299186305</v>
      </c>
      <c r="P7" s="8">
        <v>18.843370612115578</v>
      </c>
      <c r="Q7" s="8">
        <v>17.661761868739795</v>
      </c>
      <c r="R7" s="8">
        <v>13.411135142777661</v>
      </c>
      <c r="S7" s="8">
        <v>9.7545460048431636</v>
      </c>
      <c r="T7" s="8">
        <v>10.629095491221777</v>
      </c>
      <c r="U7" s="8">
        <v>10.842834511856344</v>
      </c>
      <c r="V7" s="8">
        <v>13.120987697345495</v>
      </c>
      <c r="W7" s="8">
        <v>16.441566412408026</v>
      </c>
      <c r="X7" s="8">
        <v>17.465801185181899</v>
      </c>
      <c r="Y7" s="8">
        <v>12.649944729827293</v>
      </c>
      <c r="Z7" s="8">
        <v>11.471285382489677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0.17290288770266946</v>
      </c>
      <c r="D8" s="19">
        <f t="shared" si="8"/>
        <v>0.15580236949019408</v>
      </c>
      <c r="E8" s="19">
        <f t="shared" si="8"/>
        <v>0.16315070329692732</v>
      </c>
      <c r="F8" s="19">
        <f t="shared" si="8"/>
        <v>0.19577158909947101</v>
      </c>
      <c r="G8" s="19">
        <f t="shared" si="8"/>
        <v>0.2494868570949752</v>
      </c>
      <c r="H8" s="19">
        <f t="shared" si="8"/>
        <v>0.28265299972860536</v>
      </c>
      <c r="I8" s="19">
        <f t="shared" si="8"/>
        <v>0.21081901270121275</v>
      </c>
      <c r="J8" s="19">
        <f t="shared" si="8"/>
        <v>7.3379507999631235E-2</v>
      </c>
      <c r="K8" s="19">
        <f t="shared" si="8"/>
        <v>5.6518385891912548E-2</v>
      </c>
      <c r="L8" s="19">
        <f t="shared" si="8"/>
        <v>7.1102196918974249E-3</v>
      </c>
      <c r="M8" s="19">
        <f t="shared" si="8"/>
        <v>2.4126124685443582</v>
      </c>
      <c r="N8" s="19">
        <f t="shared" si="8"/>
        <v>1.4675821163796821</v>
      </c>
      <c r="O8" s="19">
        <f t="shared" si="8"/>
        <v>9.2376759411407591E-2</v>
      </c>
      <c r="P8" s="19">
        <f t="shared" si="8"/>
        <v>0.55496725373641731</v>
      </c>
      <c r="Q8" s="19">
        <f t="shared" si="8"/>
        <v>0.16180684446928414</v>
      </c>
      <c r="R8" s="19">
        <f t="shared" si="8"/>
        <v>0.31609771533911896</v>
      </c>
      <c r="S8" s="19">
        <f t="shared" si="8"/>
        <v>0.37971468145143283</v>
      </c>
      <c r="T8" s="19">
        <f t="shared" si="8"/>
        <v>0.25361718712126774</v>
      </c>
      <c r="U8" s="19">
        <f t="shared" si="8"/>
        <v>0.16003050956020531</v>
      </c>
      <c r="V8" s="19">
        <f t="shared" si="8"/>
        <v>0.12954306160137158</v>
      </c>
      <c r="W8" s="19">
        <f t="shared" si="8"/>
        <v>0</v>
      </c>
      <c r="X8" s="19">
        <f t="shared" si="8"/>
        <v>7.2049567296993688E-3</v>
      </c>
      <c r="Y8" s="19">
        <f t="shared" ref="Y8:Z8" si="9">SUM(Y9:Y10)</f>
        <v>0.25020892598180816</v>
      </c>
      <c r="Z8" s="19">
        <f t="shared" si="9"/>
        <v>0.15412296487099153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2.3299350687150469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0.17290288770266946</v>
      </c>
      <c r="D10" s="8">
        <v>0.15580236949019408</v>
      </c>
      <c r="E10" s="8">
        <v>0.16315070329692732</v>
      </c>
      <c r="F10" s="8">
        <v>0.19577158909947101</v>
      </c>
      <c r="G10" s="8">
        <v>0.2494868570949752</v>
      </c>
      <c r="H10" s="8">
        <v>0.28265299972860536</v>
      </c>
      <c r="I10" s="8">
        <v>0.21081901270121275</v>
      </c>
      <c r="J10" s="8">
        <v>7.3379507999631235E-2</v>
      </c>
      <c r="K10" s="8">
        <v>5.6518385891912548E-2</v>
      </c>
      <c r="L10" s="8">
        <v>7.1102196918974249E-3</v>
      </c>
      <c r="M10" s="8">
        <v>8.2677399829311105E-2</v>
      </c>
      <c r="N10" s="8">
        <v>1.4675821163796821</v>
      </c>
      <c r="O10" s="8">
        <v>9.2376759411407591E-2</v>
      </c>
      <c r="P10" s="8">
        <v>0.55496725373641731</v>
      </c>
      <c r="Q10" s="8">
        <v>0.16180684446928414</v>
      </c>
      <c r="R10" s="8">
        <v>0.31609771533911896</v>
      </c>
      <c r="S10" s="8">
        <v>0.37971468145143283</v>
      </c>
      <c r="T10" s="8">
        <v>0.25361718712126774</v>
      </c>
      <c r="U10" s="8">
        <v>0.16003050956020531</v>
      </c>
      <c r="V10" s="8">
        <v>0.12954306160137158</v>
      </c>
      <c r="W10" s="8">
        <v>0</v>
      </c>
      <c r="X10" s="8">
        <v>7.2049567296993688E-3</v>
      </c>
      <c r="Y10" s="8">
        <v>0.25020892598180816</v>
      </c>
      <c r="Z10" s="8">
        <v>0.15412296487099153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0.24682461768477232</v>
      </c>
      <c r="D11" s="19">
        <f t="shared" si="10"/>
        <v>0.47610458461798311</v>
      </c>
      <c r="E11" s="19">
        <f t="shared" si="10"/>
        <v>0.28369491172353417</v>
      </c>
      <c r="F11" s="19">
        <f t="shared" si="10"/>
        <v>0.63051573464304533</v>
      </c>
      <c r="G11" s="19">
        <f t="shared" si="10"/>
        <v>1.0476237083945061</v>
      </c>
      <c r="H11" s="19">
        <f t="shared" si="10"/>
        <v>0.82009626952652759</v>
      </c>
      <c r="I11" s="19">
        <f t="shared" si="10"/>
        <v>0.57590378834187839</v>
      </c>
      <c r="J11" s="19">
        <f t="shared" si="10"/>
        <v>1.0958373968744177</v>
      </c>
      <c r="K11" s="19">
        <f t="shared" si="10"/>
        <v>1.4348615349370075</v>
      </c>
      <c r="L11" s="19">
        <f t="shared" si="10"/>
        <v>2.4389571885620249</v>
      </c>
      <c r="M11" s="19">
        <f t="shared" si="10"/>
        <v>2.3855346314185644</v>
      </c>
      <c r="N11" s="19">
        <f t="shared" si="10"/>
        <v>2.8582442248590296</v>
      </c>
      <c r="O11" s="19">
        <f t="shared" si="10"/>
        <v>3.1781266164019799</v>
      </c>
      <c r="P11" s="19">
        <f t="shared" si="10"/>
        <v>3.6639536776156292</v>
      </c>
      <c r="Q11" s="19">
        <f t="shared" si="10"/>
        <v>4.4319638120482914</v>
      </c>
      <c r="R11" s="19">
        <f t="shared" si="10"/>
        <v>4.5451108791486012</v>
      </c>
      <c r="S11" s="19">
        <f t="shared" si="10"/>
        <v>6.1994535276835716</v>
      </c>
      <c r="T11" s="19">
        <f t="shared" si="10"/>
        <v>6.1167838132340879</v>
      </c>
      <c r="U11" s="19">
        <f t="shared" si="10"/>
        <v>6.9120289800634511</v>
      </c>
      <c r="V11" s="19">
        <f t="shared" si="10"/>
        <v>6.1291063292328252</v>
      </c>
      <c r="W11" s="19">
        <f t="shared" si="10"/>
        <v>4.5154877379753522</v>
      </c>
      <c r="X11" s="19">
        <f t="shared" si="10"/>
        <v>4.5711632956895754</v>
      </c>
      <c r="Y11" s="19">
        <f t="shared" ref="Y11:Z11" si="11">SUM(Y12:Y16)</f>
        <v>5.920794830025585</v>
      </c>
      <c r="Z11" s="19">
        <f t="shared" si="11"/>
        <v>5.6307550058240174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0.24682461768477232</v>
      </c>
      <c r="D13" s="8">
        <v>0.47610458461798311</v>
      </c>
      <c r="E13" s="8">
        <v>0.28369491172353417</v>
      </c>
      <c r="F13" s="8">
        <v>0.63051573464304533</v>
      </c>
      <c r="G13" s="8">
        <v>1.0476237083945061</v>
      </c>
      <c r="H13" s="8">
        <v>0.82009626952652759</v>
      </c>
      <c r="I13" s="8">
        <v>0.57590378834187839</v>
      </c>
      <c r="J13" s="8">
        <v>1.0958373968744177</v>
      </c>
      <c r="K13" s="8">
        <v>1.4348615349370075</v>
      </c>
      <c r="L13" s="8">
        <v>2.4389571885620249</v>
      </c>
      <c r="M13" s="8">
        <v>2.3855346314185644</v>
      </c>
      <c r="N13" s="8">
        <v>2.8582442248590296</v>
      </c>
      <c r="O13" s="8">
        <v>3.1781266164019799</v>
      </c>
      <c r="P13" s="8">
        <v>3.6639536776156292</v>
      </c>
      <c r="Q13" s="8">
        <v>4.4319638120482914</v>
      </c>
      <c r="R13" s="8">
        <v>4.5451108791486012</v>
      </c>
      <c r="S13" s="8">
        <v>6.1994535276835716</v>
      </c>
      <c r="T13" s="8">
        <v>6.1167838132340879</v>
      </c>
      <c r="U13" s="8">
        <v>6.9120289800634511</v>
      </c>
      <c r="V13" s="8">
        <v>6.1291063292328252</v>
      </c>
      <c r="W13" s="8">
        <v>4.5154877379753522</v>
      </c>
      <c r="X13" s="8">
        <v>4.5711632956895754</v>
      </c>
      <c r="Y13" s="8">
        <v>5.920794830025585</v>
      </c>
      <c r="Z13" s="8">
        <v>5.6307550058240174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10.138158508052257</v>
      </c>
      <c r="D26" s="27">
        <f t="shared" si="16"/>
        <v>10.693575875081704</v>
      </c>
      <c r="E26" s="27">
        <f t="shared" si="16"/>
        <v>10.314393761621483</v>
      </c>
      <c r="F26" s="27">
        <f t="shared" si="16"/>
        <v>9.1358183451596595</v>
      </c>
      <c r="G26" s="27">
        <f t="shared" si="16"/>
        <v>5.8483941009929579</v>
      </c>
      <c r="H26" s="27">
        <f t="shared" si="16"/>
        <v>6.4061196323822029</v>
      </c>
      <c r="I26" s="27">
        <f t="shared" si="16"/>
        <v>4.1599800402884499</v>
      </c>
      <c r="J26" s="27">
        <f t="shared" si="16"/>
        <v>3.3819653593458963</v>
      </c>
      <c r="K26" s="27">
        <f t="shared" si="16"/>
        <v>3.2036314860267909</v>
      </c>
      <c r="L26" s="27">
        <f t="shared" si="16"/>
        <v>2.777125317484419</v>
      </c>
      <c r="M26" s="27">
        <f t="shared" si="16"/>
        <v>1.771187503781241</v>
      </c>
      <c r="N26" s="27">
        <f t="shared" si="16"/>
        <v>1.455423181093408</v>
      </c>
      <c r="O26" s="27">
        <f t="shared" si="16"/>
        <v>1.7544589251508063</v>
      </c>
      <c r="P26" s="27">
        <f t="shared" si="16"/>
        <v>1.6781779824642333</v>
      </c>
      <c r="Q26" s="27">
        <f t="shared" si="16"/>
        <v>2.0619172443898197</v>
      </c>
      <c r="R26" s="27">
        <f t="shared" si="16"/>
        <v>2.2396870072085142</v>
      </c>
      <c r="S26" s="27">
        <f t="shared" si="16"/>
        <v>2.1132009070944253</v>
      </c>
      <c r="T26" s="27">
        <f t="shared" si="16"/>
        <v>2.0615550157705282</v>
      </c>
      <c r="U26" s="27">
        <f t="shared" si="16"/>
        <v>2.1349133388470438</v>
      </c>
      <c r="V26" s="27">
        <f t="shared" si="16"/>
        <v>1.6931401153346788</v>
      </c>
      <c r="W26" s="27">
        <f t="shared" si="16"/>
        <v>1.8575098548628455</v>
      </c>
      <c r="X26" s="27">
        <f t="shared" si="16"/>
        <v>1.7316902547750346</v>
      </c>
      <c r="Y26" s="27">
        <f t="shared" ref="Y26:Z26" si="17">SUM(Y27,Y33)</f>
        <v>2.0381633248797009</v>
      </c>
      <c r="Z26" s="27">
        <f t="shared" si="17"/>
        <v>2.0385548941447569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10.138158508052257</v>
      </c>
      <c r="D33" s="19">
        <f t="shared" si="20"/>
        <v>10.693575875081704</v>
      </c>
      <c r="E33" s="19">
        <f t="shared" si="20"/>
        <v>10.314393761621483</v>
      </c>
      <c r="F33" s="19">
        <f t="shared" si="20"/>
        <v>9.1358183451596595</v>
      </c>
      <c r="G33" s="19">
        <f t="shared" si="20"/>
        <v>5.8483941009929579</v>
      </c>
      <c r="H33" s="19">
        <f t="shared" si="20"/>
        <v>6.4061196323822029</v>
      </c>
      <c r="I33" s="19">
        <f t="shared" si="20"/>
        <v>4.1599800402884499</v>
      </c>
      <c r="J33" s="19">
        <f t="shared" si="20"/>
        <v>3.3819653593458963</v>
      </c>
      <c r="K33" s="19">
        <f t="shared" si="20"/>
        <v>3.2036314860267909</v>
      </c>
      <c r="L33" s="19">
        <f t="shared" si="20"/>
        <v>2.777125317484419</v>
      </c>
      <c r="M33" s="19">
        <f t="shared" si="20"/>
        <v>1.771187503781241</v>
      </c>
      <c r="N33" s="19">
        <f t="shared" si="20"/>
        <v>1.455423181093408</v>
      </c>
      <c r="O33" s="19">
        <f t="shared" si="20"/>
        <v>1.7544589251508063</v>
      </c>
      <c r="P33" s="19">
        <f t="shared" si="20"/>
        <v>1.6781779824642333</v>
      </c>
      <c r="Q33" s="19">
        <f t="shared" si="20"/>
        <v>2.0619172443898197</v>
      </c>
      <c r="R33" s="19">
        <f t="shared" si="20"/>
        <v>2.2396870072085142</v>
      </c>
      <c r="S33" s="19">
        <f t="shared" si="20"/>
        <v>2.1132009070944253</v>
      </c>
      <c r="T33" s="19">
        <f t="shared" si="20"/>
        <v>2.0615550157705282</v>
      </c>
      <c r="U33" s="19">
        <f t="shared" si="20"/>
        <v>2.1349133388470438</v>
      </c>
      <c r="V33" s="19">
        <f t="shared" si="20"/>
        <v>1.6931401153346788</v>
      </c>
      <c r="W33" s="19">
        <f t="shared" si="20"/>
        <v>1.8575098548628455</v>
      </c>
      <c r="X33" s="19">
        <f t="shared" si="20"/>
        <v>1.7316902547750346</v>
      </c>
      <c r="Y33" s="19">
        <f t="shared" ref="Y33:Z33" si="21">SUM(Y34:Y50)</f>
        <v>2.0381633248797009</v>
      </c>
      <c r="Z33" s="19">
        <f t="shared" si="21"/>
        <v>2.0385548941447569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0.34907181051737135</v>
      </c>
      <c r="D36" s="8">
        <v>0.39278250068566917</v>
      </c>
      <c r="E36" s="8">
        <v>0.32633011800620565</v>
      </c>
      <c r="F36" s="8">
        <v>0.41613254501439928</v>
      </c>
      <c r="G36" s="8">
        <v>0.44828574310197133</v>
      </c>
      <c r="H36" s="8">
        <v>0.57991963582553863</v>
      </c>
      <c r="I36" s="8">
        <v>0.81448049068040018</v>
      </c>
      <c r="J36" s="8">
        <v>0.81180463838964778</v>
      </c>
      <c r="K36" s="8">
        <v>0.96632389641939553</v>
      </c>
      <c r="L36" s="8">
        <v>0.76651809937748239</v>
      </c>
      <c r="M36" s="8">
        <v>0.52922132189656812</v>
      </c>
      <c r="N36" s="8">
        <v>0.42550585878875224</v>
      </c>
      <c r="O36" s="8">
        <v>0.47312664309440283</v>
      </c>
      <c r="P36" s="8">
        <v>0.5454515546980373</v>
      </c>
      <c r="Q36" s="8">
        <v>0.39796639243464849</v>
      </c>
      <c r="R36" s="8">
        <v>0.42853358403543884</v>
      </c>
      <c r="S36" s="8">
        <v>0.48709273757494193</v>
      </c>
      <c r="T36" s="8">
        <v>0.34689787344832074</v>
      </c>
      <c r="U36" s="8">
        <v>0.39798165590655299</v>
      </c>
      <c r="V36" s="8">
        <v>0.28189182188057937</v>
      </c>
      <c r="W36" s="8">
        <v>0.12950247226561681</v>
      </c>
      <c r="X36" s="8">
        <v>0.23594859145376623</v>
      </c>
      <c r="Y36" s="8">
        <v>0.16636968045319803</v>
      </c>
      <c r="Z36" s="8">
        <v>0.12251371508690981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1.5315189288636764</v>
      </c>
      <c r="D43" s="8">
        <v>0.75322551018162209</v>
      </c>
      <c r="E43" s="8">
        <v>0.43320799755526673</v>
      </c>
      <c r="F43" s="8">
        <v>0.55217416686382992</v>
      </c>
      <c r="G43" s="8">
        <v>0.7909140626959309</v>
      </c>
      <c r="H43" s="8">
        <v>0.80052803095877645</v>
      </c>
      <c r="I43" s="8">
        <v>0.65794914418043482</v>
      </c>
      <c r="J43" s="8">
        <v>0.46427237490581585</v>
      </c>
      <c r="K43" s="8">
        <v>0.39904326727980305</v>
      </c>
      <c r="L43" s="8">
        <v>0.39041620634862712</v>
      </c>
      <c r="M43" s="8">
        <v>0.263173817265558</v>
      </c>
      <c r="N43" s="8">
        <v>0.2804267614164595</v>
      </c>
      <c r="O43" s="8">
        <v>0.44796196345869638</v>
      </c>
      <c r="P43" s="8">
        <v>0.36411165142534491</v>
      </c>
      <c r="Q43" s="8">
        <v>0.61247747555010867</v>
      </c>
      <c r="R43" s="8">
        <v>0.90536103333301254</v>
      </c>
      <c r="S43" s="8">
        <v>0.77672348984554684</v>
      </c>
      <c r="T43" s="8">
        <v>1.0043315378061246</v>
      </c>
      <c r="U43" s="8">
        <v>1.0008758379295795</v>
      </c>
      <c r="V43" s="8">
        <v>0.83669417932362888</v>
      </c>
      <c r="W43" s="8">
        <v>1.4029575992713754</v>
      </c>
      <c r="X43" s="8">
        <v>1.2476798168335501</v>
      </c>
      <c r="Y43" s="8">
        <v>1.4248103418519393</v>
      </c>
      <c r="Z43" s="8">
        <v>1.4412847787187302</v>
      </c>
    </row>
    <row r="44" spans="1:26" ht="11.25" customHeight="1" x14ac:dyDescent="0.2">
      <c r="A44" s="28" t="s">
        <v>74</v>
      </c>
      <c r="B44" s="7" t="s">
        <v>75</v>
      </c>
      <c r="C44" s="8">
        <v>8.2575677686712083</v>
      </c>
      <c r="D44" s="8">
        <v>9.5475678642144128</v>
      </c>
      <c r="E44" s="8">
        <v>9.5548556460600107</v>
      </c>
      <c r="F44" s="8">
        <v>8.1675116332814302</v>
      </c>
      <c r="G44" s="8">
        <v>4.6091942951950555</v>
      </c>
      <c r="H44" s="8">
        <v>5.0256719655978879</v>
      </c>
      <c r="I44" s="8">
        <v>2.6875504054276149</v>
      </c>
      <c r="J44" s="8">
        <v>2.1058883460504325</v>
      </c>
      <c r="K44" s="8">
        <v>1.8382643223275923</v>
      </c>
      <c r="L44" s="8">
        <v>1.6201910117583096</v>
      </c>
      <c r="M44" s="8">
        <v>0.97879236461911501</v>
      </c>
      <c r="N44" s="8">
        <v>0.74949056088819632</v>
      </c>
      <c r="O44" s="8">
        <v>0.83337031859770705</v>
      </c>
      <c r="P44" s="8">
        <v>0.76861477634085096</v>
      </c>
      <c r="Q44" s="8">
        <v>1.0514733764050628</v>
      </c>
      <c r="R44" s="8">
        <v>0.90579238984006272</v>
      </c>
      <c r="S44" s="8">
        <v>0.84938467967393672</v>
      </c>
      <c r="T44" s="8">
        <v>0.71032560451608295</v>
      </c>
      <c r="U44" s="8">
        <v>0.73605584501091137</v>
      </c>
      <c r="V44" s="8">
        <v>0.57455411413047031</v>
      </c>
      <c r="W44" s="8">
        <v>0.32504978332585327</v>
      </c>
      <c r="X44" s="8">
        <v>0.24806184648771826</v>
      </c>
      <c r="Y44" s="8">
        <v>0.44698330257456342</v>
      </c>
      <c r="Z44" s="8">
        <v>0.47475640033911676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8.088051078045277</v>
      </c>
      <c r="D51" s="27">
        <v>8.612940514075941</v>
      </c>
      <c r="E51" s="27">
        <v>7.7269545565653335</v>
      </c>
      <c r="F51" s="27">
        <v>7.8796896054923078</v>
      </c>
      <c r="G51" s="27">
        <v>9.269934128812249</v>
      </c>
      <c r="H51" s="27">
        <v>12.19688162149062</v>
      </c>
      <c r="I51" s="27">
        <v>10.821507161462245</v>
      </c>
      <c r="J51" s="27">
        <v>9.4062181541738639</v>
      </c>
      <c r="K51" s="27">
        <v>11.953825580221094</v>
      </c>
      <c r="L51" s="27">
        <v>12.640665033409494</v>
      </c>
      <c r="M51" s="27">
        <v>11.30920740283312</v>
      </c>
      <c r="N51" s="27">
        <v>11.117898322788921</v>
      </c>
      <c r="O51" s="27">
        <v>10.383651713938214</v>
      </c>
      <c r="P51" s="27">
        <v>10.481052190268084</v>
      </c>
      <c r="Q51" s="27">
        <v>11.075685953218683</v>
      </c>
      <c r="R51" s="27">
        <v>11.572473647164182</v>
      </c>
      <c r="S51" s="27">
        <v>13.841872916847368</v>
      </c>
      <c r="T51" s="27">
        <v>15.027340954096726</v>
      </c>
      <c r="U51" s="27">
        <v>17.624652066902268</v>
      </c>
      <c r="V51" s="27">
        <v>14.329315609180911</v>
      </c>
      <c r="W51" s="27">
        <v>10.59094232691543</v>
      </c>
      <c r="X51" s="27">
        <v>11.935452365510743</v>
      </c>
      <c r="Y51" s="27">
        <v>14.165781739527803</v>
      </c>
      <c r="Z51" s="27">
        <v>16.170175073796795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109.49711435999997</v>
      </c>
      <c r="D2" s="21">
        <f t="shared" ref="D2:X2" si="0">SUM(D3,D17,D22,D25,D26,D51,D52)</f>
        <v>111.31609140000003</v>
      </c>
      <c r="E2" s="21">
        <f t="shared" si="0"/>
        <v>121.52516724000002</v>
      </c>
      <c r="F2" s="21">
        <f t="shared" si="0"/>
        <v>125.30815451999999</v>
      </c>
      <c r="G2" s="21">
        <f t="shared" si="0"/>
        <v>141.48503027999999</v>
      </c>
      <c r="H2" s="21">
        <f t="shared" si="0"/>
        <v>148.60967147999997</v>
      </c>
      <c r="I2" s="21">
        <f t="shared" si="0"/>
        <v>151.82274383999999</v>
      </c>
      <c r="J2" s="21">
        <f t="shared" si="0"/>
        <v>146.70804492000002</v>
      </c>
      <c r="K2" s="21">
        <f t="shared" si="0"/>
        <v>132.83730684</v>
      </c>
      <c r="L2" s="21">
        <f t="shared" si="0"/>
        <v>136.72804572000001</v>
      </c>
      <c r="M2" s="21">
        <f t="shared" si="0"/>
        <v>147.00484584000003</v>
      </c>
      <c r="N2" s="21">
        <f t="shared" si="0"/>
        <v>133.52079168000003</v>
      </c>
      <c r="O2" s="21">
        <f t="shared" si="0"/>
        <v>113.89646700000003</v>
      </c>
      <c r="P2" s="21">
        <f t="shared" si="0"/>
        <v>79.074963360000012</v>
      </c>
      <c r="Q2" s="21">
        <f t="shared" si="0"/>
        <v>74.635325280000018</v>
      </c>
      <c r="R2" s="21">
        <f t="shared" si="0"/>
        <v>81.34004736</v>
      </c>
      <c r="S2" s="21">
        <f t="shared" si="0"/>
        <v>119.86119900000003</v>
      </c>
      <c r="T2" s="21">
        <f t="shared" si="0"/>
        <v>94.933681200000009</v>
      </c>
      <c r="U2" s="21">
        <f t="shared" si="0"/>
        <v>91.960143119999998</v>
      </c>
      <c r="V2" s="21">
        <f t="shared" si="0"/>
        <v>108.18649296000001</v>
      </c>
      <c r="W2" s="21">
        <f t="shared" si="0"/>
        <v>109.41038892</v>
      </c>
      <c r="X2" s="21">
        <f t="shared" si="0"/>
        <v>118.01956248</v>
      </c>
      <c r="Y2" s="21">
        <f t="shared" ref="Y2:Z2" si="1">SUM(Y3,Y17,Y22,Y25,Y26,Y51,Y52)</f>
        <v>114.62372999999999</v>
      </c>
      <c r="Z2" s="21">
        <f t="shared" si="1"/>
        <v>105.75216108000001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0.27062639999999999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0.27062639999999999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0.27062639999999999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3.9959999999999996E-2</v>
      </c>
      <c r="I17" s="27">
        <f t="shared" si="15"/>
        <v>3.9959999999999989E-2</v>
      </c>
      <c r="J17" s="27">
        <f t="shared" si="15"/>
        <v>3.9959999999999996E-2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3.9959999999999996E-2</v>
      </c>
      <c r="I18" s="8">
        <f>FC_IND_PPP_PU_E!I18+FC_IND_PPP_PA_E!I18+FC_IND_PPP_PR_E!I18</f>
        <v>3.9959999999999989E-2</v>
      </c>
      <c r="J18" s="8">
        <f>FC_IND_PPP_PU_E!J18+FC_IND_PPP_PA_E!J18+FC_IND_PPP_PR_E!J18</f>
        <v>3.9959999999999996E-2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10.688184359999999</v>
      </c>
      <c r="D26" s="27">
        <f t="shared" ref="D26:W26" si="21">SUM(D27,D33)</f>
        <v>9.4373694000000015</v>
      </c>
      <c r="E26" s="27">
        <f t="shared" si="21"/>
        <v>12.567747240000001</v>
      </c>
      <c r="F26" s="27">
        <f t="shared" si="21"/>
        <v>18.824744520000003</v>
      </c>
      <c r="G26" s="27">
        <f t="shared" si="21"/>
        <v>48.028040279999999</v>
      </c>
      <c r="H26" s="27">
        <f t="shared" si="21"/>
        <v>49.379682959999982</v>
      </c>
      <c r="I26" s="27">
        <f t="shared" si="21"/>
        <v>38.98812384</v>
      </c>
      <c r="J26" s="27">
        <f t="shared" si="21"/>
        <v>40.386634920000006</v>
      </c>
      <c r="K26" s="27">
        <f t="shared" si="21"/>
        <v>37.259736840000002</v>
      </c>
      <c r="L26" s="27">
        <f t="shared" si="21"/>
        <v>43.826445720000002</v>
      </c>
      <c r="M26" s="27">
        <f t="shared" si="21"/>
        <v>40.218495840000003</v>
      </c>
      <c r="N26" s="27">
        <f t="shared" si="21"/>
        <v>28.047181680000001</v>
      </c>
      <c r="O26" s="27">
        <f t="shared" si="21"/>
        <v>16.450767000000006</v>
      </c>
      <c r="P26" s="27">
        <f t="shared" si="21"/>
        <v>9.2472933600000022</v>
      </c>
      <c r="Q26" s="27">
        <f t="shared" si="21"/>
        <v>6.1203952799999986</v>
      </c>
      <c r="R26" s="27">
        <f t="shared" si="21"/>
        <v>18.631467360000002</v>
      </c>
      <c r="S26" s="27">
        <f t="shared" si="21"/>
        <v>22.42478916</v>
      </c>
      <c r="T26" s="27">
        <f t="shared" si="21"/>
        <v>13.562987400000003</v>
      </c>
      <c r="U26" s="27">
        <f t="shared" si="21"/>
        <v>8.5924688400000022</v>
      </c>
      <c r="V26" s="27">
        <f t="shared" si="21"/>
        <v>8.8837707600000009</v>
      </c>
      <c r="W26" s="27">
        <f t="shared" si="21"/>
        <v>7.0039454400000025</v>
      </c>
      <c r="X26" s="27">
        <f t="shared" ref="X26:Z26" si="22">SUM(X27,X33)</f>
        <v>9.4379900399999972</v>
      </c>
      <c r="Y26" s="27">
        <f t="shared" si="22"/>
        <v>5.6329865999999997</v>
      </c>
      <c r="Z26" s="27">
        <f t="shared" si="22"/>
        <v>5.2881688799999989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10.688184359999999</v>
      </c>
      <c r="D33" s="19">
        <f t="shared" ref="D33:W33" si="27">SUM(D34:D50)</f>
        <v>9.4373694000000015</v>
      </c>
      <c r="E33" s="19">
        <f t="shared" si="27"/>
        <v>12.567747240000001</v>
      </c>
      <c r="F33" s="19">
        <f t="shared" si="27"/>
        <v>18.824744520000003</v>
      </c>
      <c r="G33" s="19">
        <f t="shared" si="27"/>
        <v>48.028040279999999</v>
      </c>
      <c r="H33" s="19">
        <f t="shared" si="27"/>
        <v>49.379682959999982</v>
      </c>
      <c r="I33" s="19">
        <f t="shared" si="27"/>
        <v>38.98812384</v>
      </c>
      <c r="J33" s="19">
        <f t="shared" si="27"/>
        <v>40.386634920000006</v>
      </c>
      <c r="K33" s="19">
        <f t="shared" si="27"/>
        <v>37.259736840000002</v>
      </c>
      <c r="L33" s="19">
        <f t="shared" si="27"/>
        <v>43.826445720000002</v>
      </c>
      <c r="M33" s="19">
        <f t="shared" si="27"/>
        <v>40.218495840000003</v>
      </c>
      <c r="N33" s="19">
        <f t="shared" si="27"/>
        <v>28.047181680000001</v>
      </c>
      <c r="O33" s="19">
        <f t="shared" si="27"/>
        <v>16.450767000000006</v>
      </c>
      <c r="P33" s="19">
        <f t="shared" si="27"/>
        <v>9.2472933600000022</v>
      </c>
      <c r="Q33" s="19">
        <f t="shared" si="27"/>
        <v>6.1203952799999986</v>
      </c>
      <c r="R33" s="19">
        <f t="shared" si="27"/>
        <v>18.631467360000002</v>
      </c>
      <c r="S33" s="19">
        <f t="shared" si="27"/>
        <v>22.42478916</v>
      </c>
      <c r="T33" s="19">
        <f t="shared" si="27"/>
        <v>13.562987400000003</v>
      </c>
      <c r="U33" s="19">
        <f t="shared" si="27"/>
        <v>8.5924688400000022</v>
      </c>
      <c r="V33" s="19">
        <f t="shared" si="27"/>
        <v>8.8837707600000009</v>
      </c>
      <c r="W33" s="19">
        <f t="shared" si="27"/>
        <v>7.0039454400000025</v>
      </c>
      <c r="X33" s="19">
        <f t="shared" ref="X33:Z33" si="28">SUM(X34:X50)</f>
        <v>9.4379900399999972</v>
      </c>
      <c r="Y33" s="19">
        <f t="shared" si="28"/>
        <v>5.6329865999999997</v>
      </c>
      <c r="Z33" s="19">
        <f t="shared" si="28"/>
        <v>5.2881688799999989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4.7340143999999986</v>
      </c>
      <c r="H36" s="8">
        <f>FC_IND_PPP_PU_E!H36+FC_IND_PPP_PA_E!H36+FC_IND_PPP_PR_E!H36</f>
        <v>2.9587589999999997</v>
      </c>
      <c r="I36" s="8">
        <f>FC_IND_PPP_PU_E!I36+FC_IND_PPP_PA_E!I36+FC_IND_PPP_PR_E!I36</f>
        <v>2.9587589999999997</v>
      </c>
      <c r="J36" s="8">
        <f>FC_IND_PPP_PU_E!J36+FC_IND_PPP_PA_E!J36+FC_IND_PPP_PR_E!J36</f>
        <v>5.9175180000000021</v>
      </c>
      <c r="K36" s="8">
        <f>FC_IND_PPP_PU_E!K36+FC_IND_PPP_PA_E!K36+FC_IND_PPP_PR_E!K36</f>
        <v>5.9175180000000012</v>
      </c>
      <c r="L36" s="8">
        <f>FC_IND_PPP_PU_E!L36+FC_IND_PPP_PA_E!L36+FC_IND_PPP_PR_E!L36</f>
        <v>5.9175180000000003</v>
      </c>
      <c r="M36" s="8">
        <f>FC_IND_PPP_PU_E!M36+FC_IND_PPP_PA_E!M36+FC_IND_PPP_PR_E!M36</f>
        <v>8.876277</v>
      </c>
      <c r="N36" s="8">
        <f>FC_IND_PPP_PU_E!N36+FC_IND_PPP_PA_E!N36+FC_IND_PPP_PR_E!N36</f>
        <v>2.9587589999999993</v>
      </c>
      <c r="O36" s="8">
        <f>FC_IND_PPP_PU_E!O36+FC_IND_PPP_PA_E!O36+FC_IND_PPP_PR_E!O36</f>
        <v>2.9587589999999997</v>
      </c>
      <c r="P36" s="8">
        <f>FC_IND_PPP_PU_E!P36+FC_IND_PPP_PA_E!P36+FC_IND_PPP_PR_E!P36</f>
        <v>2.9587589999999997</v>
      </c>
      <c r="Q36" s="8">
        <f>FC_IND_PPP_PU_E!Q36+FC_IND_PPP_PA_E!Q36+FC_IND_PPP_PR_E!Q36</f>
        <v>2.9587589999999993</v>
      </c>
      <c r="R36" s="8">
        <f>FC_IND_PPP_PU_E!R36+FC_IND_PPP_PA_E!R36+FC_IND_PPP_PR_E!R36</f>
        <v>2.9587589999999993</v>
      </c>
      <c r="S36" s="8">
        <f>FC_IND_PPP_PU_E!S36+FC_IND_PPP_PA_E!S36+FC_IND_PPP_PR_E!S36</f>
        <v>2.9587589999999997</v>
      </c>
      <c r="T36" s="8">
        <f>FC_IND_PPP_PU_E!T36+FC_IND_PPP_PA_E!T36+FC_IND_PPP_PR_E!T36</f>
        <v>4.4382520800000016</v>
      </c>
      <c r="U36" s="8">
        <f>FC_IND_PPP_PU_E!U36+FC_IND_PPP_PA_E!U36+FC_IND_PPP_PR_E!U36</f>
        <v>4.4382520800000025</v>
      </c>
      <c r="V36" s="8">
        <f>FC_IND_PPP_PU_E!V36+FC_IND_PPP_PA_E!V36+FC_IND_PPP_PR_E!V36</f>
        <v>4.4382520800000016</v>
      </c>
      <c r="W36" s="8">
        <f>FC_IND_PPP_PU_E!W36+FC_IND_PPP_PA_E!W36+FC_IND_PPP_PR_E!W36</f>
        <v>2.6629966800000022</v>
      </c>
      <c r="X36" s="8">
        <f>FC_IND_PPP_PU_E!X36+FC_IND_PPP_PA_E!X36+FC_IND_PPP_PR_E!X36</f>
        <v>4.7340143999999986</v>
      </c>
      <c r="Y36" s="8">
        <f>FC_IND_PPP_PU_E!Y36+FC_IND_PPP_PA_E!Y36+FC_IND_PPP_PR_E!Y36</f>
        <v>0.29598948000000008</v>
      </c>
      <c r="Z36" s="8">
        <f>FC_IND_PPP_PU_E!Z36+FC_IND_PPP_PA_E!Z36+FC_IND_PPP_PR_E!Z36</f>
        <v>0.88774127999999985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2.9937599999999985E-3</v>
      </c>
      <c r="D37" s="8">
        <f>FC_IND_PPP_PU_E!D37+FC_IND_PPP_PA_E!D37+FC_IND_PPP_PR_E!D37</f>
        <v>2.993759999999999E-3</v>
      </c>
      <c r="E37" s="8">
        <f>FC_IND_PPP_PU_E!E37+FC_IND_PPP_PA_E!E37+FC_IND_PPP_PR_E!E37</f>
        <v>2.9937599999999985E-3</v>
      </c>
      <c r="F37" s="8">
        <f>FC_IND_PPP_PU_E!F37+FC_IND_PPP_PA_E!F37+FC_IND_PPP_PR_E!F37</f>
        <v>2.993759999999999E-3</v>
      </c>
      <c r="G37" s="8">
        <f>FC_IND_PPP_PU_E!G37+FC_IND_PPP_PA_E!G37+FC_IND_PPP_PR_E!G37</f>
        <v>2.993759999999999E-3</v>
      </c>
      <c r="H37" s="8">
        <f>FC_IND_PPP_PU_E!H37+FC_IND_PPP_PA_E!H37+FC_IND_PPP_PR_E!H37</f>
        <v>2.993759999999999E-3</v>
      </c>
      <c r="I37" s="8">
        <f>FC_IND_PPP_PU_E!I37+FC_IND_PPP_PA_E!I37+FC_IND_PPP_PR_E!I37</f>
        <v>2.9937599999999985E-3</v>
      </c>
      <c r="J37" s="8">
        <f>FC_IND_PPP_PU_E!J37+FC_IND_PPP_PA_E!J37+FC_IND_PPP_PR_E!J37</f>
        <v>2.993759999999999E-3</v>
      </c>
      <c r="K37" s="8">
        <f>FC_IND_PPP_PU_E!K37+FC_IND_PPP_PA_E!K37+FC_IND_PPP_PR_E!K37</f>
        <v>2.9937599999999985E-3</v>
      </c>
      <c r="L37" s="8">
        <f>FC_IND_PPP_PU_E!L37+FC_IND_PPP_PA_E!L37+FC_IND_PPP_PR_E!L37</f>
        <v>2.993759999999999E-3</v>
      </c>
      <c r="M37" s="8">
        <f>FC_IND_PPP_PU_E!M37+FC_IND_PPP_PA_E!M37+FC_IND_PPP_PR_E!M37</f>
        <v>2.993759999999999E-3</v>
      </c>
      <c r="N37" s="8">
        <f>FC_IND_PPP_PU_E!N37+FC_IND_PPP_PA_E!N37+FC_IND_PPP_PR_E!N37</f>
        <v>2.9937599999999981E-3</v>
      </c>
      <c r="O37" s="8">
        <f>FC_IND_PPP_PU_E!O37+FC_IND_PPP_PA_E!O37+FC_IND_PPP_PR_E!O37</f>
        <v>2.993759999999999E-3</v>
      </c>
      <c r="P37" s="8">
        <f>FC_IND_PPP_PU_E!P37+FC_IND_PPP_PA_E!P37+FC_IND_PPP_PR_E!P37</f>
        <v>2.993759999999999E-3</v>
      </c>
      <c r="Q37" s="8">
        <f>FC_IND_PPP_PU_E!Q37+FC_IND_PPP_PA_E!Q37+FC_IND_PPP_PR_E!Q37</f>
        <v>2.9937599999999985E-3</v>
      </c>
      <c r="R37" s="8">
        <f>FC_IND_PPP_PU_E!R37+FC_IND_PPP_PA_E!R37+FC_IND_PPP_PR_E!R37</f>
        <v>2.993759999999999E-3</v>
      </c>
      <c r="S37" s="8">
        <f>FC_IND_PPP_PU_E!S37+FC_IND_PPP_PA_E!S37+FC_IND_PPP_PR_E!S37</f>
        <v>2.9937599999999985E-3</v>
      </c>
      <c r="T37" s="8">
        <f>FC_IND_PPP_PU_E!T37+FC_IND_PPP_PA_E!T37+FC_IND_PPP_PR_E!T37</f>
        <v>2.993759999999999E-3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3.1805794799999996</v>
      </c>
      <c r="D43" s="8">
        <f>FC_IND_PPP_PU_E!D43+FC_IND_PPP_PA_E!D43+FC_IND_PPP_PR_E!D43</f>
        <v>3.1805794799999991</v>
      </c>
      <c r="E43" s="8">
        <f>FC_IND_PPP_PU_E!E43+FC_IND_PPP_PA_E!E43+FC_IND_PPP_PR_E!E43</f>
        <v>3.1837805999999995</v>
      </c>
      <c r="F43" s="8">
        <f>FC_IND_PPP_PU_E!F43+FC_IND_PPP_PA_E!F43+FC_IND_PPP_PR_E!F43</f>
        <v>3.1869817200000008</v>
      </c>
      <c r="G43" s="8">
        <f>FC_IND_PPP_PU_E!G43+FC_IND_PPP_PA_E!G43+FC_IND_PPP_PR_E!G43</f>
        <v>9.5198641200000012</v>
      </c>
      <c r="H43" s="8">
        <f>FC_IND_PPP_PU_E!H43+FC_IND_PPP_PA_E!H43+FC_IND_PPP_PR_E!H43</f>
        <v>9.5198641200000012</v>
      </c>
      <c r="I43" s="8">
        <f>FC_IND_PPP_PU_E!I43+FC_IND_PPP_PA_E!I43+FC_IND_PPP_PR_E!I43</f>
        <v>3.1933839599999985</v>
      </c>
      <c r="J43" s="8">
        <f>FC_IND_PPP_PU_E!J43+FC_IND_PPP_PA_E!J43+FC_IND_PPP_PR_E!J43</f>
        <v>3.1965850800000002</v>
      </c>
      <c r="K43" s="8">
        <f>FC_IND_PPP_PU_E!K43+FC_IND_PPP_PA_E!K43+FC_IND_PPP_PR_E!K43</f>
        <v>3.1965850799999997</v>
      </c>
      <c r="L43" s="8">
        <f>FC_IND_PPP_PU_E!L43+FC_IND_PPP_PA_E!L43+FC_IND_PPP_PR_E!L43</f>
        <v>3.1965850799999997</v>
      </c>
      <c r="M43" s="8">
        <f>FC_IND_PPP_PU_E!M43+FC_IND_PPP_PA_E!M43+FC_IND_PPP_PR_E!M43</f>
        <v>3.1965850799999997</v>
      </c>
      <c r="N43" s="8">
        <f>FC_IND_PPP_PU_E!N43+FC_IND_PPP_PA_E!N43+FC_IND_PPP_PR_E!N43</f>
        <v>3.1965850799999997</v>
      </c>
      <c r="O43" s="8">
        <f>FC_IND_PPP_PU_E!O43+FC_IND_PPP_PA_E!O43+FC_IND_PPP_PR_E!O43</f>
        <v>0.98114328000000006</v>
      </c>
      <c r="P43" s="8">
        <f>FC_IND_PPP_PU_E!P43+FC_IND_PPP_PA_E!P43+FC_IND_PPP_PR_E!P43</f>
        <v>3.1744439999999985E-2</v>
      </c>
      <c r="Q43" s="8">
        <f>FC_IND_PPP_PU_E!Q43+FC_IND_PPP_PA_E!Q43+FC_IND_PPP_PR_E!Q43</f>
        <v>3.1744439999999978E-2</v>
      </c>
      <c r="R43" s="8">
        <f>FC_IND_PPP_PU_E!R43+FC_IND_PPP_PA_E!R43+FC_IND_PPP_PR_E!R43</f>
        <v>3.4945560000000001E-2</v>
      </c>
      <c r="S43" s="8">
        <f>FC_IND_PPP_PU_E!S43+FC_IND_PPP_PA_E!S43+FC_IND_PPP_PR_E!S43</f>
        <v>3.2027205600000004</v>
      </c>
      <c r="T43" s="8">
        <f>FC_IND_PPP_PU_E!T43+FC_IND_PPP_PA_E!T43+FC_IND_PPP_PR_E!T43</f>
        <v>3.1805794799999991</v>
      </c>
      <c r="U43" s="8">
        <f>FC_IND_PPP_PU_E!U43+FC_IND_PPP_PA_E!U43+FC_IND_PPP_PR_E!U43</f>
        <v>1.9652209199999995</v>
      </c>
      <c r="V43" s="8">
        <f>FC_IND_PPP_PU_E!V43+FC_IND_PPP_PA_E!V43+FC_IND_PPP_PR_E!V43</f>
        <v>2.2565228399999997</v>
      </c>
      <c r="W43" s="8">
        <f>FC_IND_PPP_PU_E!W43+FC_IND_PPP_PA_E!W43+FC_IND_PPP_PR_E!W43</f>
        <v>2.1519529200000003</v>
      </c>
      <c r="X43" s="8">
        <f>FC_IND_PPP_PU_E!X43+FC_IND_PPP_PA_E!X43+FC_IND_PPP_PR_E!X43</f>
        <v>2.2154417999999998</v>
      </c>
      <c r="Y43" s="8">
        <f>FC_IND_PPP_PU_E!Y43+FC_IND_PPP_PA_E!Y43+FC_IND_PPP_PR_E!Y43</f>
        <v>2.8484632799999998</v>
      </c>
      <c r="Z43" s="8">
        <f>FC_IND_PPP_PU_E!Z43+FC_IND_PPP_PA_E!Z43+FC_IND_PPP_PR_E!Z43</f>
        <v>1.8987976799999997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7.5046111199999999</v>
      </c>
      <c r="D44" s="8">
        <f>FC_IND_PPP_PU_E!D44+FC_IND_PPP_PA_E!D44+FC_IND_PPP_PR_E!D44</f>
        <v>6.253796160000002</v>
      </c>
      <c r="E44" s="8">
        <f>FC_IND_PPP_PU_E!E44+FC_IND_PPP_PA_E!E44+FC_IND_PPP_PR_E!E44</f>
        <v>9.3809728800000016</v>
      </c>
      <c r="F44" s="8">
        <f>FC_IND_PPP_PU_E!F44+FC_IND_PPP_PA_E!F44+FC_IND_PPP_PR_E!F44</f>
        <v>15.634769040000002</v>
      </c>
      <c r="G44" s="8">
        <f>FC_IND_PPP_PU_E!G44+FC_IND_PPP_PA_E!G44+FC_IND_PPP_PR_E!G44</f>
        <v>33.771167999999996</v>
      </c>
      <c r="H44" s="8">
        <f>FC_IND_PPP_PU_E!H44+FC_IND_PPP_PA_E!H44+FC_IND_PPP_PR_E!H44</f>
        <v>36.898066079999985</v>
      </c>
      <c r="I44" s="8">
        <f>FC_IND_PPP_PU_E!I44+FC_IND_PPP_PA_E!I44+FC_IND_PPP_PR_E!I44</f>
        <v>32.832987119999999</v>
      </c>
      <c r="J44" s="8">
        <f>FC_IND_PPP_PU_E!J44+FC_IND_PPP_PA_E!J44+FC_IND_PPP_PR_E!J44</f>
        <v>31.269538080000007</v>
      </c>
      <c r="K44" s="8">
        <f>FC_IND_PPP_PU_E!K44+FC_IND_PPP_PA_E!K44+FC_IND_PPP_PR_E!K44</f>
        <v>28.14264</v>
      </c>
      <c r="L44" s="8">
        <f>FC_IND_PPP_PU_E!L44+FC_IND_PPP_PA_E!L44+FC_IND_PPP_PR_E!L44</f>
        <v>34.70934888</v>
      </c>
      <c r="M44" s="8">
        <f>FC_IND_PPP_PU_E!M44+FC_IND_PPP_PA_E!M44+FC_IND_PPP_PR_E!M44</f>
        <v>28.14264</v>
      </c>
      <c r="N44" s="8">
        <f>FC_IND_PPP_PU_E!N44+FC_IND_PPP_PA_E!N44+FC_IND_PPP_PR_E!N44</f>
        <v>21.888843840000003</v>
      </c>
      <c r="O44" s="8">
        <f>FC_IND_PPP_PU_E!O44+FC_IND_PPP_PA_E!O44+FC_IND_PPP_PR_E!O44</f>
        <v>12.507870960000007</v>
      </c>
      <c r="P44" s="8">
        <f>FC_IND_PPP_PU_E!P44+FC_IND_PPP_PA_E!P44+FC_IND_PPP_PR_E!P44</f>
        <v>6.2537961600000029</v>
      </c>
      <c r="Q44" s="8">
        <f>FC_IND_PPP_PU_E!Q44+FC_IND_PPP_PA_E!Q44+FC_IND_PPP_PR_E!Q44</f>
        <v>3.1268980800000001</v>
      </c>
      <c r="R44" s="8">
        <f>FC_IND_PPP_PU_E!R44+FC_IND_PPP_PA_E!R44+FC_IND_PPP_PR_E!R44</f>
        <v>15.634769040000002</v>
      </c>
      <c r="S44" s="8">
        <f>FC_IND_PPP_PU_E!S44+FC_IND_PPP_PA_E!S44+FC_IND_PPP_PR_E!S44</f>
        <v>16.260315840000001</v>
      </c>
      <c r="T44" s="8">
        <f>FC_IND_PPP_PU_E!T44+FC_IND_PPP_PA_E!T44+FC_IND_PPP_PR_E!T44</f>
        <v>5.9411620800000016</v>
      </c>
      <c r="U44" s="8">
        <f>FC_IND_PPP_PU_E!U44+FC_IND_PPP_PA_E!U44+FC_IND_PPP_PR_E!U44</f>
        <v>2.18899584</v>
      </c>
      <c r="V44" s="8">
        <f>FC_IND_PPP_PU_E!V44+FC_IND_PPP_PA_E!V44+FC_IND_PPP_PR_E!V44</f>
        <v>2.1889958400000005</v>
      </c>
      <c r="W44" s="8">
        <f>FC_IND_PPP_PU_E!W44+FC_IND_PPP_PA_E!W44+FC_IND_PPP_PR_E!W44</f>
        <v>2.18899584</v>
      </c>
      <c r="X44" s="8">
        <f>FC_IND_PPP_PU_E!X44+FC_IND_PPP_PA_E!X44+FC_IND_PPP_PR_E!X44</f>
        <v>2.4885338399999992</v>
      </c>
      <c r="Y44" s="8">
        <f>FC_IND_PPP_PU_E!Y44+FC_IND_PPP_PA_E!Y44+FC_IND_PPP_PR_E!Y44</f>
        <v>2.4885338399999997</v>
      </c>
      <c r="Z44" s="8">
        <f>FC_IND_PPP_PU_E!Z44+FC_IND_PPP_PA_E!Z44+FC_IND_PPP_PR_E!Z44</f>
        <v>2.5016299199999996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98.808929999999975</v>
      </c>
      <c r="D51" s="27">
        <f>FC_IND_PPP_PU_E!D51+FC_IND_PPP_PA_E!D51+FC_IND_PPP_PR_E!D51</f>
        <v>101.87872200000002</v>
      </c>
      <c r="E51" s="27">
        <f>FC_IND_PPP_PU_E!E51+FC_IND_PPP_PA_E!E51+FC_IND_PPP_PR_E!E51</f>
        <v>108.95742000000001</v>
      </c>
      <c r="F51" s="27">
        <f>FC_IND_PPP_PU_E!F51+FC_IND_PPP_PA_E!F51+FC_IND_PPP_PR_E!F51</f>
        <v>106.48340999999999</v>
      </c>
      <c r="G51" s="27">
        <f>FC_IND_PPP_PU_E!G51+FC_IND_PPP_PA_E!G51+FC_IND_PPP_PR_E!G51</f>
        <v>93.456990000000005</v>
      </c>
      <c r="H51" s="27">
        <f>FC_IND_PPP_PU_E!H51+FC_IND_PPP_PA_E!H51+FC_IND_PPP_PR_E!H51</f>
        <v>99.190028519999998</v>
      </c>
      <c r="I51" s="27">
        <f>FC_IND_PPP_PU_E!I51+FC_IND_PPP_PA_E!I51+FC_IND_PPP_PR_E!I51</f>
        <v>112.79465999999999</v>
      </c>
      <c r="J51" s="27">
        <f>FC_IND_PPP_PU_E!J51+FC_IND_PPP_PA_E!J51+FC_IND_PPP_PR_E!J51</f>
        <v>106.28145000000001</v>
      </c>
      <c r="K51" s="27">
        <f>FC_IND_PPP_PU_E!K51+FC_IND_PPP_PA_E!K51+FC_IND_PPP_PR_E!K51</f>
        <v>95.577570000000009</v>
      </c>
      <c r="L51" s="27">
        <f>FC_IND_PPP_PU_E!L51+FC_IND_PPP_PA_E!L51+FC_IND_PPP_PR_E!L51</f>
        <v>92.901600000000002</v>
      </c>
      <c r="M51" s="27">
        <f>FC_IND_PPP_PU_E!M51+FC_IND_PPP_PA_E!M51+FC_IND_PPP_PR_E!M51</f>
        <v>106.78635000000001</v>
      </c>
      <c r="N51" s="27">
        <f>FC_IND_PPP_PU_E!N51+FC_IND_PPP_PA_E!N51+FC_IND_PPP_PR_E!N51</f>
        <v>105.47361000000002</v>
      </c>
      <c r="O51" s="27">
        <f>FC_IND_PPP_PU_E!O51+FC_IND_PPP_PA_E!O51+FC_IND_PPP_PR_E!O51</f>
        <v>97.445700000000016</v>
      </c>
      <c r="P51" s="27">
        <f>FC_IND_PPP_PU_E!P51+FC_IND_PPP_PA_E!P51+FC_IND_PPP_PR_E!P51</f>
        <v>69.827670000000012</v>
      </c>
      <c r="Q51" s="27">
        <f>FC_IND_PPP_PU_E!Q51+FC_IND_PPP_PA_E!Q51+FC_IND_PPP_PR_E!Q51</f>
        <v>68.514930000000021</v>
      </c>
      <c r="R51" s="27">
        <f>FC_IND_PPP_PU_E!R51+FC_IND_PPP_PA_E!R51+FC_IND_PPP_PR_E!R51</f>
        <v>62.708579999999998</v>
      </c>
      <c r="S51" s="27">
        <f>FC_IND_PPP_PU_E!S51+FC_IND_PPP_PA_E!S51+FC_IND_PPP_PR_E!S51</f>
        <v>97.436409840000024</v>
      </c>
      <c r="T51" s="27">
        <f>FC_IND_PPP_PU_E!T51+FC_IND_PPP_PA_E!T51+FC_IND_PPP_PR_E!T51</f>
        <v>81.370693800000012</v>
      </c>
      <c r="U51" s="27">
        <f>FC_IND_PPP_PU_E!U51+FC_IND_PPP_PA_E!U51+FC_IND_PPP_PR_E!U51</f>
        <v>83.367674280000003</v>
      </c>
      <c r="V51" s="27">
        <f>FC_IND_PPP_PU_E!V51+FC_IND_PPP_PA_E!V51+FC_IND_PPP_PR_E!V51</f>
        <v>99.302722200000005</v>
      </c>
      <c r="W51" s="27">
        <f>FC_IND_PPP_PU_E!W51+FC_IND_PPP_PA_E!W51+FC_IND_PPP_PR_E!W51</f>
        <v>102.40644347999999</v>
      </c>
      <c r="X51" s="27">
        <f>FC_IND_PPP_PU_E!X51+FC_IND_PPP_PA_E!X51+FC_IND_PPP_PR_E!X51</f>
        <v>108.58157244</v>
      </c>
      <c r="Y51" s="27">
        <f>FC_IND_PPP_PU_E!Y51+FC_IND_PPP_PA_E!Y51+FC_IND_PPP_PR_E!Y51</f>
        <v>108.720117</v>
      </c>
      <c r="Z51" s="27">
        <f>FC_IND_PPP_PU_E!Z51+FC_IND_PPP_PA_E!Z51+FC_IND_PPP_PR_E!Z51</f>
        <v>100.46399220000001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0.11208959999999998</v>
      </c>
      <c r="D61" s="49">
        <f t="shared" si="32"/>
        <v>0</v>
      </c>
      <c r="E61" s="49">
        <f t="shared" si="32"/>
        <v>19.039910399999997</v>
      </c>
      <c r="F61" s="49">
        <f t="shared" si="32"/>
        <v>21.392179199999998</v>
      </c>
      <c r="G61" s="49">
        <f t="shared" si="32"/>
        <v>48.271910399999967</v>
      </c>
      <c r="H61" s="49">
        <f t="shared" si="32"/>
        <v>14.895820800000001</v>
      </c>
      <c r="I61" s="49">
        <f t="shared" si="32"/>
        <v>17.471865599999997</v>
      </c>
      <c r="J61" s="49">
        <f t="shared" si="32"/>
        <v>12.208089600000001</v>
      </c>
      <c r="K61" s="49">
        <f t="shared" si="32"/>
        <v>12.320179200000002</v>
      </c>
      <c r="L61" s="49">
        <f t="shared" si="32"/>
        <v>16.015910400000003</v>
      </c>
      <c r="M61" s="49">
        <f t="shared" si="32"/>
        <v>27.776044799999998</v>
      </c>
      <c r="N61" s="49">
        <f t="shared" si="32"/>
        <v>18.3681792</v>
      </c>
      <c r="O61" s="49">
        <f t="shared" si="32"/>
        <v>42.671865599999997</v>
      </c>
      <c r="P61" s="49">
        <f t="shared" si="32"/>
        <v>7.0559999999999983</v>
      </c>
      <c r="Q61" s="49">
        <f t="shared" si="32"/>
        <v>0.6721343999999998</v>
      </c>
      <c r="R61" s="49">
        <f t="shared" si="32"/>
        <v>2.4639551999999996</v>
      </c>
      <c r="S61" s="49">
        <f t="shared" si="32"/>
        <v>0.22417920000000002</v>
      </c>
      <c r="T61" s="49">
        <f t="shared" si="32"/>
        <v>5.7790656000000009</v>
      </c>
      <c r="U61" s="49">
        <f t="shared" si="32"/>
        <v>11.2113792</v>
      </c>
      <c r="V61" s="49">
        <f t="shared" si="32"/>
        <v>9.0385343999999979</v>
      </c>
      <c r="W61" s="49">
        <f t="shared" si="32"/>
        <v>21.705465599999993</v>
      </c>
      <c r="X61" s="49">
        <f t="shared" si="32"/>
        <v>10.595289599999997</v>
      </c>
      <c r="Y61" s="49">
        <f t="shared" ref="Y61:Z61" si="33">SUM(Y62:Y72)</f>
        <v>12.5326656</v>
      </c>
      <c r="Z61" s="49">
        <f t="shared" si="33"/>
        <v>9.7441344000000019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0.11208959999999998</v>
      </c>
      <c r="D62" s="52">
        <f>FC_IND_PPP_PU_E!D62+FC_IND_PPP_PA_E!D62+FC_IND_PPP_PR_E!D62</f>
        <v>0</v>
      </c>
      <c r="E62" s="52">
        <f>FC_IND_PPP_PU_E!E62+FC_IND_PPP_PA_E!E62+FC_IND_PPP_PR_E!E62</f>
        <v>19.039910399999997</v>
      </c>
      <c r="F62" s="52">
        <f>FC_IND_PPP_PU_E!F62+FC_IND_PPP_PA_E!F62+FC_IND_PPP_PR_E!F62</f>
        <v>21.392179199999998</v>
      </c>
      <c r="G62" s="52">
        <f>FC_IND_PPP_PU_E!G62+FC_IND_PPP_PA_E!G62+FC_IND_PPP_PR_E!G62</f>
        <v>48.271910399999967</v>
      </c>
      <c r="H62" s="52">
        <f>FC_IND_PPP_PU_E!H62+FC_IND_PPP_PA_E!H62+FC_IND_PPP_PR_E!H62</f>
        <v>14.895820800000001</v>
      </c>
      <c r="I62" s="52">
        <f>FC_IND_PPP_PU_E!I62+FC_IND_PPP_PA_E!I62+FC_IND_PPP_PR_E!I62</f>
        <v>17.471865599999997</v>
      </c>
      <c r="J62" s="52">
        <f>FC_IND_PPP_PU_E!J62+FC_IND_PPP_PA_E!J62+FC_IND_PPP_PR_E!J62</f>
        <v>12.208089600000001</v>
      </c>
      <c r="K62" s="52">
        <f>FC_IND_PPP_PU_E!K62+FC_IND_PPP_PA_E!K62+FC_IND_PPP_PR_E!K62</f>
        <v>12.320179200000002</v>
      </c>
      <c r="L62" s="52">
        <f>FC_IND_PPP_PU_E!L62+FC_IND_PPP_PA_E!L62+FC_IND_PPP_PR_E!L62</f>
        <v>16.015910400000003</v>
      </c>
      <c r="M62" s="52">
        <f>FC_IND_PPP_PU_E!M62+FC_IND_PPP_PA_E!M62+FC_IND_PPP_PR_E!M62</f>
        <v>27.776044799999998</v>
      </c>
      <c r="N62" s="52">
        <f>FC_IND_PPP_PU_E!N62+FC_IND_PPP_PA_E!N62+FC_IND_PPP_PR_E!N62</f>
        <v>18.3681792</v>
      </c>
      <c r="O62" s="52">
        <f>FC_IND_PPP_PU_E!O62+FC_IND_PPP_PA_E!O62+FC_IND_PPP_PR_E!O62</f>
        <v>42.671865599999997</v>
      </c>
      <c r="P62" s="52">
        <f>FC_IND_PPP_PU_E!P62+FC_IND_PPP_PA_E!P62+FC_IND_PPP_PR_E!P62</f>
        <v>7.0559999999999983</v>
      </c>
      <c r="Q62" s="52">
        <f>FC_IND_PPP_PU_E!Q62+FC_IND_PPP_PA_E!Q62+FC_IND_PPP_PR_E!Q62</f>
        <v>0.6721343999999998</v>
      </c>
      <c r="R62" s="52">
        <f>FC_IND_PPP_PU_E!R62+FC_IND_PPP_PA_E!R62+FC_IND_PPP_PR_E!R62</f>
        <v>2.4639551999999996</v>
      </c>
      <c r="S62" s="52">
        <f>FC_IND_PPP_PU_E!S62+FC_IND_PPP_PA_E!S62+FC_IND_PPP_PR_E!S62</f>
        <v>0.22417920000000002</v>
      </c>
      <c r="T62" s="52">
        <f>FC_IND_PPP_PU_E!T62+FC_IND_PPP_PA_E!T62+FC_IND_PPP_PR_E!T62</f>
        <v>5.7790656000000009</v>
      </c>
      <c r="U62" s="52">
        <f>FC_IND_PPP_PU_E!U62+FC_IND_PPP_PA_E!U62+FC_IND_PPP_PR_E!U62</f>
        <v>11.2113792</v>
      </c>
      <c r="V62" s="52">
        <f>FC_IND_PPP_PU_E!V62+FC_IND_PPP_PA_E!V62+FC_IND_PPP_PR_E!V62</f>
        <v>9.0385343999999979</v>
      </c>
      <c r="W62" s="52">
        <f>FC_IND_PPP_PU_E!W62+FC_IND_PPP_PA_E!W62+FC_IND_PPP_PR_E!W62</f>
        <v>21.705465599999993</v>
      </c>
      <c r="X62" s="52">
        <f>FC_IND_PPP_PU_E!X62+FC_IND_PPP_PA_E!X62+FC_IND_PPP_PR_E!X62</f>
        <v>10.595289599999997</v>
      </c>
      <c r="Y62" s="52">
        <f>FC_IND_PPP_PU_E!Y62+FC_IND_PPP_PA_E!Y62+FC_IND_PPP_PR_E!Y62</f>
        <v>12.5326656</v>
      </c>
      <c r="Z62" s="52">
        <f>FC_IND_PPP_PU_E!Z62+FC_IND_PPP_PA_E!Z62+FC_IND_PPP_PR_E!Z62</f>
        <v>9.7441344000000019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  <c r="Y64" s="52">
        <f>FC_IND_PPP_PU_E!Y64+FC_IND_PPP_PA_E!Y64+FC_IND_PPP_PR_E!Y64</f>
        <v>0</v>
      </c>
      <c r="Z64" s="52">
        <f>FC_IND_PPP_PU_E!Z64+FC_IND_PPP_PA_E!Z64+FC_IND_PPP_PR_E!Z64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21.485907822827897</v>
      </c>
      <c r="D2" s="21">
        <f t="shared" ref="D2:X2" si="0">SUM(D3,D17,D22,D25,D26,D51,D52)</f>
        <v>18.519487963310532</v>
      </c>
      <c r="E2" s="21">
        <f t="shared" si="0"/>
        <v>20.880525292683675</v>
      </c>
      <c r="F2" s="21">
        <f t="shared" si="0"/>
        <v>21.897306815153541</v>
      </c>
      <c r="G2" s="21">
        <f t="shared" si="0"/>
        <v>23.125731663876316</v>
      </c>
      <c r="H2" s="21">
        <f t="shared" si="0"/>
        <v>19.42163208370944</v>
      </c>
      <c r="I2" s="21">
        <f t="shared" si="0"/>
        <v>22.280278880643351</v>
      </c>
      <c r="J2" s="21">
        <f t="shared" si="0"/>
        <v>20.82075347976237</v>
      </c>
      <c r="K2" s="21">
        <f t="shared" si="0"/>
        <v>19.386035927041775</v>
      </c>
      <c r="L2" s="21">
        <f t="shared" si="0"/>
        <v>17.823680007385345</v>
      </c>
      <c r="M2" s="21">
        <f t="shared" si="0"/>
        <v>20.984601855069222</v>
      </c>
      <c r="N2" s="21">
        <f t="shared" si="0"/>
        <v>19.079845850382267</v>
      </c>
      <c r="O2" s="21">
        <f t="shared" si="0"/>
        <v>13.389686929445999</v>
      </c>
      <c r="P2" s="21">
        <f t="shared" si="0"/>
        <v>8.6332965566392872</v>
      </c>
      <c r="Q2" s="21">
        <f t="shared" si="0"/>
        <v>7.3473748220333999</v>
      </c>
      <c r="R2" s="21">
        <f t="shared" si="0"/>
        <v>7.7116018655059495</v>
      </c>
      <c r="S2" s="21">
        <f t="shared" si="0"/>
        <v>9.7358800973348778</v>
      </c>
      <c r="T2" s="21">
        <f t="shared" si="0"/>
        <v>9.0005652767612734</v>
      </c>
      <c r="U2" s="21">
        <f t="shared" si="0"/>
        <v>8.6074088544097371</v>
      </c>
      <c r="V2" s="21">
        <f t="shared" si="0"/>
        <v>12.073695633805849</v>
      </c>
      <c r="W2" s="21">
        <f t="shared" si="0"/>
        <v>11.300805763324172</v>
      </c>
      <c r="X2" s="21">
        <f t="shared" si="0"/>
        <v>12.019952065233445</v>
      </c>
      <c r="Y2" s="21">
        <f t="shared" ref="Y2:Z2" si="1">SUM(Y3,Y17,Y22,Y25,Y26,Y51,Y52)</f>
        <v>12.594640182786042</v>
      </c>
      <c r="Z2" s="21">
        <f t="shared" si="1"/>
        <v>9.9691189845518071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3.3301438822776398E-2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3.3301438822776398E-2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3.3301438822776398E-2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5.4064147207697651E-3</v>
      </c>
      <c r="I17" s="27">
        <f t="shared" si="12"/>
        <v>6.0698520187696513E-3</v>
      </c>
      <c r="J17" s="27">
        <f t="shared" si="12"/>
        <v>5.8994003925553267E-3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5.4064147207697651E-3</v>
      </c>
      <c r="I18" s="8">
        <v>6.0698520187696513E-3</v>
      </c>
      <c r="J18" s="8">
        <v>5.8994003925553267E-3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2.1614320115761911</v>
      </c>
      <c r="D26" s="27">
        <f t="shared" si="16"/>
        <v>1.6101947447435037</v>
      </c>
      <c r="E26" s="27">
        <f t="shared" si="16"/>
        <v>2.2243935197947442</v>
      </c>
      <c r="F26" s="27">
        <f t="shared" si="16"/>
        <v>3.4210880466394804</v>
      </c>
      <c r="G26" s="27">
        <f t="shared" si="16"/>
        <v>8.161071093728248</v>
      </c>
      <c r="H26" s="27">
        <f t="shared" si="16"/>
        <v>6.6209046271622176</v>
      </c>
      <c r="I26" s="27">
        <f t="shared" si="16"/>
        <v>5.9007144040824517</v>
      </c>
      <c r="J26" s="27">
        <f t="shared" si="16"/>
        <v>5.937913190228949</v>
      </c>
      <c r="K26" s="27">
        <f t="shared" si="16"/>
        <v>5.6847146144664382</v>
      </c>
      <c r="L26" s="27">
        <f t="shared" si="16"/>
        <v>5.9161878040637372</v>
      </c>
      <c r="M26" s="27">
        <f t="shared" si="16"/>
        <v>5.9486049591808525</v>
      </c>
      <c r="N26" s="27">
        <f t="shared" si="16"/>
        <v>4.1546435233580183</v>
      </c>
      <c r="O26" s="27">
        <f t="shared" si="16"/>
        <v>2.0260347690429703</v>
      </c>
      <c r="P26" s="27">
        <f t="shared" si="16"/>
        <v>1.0634435280998102</v>
      </c>
      <c r="Q26" s="27">
        <f t="shared" si="16"/>
        <v>0.63770438781922634</v>
      </c>
      <c r="R26" s="27">
        <f t="shared" si="16"/>
        <v>1.8893791813258807</v>
      </c>
      <c r="S26" s="27">
        <f t="shared" si="16"/>
        <v>1.903429584075969</v>
      </c>
      <c r="T26" s="27">
        <f t="shared" si="16"/>
        <v>1.3496524617538816</v>
      </c>
      <c r="U26" s="27">
        <f t="shared" si="16"/>
        <v>0.84018444995872887</v>
      </c>
      <c r="V26" s="27">
        <f t="shared" si="16"/>
        <v>1.0502719282099016</v>
      </c>
      <c r="W26" s="27">
        <f t="shared" si="16"/>
        <v>0.75020601473006121</v>
      </c>
      <c r="X26" s="27">
        <f t="shared" si="16"/>
        <v>1.0003068716467849</v>
      </c>
      <c r="Y26" s="27">
        <f t="shared" ref="Y26:Z26" si="17">SUM(Y27,Y33)</f>
        <v>0.65460057187650733</v>
      </c>
      <c r="Z26" s="27">
        <f t="shared" si="17"/>
        <v>0.51406196396461823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2.1614320115761911</v>
      </c>
      <c r="D33" s="19">
        <f t="shared" si="20"/>
        <v>1.6101947447435037</v>
      </c>
      <c r="E33" s="19">
        <f t="shared" si="20"/>
        <v>2.2243935197947442</v>
      </c>
      <c r="F33" s="19">
        <f t="shared" si="20"/>
        <v>3.4210880466394804</v>
      </c>
      <c r="G33" s="19">
        <f t="shared" si="20"/>
        <v>8.161071093728248</v>
      </c>
      <c r="H33" s="19">
        <f t="shared" si="20"/>
        <v>6.6209046271622176</v>
      </c>
      <c r="I33" s="19">
        <f t="shared" si="20"/>
        <v>5.9007144040824517</v>
      </c>
      <c r="J33" s="19">
        <f t="shared" si="20"/>
        <v>5.937913190228949</v>
      </c>
      <c r="K33" s="19">
        <f t="shared" si="20"/>
        <v>5.6847146144664382</v>
      </c>
      <c r="L33" s="19">
        <f t="shared" si="20"/>
        <v>5.9161878040637372</v>
      </c>
      <c r="M33" s="19">
        <f t="shared" si="20"/>
        <v>5.9486049591808525</v>
      </c>
      <c r="N33" s="19">
        <f t="shared" si="20"/>
        <v>4.1546435233580183</v>
      </c>
      <c r="O33" s="19">
        <f t="shared" si="20"/>
        <v>2.0260347690429703</v>
      </c>
      <c r="P33" s="19">
        <f t="shared" si="20"/>
        <v>1.0634435280998102</v>
      </c>
      <c r="Q33" s="19">
        <f t="shared" si="20"/>
        <v>0.63770438781922634</v>
      </c>
      <c r="R33" s="19">
        <f t="shared" si="20"/>
        <v>1.8893791813258807</v>
      </c>
      <c r="S33" s="19">
        <f t="shared" si="20"/>
        <v>1.903429584075969</v>
      </c>
      <c r="T33" s="19">
        <f t="shared" si="20"/>
        <v>1.3496524617538816</v>
      </c>
      <c r="U33" s="19">
        <f t="shared" si="20"/>
        <v>0.84018444995872887</v>
      </c>
      <c r="V33" s="19">
        <f t="shared" si="20"/>
        <v>1.0502719282099016</v>
      </c>
      <c r="W33" s="19">
        <f t="shared" si="20"/>
        <v>0.75020601473006121</v>
      </c>
      <c r="X33" s="19">
        <f t="shared" si="20"/>
        <v>1.0003068716467849</v>
      </c>
      <c r="Y33" s="19">
        <f t="shared" ref="Y33:Z33" si="21">SUM(Y34:Y50)</f>
        <v>0.65460057187650733</v>
      </c>
      <c r="Z33" s="19">
        <f t="shared" si="21"/>
        <v>0.51406196396461823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0.81588684506854103</v>
      </c>
      <c r="H36" s="8">
        <v>0.40030726258283345</v>
      </c>
      <c r="I36" s="8">
        <v>0.44943016239246453</v>
      </c>
      <c r="J36" s="8">
        <v>0.87361881912295369</v>
      </c>
      <c r="K36" s="8">
        <v>0.90795354051842025</v>
      </c>
      <c r="L36" s="8">
        <v>0.80198757656811792</v>
      </c>
      <c r="M36" s="8">
        <v>1.3183087984388351</v>
      </c>
      <c r="N36" s="8">
        <v>0.44080354137373429</v>
      </c>
      <c r="O36" s="8">
        <v>0.36562094973733222</v>
      </c>
      <c r="P36" s="8">
        <v>0.34032601222680053</v>
      </c>
      <c r="Q36" s="8">
        <v>0.3083795819128195</v>
      </c>
      <c r="R36" s="8">
        <v>0.30008933333876459</v>
      </c>
      <c r="S36" s="8">
        <v>0.25335735494796541</v>
      </c>
      <c r="T36" s="8">
        <v>0.44910729050074288</v>
      </c>
      <c r="U36" s="8">
        <v>0.44005036881679011</v>
      </c>
      <c r="V36" s="8">
        <v>0.53561023363828741</v>
      </c>
      <c r="W36" s="8">
        <v>0.29006366605609069</v>
      </c>
      <c r="X36" s="8">
        <v>0.50827983350884265</v>
      </c>
      <c r="Y36" s="8">
        <v>3.642244644426932E-2</v>
      </c>
      <c r="Z36" s="8">
        <v>8.7836878990468117E-2</v>
      </c>
    </row>
    <row r="37" spans="1:26" ht="11.25" customHeight="1" x14ac:dyDescent="0.2">
      <c r="A37" s="28" t="s">
        <v>60</v>
      </c>
      <c r="B37" s="7" t="s">
        <v>61</v>
      </c>
      <c r="C37" s="8">
        <v>6.138538978150759E-4</v>
      </c>
      <c r="D37" s="8">
        <v>5.1786032196080739E-4</v>
      </c>
      <c r="E37" s="8">
        <v>5.3573107108374112E-4</v>
      </c>
      <c r="F37" s="8">
        <v>5.4908252055986377E-4</v>
      </c>
      <c r="G37" s="8">
        <v>5.1596154867893844E-4</v>
      </c>
      <c r="H37" s="8">
        <v>4.0504274610739943E-4</v>
      </c>
      <c r="I37" s="8">
        <v>4.5474675124403992E-4</v>
      </c>
      <c r="J37" s="8">
        <v>4.4197669968009079E-4</v>
      </c>
      <c r="K37" s="8">
        <v>4.5934714376237221E-4</v>
      </c>
      <c r="L37" s="8">
        <v>4.0573739314803397E-4</v>
      </c>
      <c r="M37" s="8">
        <v>4.4463463098484251E-4</v>
      </c>
      <c r="N37" s="8">
        <v>4.4601808056115108E-4</v>
      </c>
      <c r="O37" s="8">
        <v>3.6994610729891667E-4</v>
      </c>
      <c r="P37" s="8">
        <v>3.4435194024390179E-4</v>
      </c>
      <c r="Q37" s="8">
        <v>3.1202759574109349E-4</v>
      </c>
      <c r="R37" s="8">
        <v>3.0363927666168805E-4</v>
      </c>
      <c r="S37" s="8">
        <v>2.5635447664004425E-4</v>
      </c>
      <c r="T37" s="8">
        <v>3.0293895384362756E-4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0.62203923498638769</v>
      </c>
      <c r="D43" s="8">
        <v>0.52789581549989828</v>
      </c>
      <c r="E43" s="8">
        <v>0.54513983911850483</v>
      </c>
      <c r="F43" s="8">
        <v>0.55298164728172428</v>
      </c>
      <c r="G43" s="8">
        <v>1.5243539860392608</v>
      </c>
      <c r="H43" s="8">
        <v>1.2280439829231811</v>
      </c>
      <c r="I43" s="8">
        <v>0.46355789452407631</v>
      </c>
      <c r="J43" s="8">
        <v>0.44744785926678288</v>
      </c>
      <c r="K43" s="8">
        <v>0.45823972386057027</v>
      </c>
      <c r="L43" s="8">
        <v>0.40971643025905019</v>
      </c>
      <c r="M43" s="8">
        <v>0.45009351232927314</v>
      </c>
      <c r="N43" s="8">
        <v>0.45233759491636821</v>
      </c>
      <c r="O43" s="8">
        <v>0.11441624364581411</v>
      </c>
      <c r="P43" s="8">
        <v>3.4413398767750604E-3</v>
      </c>
      <c r="Q43" s="8">
        <v>3.1087345563760435E-3</v>
      </c>
      <c r="R43" s="8">
        <v>3.2445453579617919E-3</v>
      </c>
      <c r="S43" s="8">
        <v>0.25745150437284275</v>
      </c>
      <c r="T43" s="8">
        <v>0.29905528841246687</v>
      </c>
      <c r="U43" s="8">
        <v>0.18309629028026739</v>
      </c>
      <c r="V43" s="8">
        <v>0.25049270368012816</v>
      </c>
      <c r="W43" s="8">
        <v>0.22170864610850918</v>
      </c>
      <c r="X43" s="8">
        <v>0.2248390959389662</v>
      </c>
      <c r="Y43" s="8">
        <v>0.31195612554172891</v>
      </c>
      <c r="Z43" s="8">
        <v>0.17870323428137341</v>
      </c>
    </row>
    <row r="44" spans="1:26" ht="11.25" customHeight="1" x14ac:dyDescent="0.2">
      <c r="A44" s="28" t="s">
        <v>74</v>
      </c>
      <c r="B44" s="7" t="s">
        <v>75</v>
      </c>
      <c r="C44" s="8">
        <v>1.5387789226919883</v>
      </c>
      <c r="D44" s="8">
        <v>1.0817810689216447</v>
      </c>
      <c r="E44" s="8">
        <v>1.6787179496051554</v>
      </c>
      <c r="F44" s="8">
        <v>2.8675573168371962</v>
      </c>
      <c r="G44" s="8">
        <v>5.8203143010717673</v>
      </c>
      <c r="H44" s="8">
        <v>4.9921483389100958</v>
      </c>
      <c r="I44" s="8">
        <v>4.9872716004146671</v>
      </c>
      <c r="J44" s="8">
        <v>4.6164045351395329</v>
      </c>
      <c r="K44" s="8">
        <v>4.3180620029436856</v>
      </c>
      <c r="L44" s="8">
        <v>4.7040780598434209</v>
      </c>
      <c r="M44" s="8">
        <v>4.1797580137817594</v>
      </c>
      <c r="N44" s="8">
        <v>3.2610563689873544</v>
      </c>
      <c r="O44" s="8">
        <v>1.5456276295525251</v>
      </c>
      <c r="P44" s="8">
        <v>0.71933182405599072</v>
      </c>
      <c r="Q44" s="8">
        <v>0.32590404375428966</v>
      </c>
      <c r="R44" s="8">
        <v>1.5857416633524926</v>
      </c>
      <c r="S44" s="8">
        <v>1.3923643702785207</v>
      </c>
      <c r="T44" s="8">
        <v>0.60118694388682836</v>
      </c>
      <c r="U44" s="8">
        <v>0.21703779086167141</v>
      </c>
      <c r="V44" s="8">
        <v>0.26416899089148599</v>
      </c>
      <c r="W44" s="8">
        <v>0.23843370256546134</v>
      </c>
      <c r="X44" s="8">
        <v>0.26718794219897607</v>
      </c>
      <c r="Y44" s="8">
        <v>0.30622199989050908</v>
      </c>
      <c r="Z44" s="8">
        <v>0.24752185069277671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19.324475811251705</v>
      </c>
      <c r="D51" s="27">
        <v>16.909293218567029</v>
      </c>
      <c r="E51" s="27">
        <v>18.65613177288893</v>
      </c>
      <c r="F51" s="27">
        <v>18.476218768514062</v>
      </c>
      <c r="G51" s="27">
        <v>14.964660570148068</v>
      </c>
      <c r="H51" s="27">
        <v>12.795321041826455</v>
      </c>
      <c r="I51" s="27">
        <v>16.373494624542129</v>
      </c>
      <c r="J51" s="27">
        <v>14.876940889140865</v>
      </c>
      <c r="K51" s="27">
        <v>13.701321312575336</v>
      </c>
      <c r="L51" s="27">
        <v>11.907492203321608</v>
      </c>
      <c r="M51" s="27">
        <v>15.035996895888369</v>
      </c>
      <c r="N51" s="27">
        <v>14.925202327024248</v>
      </c>
      <c r="O51" s="27">
        <v>11.363652160403028</v>
      </c>
      <c r="P51" s="27">
        <v>7.5698530285394767</v>
      </c>
      <c r="Q51" s="27">
        <v>6.7096704342141731</v>
      </c>
      <c r="R51" s="27">
        <v>5.8222226841800691</v>
      </c>
      <c r="S51" s="27">
        <v>7.832450513258908</v>
      </c>
      <c r="T51" s="27">
        <v>7.6509128150073913</v>
      </c>
      <c r="U51" s="27">
        <v>7.7672244044510075</v>
      </c>
      <c r="V51" s="27">
        <v>11.023423705595947</v>
      </c>
      <c r="W51" s="27">
        <v>10.550599748594111</v>
      </c>
      <c r="X51" s="27">
        <v>11.01964519358666</v>
      </c>
      <c r="Y51" s="27">
        <v>11.906738172086758</v>
      </c>
      <c r="Z51" s="27">
        <v>9.4550570205871889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2.298335132560151E-2</v>
      </c>
      <c r="D61" s="49">
        <f t="shared" si="24"/>
        <v>0</v>
      </c>
      <c r="E61" s="49">
        <f t="shared" si="24"/>
        <v>3.4071774597597884</v>
      </c>
      <c r="F61" s="49">
        <f t="shared" si="24"/>
        <v>3.9235181428719392</v>
      </c>
      <c r="G61" s="49">
        <f t="shared" si="24"/>
        <v>8.3194543476013276</v>
      </c>
      <c r="H61" s="49">
        <f t="shared" si="24"/>
        <v>2.0153399612379488</v>
      </c>
      <c r="I61" s="49">
        <f t="shared" si="24"/>
        <v>2.6539449120078094</v>
      </c>
      <c r="J61" s="49">
        <f t="shared" si="24"/>
        <v>1.8023125269917573</v>
      </c>
      <c r="K61" s="49">
        <f t="shared" si="24"/>
        <v>1.8903449595694348</v>
      </c>
      <c r="L61" s="49">
        <f t="shared" si="24"/>
        <v>2.1705994250001641</v>
      </c>
      <c r="M61" s="49">
        <f t="shared" si="24"/>
        <v>4.1253111237595741</v>
      </c>
      <c r="N61" s="49">
        <f t="shared" si="24"/>
        <v>2.736538677177617</v>
      </c>
      <c r="O61" s="49">
        <f t="shared" si="24"/>
        <v>5.2730648314836737</v>
      </c>
      <c r="P61" s="49">
        <f t="shared" si="24"/>
        <v>0.81160389956475143</v>
      </c>
      <c r="Q61" s="49">
        <f t="shared" si="24"/>
        <v>7.0053872336754586E-2</v>
      </c>
      <c r="R61" s="49">
        <f t="shared" si="24"/>
        <v>0.2499043258827712</v>
      </c>
      <c r="S61" s="49">
        <f t="shared" si="24"/>
        <v>1.9196375624493563E-2</v>
      </c>
      <c r="T61" s="49">
        <f t="shared" si="24"/>
        <v>0.584784380530736</v>
      </c>
      <c r="U61" s="49">
        <f t="shared" si="24"/>
        <v>1.1116023747585071</v>
      </c>
      <c r="V61" s="49">
        <f t="shared" si="24"/>
        <v>1.0907743486556747</v>
      </c>
      <c r="W61" s="49">
        <f t="shared" si="24"/>
        <v>2.3642413723889271</v>
      </c>
      <c r="X61" s="49">
        <f t="shared" si="24"/>
        <v>1.1375909701216731</v>
      </c>
      <c r="Y61" s="49">
        <f t="shared" ref="Y61:Z61" si="25">SUM(Y62:Y72)</f>
        <v>1.5421843425649331</v>
      </c>
      <c r="Z61" s="49">
        <f t="shared" si="25"/>
        <v>0.96412589280477978</v>
      </c>
    </row>
    <row r="62" spans="1:26" ht="11.25" customHeight="1" x14ac:dyDescent="0.2">
      <c r="A62" s="50" t="s">
        <v>92</v>
      </c>
      <c r="B62" s="51" t="s">
        <v>93</v>
      </c>
      <c r="C62" s="52">
        <v>2.298335132560151E-2</v>
      </c>
      <c r="D62" s="52">
        <v>0</v>
      </c>
      <c r="E62" s="52">
        <v>3.4071774597597884</v>
      </c>
      <c r="F62" s="52">
        <v>3.9235181428719392</v>
      </c>
      <c r="G62" s="52">
        <v>8.3194543476013276</v>
      </c>
      <c r="H62" s="52">
        <v>2.0153399612379488</v>
      </c>
      <c r="I62" s="52">
        <v>2.6539449120078094</v>
      </c>
      <c r="J62" s="52">
        <v>1.8023125269917573</v>
      </c>
      <c r="K62" s="52">
        <v>1.8903449595694348</v>
      </c>
      <c r="L62" s="52">
        <v>2.1705994250001641</v>
      </c>
      <c r="M62" s="52">
        <v>4.1253111237595741</v>
      </c>
      <c r="N62" s="52">
        <v>2.736538677177617</v>
      </c>
      <c r="O62" s="52">
        <v>5.2730648314836737</v>
      </c>
      <c r="P62" s="52">
        <v>0.81160389956475143</v>
      </c>
      <c r="Q62" s="52">
        <v>7.0053872336754586E-2</v>
      </c>
      <c r="R62" s="52">
        <v>0.2499043258827712</v>
      </c>
      <c r="S62" s="52">
        <v>1.9196375624493563E-2</v>
      </c>
      <c r="T62" s="52">
        <v>0.584784380530736</v>
      </c>
      <c r="U62" s="52">
        <v>1.1116023747585071</v>
      </c>
      <c r="V62" s="52">
        <v>1.0907743486556747</v>
      </c>
      <c r="W62" s="52">
        <v>2.3642413723889271</v>
      </c>
      <c r="X62" s="52">
        <v>1.1375909701216731</v>
      </c>
      <c r="Y62" s="52">
        <v>1.5421843425649331</v>
      </c>
      <c r="Z62" s="52">
        <v>0.96412589280477978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83.002583149791704</v>
      </c>
      <c r="D2" s="21">
        <f t="shared" ref="D2:X2" si="0">SUM(D3,D17,D22,D25,D26,D51,D52)</f>
        <v>88.231980954140099</v>
      </c>
      <c r="E2" s="21">
        <f t="shared" si="0"/>
        <v>95.444774746300908</v>
      </c>
      <c r="F2" s="21">
        <f t="shared" si="0"/>
        <v>97.134359258743999</v>
      </c>
      <c r="G2" s="21">
        <f t="shared" si="0"/>
        <v>110.60365782012192</v>
      </c>
      <c r="H2" s="21">
        <f t="shared" si="0"/>
        <v>123.70133135938647</v>
      </c>
      <c r="I2" s="21">
        <f t="shared" si="0"/>
        <v>123.96119560668028</v>
      </c>
      <c r="J2" s="21">
        <f t="shared" si="0"/>
        <v>119.80559477222073</v>
      </c>
      <c r="K2" s="21">
        <f t="shared" si="0"/>
        <v>106.60252342815248</v>
      </c>
      <c r="L2" s="21">
        <f t="shared" si="0"/>
        <v>113.32207263001175</v>
      </c>
      <c r="M2" s="21">
        <f t="shared" si="0"/>
        <v>119.87559303872291</v>
      </c>
      <c r="N2" s="21">
        <f t="shared" si="0"/>
        <v>108.61179593245444</v>
      </c>
      <c r="O2" s="21">
        <f t="shared" si="0"/>
        <v>94.581631479800365</v>
      </c>
      <c r="P2" s="21">
        <f t="shared" si="0"/>
        <v>66.218944560570634</v>
      </c>
      <c r="Q2" s="21">
        <f t="shared" si="0"/>
        <v>62.961251503664833</v>
      </c>
      <c r="R2" s="21">
        <f t="shared" si="0"/>
        <v>68.137233338997646</v>
      </c>
      <c r="S2" s="21">
        <f t="shared" si="0"/>
        <v>103.63282246529936</v>
      </c>
      <c r="T2" s="21">
        <f t="shared" si="0"/>
        <v>79.707294353565629</v>
      </c>
      <c r="U2" s="21">
        <f t="shared" si="0"/>
        <v>77.962727678048566</v>
      </c>
      <c r="V2" s="21">
        <f t="shared" si="0"/>
        <v>87.649232196818772</v>
      </c>
      <c r="W2" s="21">
        <f t="shared" si="0"/>
        <v>92.122838077044491</v>
      </c>
      <c r="X2" s="21">
        <f t="shared" si="0"/>
        <v>99.591625584926106</v>
      </c>
      <c r="Y2" s="21">
        <f t="shared" ref="Y2:Z2" si="1">SUM(Y3,Y17,Y22,Y25,Y26,Y51,Y52)</f>
        <v>89.368010896608268</v>
      </c>
      <c r="Z2" s="21">
        <f t="shared" si="1"/>
        <v>90.481340124544857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0.23732496117722357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0.23732496117722357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0.23732496117722357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3.4553585279230227E-2</v>
      </c>
      <c r="I17" s="27">
        <f t="shared" si="12"/>
        <v>3.3890147981230336E-2</v>
      </c>
      <c r="J17" s="27">
        <f t="shared" si="12"/>
        <v>3.4060599607444668E-2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3.4553585279230227E-2</v>
      </c>
      <c r="I18" s="8">
        <v>3.3890147981230336E-2</v>
      </c>
      <c r="J18" s="8">
        <v>3.4060599607444668E-2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8.3705566293721922</v>
      </c>
      <c r="D26" s="27">
        <f t="shared" si="16"/>
        <v>7.6889846578224574</v>
      </c>
      <c r="E26" s="27">
        <f t="shared" si="16"/>
        <v>10.195725228370033</v>
      </c>
      <c r="F26" s="27">
        <f t="shared" si="16"/>
        <v>15.221264000517081</v>
      </c>
      <c r="G26" s="27">
        <f t="shared" si="16"/>
        <v>39.149986256734714</v>
      </c>
      <c r="H26" s="27">
        <f t="shared" si="16"/>
        <v>42.278300303571278</v>
      </c>
      <c r="I26" s="27">
        <f t="shared" si="16"/>
        <v>32.933745873547075</v>
      </c>
      <c r="J26" s="27">
        <f t="shared" si="16"/>
        <v>34.271145827756904</v>
      </c>
      <c r="K26" s="27">
        <f t="shared" si="16"/>
        <v>31.353379185318378</v>
      </c>
      <c r="L26" s="27">
        <f t="shared" si="16"/>
        <v>37.72456996808188</v>
      </c>
      <c r="M26" s="27">
        <f t="shared" si="16"/>
        <v>34.09130045202064</v>
      </c>
      <c r="N26" s="27">
        <f t="shared" si="16"/>
        <v>23.721070961090909</v>
      </c>
      <c r="O26" s="27">
        <f t="shared" si="16"/>
        <v>14.365668874568762</v>
      </c>
      <c r="P26" s="27">
        <f t="shared" si="16"/>
        <v>8.1819310074447138</v>
      </c>
      <c r="Q26" s="27">
        <f t="shared" si="16"/>
        <v>5.4806871679085898</v>
      </c>
      <c r="R26" s="27">
        <f t="shared" si="16"/>
        <v>16.739029799628</v>
      </c>
      <c r="S26" s="27">
        <f t="shared" si="16"/>
        <v>20.314743603160437</v>
      </c>
      <c r="T26" s="27">
        <f t="shared" si="16"/>
        <v>11.979137160229598</v>
      </c>
      <c r="U26" s="27">
        <f t="shared" si="16"/>
        <v>7.6281522639725594</v>
      </c>
      <c r="V26" s="27">
        <f t="shared" si="16"/>
        <v>7.6454487137064033</v>
      </c>
      <c r="W26" s="27">
        <f t="shared" si="16"/>
        <v>6.130524131243031</v>
      </c>
      <c r="X26" s="27">
        <f t="shared" si="16"/>
        <v>8.3095523018025759</v>
      </c>
      <c r="Y26" s="27">
        <f t="shared" ref="Y26:Z26" si="17">SUM(Y27,Y33)</f>
        <v>4.6551353575492396</v>
      </c>
      <c r="Z26" s="27">
        <f t="shared" si="17"/>
        <v>4.6757620056025564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8.3705566293721922</v>
      </c>
      <c r="D33" s="19">
        <f t="shared" si="20"/>
        <v>7.6889846578224574</v>
      </c>
      <c r="E33" s="19">
        <f t="shared" si="20"/>
        <v>10.195725228370033</v>
      </c>
      <c r="F33" s="19">
        <f t="shared" si="20"/>
        <v>15.221264000517081</v>
      </c>
      <c r="G33" s="19">
        <f t="shared" si="20"/>
        <v>39.149986256734714</v>
      </c>
      <c r="H33" s="19">
        <f t="shared" si="20"/>
        <v>42.278300303571278</v>
      </c>
      <c r="I33" s="19">
        <f t="shared" si="20"/>
        <v>32.933745873547075</v>
      </c>
      <c r="J33" s="19">
        <f t="shared" si="20"/>
        <v>34.271145827756904</v>
      </c>
      <c r="K33" s="19">
        <f t="shared" si="20"/>
        <v>31.353379185318378</v>
      </c>
      <c r="L33" s="19">
        <f t="shared" si="20"/>
        <v>37.72456996808188</v>
      </c>
      <c r="M33" s="19">
        <f t="shared" si="20"/>
        <v>34.09130045202064</v>
      </c>
      <c r="N33" s="19">
        <f t="shared" si="20"/>
        <v>23.721070961090909</v>
      </c>
      <c r="O33" s="19">
        <f t="shared" si="20"/>
        <v>14.365668874568762</v>
      </c>
      <c r="P33" s="19">
        <f t="shared" si="20"/>
        <v>8.1819310074447138</v>
      </c>
      <c r="Q33" s="19">
        <f t="shared" si="20"/>
        <v>5.4806871679085898</v>
      </c>
      <c r="R33" s="19">
        <f t="shared" si="20"/>
        <v>16.739029799628</v>
      </c>
      <c r="S33" s="19">
        <f t="shared" si="20"/>
        <v>20.314743603160437</v>
      </c>
      <c r="T33" s="19">
        <f t="shared" si="20"/>
        <v>11.979137160229598</v>
      </c>
      <c r="U33" s="19">
        <f t="shared" si="20"/>
        <v>7.6281522639725594</v>
      </c>
      <c r="V33" s="19">
        <f t="shared" si="20"/>
        <v>7.6454487137064033</v>
      </c>
      <c r="W33" s="19">
        <f t="shared" si="20"/>
        <v>6.130524131243031</v>
      </c>
      <c r="X33" s="19">
        <f t="shared" si="20"/>
        <v>8.3095523018025759</v>
      </c>
      <c r="Y33" s="19">
        <f t="shared" ref="Y33:Z33" si="21">SUM(Y34:Y50)</f>
        <v>4.6551353575492396</v>
      </c>
      <c r="Z33" s="19">
        <f t="shared" si="21"/>
        <v>4.6757620056025564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3.9181275549314574</v>
      </c>
      <c r="H36" s="8">
        <v>2.5584517374171662</v>
      </c>
      <c r="I36" s="8">
        <v>2.5093288376075353</v>
      </c>
      <c r="J36" s="8">
        <v>5.0438991808770481</v>
      </c>
      <c r="K36" s="8">
        <v>5.0095644594815809</v>
      </c>
      <c r="L36" s="8">
        <v>5.1155304234318821</v>
      </c>
      <c r="M36" s="8">
        <v>7.5579682015611649</v>
      </c>
      <c r="N36" s="8">
        <v>2.5179554586262651</v>
      </c>
      <c r="O36" s="8">
        <v>2.5931380502626675</v>
      </c>
      <c r="P36" s="8">
        <v>2.6184329877731991</v>
      </c>
      <c r="Q36" s="8">
        <v>2.6503794180871796</v>
      </c>
      <c r="R36" s="8">
        <v>2.6586696666612348</v>
      </c>
      <c r="S36" s="8">
        <v>2.7054016450520342</v>
      </c>
      <c r="T36" s="8">
        <v>3.9891447894992584</v>
      </c>
      <c r="U36" s="8">
        <v>3.9982017111832122</v>
      </c>
      <c r="V36" s="8">
        <v>3.9026418463617145</v>
      </c>
      <c r="W36" s="8">
        <v>2.3729330139439115</v>
      </c>
      <c r="X36" s="8">
        <v>4.2257345664911563</v>
      </c>
      <c r="Y36" s="8">
        <v>0.25956703355573074</v>
      </c>
      <c r="Z36" s="8">
        <v>0.79990440100953175</v>
      </c>
    </row>
    <row r="37" spans="1:26" ht="11.25" customHeight="1" x14ac:dyDescent="0.2">
      <c r="A37" s="28" t="s">
        <v>60</v>
      </c>
      <c r="B37" s="7" t="s">
        <v>61</v>
      </c>
      <c r="C37" s="8">
        <v>2.3799061021849226E-3</v>
      </c>
      <c r="D37" s="8">
        <v>2.4758996780391914E-3</v>
      </c>
      <c r="E37" s="8">
        <v>2.4580289289162574E-3</v>
      </c>
      <c r="F37" s="8">
        <v>2.4446774794401353E-3</v>
      </c>
      <c r="G37" s="8">
        <v>2.4777984513210606E-3</v>
      </c>
      <c r="H37" s="8">
        <v>2.5887172538925996E-3</v>
      </c>
      <c r="I37" s="8">
        <v>2.5390132487559587E-3</v>
      </c>
      <c r="J37" s="8">
        <v>2.551783300319908E-3</v>
      </c>
      <c r="K37" s="8">
        <v>2.5344128562376262E-3</v>
      </c>
      <c r="L37" s="8">
        <v>2.5880226068519651E-3</v>
      </c>
      <c r="M37" s="8">
        <v>2.5491253690151563E-3</v>
      </c>
      <c r="N37" s="8">
        <v>2.5477419194388472E-3</v>
      </c>
      <c r="O37" s="8">
        <v>2.6238138927010823E-3</v>
      </c>
      <c r="P37" s="8">
        <v>2.649408059756097E-3</v>
      </c>
      <c r="Q37" s="8">
        <v>2.681732404258905E-3</v>
      </c>
      <c r="R37" s="8">
        <v>2.690120723338311E-3</v>
      </c>
      <c r="S37" s="8">
        <v>2.7374055233599544E-3</v>
      </c>
      <c r="T37" s="8">
        <v>2.6908210461563716E-3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2.4023445259619969</v>
      </c>
      <c r="D43" s="8">
        <v>2.5144936670660609</v>
      </c>
      <c r="E43" s="8">
        <v>2.4910122690462715</v>
      </c>
      <c r="F43" s="8">
        <v>2.4516075998748343</v>
      </c>
      <c r="G43" s="8">
        <v>7.2785272044237059</v>
      </c>
      <c r="H43" s="8">
        <v>7.8113421078103302</v>
      </c>
      <c r="I43" s="8">
        <v>2.576162503105452</v>
      </c>
      <c r="J43" s="8">
        <v>2.57156131871906</v>
      </c>
      <c r="K43" s="8">
        <v>2.5167023159242419</v>
      </c>
      <c r="L43" s="8">
        <v>2.6011807018865691</v>
      </c>
      <c r="M43" s="8">
        <v>2.5679011388722159</v>
      </c>
      <c r="N43" s="8">
        <v>2.5727802895325569</v>
      </c>
      <c r="O43" s="8">
        <v>0.80766367996591204</v>
      </c>
      <c r="P43" s="8">
        <v>2.6384275667745916E-2</v>
      </c>
      <c r="Q43" s="8">
        <v>2.6631981171440326E-2</v>
      </c>
      <c r="R43" s="8">
        <v>2.8642635595914543E-2</v>
      </c>
      <c r="S43" s="8">
        <v>2.7386530828635638</v>
      </c>
      <c r="T43" s="8">
        <v>2.6473264135710104</v>
      </c>
      <c r="U43" s="8">
        <v>1.6579925036510186</v>
      </c>
      <c r="V43" s="8">
        <v>1.8179800182361745</v>
      </c>
      <c r="W43" s="8">
        <v>1.8070289798645802</v>
      </c>
      <c r="X43" s="8">
        <v>1.8624718375103968</v>
      </c>
      <c r="Y43" s="8">
        <v>2.2132564838840181</v>
      </c>
      <c r="Z43" s="8">
        <v>1.6217495352858016</v>
      </c>
    </row>
    <row r="44" spans="1:26" ht="11.25" customHeight="1" x14ac:dyDescent="0.2">
      <c r="A44" s="28" t="s">
        <v>74</v>
      </c>
      <c r="B44" s="7" t="s">
        <v>75</v>
      </c>
      <c r="C44" s="8">
        <v>5.9658321973080115</v>
      </c>
      <c r="D44" s="8">
        <v>5.1720150910783573</v>
      </c>
      <c r="E44" s="8">
        <v>7.7022549303948464</v>
      </c>
      <c r="F44" s="8">
        <v>12.767211723162806</v>
      </c>
      <c r="G44" s="8">
        <v>27.950853698928228</v>
      </c>
      <c r="H44" s="8">
        <v>31.90591774108989</v>
      </c>
      <c r="I44" s="8">
        <v>27.845715519585333</v>
      </c>
      <c r="J44" s="8">
        <v>26.653133544860474</v>
      </c>
      <c r="K44" s="8">
        <v>23.824577997056316</v>
      </c>
      <c r="L44" s="8">
        <v>30.005270820156579</v>
      </c>
      <c r="M44" s="8">
        <v>23.962881986218243</v>
      </c>
      <c r="N44" s="8">
        <v>18.627787471012649</v>
      </c>
      <c r="O44" s="8">
        <v>10.962243330447482</v>
      </c>
      <c r="P44" s="8">
        <v>5.534464335944012</v>
      </c>
      <c r="Q44" s="8">
        <v>2.8009940362457106</v>
      </c>
      <c r="R44" s="8">
        <v>14.04902737664751</v>
      </c>
      <c r="S44" s="8">
        <v>14.867951469721479</v>
      </c>
      <c r="T44" s="8">
        <v>5.3399751361131731</v>
      </c>
      <c r="U44" s="8">
        <v>1.9719580491383286</v>
      </c>
      <c r="V44" s="8">
        <v>1.9248268491085143</v>
      </c>
      <c r="W44" s="8">
        <v>1.9505621374345388</v>
      </c>
      <c r="X44" s="8">
        <v>2.2213458978010232</v>
      </c>
      <c r="Y44" s="8">
        <v>2.1823118401094908</v>
      </c>
      <c r="Z44" s="8">
        <v>2.2541080693072231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74.632026520419515</v>
      </c>
      <c r="D51" s="27">
        <v>80.542996296317639</v>
      </c>
      <c r="E51" s="27">
        <v>85.249049517930871</v>
      </c>
      <c r="F51" s="27">
        <v>81.913095258226917</v>
      </c>
      <c r="G51" s="27">
        <v>71.453671563387218</v>
      </c>
      <c r="H51" s="27">
        <v>81.38847747053596</v>
      </c>
      <c r="I51" s="27">
        <v>90.993559585151971</v>
      </c>
      <c r="J51" s="27">
        <v>85.50038834485639</v>
      </c>
      <c r="K51" s="27">
        <v>75.249144242834106</v>
      </c>
      <c r="L51" s="27">
        <v>75.597502661929866</v>
      </c>
      <c r="M51" s="27">
        <v>85.784292586702279</v>
      </c>
      <c r="N51" s="27">
        <v>84.890724971363525</v>
      </c>
      <c r="O51" s="27">
        <v>80.215962605231596</v>
      </c>
      <c r="P51" s="27">
        <v>58.037013553125924</v>
      </c>
      <c r="Q51" s="27">
        <v>57.480564335756242</v>
      </c>
      <c r="R51" s="27">
        <v>51.398203539369646</v>
      </c>
      <c r="S51" s="27">
        <v>83.318078862138918</v>
      </c>
      <c r="T51" s="27">
        <v>67.728157193336031</v>
      </c>
      <c r="U51" s="27">
        <v>70.334575414076014</v>
      </c>
      <c r="V51" s="27">
        <v>80.003783483112372</v>
      </c>
      <c r="W51" s="27">
        <v>85.992313945801456</v>
      </c>
      <c r="X51" s="27">
        <v>91.282073283123538</v>
      </c>
      <c r="Y51" s="27">
        <v>84.475550577881805</v>
      </c>
      <c r="Z51" s="27">
        <v>85.805578118942307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8.9106248674398481E-2</v>
      </c>
      <c r="D61" s="49">
        <f t="shared" si="24"/>
        <v>0</v>
      </c>
      <c r="E61" s="49">
        <f t="shared" si="24"/>
        <v>15.63273294024021</v>
      </c>
      <c r="F61" s="49">
        <f t="shared" si="24"/>
        <v>17.46866105712806</v>
      </c>
      <c r="G61" s="49">
        <f t="shared" si="24"/>
        <v>39.952456052398638</v>
      </c>
      <c r="H61" s="49">
        <f t="shared" si="24"/>
        <v>12.880480838762052</v>
      </c>
      <c r="I61" s="49">
        <f t="shared" si="24"/>
        <v>14.817920687992189</v>
      </c>
      <c r="J61" s="49">
        <f t="shared" si="24"/>
        <v>10.405777073008244</v>
      </c>
      <c r="K61" s="49">
        <f t="shared" si="24"/>
        <v>10.429834240430568</v>
      </c>
      <c r="L61" s="49">
        <f t="shared" si="24"/>
        <v>13.845310974999837</v>
      </c>
      <c r="M61" s="49">
        <f t="shared" si="24"/>
        <v>23.650733676240424</v>
      </c>
      <c r="N61" s="49">
        <f t="shared" si="24"/>
        <v>15.631640522822382</v>
      </c>
      <c r="O61" s="49">
        <f t="shared" si="24"/>
        <v>37.398800768516324</v>
      </c>
      <c r="P61" s="49">
        <f t="shared" si="24"/>
        <v>6.2443961004352468</v>
      </c>
      <c r="Q61" s="49">
        <f t="shared" si="24"/>
        <v>0.60208052766324516</v>
      </c>
      <c r="R61" s="49">
        <f t="shared" si="24"/>
        <v>2.2140508741172282</v>
      </c>
      <c r="S61" s="49">
        <f t="shared" si="24"/>
        <v>0.20498282437550647</v>
      </c>
      <c r="T61" s="49">
        <f t="shared" si="24"/>
        <v>5.1942812194692651</v>
      </c>
      <c r="U61" s="49">
        <f t="shared" si="24"/>
        <v>10.099776825241493</v>
      </c>
      <c r="V61" s="49">
        <f t="shared" si="24"/>
        <v>7.9477600513443232</v>
      </c>
      <c r="W61" s="49">
        <f t="shared" si="24"/>
        <v>19.341224227611065</v>
      </c>
      <c r="X61" s="49">
        <f t="shared" si="24"/>
        <v>9.4576986298783243</v>
      </c>
      <c r="Y61" s="49">
        <f t="shared" ref="Y61:Z61" si="25">SUM(Y62:Y72)</f>
        <v>10.990481257435066</v>
      </c>
      <c r="Z61" s="49">
        <f t="shared" si="25"/>
        <v>8.7800085071952214</v>
      </c>
    </row>
    <row r="62" spans="1:26" ht="11.25" customHeight="1" x14ac:dyDescent="0.2">
      <c r="A62" s="50" t="s">
        <v>92</v>
      </c>
      <c r="B62" s="51" t="s">
        <v>93</v>
      </c>
      <c r="C62" s="52">
        <v>8.9106248674398481E-2</v>
      </c>
      <c r="D62" s="52">
        <v>0</v>
      </c>
      <c r="E62" s="52">
        <v>15.63273294024021</v>
      </c>
      <c r="F62" s="52">
        <v>17.46866105712806</v>
      </c>
      <c r="G62" s="52">
        <v>39.952456052398638</v>
      </c>
      <c r="H62" s="52">
        <v>12.880480838762052</v>
      </c>
      <c r="I62" s="52">
        <v>14.817920687992189</v>
      </c>
      <c r="J62" s="52">
        <v>10.405777073008244</v>
      </c>
      <c r="K62" s="52">
        <v>10.429834240430568</v>
      </c>
      <c r="L62" s="52">
        <v>13.845310974999837</v>
      </c>
      <c r="M62" s="52">
        <v>23.650733676240424</v>
      </c>
      <c r="N62" s="52">
        <v>15.631640522822382</v>
      </c>
      <c r="O62" s="52">
        <v>37.398800768516324</v>
      </c>
      <c r="P62" s="52">
        <v>6.2443961004352468</v>
      </c>
      <c r="Q62" s="52">
        <v>0.60208052766324516</v>
      </c>
      <c r="R62" s="52">
        <v>2.2140508741172282</v>
      </c>
      <c r="S62" s="52">
        <v>0.20498282437550647</v>
      </c>
      <c r="T62" s="52">
        <v>5.1942812194692651</v>
      </c>
      <c r="U62" s="52">
        <v>10.099776825241493</v>
      </c>
      <c r="V62" s="52">
        <v>7.9477600513443232</v>
      </c>
      <c r="W62" s="52">
        <v>19.341224227611065</v>
      </c>
      <c r="X62" s="52">
        <v>9.4576986298783243</v>
      </c>
      <c r="Y62" s="52">
        <v>10.990481257435066</v>
      </c>
      <c r="Z62" s="52">
        <v>8.7800085071952214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5.0086233873803678</v>
      </c>
      <c r="D2" s="21">
        <f t="shared" ref="D2:X2" si="0">SUM(D3,D17,D22,D25,D26,D51,D52)</f>
        <v>4.5646224825493924</v>
      </c>
      <c r="E2" s="21">
        <f t="shared" si="0"/>
        <v>5.1998672010154374</v>
      </c>
      <c r="F2" s="21">
        <f t="shared" si="0"/>
        <v>6.2764884461024621</v>
      </c>
      <c r="G2" s="21">
        <f t="shared" si="0"/>
        <v>7.7556407960017486</v>
      </c>
      <c r="H2" s="21">
        <f t="shared" si="0"/>
        <v>5.486708036904079</v>
      </c>
      <c r="I2" s="21">
        <f t="shared" si="0"/>
        <v>5.5812693526763608</v>
      </c>
      <c r="J2" s="21">
        <f t="shared" si="0"/>
        <v>6.0816966680169031</v>
      </c>
      <c r="K2" s="21">
        <f t="shared" si="0"/>
        <v>6.8487474848057603</v>
      </c>
      <c r="L2" s="21">
        <f t="shared" si="0"/>
        <v>5.5822930826029067</v>
      </c>
      <c r="M2" s="21">
        <f t="shared" si="0"/>
        <v>6.1446509462078707</v>
      </c>
      <c r="N2" s="21">
        <f t="shared" si="0"/>
        <v>5.8291498971633189</v>
      </c>
      <c r="O2" s="21">
        <f t="shared" si="0"/>
        <v>5.9251485907536532</v>
      </c>
      <c r="P2" s="21">
        <f t="shared" si="0"/>
        <v>4.2227222427900886</v>
      </c>
      <c r="Q2" s="21">
        <f t="shared" si="0"/>
        <v>4.3266989543017926</v>
      </c>
      <c r="R2" s="21">
        <f t="shared" si="0"/>
        <v>5.4912121554964024</v>
      </c>
      <c r="S2" s="21">
        <f t="shared" si="0"/>
        <v>6.4924964373657899</v>
      </c>
      <c r="T2" s="21">
        <f t="shared" si="0"/>
        <v>6.2258215696731192</v>
      </c>
      <c r="U2" s="21">
        <f t="shared" si="0"/>
        <v>5.3900065875416843</v>
      </c>
      <c r="V2" s="21">
        <f t="shared" si="0"/>
        <v>8.463565129375386</v>
      </c>
      <c r="W2" s="21">
        <f t="shared" si="0"/>
        <v>5.9867450796313397</v>
      </c>
      <c r="X2" s="21">
        <f t="shared" si="0"/>
        <v>6.4079848298404478</v>
      </c>
      <c r="Y2" s="21">
        <f t="shared" ref="Y2:Z2" si="1">SUM(Y3,Y17,Y22,Y25,Y26,Y51,Y52)</f>
        <v>12.661078920605689</v>
      </c>
      <c r="Z2" s="21">
        <f t="shared" si="1"/>
        <v>5.3017019709033271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0.15619571905161478</v>
      </c>
      <c r="D26" s="27">
        <f t="shared" si="16"/>
        <v>0.13818999743404009</v>
      </c>
      <c r="E26" s="27">
        <f t="shared" si="16"/>
        <v>0.14762849183522339</v>
      </c>
      <c r="F26" s="27">
        <f t="shared" si="16"/>
        <v>0.18239247284344215</v>
      </c>
      <c r="G26" s="27">
        <f t="shared" si="16"/>
        <v>0.71698292953703302</v>
      </c>
      <c r="H26" s="27">
        <f t="shared" si="16"/>
        <v>0.48047802926648875</v>
      </c>
      <c r="I26" s="27">
        <f t="shared" si="16"/>
        <v>0.15366356237046994</v>
      </c>
      <c r="J26" s="27">
        <f t="shared" si="16"/>
        <v>0.17757590201415727</v>
      </c>
      <c r="K26" s="27">
        <f t="shared" si="16"/>
        <v>0.22164304021518758</v>
      </c>
      <c r="L26" s="27">
        <f t="shared" si="16"/>
        <v>0.18568794785438059</v>
      </c>
      <c r="M26" s="27">
        <f t="shared" si="16"/>
        <v>0.17859042879851075</v>
      </c>
      <c r="N26" s="27">
        <f t="shared" si="16"/>
        <v>0.17146719555107481</v>
      </c>
      <c r="O26" s="27">
        <f t="shared" si="16"/>
        <v>5.9063356388273876E-2</v>
      </c>
      <c r="P26" s="27">
        <f t="shared" si="16"/>
        <v>1.9188244554790065E-3</v>
      </c>
      <c r="Q26" s="27">
        <f t="shared" si="16"/>
        <v>2.00372427218361E-3</v>
      </c>
      <c r="R26" s="27">
        <f t="shared" si="16"/>
        <v>3.0583790461236695E-3</v>
      </c>
      <c r="S26" s="27">
        <f t="shared" si="16"/>
        <v>0.20661597276359384</v>
      </c>
      <c r="T26" s="27">
        <f t="shared" si="16"/>
        <v>0.23419777801652181</v>
      </c>
      <c r="U26" s="27">
        <f t="shared" si="16"/>
        <v>0.12413212606871364</v>
      </c>
      <c r="V26" s="27">
        <f t="shared" si="16"/>
        <v>0.18805011808369704</v>
      </c>
      <c r="W26" s="27">
        <f t="shared" si="16"/>
        <v>0.12321529402691084</v>
      </c>
      <c r="X26" s="27">
        <f t="shared" si="16"/>
        <v>0.12813086655063655</v>
      </c>
      <c r="Y26" s="27">
        <f t="shared" ref="Y26:Z26" si="17">SUM(Y27,Y33)</f>
        <v>0.32325067057425289</v>
      </c>
      <c r="Z26" s="27">
        <f t="shared" si="17"/>
        <v>9.8344910432824728E-2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0.15619571905161478</v>
      </c>
      <c r="D33" s="19">
        <f t="shared" si="20"/>
        <v>0.13818999743404009</v>
      </c>
      <c r="E33" s="19">
        <f t="shared" si="20"/>
        <v>0.14762849183522339</v>
      </c>
      <c r="F33" s="19">
        <f t="shared" si="20"/>
        <v>0.18239247284344215</v>
      </c>
      <c r="G33" s="19">
        <f t="shared" si="20"/>
        <v>0.71698292953703302</v>
      </c>
      <c r="H33" s="19">
        <f t="shared" si="20"/>
        <v>0.48047802926648875</v>
      </c>
      <c r="I33" s="19">
        <f t="shared" si="20"/>
        <v>0.15366356237046994</v>
      </c>
      <c r="J33" s="19">
        <f t="shared" si="20"/>
        <v>0.17757590201415727</v>
      </c>
      <c r="K33" s="19">
        <f t="shared" si="20"/>
        <v>0.22164304021518758</v>
      </c>
      <c r="L33" s="19">
        <f t="shared" si="20"/>
        <v>0.18568794785438059</v>
      </c>
      <c r="M33" s="19">
        <f t="shared" si="20"/>
        <v>0.17859042879851075</v>
      </c>
      <c r="N33" s="19">
        <f t="shared" si="20"/>
        <v>0.17146719555107481</v>
      </c>
      <c r="O33" s="19">
        <f t="shared" si="20"/>
        <v>5.9063356388273876E-2</v>
      </c>
      <c r="P33" s="19">
        <f t="shared" si="20"/>
        <v>1.9188244554790065E-3</v>
      </c>
      <c r="Q33" s="19">
        <f t="shared" si="20"/>
        <v>2.00372427218361E-3</v>
      </c>
      <c r="R33" s="19">
        <f t="shared" si="20"/>
        <v>3.0583790461236695E-3</v>
      </c>
      <c r="S33" s="19">
        <f t="shared" si="20"/>
        <v>0.20661597276359384</v>
      </c>
      <c r="T33" s="19">
        <f t="shared" si="20"/>
        <v>0.23419777801652181</v>
      </c>
      <c r="U33" s="19">
        <f t="shared" si="20"/>
        <v>0.12413212606871364</v>
      </c>
      <c r="V33" s="19">
        <f t="shared" si="20"/>
        <v>0.18805011808369704</v>
      </c>
      <c r="W33" s="19">
        <f t="shared" si="20"/>
        <v>0.12321529402691084</v>
      </c>
      <c r="X33" s="19">
        <f t="shared" si="20"/>
        <v>0.12813086655063655</v>
      </c>
      <c r="Y33" s="19">
        <f t="shared" ref="Y33:Z33" si="21">SUM(Y34:Y50)</f>
        <v>0.32325067057425289</v>
      </c>
      <c r="Z33" s="19">
        <f t="shared" si="21"/>
        <v>9.8344910432824728E-2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0.15619571905161478</v>
      </c>
      <c r="D43" s="8">
        <v>0.13818999743404009</v>
      </c>
      <c r="E43" s="8">
        <v>0.14762849183522339</v>
      </c>
      <c r="F43" s="8">
        <v>0.18239247284344215</v>
      </c>
      <c r="G43" s="8">
        <v>0.71698292953703302</v>
      </c>
      <c r="H43" s="8">
        <v>0.48047802926648875</v>
      </c>
      <c r="I43" s="8">
        <v>0.15366356237046994</v>
      </c>
      <c r="J43" s="8">
        <v>0.17757590201415727</v>
      </c>
      <c r="K43" s="8">
        <v>0.22164304021518758</v>
      </c>
      <c r="L43" s="8">
        <v>0.18568794785438059</v>
      </c>
      <c r="M43" s="8">
        <v>0.17859042879851075</v>
      </c>
      <c r="N43" s="8">
        <v>0.17146719555107481</v>
      </c>
      <c r="O43" s="8">
        <v>5.9063356388273876E-2</v>
      </c>
      <c r="P43" s="8">
        <v>1.9188244554790065E-3</v>
      </c>
      <c r="Q43" s="8">
        <v>2.00372427218361E-3</v>
      </c>
      <c r="R43" s="8">
        <v>3.0583790461236695E-3</v>
      </c>
      <c r="S43" s="8">
        <v>0.20661597276359384</v>
      </c>
      <c r="T43" s="8">
        <v>0.23419777801652181</v>
      </c>
      <c r="U43" s="8">
        <v>0.12413212606871364</v>
      </c>
      <c r="V43" s="8">
        <v>0.18805011808369704</v>
      </c>
      <c r="W43" s="8">
        <v>0.12321529402691084</v>
      </c>
      <c r="X43" s="8">
        <v>0.12813086655063655</v>
      </c>
      <c r="Y43" s="8">
        <v>0.32325067057425289</v>
      </c>
      <c r="Z43" s="8">
        <v>9.8344910432824728E-2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4.8524276683287528</v>
      </c>
      <c r="D51" s="27">
        <v>4.4264324851153525</v>
      </c>
      <c r="E51" s="27">
        <v>5.0522387091802141</v>
      </c>
      <c r="F51" s="27">
        <v>6.0940959732590203</v>
      </c>
      <c r="G51" s="27">
        <v>7.0386578664647157</v>
      </c>
      <c r="H51" s="27">
        <v>5.0062300076375905</v>
      </c>
      <c r="I51" s="27">
        <v>5.4276057903058907</v>
      </c>
      <c r="J51" s="27">
        <v>5.9041207660027455</v>
      </c>
      <c r="K51" s="27">
        <v>6.6271044445905725</v>
      </c>
      <c r="L51" s="27">
        <v>5.3966051347485262</v>
      </c>
      <c r="M51" s="27">
        <v>5.9660605174093595</v>
      </c>
      <c r="N51" s="27">
        <v>5.6576827016122442</v>
      </c>
      <c r="O51" s="27">
        <v>5.8660852343653795</v>
      </c>
      <c r="P51" s="27">
        <v>4.2208034183346097</v>
      </c>
      <c r="Q51" s="27">
        <v>4.3246952300296089</v>
      </c>
      <c r="R51" s="27">
        <v>5.4881537764502788</v>
      </c>
      <c r="S51" s="27">
        <v>6.2858804646021964</v>
      </c>
      <c r="T51" s="27">
        <v>5.9916237916565978</v>
      </c>
      <c r="U51" s="27">
        <v>5.2658744614729702</v>
      </c>
      <c r="V51" s="27">
        <v>8.2755150112916898</v>
      </c>
      <c r="W51" s="27">
        <v>5.8635297856044293</v>
      </c>
      <c r="X51" s="27">
        <v>6.2798539632898116</v>
      </c>
      <c r="Y51" s="27">
        <v>12.337828250031436</v>
      </c>
      <c r="Z51" s="27">
        <v>5.2033570604705019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450.02049996000005</v>
      </c>
      <c r="D2" s="21">
        <f t="shared" ref="D2:X2" si="0">SUM(D3,D17,D22,D25,D26,D51,D52)</f>
        <v>499.47662868000003</v>
      </c>
      <c r="E2" s="21">
        <f t="shared" si="0"/>
        <v>529.38400200000001</v>
      </c>
      <c r="F2" s="21">
        <f t="shared" si="0"/>
        <v>487.4622686400001</v>
      </c>
      <c r="G2" s="21">
        <f t="shared" si="0"/>
        <v>500.60047271999991</v>
      </c>
      <c r="H2" s="21">
        <f t="shared" si="0"/>
        <v>551.84685048000006</v>
      </c>
      <c r="I2" s="21">
        <f t="shared" si="0"/>
        <v>556.26201203999995</v>
      </c>
      <c r="J2" s="21">
        <f t="shared" si="0"/>
        <v>514.20483539999998</v>
      </c>
      <c r="K2" s="21">
        <f t="shared" si="0"/>
        <v>616.67060112000013</v>
      </c>
      <c r="L2" s="21">
        <f t="shared" si="0"/>
        <v>478.49977032000004</v>
      </c>
      <c r="M2" s="21">
        <f t="shared" si="0"/>
        <v>480.77406816000013</v>
      </c>
      <c r="N2" s="21">
        <f t="shared" si="0"/>
        <v>471.39886619999993</v>
      </c>
      <c r="O2" s="21">
        <f t="shared" si="0"/>
        <v>409.81686108000002</v>
      </c>
      <c r="P2" s="21">
        <f t="shared" si="0"/>
        <v>356.86703144953236</v>
      </c>
      <c r="Q2" s="21">
        <f t="shared" si="0"/>
        <v>371.13127556926537</v>
      </c>
      <c r="R2" s="21">
        <f t="shared" si="0"/>
        <v>336.99434231999999</v>
      </c>
      <c r="S2" s="21">
        <f t="shared" si="0"/>
        <v>359.55013092000002</v>
      </c>
      <c r="T2" s="21">
        <f t="shared" si="0"/>
        <v>331.08834264000001</v>
      </c>
      <c r="U2" s="21">
        <f t="shared" si="0"/>
        <v>322.93107912000005</v>
      </c>
      <c r="V2" s="21">
        <f t="shared" si="0"/>
        <v>325.15008467999996</v>
      </c>
      <c r="W2" s="21">
        <f t="shared" si="0"/>
        <v>288.30966012000005</v>
      </c>
      <c r="X2" s="21">
        <f t="shared" si="0"/>
        <v>242.64869892000004</v>
      </c>
      <c r="Y2" s="21">
        <f t="shared" ref="Y2:Z2" si="1">SUM(Y3,Y17,Y22,Y25,Y26,Y51,Y52)</f>
        <v>314.27604108000014</v>
      </c>
      <c r="Z2" s="21">
        <f t="shared" si="1"/>
        <v>297.99553548000006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57.276547679999986</v>
      </c>
      <c r="D3" s="24">
        <f t="shared" si="2"/>
        <v>94.722793439999975</v>
      </c>
      <c r="E3" s="24">
        <f t="shared" si="2"/>
        <v>88.828460159999992</v>
      </c>
      <c r="F3" s="24">
        <f t="shared" si="2"/>
        <v>72.828639839999994</v>
      </c>
      <c r="G3" s="24">
        <f t="shared" si="2"/>
        <v>96.392836320000015</v>
      </c>
      <c r="H3" s="24">
        <f t="shared" si="2"/>
        <v>93.680088479999995</v>
      </c>
      <c r="I3" s="24">
        <f t="shared" si="2"/>
        <v>94.338435839999988</v>
      </c>
      <c r="J3" s="24">
        <f t="shared" si="2"/>
        <v>90.34546752</v>
      </c>
      <c r="K3" s="24">
        <f t="shared" si="2"/>
        <v>100.90163951999999</v>
      </c>
      <c r="L3" s="24">
        <f t="shared" si="2"/>
        <v>77.337807359999999</v>
      </c>
      <c r="M3" s="24">
        <f t="shared" si="2"/>
        <v>70.316030400000002</v>
      </c>
      <c r="N3" s="24">
        <f t="shared" si="2"/>
        <v>74.90262383999999</v>
      </c>
      <c r="O3" s="24">
        <f t="shared" si="2"/>
        <v>71.185535519999988</v>
      </c>
      <c r="P3" s="24">
        <f t="shared" si="2"/>
        <v>55.905152249532321</v>
      </c>
      <c r="Q3" s="24">
        <f t="shared" si="2"/>
        <v>58.970602409265382</v>
      </c>
      <c r="R3" s="24">
        <f t="shared" si="2"/>
        <v>55.068404159999986</v>
      </c>
      <c r="S3" s="24">
        <f t="shared" si="2"/>
        <v>67.969318559999991</v>
      </c>
      <c r="T3" s="24">
        <f t="shared" si="2"/>
        <v>65.626535039999993</v>
      </c>
      <c r="U3" s="24">
        <f t="shared" si="2"/>
        <v>48.708834240000002</v>
      </c>
      <c r="V3" s="24">
        <f t="shared" si="2"/>
        <v>36.95033759999999</v>
      </c>
      <c r="W3" s="24">
        <f t="shared" si="2"/>
        <v>26.501412959999996</v>
      </c>
      <c r="X3" s="24">
        <f t="shared" ref="X3:Z3" si="3">SUM(X4,X8,X11)</f>
        <v>5.9623713599999979</v>
      </c>
      <c r="Y3" s="24">
        <f t="shared" si="3"/>
        <v>8.1420292799999991</v>
      </c>
      <c r="Z3" s="24">
        <f t="shared" si="3"/>
        <v>6.9040012799999975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1.8996911999999997</v>
      </c>
      <c r="N4" s="19">
        <f t="shared" si="4"/>
        <v>1.3570233600000001</v>
      </c>
      <c r="O4" s="19">
        <f t="shared" si="4"/>
        <v>0</v>
      </c>
      <c r="P4" s="19">
        <f t="shared" si="4"/>
        <v>3.0485348095323341</v>
      </c>
      <c r="Q4" s="19">
        <f t="shared" si="4"/>
        <v>2.2172393692653962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1.8996911999999997</v>
      </c>
      <c r="N5" s="8">
        <v>1.3570233600000001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3.0485348095323341</v>
      </c>
      <c r="Q7" s="8">
        <v>2.2172393692653962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51.000428159999984</v>
      </c>
      <c r="D8" s="19">
        <f t="shared" si="6"/>
        <v>79.032301919999981</v>
      </c>
      <c r="E8" s="19">
        <f t="shared" si="6"/>
        <v>73.137968639999997</v>
      </c>
      <c r="F8" s="19">
        <f t="shared" si="6"/>
        <v>63.414267839999994</v>
      </c>
      <c r="G8" s="19">
        <f t="shared" si="6"/>
        <v>74.425839840000023</v>
      </c>
      <c r="H8" s="19">
        <f t="shared" si="6"/>
        <v>62.298720000000003</v>
      </c>
      <c r="I8" s="19">
        <f t="shared" si="6"/>
        <v>72.371439359999997</v>
      </c>
      <c r="J8" s="19">
        <f t="shared" si="6"/>
        <v>65.240604000000005</v>
      </c>
      <c r="K8" s="19">
        <f t="shared" si="6"/>
        <v>75.796775999999994</v>
      </c>
      <c r="L8" s="19">
        <f t="shared" si="6"/>
        <v>58.509063359999992</v>
      </c>
      <c r="M8" s="19">
        <f t="shared" si="6"/>
        <v>49.587595200000003</v>
      </c>
      <c r="N8" s="19">
        <f t="shared" si="6"/>
        <v>51.578603999999984</v>
      </c>
      <c r="O8" s="19">
        <f t="shared" si="6"/>
        <v>49.218539039999989</v>
      </c>
      <c r="P8" s="19">
        <f t="shared" si="6"/>
        <v>43.442245439999986</v>
      </c>
      <c r="Q8" s="19">
        <f t="shared" si="6"/>
        <v>41.062871519999995</v>
      </c>
      <c r="R8" s="19">
        <f t="shared" si="6"/>
        <v>42.515779679999987</v>
      </c>
      <c r="S8" s="19">
        <f t="shared" si="6"/>
        <v>52.278827039999996</v>
      </c>
      <c r="T8" s="19">
        <f t="shared" si="6"/>
        <v>50.877288</v>
      </c>
      <c r="U8" s="19">
        <f t="shared" si="6"/>
        <v>37.725335999999999</v>
      </c>
      <c r="V8" s="19">
        <f t="shared" si="6"/>
        <v>29.418839999999996</v>
      </c>
      <c r="W8" s="19">
        <f t="shared" si="6"/>
        <v>15.204166559999999</v>
      </c>
      <c r="X8" s="19">
        <f t="shared" si="6"/>
        <v>0</v>
      </c>
      <c r="Y8" s="19">
        <f t="shared" ref="Y8:Z8" si="7">SUM(Y9:Y10)</f>
        <v>0.92427984000000019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51.000428159999984</v>
      </c>
      <c r="D10" s="8">
        <v>79.032301919999981</v>
      </c>
      <c r="E10" s="8">
        <v>73.137968639999997</v>
      </c>
      <c r="F10" s="8">
        <v>63.414267839999994</v>
      </c>
      <c r="G10" s="8">
        <v>74.425839840000023</v>
      </c>
      <c r="H10" s="8">
        <v>62.298720000000003</v>
      </c>
      <c r="I10" s="8">
        <v>72.371439359999997</v>
      </c>
      <c r="J10" s="8">
        <v>65.240604000000005</v>
      </c>
      <c r="K10" s="8">
        <v>75.796775999999994</v>
      </c>
      <c r="L10" s="8">
        <v>58.509063359999992</v>
      </c>
      <c r="M10" s="8">
        <v>49.587595200000003</v>
      </c>
      <c r="N10" s="8">
        <v>51.578603999999984</v>
      </c>
      <c r="O10" s="8">
        <v>49.218539039999989</v>
      </c>
      <c r="P10" s="8">
        <v>43.442245439999986</v>
      </c>
      <c r="Q10" s="8">
        <v>41.062871519999995</v>
      </c>
      <c r="R10" s="8">
        <v>42.515779679999987</v>
      </c>
      <c r="S10" s="8">
        <v>52.278827039999996</v>
      </c>
      <c r="T10" s="8">
        <v>50.877288</v>
      </c>
      <c r="U10" s="8">
        <v>37.725335999999999</v>
      </c>
      <c r="V10" s="8">
        <v>29.418839999999996</v>
      </c>
      <c r="W10" s="8">
        <v>15.204166559999999</v>
      </c>
      <c r="X10" s="8">
        <v>0</v>
      </c>
      <c r="Y10" s="8">
        <v>0.92427984000000019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6.27611952</v>
      </c>
      <c r="D11" s="19">
        <f t="shared" si="8"/>
        <v>15.690491519999997</v>
      </c>
      <c r="E11" s="19">
        <f t="shared" si="8"/>
        <v>15.690491519999997</v>
      </c>
      <c r="F11" s="19">
        <f t="shared" si="8"/>
        <v>9.4143720000000002</v>
      </c>
      <c r="G11" s="19">
        <f t="shared" si="8"/>
        <v>21.966996479999999</v>
      </c>
      <c r="H11" s="19">
        <f t="shared" si="8"/>
        <v>31.381368479999999</v>
      </c>
      <c r="I11" s="19">
        <f t="shared" si="8"/>
        <v>21.966996479999999</v>
      </c>
      <c r="J11" s="19">
        <f t="shared" si="8"/>
        <v>25.104863519999991</v>
      </c>
      <c r="K11" s="19">
        <f t="shared" si="8"/>
        <v>25.104863519999991</v>
      </c>
      <c r="L11" s="19">
        <f t="shared" si="8"/>
        <v>18.828744</v>
      </c>
      <c r="M11" s="19">
        <f t="shared" si="8"/>
        <v>18.828744</v>
      </c>
      <c r="N11" s="19">
        <f t="shared" si="8"/>
        <v>21.966996479999999</v>
      </c>
      <c r="O11" s="19">
        <f t="shared" si="8"/>
        <v>21.966996479999999</v>
      </c>
      <c r="P11" s="19">
        <f t="shared" si="8"/>
        <v>9.4143720000000002</v>
      </c>
      <c r="Q11" s="19">
        <f t="shared" si="8"/>
        <v>15.690491519999997</v>
      </c>
      <c r="R11" s="19">
        <f t="shared" si="8"/>
        <v>12.552624479999997</v>
      </c>
      <c r="S11" s="19">
        <f t="shared" si="8"/>
        <v>15.690491519999997</v>
      </c>
      <c r="T11" s="19">
        <f t="shared" si="8"/>
        <v>14.749247039999998</v>
      </c>
      <c r="U11" s="19">
        <f t="shared" si="8"/>
        <v>10.983498240000001</v>
      </c>
      <c r="V11" s="19">
        <f t="shared" si="8"/>
        <v>7.5314975999999971</v>
      </c>
      <c r="W11" s="19">
        <f t="shared" si="8"/>
        <v>11.297246399999999</v>
      </c>
      <c r="X11" s="19">
        <f t="shared" si="8"/>
        <v>5.9623713599999979</v>
      </c>
      <c r="Y11" s="19">
        <f t="shared" ref="Y11:Z11" si="9">SUM(Y12:Y16)</f>
        <v>7.2177494399999995</v>
      </c>
      <c r="Z11" s="19">
        <f t="shared" si="9"/>
        <v>6.9040012799999975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6.27611952</v>
      </c>
      <c r="D13" s="8">
        <v>15.690491519999997</v>
      </c>
      <c r="E13" s="8">
        <v>15.690491519999997</v>
      </c>
      <c r="F13" s="8">
        <v>9.4143720000000002</v>
      </c>
      <c r="G13" s="8">
        <v>21.966996479999999</v>
      </c>
      <c r="H13" s="8">
        <v>31.381368479999999</v>
      </c>
      <c r="I13" s="8">
        <v>21.966996479999999</v>
      </c>
      <c r="J13" s="8">
        <v>25.104863519999991</v>
      </c>
      <c r="K13" s="8">
        <v>25.104863519999991</v>
      </c>
      <c r="L13" s="8">
        <v>18.828744</v>
      </c>
      <c r="M13" s="8">
        <v>18.828744</v>
      </c>
      <c r="N13" s="8">
        <v>21.966996479999999</v>
      </c>
      <c r="O13" s="8">
        <v>21.966996479999999</v>
      </c>
      <c r="P13" s="8">
        <v>9.4143720000000002</v>
      </c>
      <c r="Q13" s="8">
        <v>15.690491519999997</v>
      </c>
      <c r="R13" s="8">
        <v>12.552624479999997</v>
      </c>
      <c r="S13" s="8">
        <v>15.690491519999997</v>
      </c>
      <c r="T13" s="8">
        <v>14.749247039999998</v>
      </c>
      <c r="U13" s="8">
        <v>10.983498240000001</v>
      </c>
      <c r="V13" s="8">
        <v>7.5314975999999971</v>
      </c>
      <c r="W13" s="8">
        <v>11.297246399999999</v>
      </c>
      <c r="X13" s="8">
        <v>5.9623713599999979</v>
      </c>
      <c r="Y13" s="8">
        <v>7.2177494399999995</v>
      </c>
      <c r="Z13" s="8">
        <v>6.9040012799999975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1.55844</v>
      </c>
      <c r="F17" s="27">
        <f t="shared" si="10"/>
        <v>0.999</v>
      </c>
      <c r="G17" s="27">
        <f t="shared" si="10"/>
        <v>7.9919999999999991E-2</v>
      </c>
      <c r="H17" s="27">
        <f t="shared" si="10"/>
        <v>0.11988</v>
      </c>
      <c r="I17" s="27">
        <f t="shared" si="10"/>
        <v>0.23976</v>
      </c>
      <c r="J17" s="27">
        <f t="shared" si="10"/>
        <v>3.9959999999999996E-2</v>
      </c>
      <c r="K17" s="27">
        <f t="shared" si="10"/>
        <v>3.9959999999999996E-2</v>
      </c>
      <c r="L17" s="27">
        <f t="shared" si="10"/>
        <v>3.9959999999999996E-2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1.55844</v>
      </c>
      <c r="F18" s="8">
        <v>0.999</v>
      </c>
      <c r="G18" s="8">
        <v>7.9919999999999991E-2</v>
      </c>
      <c r="H18" s="8">
        <v>0.11988</v>
      </c>
      <c r="I18" s="8">
        <v>0.23976</v>
      </c>
      <c r="J18" s="8">
        <v>3.9959999999999996E-2</v>
      </c>
      <c r="K18" s="8">
        <v>3.9959999999999996E-2</v>
      </c>
      <c r="L18" s="8">
        <v>3.9959999999999996E-2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180.33252228000001</v>
      </c>
      <c r="D26" s="27">
        <f t="shared" si="14"/>
        <v>159.93792324000003</v>
      </c>
      <c r="E26" s="27">
        <f t="shared" si="14"/>
        <v>183.82064184000001</v>
      </c>
      <c r="F26" s="27">
        <f t="shared" si="14"/>
        <v>159.97286880000001</v>
      </c>
      <c r="G26" s="27">
        <f t="shared" si="14"/>
        <v>104.26760639999998</v>
      </c>
      <c r="H26" s="27">
        <f t="shared" si="14"/>
        <v>149.1571404</v>
      </c>
      <c r="I26" s="27">
        <f t="shared" si="14"/>
        <v>135.72037619999998</v>
      </c>
      <c r="J26" s="27">
        <f t="shared" si="14"/>
        <v>141.22687788000002</v>
      </c>
      <c r="K26" s="27">
        <f t="shared" si="14"/>
        <v>141.09320160000001</v>
      </c>
      <c r="L26" s="27">
        <f t="shared" si="14"/>
        <v>123.22504296</v>
      </c>
      <c r="M26" s="27">
        <f t="shared" si="14"/>
        <v>109.84057776</v>
      </c>
      <c r="N26" s="27">
        <f t="shared" si="14"/>
        <v>115.92331236000001</v>
      </c>
      <c r="O26" s="27">
        <f t="shared" si="14"/>
        <v>78.254395559999978</v>
      </c>
      <c r="P26" s="27">
        <f t="shared" si="14"/>
        <v>62.901529199999999</v>
      </c>
      <c r="Q26" s="27">
        <f t="shared" si="14"/>
        <v>59.609693159999999</v>
      </c>
      <c r="R26" s="27">
        <f t="shared" si="14"/>
        <v>65.879228159999997</v>
      </c>
      <c r="S26" s="27">
        <f t="shared" si="14"/>
        <v>66.603431160000014</v>
      </c>
      <c r="T26" s="27">
        <f t="shared" si="14"/>
        <v>54.248202360000008</v>
      </c>
      <c r="U26" s="27">
        <f t="shared" si="14"/>
        <v>58.904206560000006</v>
      </c>
      <c r="V26" s="27">
        <f t="shared" si="14"/>
        <v>58.306861440000006</v>
      </c>
      <c r="W26" s="27">
        <f t="shared" si="14"/>
        <v>49.778319600000003</v>
      </c>
      <c r="X26" s="27">
        <f t="shared" si="14"/>
        <v>50.546460240000002</v>
      </c>
      <c r="Y26" s="27">
        <f t="shared" ref="Y26:Z26" si="15">SUM(Y27,Y33)</f>
        <v>70.672685040000033</v>
      </c>
      <c r="Z26" s="27">
        <f t="shared" si="15"/>
        <v>66.500704439999993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180.33252228000001</v>
      </c>
      <c r="D33" s="19">
        <f t="shared" si="18"/>
        <v>159.93792324000003</v>
      </c>
      <c r="E33" s="19">
        <f t="shared" si="18"/>
        <v>183.82064184000001</v>
      </c>
      <c r="F33" s="19">
        <f t="shared" si="18"/>
        <v>159.97286880000001</v>
      </c>
      <c r="G33" s="19">
        <f t="shared" si="18"/>
        <v>104.26760639999998</v>
      </c>
      <c r="H33" s="19">
        <f t="shared" si="18"/>
        <v>149.1571404</v>
      </c>
      <c r="I33" s="19">
        <f t="shared" si="18"/>
        <v>135.72037619999998</v>
      </c>
      <c r="J33" s="19">
        <f t="shared" si="18"/>
        <v>141.22687788000002</v>
      </c>
      <c r="K33" s="19">
        <f t="shared" si="18"/>
        <v>141.09320160000001</v>
      </c>
      <c r="L33" s="19">
        <f t="shared" si="18"/>
        <v>123.22504296</v>
      </c>
      <c r="M33" s="19">
        <f t="shared" si="18"/>
        <v>109.84057776</v>
      </c>
      <c r="N33" s="19">
        <f t="shared" si="18"/>
        <v>115.92331236000001</v>
      </c>
      <c r="O33" s="19">
        <f t="shared" si="18"/>
        <v>78.254395559999978</v>
      </c>
      <c r="P33" s="19">
        <f t="shared" si="18"/>
        <v>62.901529199999999</v>
      </c>
      <c r="Q33" s="19">
        <f t="shared" si="18"/>
        <v>59.609693159999999</v>
      </c>
      <c r="R33" s="19">
        <f t="shared" si="18"/>
        <v>65.879228159999997</v>
      </c>
      <c r="S33" s="19">
        <f t="shared" si="18"/>
        <v>66.603431160000014</v>
      </c>
      <c r="T33" s="19">
        <f t="shared" si="18"/>
        <v>54.248202360000008</v>
      </c>
      <c r="U33" s="19">
        <f t="shared" si="18"/>
        <v>58.904206560000006</v>
      </c>
      <c r="V33" s="19">
        <f t="shared" si="18"/>
        <v>58.306861440000006</v>
      </c>
      <c r="W33" s="19">
        <f t="shared" si="18"/>
        <v>49.778319600000003</v>
      </c>
      <c r="X33" s="19">
        <f t="shared" si="18"/>
        <v>50.546460240000002</v>
      </c>
      <c r="Y33" s="19">
        <f t="shared" ref="Y33:Z33" si="19">SUM(Y34:Y50)</f>
        <v>70.672685040000033</v>
      </c>
      <c r="Z33" s="19">
        <f t="shared" si="19"/>
        <v>66.500704439999993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1.7752554000000003</v>
      </c>
      <c r="F36" s="8">
        <v>2.9587589999999997</v>
      </c>
      <c r="G36" s="8">
        <v>3.2547484799999995</v>
      </c>
      <c r="H36" s="8">
        <v>5.9175180000000012</v>
      </c>
      <c r="I36" s="8">
        <v>8.876277</v>
      </c>
      <c r="J36" s="8">
        <v>2.9587589999999997</v>
      </c>
      <c r="K36" s="8">
        <v>5.9175180000000012</v>
      </c>
      <c r="L36" s="8">
        <v>8.876277</v>
      </c>
      <c r="M36" s="8">
        <v>2.9587589999999997</v>
      </c>
      <c r="N36" s="8">
        <v>5.9175180000000012</v>
      </c>
      <c r="O36" s="8">
        <v>2.9587589999999997</v>
      </c>
      <c r="P36" s="8">
        <v>2.9587589999999997</v>
      </c>
      <c r="Q36" s="8">
        <v>5.9175180000000012</v>
      </c>
      <c r="R36" s="8">
        <v>5.9175180000000012</v>
      </c>
      <c r="S36" s="8">
        <v>2.9587589999999997</v>
      </c>
      <c r="T36" s="8">
        <v>3.5505108000000005</v>
      </c>
      <c r="U36" s="8">
        <v>3.2547484799999995</v>
      </c>
      <c r="V36" s="8">
        <v>2.6629966800000018</v>
      </c>
      <c r="W36" s="8">
        <v>2.9587589999999997</v>
      </c>
      <c r="X36" s="8">
        <v>3.5505108000000005</v>
      </c>
      <c r="Y36" s="8">
        <v>3.8465002800000012</v>
      </c>
      <c r="Z36" s="8">
        <v>3.8465002800000012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50.731883279999998</v>
      </c>
      <c r="D43" s="8">
        <v>44.408604239999988</v>
      </c>
      <c r="E43" s="8">
        <v>47.585982600000001</v>
      </c>
      <c r="F43" s="8">
        <v>44.443549799999985</v>
      </c>
      <c r="G43" s="8">
        <v>41.288045759999996</v>
      </c>
      <c r="H43" s="8">
        <v>41.300850240000017</v>
      </c>
      <c r="I43" s="8">
        <v>28.657493280000001</v>
      </c>
      <c r="J43" s="8">
        <v>41.332327919999997</v>
      </c>
      <c r="K43" s="8">
        <v>44.493967439999999</v>
      </c>
      <c r="L43" s="8">
        <v>28.670030999999998</v>
      </c>
      <c r="M43" s="8">
        <v>31.834871639999985</v>
      </c>
      <c r="N43" s="8">
        <v>31.831670519999989</v>
      </c>
      <c r="O43" s="8">
        <v>31.518227519999989</v>
      </c>
      <c r="P43" s="8">
        <v>28.673232119999998</v>
      </c>
      <c r="Q43" s="8">
        <v>28.676433239999998</v>
      </c>
      <c r="R43" s="8">
        <v>28.692172079999999</v>
      </c>
      <c r="S43" s="8">
        <v>22.36889304</v>
      </c>
      <c r="T43" s="8">
        <v>20.678968439999998</v>
      </c>
      <c r="U43" s="8">
        <v>20.314841039999997</v>
      </c>
      <c r="V43" s="8">
        <v>20.621881800000001</v>
      </c>
      <c r="W43" s="8">
        <v>17.738739720000002</v>
      </c>
      <c r="X43" s="8">
        <v>19.621798560000002</v>
      </c>
      <c r="Y43" s="8">
        <v>33.230559960000015</v>
      </c>
      <c r="Z43" s="8">
        <v>35.762379119999999</v>
      </c>
    </row>
    <row r="44" spans="1:26" ht="11.25" customHeight="1" x14ac:dyDescent="0.2">
      <c r="A44" s="28" t="s">
        <v>74</v>
      </c>
      <c r="B44" s="7" t="s">
        <v>75</v>
      </c>
      <c r="C44" s="8">
        <v>126.64188000000001</v>
      </c>
      <c r="D44" s="8">
        <v>112.57056000000003</v>
      </c>
      <c r="E44" s="8">
        <v>134.45940384000002</v>
      </c>
      <c r="F44" s="8">
        <v>112.57056000000003</v>
      </c>
      <c r="G44" s="8">
        <v>59.724812159999992</v>
      </c>
      <c r="H44" s="8">
        <v>101.93877216</v>
      </c>
      <c r="I44" s="8">
        <v>98.186605919999991</v>
      </c>
      <c r="J44" s="8">
        <v>96.93579096000002</v>
      </c>
      <c r="K44" s="8">
        <v>90.681716160000008</v>
      </c>
      <c r="L44" s="8">
        <v>85.67873496</v>
      </c>
      <c r="M44" s="8">
        <v>75.046947120000013</v>
      </c>
      <c r="N44" s="8">
        <v>78.174123840000021</v>
      </c>
      <c r="O44" s="8">
        <v>43.777409039999988</v>
      </c>
      <c r="P44" s="8">
        <v>31.269538080000004</v>
      </c>
      <c r="Q44" s="8">
        <v>25.015741920000004</v>
      </c>
      <c r="R44" s="8">
        <v>31.269538080000004</v>
      </c>
      <c r="S44" s="8">
        <v>41.27577912000001</v>
      </c>
      <c r="T44" s="8">
        <v>30.018723120000004</v>
      </c>
      <c r="U44" s="8">
        <v>35.334617040000005</v>
      </c>
      <c r="V44" s="8">
        <v>35.021982960000003</v>
      </c>
      <c r="W44" s="8">
        <v>29.080820880000001</v>
      </c>
      <c r="X44" s="8">
        <v>27.374150880000002</v>
      </c>
      <c r="Y44" s="8">
        <v>33.59562480000001</v>
      </c>
      <c r="Z44" s="8">
        <v>26.891825040000001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212.41143000000002</v>
      </c>
      <c r="D51" s="27">
        <v>244.81591200000003</v>
      </c>
      <c r="E51" s="27">
        <v>255.17646000000002</v>
      </c>
      <c r="F51" s="27">
        <v>253.6617600000001</v>
      </c>
      <c r="G51" s="27">
        <v>299.86010999999991</v>
      </c>
      <c r="H51" s="27">
        <v>308.88974160000004</v>
      </c>
      <c r="I51" s="27">
        <v>325.96343999999999</v>
      </c>
      <c r="J51" s="27">
        <v>282.59252999999995</v>
      </c>
      <c r="K51" s="27">
        <v>374.63580000000007</v>
      </c>
      <c r="L51" s="27">
        <v>277.89696000000004</v>
      </c>
      <c r="M51" s="27">
        <v>300.61746000000011</v>
      </c>
      <c r="N51" s="27">
        <v>280.57292999999993</v>
      </c>
      <c r="O51" s="27">
        <v>260.37693000000007</v>
      </c>
      <c r="P51" s="27">
        <v>238.06035000000003</v>
      </c>
      <c r="Q51" s="27">
        <v>252.55097999999998</v>
      </c>
      <c r="R51" s="27">
        <v>216.04671000000002</v>
      </c>
      <c r="S51" s="27">
        <v>224.97738120000002</v>
      </c>
      <c r="T51" s="27">
        <v>211.21360524000002</v>
      </c>
      <c r="U51" s="27">
        <v>215.31803832000003</v>
      </c>
      <c r="V51" s="27">
        <v>229.89288564</v>
      </c>
      <c r="W51" s="27">
        <v>212.02992756000003</v>
      </c>
      <c r="X51" s="27">
        <v>186.13986732000004</v>
      </c>
      <c r="Y51" s="27">
        <v>235.46132676000008</v>
      </c>
      <c r="Z51" s="27">
        <v>224.59082976000005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0.22417920000000002</v>
      </c>
      <c r="J61" s="49">
        <f t="shared" si="22"/>
        <v>0.22417920000000002</v>
      </c>
      <c r="K61" s="49">
        <f t="shared" si="22"/>
        <v>0.33586559999999993</v>
      </c>
      <c r="L61" s="49">
        <f t="shared" si="22"/>
        <v>0.4479552</v>
      </c>
      <c r="M61" s="49">
        <f t="shared" si="22"/>
        <v>0.4479552</v>
      </c>
      <c r="N61" s="49">
        <f t="shared" si="22"/>
        <v>0.67213439999999969</v>
      </c>
      <c r="O61" s="49">
        <f t="shared" si="22"/>
        <v>1.4559552</v>
      </c>
      <c r="P61" s="49">
        <f t="shared" si="22"/>
        <v>5.2641791999999983</v>
      </c>
      <c r="Q61" s="49">
        <f t="shared" si="22"/>
        <v>10.640044799999998</v>
      </c>
      <c r="R61" s="49">
        <f t="shared" si="22"/>
        <v>13.551955199999997</v>
      </c>
      <c r="S61" s="49">
        <f t="shared" si="22"/>
        <v>10.9759104</v>
      </c>
      <c r="T61" s="49">
        <f t="shared" si="22"/>
        <v>19.454399999999996</v>
      </c>
      <c r="U61" s="49">
        <f t="shared" si="22"/>
        <v>26.991820799999999</v>
      </c>
      <c r="V61" s="49">
        <f t="shared" si="22"/>
        <v>30.542399999999997</v>
      </c>
      <c r="W61" s="49">
        <f t="shared" si="22"/>
        <v>34.059110399999994</v>
      </c>
      <c r="X61" s="49">
        <f t="shared" si="22"/>
        <v>42.167865599999999</v>
      </c>
      <c r="Y61" s="49">
        <f t="shared" ref="Y61:Z61" si="23">SUM(Y62:Y72)</f>
        <v>37.0270656</v>
      </c>
      <c r="Z61" s="49">
        <f t="shared" si="23"/>
        <v>30.273465599999994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0.22417920000000002</v>
      </c>
      <c r="J62" s="52">
        <v>0.22417920000000002</v>
      </c>
      <c r="K62" s="52">
        <v>0.33586559999999993</v>
      </c>
      <c r="L62" s="52">
        <v>0.4479552</v>
      </c>
      <c r="M62" s="52">
        <v>0.4479552</v>
      </c>
      <c r="N62" s="52">
        <v>0.67213439999999969</v>
      </c>
      <c r="O62" s="52">
        <v>1.4559552</v>
      </c>
      <c r="P62" s="52">
        <v>5.2641791999999983</v>
      </c>
      <c r="Q62" s="52">
        <v>10.640044799999998</v>
      </c>
      <c r="R62" s="52">
        <v>13.551955199999997</v>
      </c>
      <c r="S62" s="52">
        <v>10.9759104</v>
      </c>
      <c r="T62" s="52">
        <v>19.454399999999996</v>
      </c>
      <c r="U62" s="52">
        <v>26.991820799999999</v>
      </c>
      <c r="V62" s="52">
        <v>30.542399999999997</v>
      </c>
      <c r="W62" s="52">
        <v>34.059110399999994</v>
      </c>
      <c r="X62" s="52">
        <v>42.167865599999999</v>
      </c>
      <c r="Y62" s="52">
        <v>37.0270656</v>
      </c>
      <c r="Z62" s="52">
        <v>30.273465599999994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15.110781119999999</v>
      </c>
      <c r="D2" s="21">
        <f t="shared" ref="D2:X2" si="0">SUM(D3,D17,D22,D25,D26,D51,D52)</f>
        <v>14.629102199999998</v>
      </c>
      <c r="E2" s="21">
        <f t="shared" si="0"/>
        <v>16.931405160000004</v>
      </c>
      <c r="F2" s="21">
        <f t="shared" si="0"/>
        <v>15.684102360000001</v>
      </c>
      <c r="G2" s="21">
        <f t="shared" si="0"/>
        <v>17.660594160000002</v>
      </c>
      <c r="H2" s="21">
        <f t="shared" si="0"/>
        <v>36.026931240000003</v>
      </c>
      <c r="I2" s="21">
        <f t="shared" si="0"/>
        <v>50.097156015010881</v>
      </c>
      <c r="J2" s="21">
        <f t="shared" si="0"/>
        <v>58.160924361410721</v>
      </c>
      <c r="K2" s="21">
        <f t="shared" si="0"/>
        <v>18.819322200000002</v>
      </c>
      <c r="L2" s="21">
        <f t="shared" si="0"/>
        <v>23.640498720000004</v>
      </c>
      <c r="M2" s="21">
        <f t="shared" si="0"/>
        <v>15.138006480000005</v>
      </c>
      <c r="N2" s="21">
        <f t="shared" si="0"/>
        <v>22.009352760000006</v>
      </c>
      <c r="O2" s="21">
        <f t="shared" si="0"/>
        <v>21.715732080000002</v>
      </c>
      <c r="P2" s="21">
        <f t="shared" si="0"/>
        <v>17.14614624</v>
      </c>
      <c r="Q2" s="21">
        <f t="shared" si="0"/>
        <v>9.7308604800000005</v>
      </c>
      <c r="R2" s="21">
        <f t="shared" si="0"/>
        <v>14.126595479999999</v>
      </c>
      <c r="S2" s="21">
        <f t="shared" si="0"/>
        <v>11.815165440000001</v>
      </c>
      <c r="T2" s="21">
        <f t="shared" si="0"/>
        <v>9.6661900799999998</v>
      </c>
      <c r="U2" s="21">
        <f t="shared" si="0"/>
        <v>12.304587239999998</v>
      </c>
      <c r="V2" s="21">
        <f t="shared" si="0"/>
        <v>8.0623112399999997</v>
      </c>
      <c r="W2" s="21">
        <f t="shared" si="0"/>
        <v>8.8040934000000011</v>
      </c>
      <c r="X2" s="21">
        <f t="shared" si="0"/>
        <v>10.412351640000001</v>
      </c>
      <c r="Y2" s="21">
        <f t="shared" ref="Y2:Z2" si="1">SUM(Y3,Y17,Y22,Y25,Y26,Y51,Y52)</f>
        <v>9.3628303200000023</v>
      </c>
      <c r="Z2" s="21">
        <f t="shared" si="1"/>
        <v>7.5915622800000016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0.15993647999999999</v>
      </c>
      <c r="D3" s="24">
        <f t="shared" si="2"/>
        <v>0.16430832000000004</v>
      </c>
      <c r="E3" s="24">
        <f t="shared" si="2"/>
        <v>0.47507328000000004</v>
      </c>
      <c r="F3" s="24">
        <f t="shared" si="2"/>
        <v>0.31950864000000001</v>
      </c>
      <c r="G3" s="24">
        <f t="shared" si="2"/>
        <v>0.34683263999999997</v>
      </c>
      <c r="H3" s="24">
        <f t="shared" si="2"/>
        <v>7.6142879999999993</v>
      </c>
      <c r="I3" s="24">
        <f t="shared" si="2"/>
        <v>14.116645695010877</v>
      </c>
      <c r="J3" s="24">
        <f t="shared" si="2"/>
        <v>6.4693268014107144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5.8090567350108788</v>
      </c>
      <c r="J4" s="19">
        <f t="shared" si="4"/>
        <v>0.93166280141071278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5.8090567350108788</v>
      </c>
      <c r="J7" s="8">
        <v>0.93166280141071278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0.15993647999999999</v>
      </c>
      <c r="D8" s="19">
        <f t="shared" si="6"/>
        <v>0.16430832000000004</v>
      </c>
      <c r="E8" s="19">
        <f t="shared" si="6"/>
        <v>0.47507328000000004</v>
      </c>
      <c r="F8" s="19">
        <f t="shared" si="6"/>
        <v>0.31950864000000001</v>
      </c>
      <c r="G8" s="19">
        <f t="shared" si="6"/>
        <v>0.34683263999999997</v>
      </c>
      <c r="H8" s="19">
        <f t="shared" si="6"/>
        <v>7.6142879999999993</v>
      </c>
      <c r="I8" s="19">
        <f t="shared" si="6"/>
        <v>5.1693364799999992</v>
      </c>
      <c r="J8" s="19">
        <f t="shared" si="6"/>
        <v>5.5376640000000013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0.15993647999999999</v>
      </c>
      <c r="D10" s="8">
        <v>0.16430832000000004</v>
      </c>
      <c r="E10" s="8">
        <v>0.47507328000000004</v>
      </c>
      <c r="F10" s="8">
        <v>0.31950864000000001</v>
      </c>
      <c r="G10" s="8">
        <v>0.34683263999999997</v>
      </c>
      <c r="H10" s="8">
        <v>7.6142879999999993</v>
      </c>
      <c r="I10" s="8">
        <v>5.1693364799999992</v>
      </c>
      <c r="J10" s="8">
        <v>5.5376640000000013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3.1382524799999993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3.1382524799999993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0.11988</v>
      </c>
      <c r="H17" s="27">
        <f t="shared" si="10"/>
        <v>0</v>
      </c>
      <c r="I17" s="27">
        <f t="shared" si="10"/>
        <v>1.7981999999999998</v>
      </c>
      <c r="J17" s="27">
        <f t="shared" si="10"/>
        <v>1.2787199999999999</v>
      </c>
      <c r="K17" s="27">
        <f t="shared" si="10"/>
        <v>0.11988</v>
      </c>
      <c r="L17" s="27">
        <f t="shared" si="10"/>
        <v>7.9919999999999991E-2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3.9959999999999996E-2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0.11988</v>
      </c>
      <c r="H18" s="8">
        <v>0</v>
      </c>
      <c r="I18" s="8">
        <v>1.7981999999999998</v>
      </c>
      <c r="J18" s="8">
        <v>1.2787199999999999</v>
      </c>
      <c r="K18" s="8">
        <v>0.11988</v>
      </c>
      <c r="L18" s="8">
        <v>7.9919999999999991E-2</v>
      </c>
      <c r="M18" s="8">
        <v>0</v>
      </c>
      <c r="N18" s="8">
        <v>0</v>
      </c>
      <c r="O18" s="8">
        <v>0</v>
      </c>
      <c r="P18" s="8">
        <v>3.9959999999999996E-2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9.9523346399999983</v>
      </c>
      <c r="D26" s="27">
        <f t="shared" si="14"/>
        <v>9.6682438799999986</v>
      </c>
      <c r="E26" s="27">
        <f t="shared" si="14"/>
        <v>10.902431880000002</v>
      </c>
      <c r="F26" s="27">
        <f t="shared" si="14"/>
        <v>9.8106937199999997</v>
      </c>
      <c r="G26" s="27">
        <f t="shared" si="14"/>
        <v>14.113991519999999</v>
      </c>
      <c r="H26" s="27">
        <f t="shared" si="14"/>
        <v>24.57540324</v>
      </c>
      <c r="I26" s="27">
        <f t="shared" si="14"/>
        <v>29.183800320000003</v>
      </c>
      <c r="J26" s="27">
        <f t="shared" si="14"/>
        <v>37.386457560000004</v>
      </c>
      <c r="K26" s="27">
        <f t="shared" si="14"/>
        <v>16.073962200000004</v>
      </c>
      <c r="L26" s="27">
        <f t="shared" si="14"/>
        <v>13.462578720000003</v>
      </c>
      <c r="M26" s="27">
        <f t="shared" si="14"/>
        <v>9.988026480000002</v>
      </c>
      <c r="N26" s="27">
        <f t="shared" si="14"/>
        <v>16.102022760000004</v>
      </c>
      <c r="O26" s="27">
        <f t="shared" si="14"/>
        <v>13.889782080000003</v>
      </c>
      <c r="P26" s="27">
        <f t="shared" si="14"/>
        <v>9.8356262399999999</v>
      </c>
      <c r="Q26" s="27">
        <f t="shared" si="14"/>
        <v>3.9245104799999999</v>
      </c>
      <c r="R26" s="27">
        <f t="shared" si="14"/>
        <v>7.1589754799999987</v>
      </c>
      <c r="S26" s="27">
        <f t="shared" si="14"/>
        <v>6.5619838800000014</v>
      </c>
      <c r="T26" s="27">
        <f t="shared" si="14"/>
        <v>3.4369358400000007</v>
      </c>
      <c r="U26" s="27">
        <f t="shared" si="14"/>
        <v>2.9766607200000004</v>
      </c>
      <c r="V26" s="27">
        <f t="shared" si="14"/>
        <v>2.0380463999999998</v>
      </c>
      <c r="W26" s="27">
        <f t="shared" si="14"/>
        <v>2.5621156800000002</v>
      </c>
      <c r="X26" s="27">
        <f t="shared" si="14"/>
        <v>3.1474465199999999</v>
      </c>
      <c r="Y26" s="27">
        <f t="shared" ref="Y26:Z26" si="15">SUM(Y27,Y33)</f>
        <v>2.8278086400000002</v>
      </c>
      <c r="Z26" s="27">
        <f t="shared" si="15"/>
        <v>2.1947871600000002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9.9523346399999983</v>
      </c>
      <c r="D33" s="19">
        <f t="shared" si="18"/>
        <v>9.6682438799999986</v>
      </c>
      <c r="E33" s="19">
        <f t="shared" si="18"/>
        <v>10.902431880000002</v>
      </c>
      <c r="F33" s="19">
        <f t="shared" si="18"/>
        <v>9.8106937199999997</v>
      </c>
      <c r="G33" s="19">
        <f t="shared" si="18"/>
        <v>14.113991519999999</v>
      </c>
      <c r="H33" s="19">
        <f t="shared" si="18"/>
        <v>24.57540324</v>
      </c>
      <c r="I33" s="19">
        <f t="shared" si="18"/>
        <v>29.183800320000003</v>
      </c>
      <c r="J33" s="19">
        <f t="shared" si="18"/>
        <v>37.386457560000004</v>
      </c>
      <c r="K33" s="19">
        <f t="shared" si="18"/>
        <v>16.073962200000004</v>
      </c>
      <c r="L33" s="19">
        <f t="shared" si="18"/>
        <v>13.462578720000003</v>
      </c>
      <c r="M33" s="19">
        <f t="shared" si="18"/>
        <v>9.988026480000002</v>
      </c>
      <c r="N33" s="19">
        <f t="shared" si="18"/>
        <v>16.102022760000004</v>
      </c>
      <c r="O33" s="19">
        <f t="shared" si="18"/>
        <v>13.889782080000003</v>
      </c>
      <c r="P33" s="19">
        <f t="shared" si="18"/>
        <v>9.8356262399999999</v>
      </c>
      <c r="Q33" s="19">
        <f t="shared" si="18"/>
        <v>3.9245104799999999</v>
      </c>
      <c r="R33" s="19">
        <f t="shared" si="18"/>
        <v>7.1589754799999987</v>
      </c>
      <c r="S33" s="19">
        <f t="shared" si="18"/>
        <v>6.5619838800000014</v>
      </c>
      <c r="T33" s="19">
        <f t="shared" si="18"/>
        <v>3.4369358400000007</v>
      </c>
      <c r="U33" s="19">
        <f t="shared" si="18"/>
        <v>2.9766607200000004</v>
      </c>
      <c r="V33" s="19">
        <f t="shared" si="18"/>
        <v>2.0380463999999998</v>
      </c>
      <c r="W33" s="19">
        <f t="shared" si="18"/>
        <v>2.5621156800000002</v>
      </c>
      <c r="X33" s="19">
        <f t="shared" si="18"/>
        <v>3.1474465199999999</v>
      </c>
      <c r="Y33" s="19">
        <f t="shared" ref="Y33:Z33" si="19">SUM(Y34:Y50)</f>
        <v>2.8278086400000002</v>
      </c>
      <c r="Z33" s="19">
        <f t="shared" si="19"/>
        <v>2.1947871600000002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4.1422626000000013</v>
      </c>
      <c r="F36" s="8">
        <v>2.9587589999999997</v>
      </c>
      <c r="G36" s="8">
        <v>4.4382520800000016</v>
      </c>
      <c r="H36" s="8">
        <v>8.876277</v>
      </c>
      <c r="I36" s="8">
        <v>5.9175180000000012</v>
      </c>
      <c r="J36" s="8">
        <v>5.9175180000000012</v>
      </c>
      <c r="K36" s="8">
        <v>5.9175180000000012</v>
      </c>
      <c r="L36" s="8">
        <v>2.9587589999999997</v>
      </c>
      <c r="M36" s="8">
        <v>2.9587589999999997</v>
      </c>
      <c r="N36" s="8">
        <v>5.9175180000000012</v>
      </c>
      <c r="O36" s="8">
        <v>5.9175180000000012</v>
      </c>
      <c r="P36" s="8">
        <v>5.9175180000000012</v>
      </c>
      <c r="Q36" s="8">
        <v>0</v>
      </c>
      <c r="R36" s="8">
        <v>0</v>
      </c>
      <c r="S36" s="8">
        <v>0</v>
      </c>
      <c r="T36" s="8">
        <v>0</v>
      </c>
      <c r="U36" s="8">
        <v>0.29598948000000008</v>
      </c>
      <c r="V36" s="8">
        <v>0</v>
      </c>
      <c r="W36" s="8">
        <v>0.29598948000000008</v>
      </c>
      <c r="X36" s="8">
        <v>0.29598948000000008</v>
      </c>
      <c r="Y36" s="8">
        <v>0.29598948000000008</v>
      </c>
      <c r="Z36" s="8">
        <v>0.29598948000000008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2.9937599999999985E-3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3.5540434799999994</v>
      </c>
      <c r="D43" s="8">
        <v>3.5825867999999992</v>
      </c>
      <c r="E43" s="8">
        <v>3.6332712000000003</v>
      </c>
      <c r="F43" s="8">
        <v>3.7250366399999995</v>
      </c>
      <c r="G43" s="8">
        <v>0.60767927999999982</v>
      </c>
      <c r="H43" s="8">
        <v>3.8168020799999991</v>
      </c>
      <c r="I43" s="8">
        <v>3.8800241999999989</v>
      </c>
      <c r="J43" s="8">
        <v>3.9528496799999981</v>
      </c>
      <c r="K43" s="8">
        <v>0.77547131999999985</v>
      </c>
      <c r="L43" s="8">
        <v>3.9371108400000017</v>
      </c>
      <c r="M43" s="8">
        <v>0.77547131999999985</v>
      </c>
      <c r="N43" s="8">
        <v>3.9307086</v>
      </c>
      <c r="O43" s="8">
        <v>1.7184679200000001</v>
      </c>
      <c r="P43" s="8">
        <v>0.79121015999999977</v>
      </c>
      <c r="Q43" s="8">
        <v>0.79761239999999989</v>
      </c>
      <c r="R43" s="8">
        <v>4.0320773999999986</v>
      </c>
      <c r="S43" s="8">
        <v>4.0603539600000014</v>
      </c>
      <c r="T43" s="8">
        <v>3.4369358400000007</v>
      </c>
      <c r="U43" s="8">
        <v>2.6806712400000001</v>
      </c>
      <c r="V43" s="8">
        <v>2.0380463999999998</v>
      </c>
      <c r="W43" s="8">
        <v>2.2661262</v>
      </c>
      <c r="X43" s="8">
        <v>2.8484632799999998</v>
      </c>
      <c r="Y43" s="8">
        <v>2.53181916</v>
      </c>
      <c r="Z43" s="8">
        <v>1.8987976800000002</v>
      </c>
    </row>
    <row r="44" spans="1:26" ht="11.25" customHeight="1" x14ac:dyDescent="0.2">
      <c r="A44" s="28" t="s">
        <v>74</v>
      </c>
      <c r="B44" s="7" t="s">
        <v>75</v>
      </c>
      <c r="C44" s="8">
        <v>3.4395321599999988</v>
      </c>
      <c r="D44" s="8">
        <v>3.1268980800000001</v>
      </c>
      <c r="E44" s="8">
        <v>3.1268980800000001</v>
      </c>
      <c r="F44" s="8">
        <v>3.1268980800000001</v>
      </c>
      <c r="G44" s="8">
        <v>9.0680601599999981</v>
      </c>
      <c r="H44" s="8">
        <v>11.882324160000001</v>
      </c>
      <c r="I44" s="8">
        <v>10.318875120000003</v>
      </c>
      <c r="J44" s="8">
        <v>9.3809728800000016</v>
      </c>
      <c r="K44" s="8">
        <v>9.3809728800000016</v>
      </c>
      <c r="L44" s="8">
        <v>6.5667088800000011</v>
      </c>
      <c r="M44" s="8">
        <v>6.253796160000002</v>
      </c>
      <c r="N44" s="8">
        <v>6.253796160000002</v>
      </c>
      <c r="O44" s="8">
        <v>6.253796160000002</v>
      </c>
      <c r="P44" s="8">
        <v>3.1268980800000001</v>
      </c>
      <c r="Q44" s="8">
        <v>3.1268980800000001</v>
      </c>
      <c r="R44" s="8">
        <v>3.1268980800000001</v>
      </c>
      <c r="S44" s="8">
        <v>2.5016299200000001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9.0673830000000013</v>
      </c>
      <c r="J48" s="8">
        <v>18.135117000000001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4.9985100000000005</v>
      </c>
      <c r="D51" s="27">
        <v>4.7965499999999999</v>
      </c>
      <c r="E51" s="27">
        <v>5.5539000000000014</v>
      </c>
      <c r="F51" s="27">
        <v>5.5539000000000014</v>
      </c>
      <c r="G51" s="27">
        <v>3.0798900000000011</v>
      </c>
      <c r="H51" s="27">
        <v>3.83724</v>
      </c>
      <c r="I51" s="27">
        <v>4.9985100000000005</v>
      </c>
      <c r="J51" s="27">
        <v>13.02642</v>
      </c>
      <c r="K51" s="27">
        <v>2.6254800000000005</v>
      </c>
      <c r="L51" s="27">
        <v>10.098000000000001</v>
      </c>
      <c r="M51" s="27">
        <v>5.149980000000002</v>
      </c>
      <c r="N51" s="27">
        <v>5.90733</v>
      </c>
      <c r="O51" s="27">
        <v>7.8259499999999997</v>
      </c>
      <c r="P51" s="27">
        <v>7.2705600000000006</v>
      </c>
      <c r="Q51" s="27">
        <v>5.806350000000001</v>
      </c>
      <c r="R51" s="27">
        <v>6.9676199999999993</v>
      </c>
      <c r="S51" s="27">
        <v>5.2531815600000007</v>
      </c>
      <c r="T51" s="27">
        <v>6.2292542399999995</v>
      </c>
      <c r="U51" s="27">
        <v>9.3279265199999983</v>
      </c>
      <c r="V51" s="27">
        <v>6.024264839999999</v>
      </c>
      <c r="W51" s="27">
        <v>6.2419777200000004</v>
      </c>
      <c r="X51" s="27">
        <v>7.2649051199999999</v>
      </c>
      <c r="Y51" s="27">
        <v>6.5350216800000016</v>
      </c>
      <c r="Z51" s="27">
        <v>5.3967751200000009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0.11208959999999998</v>
      </c>
      <c r="K61" s="49">
        <f t="shared" si="22"/>
        <v>0.11208959999999998</v>
      </c>
      <c r="L61" s="49">
        <f t="shared" si="22"/>
        <v>0.11208959999999998</v>
      </c>
      <c r="M61" s="49">
        <f t="shared" si="22"/>
        <v>0.11208959999999998</v>
      </c>
      <c r="N61" s="49">
        <f t="shared" si="22"/>
        <v>0.11208959999999998</v>
      </c>
      <c r="O61" s="49">
        <f t="shared" si="22"/>
        <v>0.11208959999999998</v>
      </c>
      <c r="P61" s="49">
        <f t="shared" si="22"/>
        <v>0</v>
      </c>
      <c r="Q61" s="49">
        <f t="shared" si="22"/>
        <v>0.11208959999999998</v>
      </c>
      <c r="R61" s="49">
        <f t="shared" si="22"/>
        <v>0.11208959999999998</v>
      </c>
      <c r="S61" s="49">
        <f t="shared" si="22"/>
        <v>0.11208959999999998</v>
      </c>
      <c r="T61" s="49">
        <f t="shared" si="22"/>
        <v>0.12337919999999999</v>
      </c>
      <c r="U61" s="49">
        <f t="shared" si="22"/>
        <v>0.13426559999999998</v>
      </c>
      <c r="V61" s="49">
        <f t="shared" si="22"/>
        <v>2.2579200000000001E-2</v>
      </c>
      <c r="W61" s="49">
        <f t="shared" si="22"/>
        <v>3.3465599999999998E-2</v>
      </c>
      <c r="X61" s="49">
        <f t="shared" si="22"/>
        <v>2.2579200000000001E-2</v>
      </c>
      <c r="Y61" s="49">
        <f t="shared" ref="Y61:Z61" si="23">SUM(Y62:Y72)</f>
        <v>3.3465599999999998E-2</v>
      </c>
      <c r="Z61" s="49">
        <f t="shared" si="23"/>
        <v>0.12337919999999999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0.11208959999999998</v>
      </c>
      <c r="K62" s="52">
        <v>0.11208959999999998</v>
      </c>
      <c r="L62" s="52">
        <v>0.11208959999999998</v>
      </c>
      <c r="M62" s="52">
        <v>0.11208959999999998</v>
      </c>
      <c r="N62" s="52">
        <v>0.11208959999999998</v>
      </c>
      <c r="O62" s="52">
        <v>0.11208959999999998</v>
      </c>
      <c r="P62" s="52">
        <v>0</v>
      </c>
      <c r="Q62" s="52">
        <v>0.11208959999999998</v>
      </c>
      <c r="R62" s="52">
        <v>0.11208959999999998</v>
      </c>
      <c r="S62" s="52">
        <v>0.11208959999999998</v>
      </c>
      <c r="T62" s="52">
        <v>0.12337919999999999</v>
      </c>
      <c r="U62" s="52">
        <v>0.13426559999999998</v>
      </c>
      <c r="V62" s="52">
        <v>2.2579200000000001E-2</v>
      </c>
      <c r="W62" s="52">
        <v>3.3465599999999998E-2</v>
      </c>
      <c r="X62" s="52">
        <v>2.2579200000000001E-2</v>
      </c>
      <c r="Y62" s="52">
        <v>3.3465599999999998E-2</v>
      </c>
      <c r="Z62" s="52">
        <v>0.12337919999999999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49.894225919999997</v>
      </c>
      <c r="D2" s="21">
        <f t="shared" ref="D2:X2" si="0">SUM(D3,D17,D22,D25,D26,D51,D52)</f>
        <v>46.417956120000014</v>
      </c>
      <c r="E2" s="21">
        <f t="shared" si="0"/>
        <v>38.322701640000005</v>
      </c>
      <c r="F2" s="21">
        <f t="shared" si="0"/>
        <v>53.277130079999992</v>
      </c>
      <c r="G2" s="21">
        <f t="shared" si="0"/>
        <v>69.31066392000001</v>
      </c>
      <c r="H2" s="21">
        <f t="shared" si="0"/>
        <v>70.089692760000005</v>
      </c>
      <c r="I2" s="21">
        <f t="shared" si="0"/>
        <v>71.864620094902648</v>
      </c>
      <c r="J2" s="21">
        <f t="shared" si="0"/>
        <v>81.069733080000006</v>
      </c>
      <c r="K2" s="21">
        <f t="shared" si="0"/>
        <v>65.975101199999983</v>
      </c>
      <c r="L2" s="21">
        <f t="shared" si="0"/>
        <v>67.095224390654437</v>
      </c>
      <c r="M2" s="21">
        <f t="shared" si="0"/>
        <v>64.648251720000005</v>
      </c>
      <c r="N2" s="21">
        <f t="shared" si="0"/>
        <v>65.860332360000001</v>
      </c>
      <c r="O2" s="21">
        <f t="shared" si="0"/>
        <v>58.218182215413485</v>
      </c>
      <c r="P2" s="21">
        <f t="shared" si="0"/>
        <v>51.563218005365925</v>
      </c>
      <c r="Q2" s="21">
        <f t="shared" si="0"/>
        <v>64.207452240000009</v>
      </c>
      <c r="R2" s="21">
        <f t="shared" si="0"/>
        <v>59.920408800000018</v>
      </c>
      <c r="S2" s="21">
        <f t="shared" si="0"/>
        <v>60.340146480000016</v>
      </c>
      <c r="T2" s="21">
        <f t="shared" si="0"/>
        <v>70.207405800000004</v>
      </c>
      <c r="U2" s="21">
        <f t="shared" si="0"/>
        <v>62.375897520000009</v>
      </c>
      <c r="V2" s="21">
        <f t="shared" si="0"/>
        <v>58.601571839999991</v>
      </c>
      <c r="W2" s="21">
        <f t="shared" si="0"/>
        <v>57.172239720000007</v>
      </c>
      <c r="X2" s="21">
        <f t="shared" si="0"/>
        <v>68.307263279999987</v>
      </c>
      <c r="Y2" s="21">
        <f t="shared" ref="Y2:Z2" si="1">SUM(Y3,Y17,Y22,Y25,Y26,Y51,Y52)</f>
        <v>67.814583479999996</v>
      </c>
      <c r="Z2" s="21">
        <f t="shared" si="1"/>
        <v>77.529866040000002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3.1382524799999993</v>
      </c>
      <c r="E3" s="24">
        <f t="shared" si="2"/>
        <v>0</v>
      </c>
      <c r="F3" s="24">
        <f t="shared" si="2"/>
        <v>3.1382524799999993</v>
      </c>
      <c r="G3" s="24">
        <f t="shared" si="2"/>
        <v>0</v>
      </c>
      <c r="H3" s="24">
        <f t="shared" si="2"/>
        <v>0</v>
      </c>
      <c r="I3" s="24">
        <f t="shared" si="2"/>
        <v>1.3942813349026517</v>
      </c>
      <c r="J3" s="24">
        <f t="shared" si="2"/>
        <v>3.1382524799999993</v>
      </c>
      <c r="K3" s="24">
        <f t="shared" si="2"/>
        <v>3.1382524799999993</v>
      </c>
      <c r="L3" s="24">
        <f t="shared" si="2"/>
        <v>4.2891988706544462</v>
      </c>
      <c r="M3" s="24">
        <f t="shared" si="2"/>
        <v>0</v>
      </c>
      <c r="N3" s="24">
        <f t="shared" si="2"/>
        <v>0.81435551999999989</v>
      </c>
      <c r="O3" s="24">
        <f t="shared" si="2"/>
        <v>0.74262305541347173</v>
      </c>
      <c r="P3" s="24">
        <f t="shared" si="2"/>
        <v>0.50814544536591277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0.81223295999999978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1.3942813349026517</v>
      </c>
      <c r="J4" s="19">
        <f t="shared" si="4"/>
        <v>0</v>
      </c>
      <c r="K4" s="19">
        <f t="shared" si="4"/>
        <v>0</v>
      </c>
      <c r="L4" s="19">
        <f t="shared" si="4"/>
        <v>1.1509463906544466</v>
      </c>
      <c r="M4" s="19">
        <f t="shared" si="4"/>
        <v>0</v>
      </c>
      <c r="N4" s="19">
        <f t="shared" si="4"/>
        <v>0.81435551999999989</v>
      </c>
      <c r="O4" s="19">
        <f t="shared" si="4"/>
        <v>0.74262305541347173</v>
      </c>
      <c r="P4" s="19">
        <f t="shared" si="4"/>
        <v>0.50814544536591277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0.81223295999999978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0.81435551999999989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0.81223295999999978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1.3942813349026517</v>
      </c>
      <c r="J7" s="8">
        <v>0</v>
      </c>
      <c r="K7" s="8">
        <v>0</v>
      </c>
      <c r="L7" s="8">
        <v>1.1509463906544466</v>
      </c>
      <c r="M7" s="8">
        <v>0</v>
      </c>
      <c r="N7" s="8">
        <v>0</v>
      </c>
      <c r="O7" s="8">
        <v>0.74262305541347173</v>
      </c>
      <c r="P7" s="8">
        <v>0.50814544536591277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3.1382524799999993</v>
      </c>
      <c r="E11" s="19">
        <f t="shared" si="8"/>
        <v>0</v>
      </c>
      <c r="F11" s="19">
        <f t="shared" si="8"/>
        <v>3.1382524799999993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3.1382524799999993</v>
      </c>
      <c r="K11" s="19">
        <f t="shared" si="8"/>
        <v>3.1382524799999993</v>
      </c>
      <c r="L11" s="19">
        <f t="shared" si="8"/>
        <v>3.1382524799999993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3.1382524799999993</v>
      </c>
      <c r="E13" s="8">
        <v>0</v>
      </c>
      <c r="F13" s="8">
        <v>3.1382524799999993</v>
      </c>
      <c r="G13" s="8">
        <v>0</v>
      </c>
      <c r="H13" s="8">
        <v>0</v>
      </c>
      <c r="I13" s="8">
        <v>0</v>
      </c>
      <c r="J13" s="8">
        <v>3.1382524799999993</v>
      </c>
      <c r="K13" s="8">
        <v>3.1382524799999993</v>
      </c>
      <c r="L13" s="8">
        <v>3.1382524799999993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0.11988</v>
      </c>
      <c r="I17" s="27">
        <f t="shared" si="10"/>
        <v>0.31968000000000002</v>
      </c>
      <c r="J17" s="27">
        <f t="shared" si="10"/>
        <v>0.11988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7.9919999999999991E-2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0.11988</v>
      </c>
      <c r="I18" s="8">
        <v>0.31968000000000002</v>
      </c>
      <c r="J18" s="8">
        <v>0.11988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7.9919999999999991E-2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18.792385920000001</v>
      </c>
      <c r="D26" s="27">
        <f t="shared" si="14"/>
        <v>15.843437640000001</v>
      </c>
      <c r="E26" s="27">
        <f t="shared" si="14"/>
        <v>16.460531640000006</v>
      </c>
      <c r="F26" s="27">
        <f t="shared" si="14"/>
        <v>19.037037600000001</v>
      </c>
      <c r="G26" s="27">
        <f t="shared" si="14"/>
        <v>23.819173920000001</v>
      </c>
      <c r="H26" s="27">
        <f t="shared" si="14"/>
        <v>24.116006519999996</v>
      </c>
      <c r="I26" s="27">
        <f t="shared" si="14"/>
        <v>21.225848760000002</v>
      </c>
      <c r="J26" s="27">
        <f t="shared" si="14"/>
        <v>25.049550600000007</v>
      </c>
      <c r="K26" s="27">
        <f t="shared" si="14"/>
        <v>15.830658720000001</v>
      </c>
      <c r="L26" s="27">
        <f t="shared" si="14"/>
        <v>16.456205520000001</v>
      </c>
      <c r="M26" s="27">
        <f t="shared" si="14"/>
        <v>15.82442172</v>
      </c>
      <c r="N26" s="27">
        <f t="shared" si="14"/>
        <v>15.818226840000001</v>
      </c>
      <c r="O26" s="27">
        <f t="shared" si="14"/>
        <v>13.59974916</v>
      </c>
      <c r="P26" s="27">
        <f t="shared" si="14"/>
        <v>12.653242560000002</v>
      </c>
      <c r="Q26" s="27">
        <f t="shared" si="14"/>
        <v>21.694872240000002</v>
      </c>
      <c r="R26" s="27">
        <f t="shared" si="14"/>
        <v>18.771058800000006</v>
      </c>
      <c r="S26" s="27">
        <f t="shared" si="14"/>
        <v>15.031430280000002</v>
      </c>
      <c r="T26" s="27">
        <f t="shared" si="14"/>
        <v>19.365843599999998</v>
      </c>
      <c r="U26" s="27">
        <f t="shared" si="14"/>
        <v>17.291356920000002</v>
      </c>
      <c r="V26" s="27">
        <f t="shared" si="14"/>
        <v>13.711316759999999</v>
      </c>
      <c r="W26" s="27">
        <f t="shared" si="14"/>
        <v>11.987657640000002</v>
      </c>
      <c r="X26" s="27">
        <f t="shared" si="14"/>
        <v>13.129740000000002</v>
      </c>
      <c r="Y26" s="27">
        <f t="shared" ref="Y26:Z26" si="15">SUM(Y27,Y33)</f>
        <v>13.685422680000002</v>
      </c>
      <c r="Z26" s="27">
        <f t="shared" si="15"/>
        <v>18.694811520000002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18.792385920000001</v>
      </c>
      <c r="D33" s="19">
        <f t="shared" si="18"/>
        <v>15.843437640000001</v>
      </c>
      <c r="E33" s="19">
        <f t="shared" si="18"/>
        <v>16.460531640000006</v>
      </c>
      <c r="F33" s="19">
        <f t="shared" si="18"/>
        <v>19.037037600000001</v>
      </c>
      <c r="G33" s="19">
        <f t="shared" si="18"/>
        <v>23.819173920000001</v>
      </c>
      <c r="H33" s="19">
        <f t="shared" si="18"/>
        <v>24.116006519999996</v>
      </c>
      <c r="I33" s="19">
        <f t="shared" si="18"/>
        <v>21.225848760000002</v>
      </c>
      <c r="J33" s="19">
        <f t="shared" si="18"/>
        <v>25.049550600000007</v>
      </c>
      <c r="K33" s="19">
        <f t="shared" si="18"/>
        <v>15.830658720000001</v>
      </c>
      <c r="L33" s="19">
        <f t="shared" si="18"/>
        <v>16.456205520000001</v>
      </c>
      <c r="M33" s="19">
        <f t="shared" si="18"/>
        <v>15.82442172</v>
      </c>
      <c r="N33" s="19">
        <f t="shared" si="18"/>
        <v>15.818226840000001</v>
      </c>
      <c r="O33" s="19">
        <f t="shared" si="18"/>
        <v>13.59974916</v>
      </c>
      <c r="P33" s="19">
        <f t="shared" si="18"/>
        <v>12.653242560000002</v>
      </c>
      <c r="Q33" s="19">
        <f t="shared" si="18"/>
        <v>21.694872240000002</v>
      </c>
      <c r="R33" s="19">
        <f t="shared" si="18"/>
        <v>18.771058800000006</v>
      </c>
      <c r="S33" s="19">
        <f t="shared" si="18"/>
        <v>15.031430280000002</v>
      </c>
      <c r="T33" s="19">
        <f t="shared" si="18"/>
        <v>19.365843599999998</v>
      </c>
      <c r="U33" s="19">
        <f t="shared" si="18"/>
        <v>17.291356920000002</v>
      </c>
      <c r="V33" s="19">
        <f t="shared" si="18"/>
        <v>13.711316759999999</v>
      </c>
      <c r="W33" s="19">
        <f t="shared" si="18"/>
        <v>11.987657640000002</v>
      </c>
      <c r="X33" s="19">
        <f t="shared" si="18"/>
        <v>13.129740000000002</v>
      </c>
      <c r="Y33" s="19">
        <f t="shared" ref="Y33:Z33" si="19">SUM(Y34:Y50)</f>
        <v>13.685422680000002</v>
      </c>
      <c r="Z33" s="19">
        <f t="shared" si="19"/>
        <v>18.694811520000002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5.9175180000000012</v>
      </c>
      <c r="D36" s="8">
        <v>2.9587589999999997</v>
      </c>
      <c r="E36" s="8">
        <v>3.5505108000000005</v>
      </c>
      <c r="F36" s="8">
        <v>2.9587589999999997</v>
      </c>
      <c r="G36" s="8">
        <v>2.9587589999999997</v>
      </c>
      <c r="H36" s="8">
        <v>2.9587589999999997</v>
      </c>
      <c r="I36" s="8">
        <v>2.9587589999999997</v>
      </c>
      <c r="J36" s="8">
        <v>5.9175180000000012</v>
      </c>
      <c r="K36" s="8">
        <v>5.9175180000000012</v>
      </c>
      <c r="L36" s="8">
        <v>5.9175180000000012</v>
      </c>
      <c r="M36" s="8">
        <v>5.9175180000000012</v>
      </c>
      <c r="N36" s="8">
        <v>5.9175180000000012</v>
      </c>
      <c r="O36" s="8">
        <v>5.9175180000000012</v>
      </c>
      <c r="P36" s="8">
        <v>5.9175180000000012</v>
      </c>
      <c r="Q36" s="8">
        <v>11.835036000000001</v>
      </c>
      <c r="R36" s="8">
        <v>8.876277</v>
      </c>
      <c r="S36" s="8">
        <v>8.876277</v>
      </c>
      <c r="T36" s="8">
        <v>10.0597806</v>
      </c>
      <c r="U36" s="8">
        <v>9.7640182800000019</v>
      </c>
      <c r="V36" s="8">
        <v>8.2845251999999991</v>
      </c>
      <c r="W36" s="8">
        <v>7.101021600000001</v>
      </c>
      <c r="X36" s="8">
        <v>7.9887628800000021</v>
      </c>
      <c r="Y36" s="8">
        <v>7.9887628800000021</v>
      </c>
      <c r="Z36" s="8">
        <v>13.314529080000002</v>
      </c>
    </row>
    <row r="37" spans="1:26" ht="11.25" customHeight="1" x14ac:dyDescent="0.2">
      <c r="A37" s="28" t="s">
        <v>60</v>
      </c>
      <c r="B37" s="7" t="s">
        <v>61</v>
      </c>
      <c r="C37" s="8">
        <v>0.11426184</v>
      </c>
      <c r="D37" s="8">
        <v>0.11126808000000001</v>
      </c>
      <c r="E37" s="8">
        <v>0.11126808000000001</v>
      </c>
      <c r="F37" s="8">
        <v>0.11126808000000001</v>
      </c>
      <c r="G37" s="8">
        <v>0.10503107999999999</v>
      </c>
      <c r="H37" s="8">
        <v>0.10503107999999999</v>
      </c>
      <c r="I37" s="8">
        <v>0.10503107999999999</v>
      </c>
      <c r="J37" s="8">
        <v>0.10503107999999999</v>
      </c>
      <c r="K37" s="8">
        <v>0.10203732</v>
      </c>
      <c r="L37" s="8">
        <v>0.10203732</v>
      </c>
      <c r="M37" s="8">
        <v>9.5800319999999994E-2</v>
      </c>
      <c r="N37" s="8">
        <v>9.2806559999999996E-2</v>
      </c>
      <c r="O37" s="8">
        <v>8.656955999999999E-2</v>
      </c>
      <c r="P37" s="8">
        <v>8.3326319999999995E-2</v>
      </c>
      <c r="Q37" s="8">
        <v>7.7338800000000013E-2</v>
      </c>
      <c r="R37" s="8">
        <v>7.7338800000000013E-2</v>
      </c>
      <c r="S37" s="8">
        <v>7.7338800000000013E-2</v>
      </c>
      <c r="T37" s="8">
        <v>4.3160040000000011E-2</v>
      </c>
      <c r="U37" s="8">
        <v>0.10503107999999999</v>
      </c>
      <c r="V37" s="8">
        <v>3.7172519999999994E-2</v>
      </c>
      <c r="W37" s="8">
        <v>0.13297284000000001</v>
      </c>
      <c r="X37" s="8">
        <v>7.7338800000000013E-2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6.5068099199999994</v>
      </c>
      <c r="D43" s="8">
        <v>6.5196143999999991</v>
      </c>
      <c r="E43" s="8">
        <v>6.5449566000000017</v>
      </c>
      <c r="F43" s="8">
        <v>6.5860376400000007</v>
      </c>
      <c r="G43" s="8">
        <v>12.937860000000001</v>
      </c>
      <c r="H43" s="8">
        <v>9.7951604399999983</v>
      </c>
      <c r="I43" s="8">
        <v>9.8237037600000026</v>
      </c>
      <c r="J43" s="8">
        <v>9.8551814400000026</v>
      </c>
      <c r="K43" s="8">
        <v>6.6842053199999993</v>
      </c>
      <c r="L43" s="8">
        <v>6.6842053199999993</v>
      </c>
      <c r="M43" s="8">
        <v>6.6842053199999993</v>
      </c>
      <c r="N43" s="8">
        <v>6.6810042000000003</v>
      </c>
      <c r="O43" s="8">
        <v>4.4687635199999987</v>
      </c>
      <c r="P43" s="8">
        <v>3.52550016</v>
      </c>
      <c r="Q43" s="8">
        <v>3.5287012800000004</v>
      </c>
      <c r="R43" s="8">
        <v>3.5636468400000014</v>
      </c>
      <c r="S43" s="8">
        <v>3.5761845600000011</v>
      </c>
      <c r="T43" s="8">
        <v>5.8233708000000002</v>
      </c>
      <c r="U43" s="8">
        <v>6.1714926000000014</v>
      </c>
      <c r="V43" s="8">
        <v>5.3896190400000004</v>
      </c>
      <c r="W43" s="8">
        <v>4.7536632000000001</v>
      </c>
      <c r="X43" s="8">
        <v>5.0636383199999999</v>
      </c>
      <c r="Y43" s="8">
        <v>5.6966597999999999</v>
      </c>
      <c r="Z43" s="8">
        <v>5.3802824399999984</v>
      </c>
    </row>
    <row r="44" spans="1:26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9.3809728800000016</v>
      </c>
      <c r="G44" s="8">
        <v>7.8175238399999998</v>
      </c>
      <c r="H44" s="8">
        <v>11.257055999999999</v>
      </c>
      <c r="I44" s="8">
        <v>5.3158939199999997</v>
      </c>
      <c r="J44" s="8">
        <v>3.1268980800000001</v>
      </c>
      <c r="K44" s="8">
        <v>3.1268980800000001</v>
      </c>
      <c r="L44" s="8">
        <v>3.7524448800000019</v>
      </c>
      <c r="M44" s="8">
        <v>3.1268980800000001</v>
      </c>
      <c r="N44" s="8">
        <v>3.1268980800000001</v>
      </c>
      <c r="O44" s="8">
        <v>3.1268980800000001</v>
      </c>
      <c r="P44" s="8">
        <v>3.1268980800000001</v>
      </c>
      <c r="Q44" s="8">
        <v>6.253796160000002</v>
      </c>
      <c r="R44" s="8">
        <v>6.253796160000002</v>
      </c>
      <c r="S44" s="8">
        <v>2.5016299200000001</v>
      </c>
      <c r="T44" s="8">
        <v>3.4395321599999988</v>
      </c>
      <c r="U44" s="8">
        <v>1.25081496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3.0224610000000003</v>
      </c>
      <c r="J48" s="8">
        <v>6.0449220000000023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31.101839999999992</v>
      </c>
      <c r="D51" s="27">
        <v>27.436266000000014</v>
      </c>
      <c r="E51" s="27">
        <v>21.862169999999999</v>
      </c>
      <c r="F51" s="27">
        <v>31.101839999999992</v>
      </c>
      <c r="G51" s="27">
        <v>45.491490000000013</v>
      </c>
      <c r="H51" s="27">
        <v>45.853806240000011</v>
      </c>
      <c r="I51" s="27">
        <v>48.924810000000001</v>
      </c>
      <c r="J51" s="27">
        <v>52.762049999999995</v>
      </c>
      <c r="K51" s="27">
        <v>47.006189999999989</v>
      </c>
      <c r="L51" s="27">
        <v>46.349819999999994</v>
      </c>
      <c r="M51" s="27">
        <v>48.823830000000001</v>
      </c>
      <c r="N51" s="27">
        <v>49.227750000000007</v>
      </c>
      <c r="O51" s="27">
        <v>43.875810000000016</v>
      </c>
      <c r="P51" s="27">
        <v>38.32191000000001</v>
      </c>
      <c r="Q51" s="27">
        <v>42.51258</v>
      </c>
      <c r="R51" s="27">
        <v>41.149350000000013</v>
      </c>
      <c r="S51" s="27">
        <v>45.308716200000013</v>
      </c>
      <c r="T51" s="27">
        <v>50.02932924000001</v>
      </c>
      <c r="U51" s="27">
        <v>45.084540600000004</v>
      </c>
      <c r="V51" s="27">
        <v>44.890255079999989</v>
      </c>
      <c r="W51" s="27">
        <v>44.083424880000003</v>
      </c>
      <c r="X51" s="27">
        <v>52.818194879999993</v>
      </c>
      <c r="Y51" s="27">
        <v>53.270989199999988</v>
      </c>
      <c r="Z51" s="27">
        <v>51.684997319999994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1.1011571999999996</v>
      </c>
      <c r="X52" s="27">
        <f t="shared" si="20"/>
        <v>2.3593284000000003</v>
      </c>
      <c r="Y52" s="27">
        <f t="shared" ref="Y52:Z52" si="21">SUM(Y53:Y54)</f>
        <v>0.8581715999999997</v>
      </c>
      <c r="Z52" s="27">
        <f t="shared" si="21"/>
        <v>7.1500572000000027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1.1011571999999996</v>
      </c>
      <c r="X53" s="8">
        <v>2.3593284000000003</v>
      </c>
      <c r="Y53" s="8">
        <v>0.8581715999999997</v>
      </c>
      <c r="Z53" s="8">
        <v>7.1500572000000027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0.33586559999999993</v>
      </c>
      <c r="J61" s="49">
        <f t="shared" si="22"/>
        <v>0.33586559999999993</v>
      </c>
      <c r="K61" s="49">
        <f t="shared" si="22"/>
        <v>3.8078208</v>
      </c>
      <c r="L61" s="49">
        <f t="shared" si="22"/>
        <v>2.6881344</v>
      </c>
      <c r="M61" s="49">
        <f t="shared" si="22"/>
        <v>0.89591040000000022</v>
      </c>
      <c r="N61" s="49">
        <f t="shared" si="22"/>
        <v>0.89591040000000022</v>
      </c>
      <c r="O61" s="49">
        <f t="shared" si="22"/>
        <v>0.67213439999999969</v>
      </c>
      <c r="P61" s="49">
        <f t="shared" si="22"/>
        <v>0.67213439999999969</v>
      </c>
      <c r="Q61" s="49">
        <f t="shared" si="22"/>
        <v>0.56004480000000012</v>
      </c>
      <c r="R61" s="49">
        <f t="shared" si="22"/>
        <v>0.89591040000000022</v>
      </c>
      <c r="S61" s="49">
        <f t="shared" si="22"/>
        <v>0.89591040000000022</v>
      </c>
      <c r="T61" s="49">
        <f t="shared" si="22"/>
        <v>1.3103999999999998</v>
      </c>
      <c r="U61" s="49">
        <f t="shared" si="22"/>
        <v>1.5454656</v>
      </c>
      <c r="V61" s="49">
        <f t="shared" si="22"/>
        <v>0.86244479999999968</v>
      </c>
      <c r="W61" s="49">
        <f t="shared" si="22"/>
        <v>0.67213439999999969</v>
      </c>
      <c r="X61" s="49">
        <f t="shared" si="22"/>
        <v>0.76164479999999979</v>
      </c>
      <c r="Y61" s="49">
        <f t="shared" ref="Y61:Z61" si="23">SUM(Y62:Y72)</f>
        <v>1.2321792</v>
      </c>
      <c r="Z61" s="49">
        <f t="shared" si="23"/>
        <v>1.3777344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0.33586559999999993</v>
      </c>
      <c r="J62" s="52">
        <v>0.33586559999999993</v>
      </c>
      <c r="K62" s="52">
        <v>3.8078208</v>
      </c>
      <c r="L62" s="52">
        <v>2.6881344</v>
      </c>
      <c r="M62" s="52">
        <v>0.89591040000000022</v>
      </c>
      <c r="N62" s="52">
        <v>0.89591040000000022</v>
      </c>
      <c r="O62" s="52">
        <v>0.67213439999999969</v>
      </c>
      <c r="P62" s="52">
        <v>0.67213439999999969</v>
      </c>
      <c r="Q62" s="52">
        <v>0.56004480000000012</v>
      </c>
      <c r="R62" s="52">
        <v>0.89591040000000022</v>
      </c>
      <c r="S62" s="52">
        <v>0.89591040000000022</v>
      </c>
      <c r="T62" s="52">
        <v>1.3103999999999998</v>
      </c>
      <c r="U62" s="52">
        <v>1.5454656</v>
      </c>
      <c r="V62" s="52">
        <v>0.86244479999999968</v>
      </c>
      <c r="W62" s="52">
        <v>0.67213439999999969</v>
      </c>
      <c r="X62" s="52">
        <v>0.76164479999999979</v>
      </c>
      <c r="Y62" s="52">
        <v>1.2321792</v>
      </c>
      <c r="Z62" s="52">
        <v>1.3777344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97.655405759999979</v>
      </c>
      <c r="D2" s="21">
        <f t="shared" ref="D2:X2" si="0">SUM(D3,D17,D22,D25,D26,D51,D52)</f>
        <v>103.41749304</v>
      </c>
      <c r="E2" s="21">
        <f t="shared" si="0"/>
        <v>100.58658443999997</v>
      </c>
      <c r="F2" s="21">
        <f t="shared" si="0"/>
        <v>92.11817880000001</v>
      </c>
      <c r="G2" s="21">
        <f t="shared" si="0"/>
        <v>90.614529359999992</v>
      </c>
      <c r="H2" s="21">
        <f t="shared" si="0"/>
        <v>88.09231680000002</v>
      </c>
      <c r="I2" s="21">
        <f t="shared" si="0"/>
        <v>72.850857839999989</v>
      </c>
      <c r="J2" s="21">
        <f t="shared" si="0"/>
        <v>66.722028120000004</v>
      </c>
      <c r="K2" s="21">
        <f t="shared" si="0"/>
        <v>54.344496240000012</v>
      </c>
      <c r="L2" s="21">
        <f t="shared" si="0"/>
        <v>52.961599440000001</v>
      </c>
      <c r="M2" s="21">
        <f t="shared" si="0"/>
        <v>44.619437519999998</v>
      </c>
      <c r="N2" s="21">
        <f t="shared" si="0"/>
        <v>39.775600800000014</v>
      </c>
      <c r="O2" s="21">
        <f t="shared" si="0"/>
        <v>40.532950799999995</v>
      </c>
      <c r="P2" s="21">
        <f t="shared" si="0"/>
        <v>32.808219479999991</v>
      </c>
      <c r="Q2" s="21">
        <f t="shared" si="0"/>
        <v>31.545969480000011</v>
      </c>
      <c r="R2" s="21">
        <f t="shared" si="0"/>
        <v>30.501708839999999</v>
      </c>
      <c r="S2" s="21">
        <f t="shared" si="0"/>
        <v>29.093492520000002</v>
      </c>
      <c r="T2" s="21">
        <f t="shared" si="0"/>
        <v>28.149711839999998</v>
      </c>
      <c r="U2" s="21">
        <f t="shared" si="0"/>
        <v>26.23387932</v>
      </c>
      <c r="V2" s="21">
        <f t="shared" si="0"/>
        <v>26.783478359999997</v>
      </c>
      <c r="W2" s="21">
        <f t="shared" si="0"/>
        <v>22.858083359999998</v>
      </c>
      <c r="X2" s="21">
        <f t="shared" si="0"/>
        <v>23.258022480000001</v>
      </c>
      <c r="Y2" s="21">
        <f t="shared" ref="Y2:Z2" si="1">SUM(Y3,Y17,Y22,Y25,Y26,Y51,Y52)</f>
        <v>24.541586280000004</v>
      </c>
      <c r="Z2" s="21">
        <f t="shared" si="1"/>
        <v>19.038990600000002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0.35963999999999996</v>
      </c>
      <c r="J17" s="27">
        <f t="shared" si="10"/>
        <v>0.23976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0.35963999999999996</v>
      </c>
      <c r="J18" s="8">
        <v>0.23976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46.408055759999982</v>
      </c>
      <c r="D26" s="27">
        <f t="shared" si="14"/>
        <v>56.411303040000007</v>
      </c>
      <c r="E26" s="27">
        <f t="shared" si="14"/>
        <v>53.580394439999985</v>
      </c>
      <c r="F26" s="27">
        <f t="shared" si="14"/>
        <v>47.03060880000001</v>
      </c>
      <c r="G26" s="27">
        <f t="shared" si="14"/>
        <v>47.647539359999996</v>
      </c>
      <c r="H26" s="27">
        <f t="shared" si="14"/>
        <v>47.418582600000001</v>
      </c>
      <c r="I26" s="27">
        <f t="shared" si="14"/>
        <v>34.522737839999998</v>
      </c>
      <c r="J26" s="27">
        <f t="shared" si="14"/>
        <v>31.18975812</v>
      </c>
      <c r="K26" s="27">
        <f t="shared" si="14"/>
        <v>18.850026240000002</v>
      </c>
      <c r="L26" s="27">
        <f t="shared" si="14"/>
        <v>18.22447944</v>
      </c>
      <c r="M26" s="27">
        <f t="shared" si="14"/>
        <v>12.55828752</v>
      </c>
      <c r="N26" s="27">
        <f t="shared" si="14"/>
        <v>9.4311108000000008</v>
      </c>
      <c r="O26" s="27">
        <f t="shared" si="14"/>
        <v>9.4311108000000008</v>
      </c>
      <c r="P26" s="27">
        <f t="shared" si="14"/>
        <v>6.3009694799999991</v>
      </c>
      <c r="Q26" s="27">
        <f t="shared" si="14"/>
        <v>6.3009694799999991</v>
      </c>
      <c r="R26" s="27">
        <f t="shared" si="14"/>
        <v>3.13612884</v>
      </c>
      <c r="S26" s="27">
        <f t="shared" si="14"/>
        <v>5.0501545199999986</v>
      </c>
      <c r="T26" s="27">
        <f t="shared" si="14"/>
        <v>4.4004276000000004</v>
      </c>
      <c r="U26" s="27">
        <f t="shared" si="14"/>
        <v>5.0519105999999994</v>
      </c>
      <c r="V26" s="27">
        <f t="shared" si="14"/>
        <v>4.4355945600000002</v>
      </c>
      <c r="W26" s="27">
        <f t="shared" si="14"/>
        <v>3.15708732</v>
      </c>
      <c r="X26" s="27">
        <f t="shared" si="14"/>
        <v>2.8376449199999998</v>
      </c>
      <c r="Y26" s="27">
        <f t="shared" ref="Y26:Z26" si="15">SUM(Y27,Y33)</f>
        <v>3.15402228</v>
      </c>
      <c r="Z26" s="27">
        <f t="shared" si="15"/>
        <v>2.8484632799999998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46.408055759999982</v>
      </c>
      <c r="D33" s="19">
        <f t="shared" si="18"/>
        <v>56.411303040000007</v>
      </c>
      <c r="E33" s="19">
        <f t="shared" si="18"/>
        <v>53.580394439999985</v>
      </c>
      <c r="F33" s="19">
        <f t="shared" si="18"/>
        <v>47.03060880000001</v>
      </c>
      <c r="G33" s="19">
        <f t="shared" si="18"/>
        <v>47.647539359999996</v>
      </c>
      <c r="H33" s="19">
        <f t="shared" si="18"/>
        <v>47.418582600000001</v>
      </c>
      <c r="I33" s="19">
        <f t="shared" si="18"/>
        <v>34.522737839999998</v>
      </c>
      <c r="J33" s="19">
        <f t="shared" si="18"/>
        <v>31.18975812</v>
      </c>
      <c r="K33" s="19">
        <f t="shared" si="18"/>
        <v>18.850026240000002</v>
      </c>
      <c r="L33" s="19">
        <f t="shared" si="18"/>
        <v>18.22447944</v>
      </c>
      <c r="M33" s="19">
        <f t="shared" si="18"/>
        <v>12.55828752</v>
      </c>
      <c r="N33" s="19">
        <f t="shared" si="18"/>
        <v>9.4311108000000008</v>
      </c>
      <c r="O33" s="19">
        <f t="shared" si="18"/>
        <v>9.4311108000000008</v>
      </c>
      <c r="P33" s="19">
        <f t="shared" si="18"/>
        <v>6.3009694799999991</v>
      </c>
      <c r="Q33" s="19">
        <f t="shared" si="18"/>
        <v>6.3009694799999991</v>
      </c>
      <c r="R33" s="19">
        <f t="shared" si="18"/>
        <v>3.13612884</v>
      </c>
      <c r="S33" s="19">
        <f t="shared" si="18"/>
        <v>5.0501545199999986</v>
      </c>
      <c r="T33" s="19">
        <f t="shared" si="18"/>
        <v>4.4004276000000004</v>
      </c>
      <c r="U33" s="19">
        <f t="shared" si="18"/>
        <v>5.0519105999999994</v>
      </c>
      <c r="V33" s="19">
        <f t="shared" si="18"/>
        <v>4.4355945600000002</v>
      </c>
      <c r="W33" s="19">
        <f t="shared" si="18"/>
        <v>3.15708732</v>
      </c>
      <c r="X33" s="19">
        <f t="shared" si="18"/>
        <v>2.8376449199999998</v>
      </c>
      <c r="Y33" s="19">
        <f t="shared" ref="Y33:Z33" si="19">SUM(Y34:Y50)</f>
        <v>3.15402228</v>
      </c>
      <c r="Z33" s="19">
        <f t="shared" si="19"/>
        <v>2.8484632799999998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0.29598948000000008</v>
      </c>
      <c r="F36" s="8">
        <v>0</v>
      </c>
      <c r="G36" s="8">
        <v>1.4794930799999999</v>
      </c>
      <c r="H36" s="8">
        <v>0</v>
      </c>
      <c r="I36" s="8">
        <v>0</v>
      </c>
      <c r="J36" s="8">
        <v>2.9587589999999997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1.5467760000000001E-2</v>
      </c>
      <c r="D37" s="8">
        <v>1.2474000000000001E-2</v>
      </c>
      <c r="E37" s="8">
        <v>1.2474000000000001E-2</v>
      </c>
      <c r="F37" s="8">
        <v>1.2474000000000001E-2</v>
      </c>
      <c r="G37" s="8">
        <v>1.2474000000000001E-2</v>
      </c>
      <c r="H37" s="8">
        <v>1.2474000000000001E-2</v>
      </c>
      <c r="I37" s="8">
        <v>1.2474000000000001E-2</v>
      </c>
      <c r="J37" s="8">
        <v>1.2474000000000001E-2</v>
      </c>
      <c r="K37" s="8">
        <v>1.2474000000000001E-2</v>
      </c>
      <c r="L37" s="8">
        <v>1.2474000000000001E-2</v>
      </c>
      <c r="M37" s="8">
        <v>1.2474000000000001E-2</v>
      </c>
      <c r="N37" s="8">
        <v>1.2474000000000001E-2</v>
      </c>
      <c r="O37" s="8">
        <v>1.2474000000000001E-2</v>
      </c>
      <c r="P37" s="8">
        <v>9.230760000000001E-3</v>
      </c>
      <c r="Q37" s="8">
        <v>9.230760000000001E-3</v>
      </c>
      <c r="R37" s="8">
        <v>9.230760000000001E-3</v>
      </c>
      <c r="S37" s="8">
        <v>9.230760000000001E-3</v>
      </c>
      <c r="T37" s="8">
        <v>0</v>
      </c>
      <c r="U37" s="8">
        <v>1.8461519999999999E-2</v>
      </c>
      <c r="V37" s="8">
        <v>2.769228E-2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9.4945219199999968</v>
      </c>
      <c r="D43" s="8">
        <v>9.4945219199999968</v>
      </c>
      <c r="E43" s="8">
        <v>9.4945219199999968</v>
      </c>
      <c r="F43" s="8">
        <v>9.4945219199999968</v>
      </c>
      <c r="G43" s="8">
        <v>15.823936440000001</v>
      </c>
      <c r="H43" s="8">
        <v>15.823936440000001</v>
      </c>
      <c r="I43" s="8">
        <v>9.4945219199999968</v>
      </c>
      <c r="J43" s="8">
        <v>6.3296812799999982</v>
      </c>
      <c r="K43" s="8">
        <v>6.3296812799999982</v>
      </c>
      <c r="L43" s="8">
        <v>6.3296812799999982</v>
      </c>
      <c r="M43" s="8">
        <v>3.1648406399999991</v>
      </c>
      <c r="N43" s="8">
        <v>3.1648406399999991</v>
      </c>
      <c r="O43" s="8">
        <v>3.1648406399999991</v>
      </c>
      <c r="P43" s="8">
        <v>3.1648406399999991</v>
      </c>
      <c r="Q43" s="8">
        <v>3.1648406399999991</v>
      </c>
      <c r="R43" s="8">
        <v>0</v>
      </c>
      <c r="S43" s="8">
        <v>3.1648406399999991</v>
      </c>
      <c r="T43" s="8">
        <v>1.8987976800000002</v>
      </c>
      <c r="U43" s="8">
        <v>2.53181916</v>
      </c>
      <c r="V43" s="8">
        <v>2.53181916</v>
      </c>
      <c r="W43" s="8">
        <v>2.53181916</v>
      </c>
      <c r="X43" s="8">
        <v>2.2154417999999998</v>
      </c>
      <c r="Y43" s="8">
        <v>2.53181916</v>
      </c>
      <c r="Z43" s="8">
        <v>2.8484632799999998</v>
      </c>
    </row>
    <row r="44" spans="1:26" ht="11.25" customHeight="1" x14ac:dyDescent="0.2">
      <c r="A44" s="28" t="s">
        <v>74</v>
      </c>
      <c r="B44" s="7" t="s">
        <v>75</v>
      </c>
      <c r="C44" s="8">
        <v>36.898066079999985</v>
      </c>
      <c r="D44" s="8">
        <v>46.904307120000013</v>
      </c>
      <c r="E44" s="8">
        <v>43.777409039999988</v>
      </c>
      <c r="F44" s="8">
        <v>37.523612880000016</v>
      </c>
      <c r="G44" s="8">
        <v>30.331635840000001</v>
      </c>
      <c r="H44" s="8">
        <v>31.582172159999999</v>
      </c>
      <c r="I44" s="8">
        <v>25.015741920000004</v>
      </c>
      <c r="J44" s="8">
        <v>21.888843840000003</v>
      </c>
      <c r="K44" s="8">
        <v>12.507870960000004</v>
      </c>
      <c r="L44" s="8">
        <v>11.882324160000001</v>
      </c>
      <c r="M44" s="8">
        <v>9.3809728800000016</v>
      </c>
      <c r="N44" s="8">
        <v>6.253796160000002</v>
      </c>
      <c r="O44" s="8">
        <v>6.253796160000002</v>
      </c>
      <c r="P44" s="8">
        <v>3.1268980800000001</v>
      </c>
      <c r="Q44" s="8">
        <v>3.1268980800000001</v>
      </c>
      <c r="R44" s="8">
        <v>3.1268980800000001</v>
      </c>
      <c r="S44" s="8">
        <v>1.8760831199999999</v>
      </c>
      <c r="T44" s="8">
        <v>2.5016299200000001</v>
      </c>
      <c r="U44" s="8">
        <v>2.5016299200000001</v>
      </c>
      <c r="V44" s="8">
        <v>1.8760831199999999</v>
      </c>
      <c r="W44" s="8">
        <v>0.62526816000000007</v>
      </c>
      <c r="X44" s="8">
        <v>0.62220312</v>
      </c>
      <c r="Y44" s="8">
        <v>0.62220312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51.24734999999999</v>
      </c>
      <c r="D51" s="27">
        <v>47.006189999999989</v>
      </c>
      <c r="E51" s="27">
        <v>47.006189999999989</v>
      </c>
      <c r="F51" s="27">
        <v>45.087570000000007</v>
      </c>
      <c r="G51" s="27">
        <v>42.966989999999996</v>
      </c>
      <c r="H51" s="27">
        <v>40.673734200000013</v>
      </c>
      <c r="I51" s="27">
        <v>37.968479999999992</v>
      </c>
      <c r="J51" s="27">
        <v>35.292510000000007</v>
      </c>
      <c r="K51" s="27">
        <v>35.494470000000007</v>
      </c>
      <c r="L51" s="27">
        <v>34.737120000000004</v>
      </c>
      <c r="M51" s="27">
        <v>32.061149999999998</v>
      </c>
      <c r="N51" s="27">
        <v>30.344490000000015</v>
      </c>
      <c r="O51" s="27">
        <v>31.101839999999992</v>
      </c>
      <c r="P51" s="27">
        <v>26.507249999999996</v>
      </c>
      <c r="Q51" s="27">
        <v>25.245000000000012</v>
      </c>
      <c r="R51" s="27">
        <v>27.365579999999998</v>
      </c>
      <c r="S51" s="27">
        <v>24.043338000000002</v>
      </c>
      <c r="T51" s="27">
        <v>23.749284239999998</v>
      </c>
      <c r="U51" s="27">
        <v>21.18196872</v>
      </c>
      <c r="V51" s="27">
        <v>22.347883799999998</v>
      </c>
      <c r="W51" s="27">
        <v>19.70099604</v>
      </c>
      <c r="X51" s="27">
        <v>20.420377560000002</v>
      </c>
      <c r="Y51" s="27">
        <v>21.387564000000005</v>
      </c>
      <c r="Z51" s="27">
        <v>16.190527320000001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0.11208959999999998</v>
      </c>
      <c r="M61" s="49">
        <f t="shared" si="22"/>
        <v>0.11208959999999998</v>
      </c>
      <c r="N61" s="49">
        <f t="shared" si="22"/>
        <v>0.11208959999999998</v>
      </c>
      <c r="O61" s="49">
        <f t="shared" si="22"/>
        <v>0.22417920000000002</v>
      </c>
      <c r="P61" s="49">
        <f t="shared" si="22"/>
        <v>0.22417920000000002</v>
      </c>
      <c r="Q61" s="49">
        <f t="shared" si="22"/>
        <v>0.11208959999999998</v>
      </c>
      <c r="R61" s="49">
        <f t="shared" si="22"/>
        <v>0.4479552</v>
      </c>
      <c r="S61" s="49">
        <f t="shared" si="22"/>
        <v>0.22417920000000002</v>
      </c>
      <c r="T61" s="49">
        <f t="shared" si="22"/>
        <v>0.70559999999999989</v>
      </c>
      <c r="U61" s="49">
        <f t="shared" si="22"/>
        <v>1.0862207999999998</v>
      </c>
      <c r="V61" s="49">
        <f t="shared" si="22"/>
        <v>0.72817920000000014</v>
      </c>
      <c r="W61" s="49">
        <f t="shared" si="22"/>
        <v>0.72817920000000014</v>
      </c>
      <c r="X61" s="49">
        <f t="shared" si="22"/>
        <v>0.81768959999999979</v>
      </c>
      <c r="Y61" s="49">
        <f t="shared" ref="Y61:Z61" si="23">SUM(Y62:Y72)</f>
        <v>0.77293440000000002</v>
      </c>
      <c r="Z61" s="49">
        <f t="shared" si="23"/>
        <v>0.7168895999999999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0.11208959999999998</v>
      </c>
      <c r="M62" s="52">
        <v>0.11208959999999998</v>
      </c>
      <c r="N62" s="52">
        <v>0.11208959999999998</v>
      </c>
      <c r="O62" s="52">
        <v>0.22417920000000002</v>
      </c>
      <c r="P62" s="52">
        <v>0.22417920000000002</v>
      </c>
      <c r="Q62" s="52">
        <v>0.11208959999999998</v>
      </c>
      <c r="R62" s="52">
        <v>0.4479552</v>
      </c>
      <c r="S62" s="52">
        <v>0.22417920000000002</v>
      </c>
      <c r="T62" s="52">
        <v>0.70559999999999989</v>
      </c>
      <c r="U62" s="52">
        <v>1.0862207999999998</v>
      </c>
      <c r="V62" s="52">
        <v>0.72817920000000014</v>
      </c>
      <c r="W62" s="52">
        <v>0.72817920000000014</v>
      </c>
      <c r="X62" s="52">
        <v>0.81768959999999979</v>
      </c>
      <c r="Y62" s="52">
        <v>0.77293440000000002</v>
      </c>
      <c r="Z62" s="52">
        <v>0.7168895999999999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19.160981280000001</v>
      </c>
      <c r="D2" s="21">
        <f t="shared" ref="D2:X2" si="0">SUM(D3,D17,D22,D25,D26,D51,D52)</f>
        <v>21.772020599999998</v>
      </c>
      <c r="E2" s="21">
        <f t="shared" si="0"/>
        <v>22.448729880000002</v>
      </c>
      <c r="F2" s="21">
        <f t="shared" si="0"/>
        <v>21.269422800000001</v>
      </c>
      <c r="G2" s="21">
        <f t="shared" si="0"/>
        <v>45.065466720000003</v>
      </c>
      <c r="H2" s="21">
        <f t="shared" si="0"/>
        <v>42.386086080000013</v>
      </c>
      <c r="I2" s="21">
        <f t="shared" si="0"/>
        <v>38.321633519999999</v>
      </c>
      <c r="J2" s="21">
        <f t="shared" si="0"/>
        <v>26.760975480000003</v>
      </c>
      <c r="K2" s="21">
        <f t="shared" si="0"/>
        <v>28.32651216</v>
      </c>
      <c r="L2" s="21">
        <f t="shared" si="0"/>
        <v>19.574393039999997</v>
      </c>
      <c r="M2" s="21">
        <f t="shared" si="0"/>
        <v>28.687170600000002</v>
      </c>
      <c r="N2" s="21">
        <f t="shared" si="0"/>
        <v>26.769184560000003</v>
      </c>
      <c r="O2" s="21">
        <f t="shared" si="0"/>
        <v>13.95098424</v>
      </c>
      <c r="P2" s="21">
        <f t="shared" si="0"/>
        <v>9.9548049599999988</v>
      </c>
      <c r="Q2" s="21">
        <f t="shared" si="0"/>
        <v>7.9081563600000013</v>
      </c>
      <c r="R2" s="21">
        <f t="shared" si="0"/>
        <v>6.6436048799999989</v>
      </c>
      <c r="S2" s="21">
        <f t="shared" si="0"/>
        <v>6.6193815600000017</v>
      </c>
      <c r="T2" s="21">
        <f t="shared" si="0"/>
        <v>7.88958972</v>
      </c>
      <c r="U2" s="21">
        <f t="shared" si="0"/>
        <v>11.856038399999997</v>
      </c>
      <c r="V2" s="21">
        <f t="shared" si="0"/>
        <v>9.5244037200000005</v>
      </c>
      <c r="W2" s="21">
        <f t="shared" si="0"/>
        <v>10.236957479999999</v>
      </c>
      <c r="X2" s="21">
        <f t="shared" si="0"/>
        <v>10.956156479999997</v>
      </c>
      <c r="Y2" s="21">
        <f t="shared" ref="Y2:Z2" si="1">SUM(Y3,Y17,Y22,Y25,Y26,Y51,Y52)</f>
        <v>9.0760158000000004</v>
      </c>
      <c r="Z2" s="21">
        <f t="shared" si="1"/>
        <v>8.2583585999999993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0.15993647999999999</v>
      </c>
      <c r="D3" s="24">
        <f t="shared" si="2"/>
        <v>0.16430832000000004</v>
      </c>
      <c r="E3" s="24">
        <f t="shared" si="2"/>
        <v>0.15847919999999999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0.15993647999999999</v>
      </c>
      <c r="D8" s="19">
        <f t="shared" si="6"/>
        <v>0.16430832000000004</v>
      </c>
      <c r="E8" s="19">
        <f t="shared" si="6"/>
        <v>0.15847919999999999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0.15993647999999999</v>
      </c>
      <c r="D10" s="8">
        <v>0.16430832000000004</v>
      </c>
      <c r="E10" s="8">
        <v>0.15847919999999999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8.8525548000000001</v>
      </c>
      <c r="D26" s="27">
        <f t="shared" si="14"/>
        <v>8.9448202799999983</v>
      </c>
      <c r="E26" s="27">
        <f t="shared" si="14"/>
        <v>12.293230680000001</v>
      </c>
      <c r="F26" s="27">
        <f t="shared" si="14"/>
        <v>9.5557428000000009</v>
      </c>
      <c r="G26" s="27">
        <f t="shared" si="14"/>
        <v>21.638106720000003</v>
      </c>
      <c r="H26" s="27">
        <f t="shared" si="14"/>
        <v>13.032007920000002</v>
      </c>
      <c r="I26" s="27">
        <f t="shared" si="14"/>
        <v>9.5423335199999979</v>
      </c>
      <c r="J26" s="27">
        <f t="shared" si="14"/>
        <v>7.3728154800000008</v>
      </c>
      <c r="K26" s="27">
        <f t="shared" si="14"/>
        <v>10.402562159999999</v>
      </c>
      <c r="L26" s="27">
        <f t="shared" si="14"/>
        <v>8.5170830399999993</v>
      </c>
      <c r="M26" s="27">
        <f t="shared" si="14"/>
        <v>10.359300600000001</v>
      </c>
      <c r="N26" s="27">
        <f t="shared" si="14"/>
        <v>7.1285745600000014</v>
      </c>
      <c r="O26" s="27">
        <f t="shared" si="14"/>
        <v>4.6103342399999994</v>
      </c>
      <c r="P26" s="27">
        <f t="shared" si="14"/>
        <v>4.0474749599999988</v>
      </c>
      <c r="Q26" s="27">
        <f t="shared" si="14"/>
        <v>4.020426360000001</v>
      </c>
      <c r="R26" s="27">
        <f t="shared" si="14"/>
        <v>4.3210648799999989</v>
      </c>
      <c r="S26" s="27">
        <f t="shared" si="14"/>
        <v>4.4473017600000011</v>
      </c>
      <c r="T26" s="27">
        <f t="shared" si="14"/>
        <v>4.5802731600000008</v>
      </c>
      <c r="U26" s="27">
        <f t="shared" si="14"/>
        <v>7.5807471599999969</v>
      </c>
      <c r="V26" s="27">
        <f t="shared" si="14"/>
        <v>5.24911248</v>
      </c>
      <c r="W26" s="27">
        <f t="shared" si="14"/>
        <v>5.9457113999999986</v>
      </c>
      <c r="X26" s="27">
        <f t="shared" si="14"/>
        <v>6.8327391599999983</v>
      </c>
      <c r="Y26" s="27">
        <f t="shared" ref="Y26:Z26" si="15">SUM(Y27,Y33)</f>
        <v>4.7193346800000002</v>
      </c>
      <c r="Z26" s="27">
        <f t="shared" si="15"/>
        <v>5.3523561599999985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8.8525548000000001</v>
      </c>
      <c r="D33" s="19">
        <f t="shared" si="18"/>
        <v>8.9448202799999983</v>
      </c>
      <c r="E33" s="19">
        <f t="shared" si="18"/>
        <v>12.293230680000001</v>
      </c>
      <c r="F33" s="19">
        <f t="shared" si="18"/>
        <v>9.5557428000000009</v>
      </c>
      <c r="G33" s="19">
        <f t="shared" si="18"/>
        <v>21.638106720000003</v>
      </c>
      <c r="H33" s="19">
        <f t="shared" si="18"/>
        <v>13.032007920000002</v>
      </c>
      <c r="I33" s="19">
        <f t="shared" si="18"/>
        <v>9.5423335199999979</v>
      </c>
      <c r="J33" s="19">
        <f t="shared" si="18"/>
        <v>7.3728154800000008</v>
      </c>
      <c r="K33" s="19">
        <f t="shared" si="18"/>
        <v>10.402562159999999</v>
      </c>
      <c r="L33" s="19">
        <f t="shared" si="18"/>
        <v>8.5170830399999993</v>
      </c>
      <c r="M33" s="19">
        <f t="shared" si="18"/>
        <v>10.359300600000001</v>
      </c>
      <c r="N33" s="19">
        <f t="shared" si="18"/>
        <v>7.1285745600000014</v>
      </c>
      <c r="O33" s="19">
        <f t="shared" si="18"/>
        <v>4.6103342399999994</v>
      </c>
      <c r="P33" s="19">
        <f t="shared" si="18"/>
        <v>4.0474749599999988</v>
      </c>
      <c r="Q33" s="19">
        <f t="shared" si="18"/>
        <v>4.020426360000001</v>
      </c>
      <c r="R33" s="19">
        <f t="shared" si="18"/>
        <v>4.3210648799999989</v>
      </c>
      <c r="S33" s="19">
        <f t="shared" si="18"/>
        <v>4.4473017600000011</v>
      </c>
      <c r="T33" s="19">
        <f t="shared" si="18"/>
        <v>4.5802731600000008</v>
      </c>
      <c r="U33" s="19">
        <f t="shared" si="18"/>
        <v>7.5807471599999969</v>
      </c>
      <c r="V33" s="19">
        <f t="shared" si="18"/>
        <v>5.24911248</v>
      </c>
      <c r="W33" s="19">
        <f t="shared" si="18"/>
        <v>5.9457113999999986</v>
      </c>
      <c r="X33" s="19">
        <f t="shared" si="18"/>
        <v>6.8327391599999983</v>
      </c>
      <c r="Y33" s="19">
        <f t="shared" ref="Y33:Z33" si="19">SUM(Y34:Y50)</f>
        <v>4.7193346800000002</v>
      </c>
      <c r="Z33" s="19">
        <f t="shared" si="19"/>
        <v>5.3523561599999985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0.88774127999999985</v>
      </c>
      <c r="U36" s="8">
        <v>0.59175180000000016</v>
      </c>
      <c r="V36" s="8">
        <v>0.29598948000000008</v>
      </c>
      <c r="W36" s="8">
        <v>0.29598948000000008</v>
      </c>
      <c r="X36" s="8">
        <v>0.29598948000000008</v>
      </c>
      <c r="Y36" s="8">
        <v>0.29598948000000008</v>
      </c>
      <c r="Z36" s="8">
        <v>0.29598948000000008</v>
      </c>
    </row>
    <row r="37" spans="1:26" ht="11.25" customHeight="1" x14ac:dyDescent="0.2">
      <c r="A37" s="28" t="s">
        <v>60</v>
      </c>
      <c r="B37" s="7" t="s">
        <v>61</v>
      </c>
      <c r="C37" s="8">
        <v>0.90236916000000011</v>
      </c>
      <c r="D37" s="8">
        <v>0.86819040000000003</v>
      </c>
      <c r="E37" s="8">
        <v>0.87442740000000019</v>
      </c>
      <c r="F37" s="8">
        <v>0.87143364000000012</v>
      </c>
      <c r="G37" s="8">
        <v>0.83426111999999997</v>
      </c>
      <c r="H37" s="8">
        <v>0.81879335999999991</v>
      </c>
      <c r="I37" s="8">
        <v>0.81879335999999991</v>
      </c>
      <c r="J37" s="8">
        <v>0.83426111999999997</v>
      </c>
      <c r="K37" s="8">
        <v>0.80033184000000002</v>
      </c>
      <c r="L37" s="8">
        <v>0.79733807999999995</v>
      </c>
      <c r="M37" s="8">
        <v>0.75093479999999968</v>
      </c>
      <c r="N37" s="8">
        <v>0.73546703999999974</v>
      </c>
      <c r="O37" s="8">
        <v>0.68282676000000009</v>
      </c>
      <c r="P37" s="8">
        <v>0.66735900000000015</v>
      </c>
      <c r="Q37" s="8">
        <v>0.61496820000000008</v>
      </c>
      <c r="R37" s="8">
        <v>0.61496820000000008</v>
      </c>
      <c r="S37" s="8">
        <v>0.61796195999999981</v>
      </c>
      <c r="T37" s="8">
        <v>0.56557116000000007</v>
      </c>
      <c r="U37" s="8">
        <v>0.60249419999999976</v>
      </c>
      <c r="V37" s="8">
        <v>0.12049883999999998</v>
      </c>
      <c r="W37" s="8">
        <v>0.23476067999999997</v>
      </c>
      <c r="X37" s="8">
        <v>0.20706840000000001</v>
      </c>
      <c r="Y37" s="8">
        <v>0.30910572000000008</v>
      </c>
      <c r="Z37" s="8">
        <v>0.30910572000000008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4.8232875599999989</v>
      </c>
      <c r="D43" s="8">
        <v>4.9497317999999986</v>
      </c>
      <c r="E43" s="8">
        <v>5.1650071199999985</v>
      </c>
      <c r="F43" s="8">
        <v>5.5574110799999996</v>
      </c>
      <c r="G43" s="8">
        <v>8.9215214400000011</v>
      </c>
      <c r="H43" s="8">
        <v>5.9594183999999988</v>
      </c>
      <c r="I43" s="8">
        <v>6.2219102399999979</v>
      </c>
      <c r="J43" s="8">
        <v>6.5385543600000009</v>
      </c>
      <c r="K43" s="8">
        <v>6.4753322399999993</v>
      </c>
      <c r="L43" s="8">
        <v>6.4689299999999985</v>
      </c>
      <c r="M43" s="8">
        <v>6.4814677200000013</v>
      </c>
      <c r="N43" s="8">
        <v>3.2662094400000012</v>
      </c>
      <c r="O43" s="8">
        <v>3.9275074799999996</v>
      </c>
      <c r="P43" s="8">
        <v>3.380115959999999</v>
      </c>
      <c r="Q43" s="8">
        <v>3.4054581600000007</v>
      </c>
      <c r="R43" s="8">
        <v>3.706096679999999</v>
      </c>
      <c r="S43" s="8">
        <v>3.8293398000000014</v>
      </c>
      <c r="T43" s="8">
        <v>3.1269607200000009</v>
      </c>
      <c r="U43" s="8">
        <v>6.3865011599999972</v>
      </c>
      <c r="V43" s="8">
        <v>4.8326241599999999</v>
      </c>
      <c r="W43" s="8">
        <v>5.4149612399999985</v>
      </c>
      <c r="X43" s="8">
        <v>6.3296812799999982</v>
      </c>
      <c r="Y43" s="8">
        <v>4.1142394800000002</v>
      </c>
      <c r="Z43" s="8">
        <v>4.7472609599999984</v>
      </c>
    </row>
    <row r="44" spans="1:26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6.253796160000002</v>
      </c>
      <c r="F44" s="8">
        <v>3.1268980800000001</v>
      </c>
      <c r="G44" s="8">
        <v>11.882324160000001</v>
      </c>
      <c r="H44" s="8">
        <v>6.253796160000002</v>
      </c>
      <c r="I44" s="8">
        <v>2.5016299200000001</v>
      </c>
      <c r="J44" s="8">
        <v>0</v>
      </c>
      <c r="K44" s="8">
        <v>3.1268980800000001</v>
      </c>
      <c r="L44" s="8">
        <v>1.25081496</v>
      </c>
      <c r="M44" s="8">
        <v>3.1268980800000001</v>
      </c>
      <c r="N44" s="8">
        <v>3.1268980800000001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10.148490000000001</v>
      </c>
      <c r="D51" s="27">
        <v>12.662892000000001</v>
      </c>
      <c r="E51" s="27">
        <v>9.9970200000000009</v>
      </c>
      <c r="F51" s="27">
        <v>11.71368</v>
      </c>
      <c r="G51" s="27">
        <v>23.42736</v>
      </c>
      <c r="H51" s="27">
        <v>29.354078160000007</v>
      </c>
      <c r="I51" s="27">
        <v>28.779299999999999</v>
      </c>
      <c r="J51" s="27">
        <v>19.388160000000003</v>
      </c>
      <c r="K51" s="27">
        <v>17.923950000000001</v>
      </c>
      <c r="L51" s="27">
        <v>11.057309999999999</v>
      </c>
      <c r="M51" s="27">
        <v>18.327870000000001</v>
      </c>
      <c r="N51" s="27">
        <v>19.640610000000002</v>
      </c>
      <c r="O51" s="27">
        <v>9.3406500000000001</v>
      </c>
      <c r="P51" s="27">
        <v>5.90733</v>
      </c>
      <c r="Q51" s="27">
        <v>3.8877300000000008</v>
      </c>
      <c r="R51" s="27">
        <v>2.32254</v>
      </c>
      <c r="S51" s="27">
        <v>2.1720798000000006</v>
      </c>
      <c r="T51" s="27">
        <v>3.3093165599999992</v>
      </c>
      <c r="U51" s="27">
        <v>4.2752912400000005</v>
      </c>
      <c r="V51" s="27">
        <v>4.2752912400000005</v>
      </c>
      <c r="W51" s="27">
        <v>4.2912460800000005</v>
      </c>
      <c r="X51" s="27">
        <v>4.1234173199999997</v>
      </c>
      <c r="Y51" s="27">
        <v>4.3566811200000002</v>
      </c>
      <c r="Z51" s="27">
        <v>2.9060024400000004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97.551820799999973</v>
      </c>
      <c r="D61" s="49">
        <f t="shared" si="22"/>
        <v>102.70391040000001</v>
      </c>
      <c r="E61" s="49">
        <f t="shared" si="22"/>
        <v>92.84808959999998</v>
      </c>
      <c r="F61" s="49">
        <f t="shared" si="22"/>
        <v>97.663910399999978</v>
      </c>
      <c r="G61" s="49">
        <f t="shared" si="22"/>
        <v>88.704000000000008</v>
      </c>
      <c r="H61" s="49">
        <f t="shared" si="22"/>
        <v>86.575910400000026</v>
      </c>
      <c r="I61" s="49">
        <f t="shared" si="22"/>
        <v>133.1680896</v>
      </c>
      <c r="J61" s="49">
        <f t="shared" si="22"/>
        <v>102.92808959999996</v>
      </c>
      <c r="K61" s="49">
        <f t="shared" si="22"/>
        <v>62.160134400000004</v>
      </c>
      <c r="L61" s="49">
        <f t="shared" si="22"/>
        <v>73.248134399999998</v>
      </c>
      <c r="M61" s="49">
        <f t="shared" si="22"/>
        <v>45.135820799999998</v>
      </c>
      <c r="N61" s="49">
        <f t="shared" si="22"/>
        <v>54.207820799999986</v>
      </c>
      <c r="O61" s="49">
        <f t="shared" si="22"/>
        <v>48.719865600000006</v>
      </c>
      <c r="P61" s="49">
        <f t="shared" si="22"/>
        <v>50.287910400000008</v>
      </c>
      <c r="Q61" s="49">
        <f t="shared" si="22"/>
        <v>38.416089599999999</v>
      </c>
      <c r="R61" s="49">
        <f t="shared" si="22"/>
        <v>39.647865599999996</v>
      </c>
      <c r="S61" s="49">
        <f t="shared" si="22"/>
        <v>40.992134399999998</v>
      </c>
      <c r="T61" s="49">
        <f t="shared" si="22"/>
        <v>77.212800000000001</v>
      </c>
      <c r="U61" s="49">
        <f t="shared" si="22"/>
        <v>62.059334399999976</v>
      </c>
      <c r="V61" s="49">
        <f t="shared" si="22"/>
        <v>54.779155199999998</v>
      </c>
      <c r="W61" s="49">
        <f t="shared" si="22"/>
        <v>51.206399999999974</v>
      </c>
      <c r="X61" s="49">
        <f t="shared" si="22"/>
        <v>48.977510400000014</v>
      </c>
      <c r="Y61" s="49">
        <f t="shared" ref="Y61:Z61" si="23">SUM(Y62:Y72)</f>
        <v>45.908755199999995</v>
      </c>
      <c r="Z61" s="49">
        <f t="shared" si="23"/>
        <v>40.376044799999995</v>
      </c>
    </row>
    <row r="62" spans="1:26" ht="11.25" customHeight="1" x14ac:dyDescent="0.2">
      <c r="A62" s="50" t="s">
        <v>92</v>
      </c>
      <c r="B62" s="51" t="s">
        <v>93</v>
      </c>
      <c r="C62" s="52">
        <v>97.551820799999973</v>
      </c>
      <c r="D62" s="52">
        <v>102.70391040000001</v>
      </c>
      <c r="E62" s="52">
        <v>92.84808959999998</v>
      </c>
      <c r="F62" s="52">
        <v>97.663910399999978</v>
      </c>
      <c r="G62" s="52">
        <v>88.704000000000008</v>
      </c>
      <c r="H62" s="52">
        <v>86.575910400000026</v>
      </c>
      <c r="I62" s="52">
        <v>133.1680896</v>
      </c>
      <c r="J62" s="52">
        <v>102.92808959999996</v>
      </c>
      <c r="K62" s="52">
        <v>62.160134400000004</v>
      </c>
      <c r="L62" s="52">
        <v>73.248134399999998</v>
      </c>
      <c r="M62" s="52">
        <v>45.135820799999998</v>
      </c>
      <c r="N62" s="52">
        <v>54.207820799999986</v>
      </c>
      <c r="O62" s="52">
        <v>48.719865600000006</v>
      </c>
      <c r="P62" s="52">
        <v>50.287910400000008</v>
      </c>
      <c r="Q62" s="52">
        <v>38.416089599999999</v>
      </c>
      <c r="R62" s="52">
        <v>39.647865599999996</v>
      </c>
      <c r="S62" s="52">
        <v>40.992134399999998</v>
      </c>
      <c r="T62" s="52">
        <v>77.212800000000001</v>
      </c>
      <c r="U62" s="52">
        <v>62.059334399999976</v>
      </c>
      <c r="V62" s="52">
        <v>54.779155199999998</v>
      </c>
      <c r="W62" s="52">
        <v>51.206399999999974</v>
      </c>
      <c r="X62" s="52">
        <v>48.977510400000014</v>
      </c>
      <c r="Y62" s="52">
        <v>45.908755199999995</v>
      </c>
      <c r="Z62" s="52">
        <v>40.376044799999995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72.899713800000029</v>
      </c>
      <c r="D2" s="21">
        <f t="shared" ref="D2:X2" si="0">SUM(D3,D17,D22,D25,D26,D51,D52)</f>
        <v>82.123162199999996</v>
      </c>
      <c r="E2" s="21">
        <f t="shared" si="0"/>
        <v>93.191397839999993</v>
      </c>
      <c r="F2" s="21">
        <f t="shared" si="0"/>
        <v>106.02378468000003</v>
      </c>
      <c r="G2" s="21">
        <f t="shared" si="0"/>
        <v>36.996891480000002</v>
      </c>
      <c r="H2" s="21">
        <f t="shared" si="0"/>
        <v>43.428507480000007</v>
      </c>
      <c r="I2" s="21">
        <f t="shared" si="0"/>
        <v>23.279805</v>
      </c>
      <c r="J2" s="21">
        <f t="shared" si="0"/>
        <v>21.666674879999999</v>
      </c>
      <c r="K2" s="21">
        <f t="shared" si="0"/>
        <v>17.259576119999998</v>
      </c>
      <c r="L2" s="21">
        <f t="shared" si="0"/>
        <v>21.205825919999995</v>
      </c>
      <c r="M2" s="21">
        <f t="shared" si="0"/>
        <v>23.293881719999998</v>
      </c>
      <c r="N2" s="21">
        <f t="shared" si="0"/>
        <v>19.421988840000004</v>
      </c>
      <c r="O2" s="21">
        <f t="shared" si="0"/>
        <v>14.963040360000003</v>
      </c>
      <c r="P2" s="21">
        <f t="shared" si="0"/>
        <v>6.6871396799999987</v>
      </c>
      <c r="Q2" s="21">
        <f t="shared" si="0"/>
        <v>3.7496012400000014</v>
      </c>
      <c r="R2" s="21">
        <f t="shared" si="0"/>
        <v>4.0662453599999999</v>
      </c>
      <c r="S2" s="21">
        <f t="shared" si="0"/>
        <v>3.9907295999999999</v>
      </c>
      <c r="T2" s="21">
        <f t="shared" si="0"/>
        <v>3.7407754799999995</v>
      </c>
      <c r="U2" s="21">
        <f t="shared" si="0"/>
        <v>6.9606529199999985</v>
      </c>
      <c r="V2" s="21">
        <f t="shared" si="0"/>
        <v>7.7991465600000005</v>
      </c>
      <c r="W2" s="21">
        <f t="shared" si="0"/>
        <v>9.8147084399999986</v>
      </c>
      <c r="X2" s="21">
        <f t="shared" si="0"/>
        <v>13.95234612</v>
      </c>
      <c r="Y2" s="21">
        <f t="shared" ref="Y2:Z2" si="1">SUM(Y3,Y17,Y22,Y25,Y26,Y51,Y52)</f>
        <v>17.277283800000003</v>
      </c>
      <c r="Z2" s="21">
        <f t="shared" si="1"/>
        <v>18.552152520000003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0.23976</v>
      </c>
      <c r="H17" s="27">
        <f t="shared" si="10"/>
        <v>0.27971999999999997</v>
      </c>
      <c r="I17" s="27">
        <f t="shared" si="10"/>
        <v>0.11988</v>
      </c>
      <c r="J17" s="27">
        <f t="shared" si="10"/>
        <v>7.9919999999999991E-2</v>
      </c>
      <c r="K17" s="27">
        <f t="shared" si="10"/>
        <v>3.9959999999999996E-2</v>
      </c>
      <c r="L17" s="27">
        <f t="shared" si="10"/>
        <v>0.11988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0.23976</v>
      </c>
      <c r="H18" s="8">
        <v>0.27971999999999997</v>
      </c>
      <c r="I18" s="8">
        <v>0.11988</v>
      </c>
      <c r="J18" s="8">
        <v>7.9919999999999991E-2</v>
      </c>
      <c r="K18" s="8">
        <v>3.9959999999999996E-2</v>
      </c>
      <c r="L18" s="8">
        <v>0.11988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42.757183800000014</v>
      </c>
      <c r="D26" s="27">
        <f t="shared" si="14"/>
        <v>52.384552199999987</v>
      </c>
      <c r="E26" s="27">
        <f t="shared" si="14"/>
        <v>62.69543783999999</v>
      </c>
      <c r="F26" s="27">
        <f t="shared" si="14"/>
        <v>72.044014680000018</v>
      </c>
      <c r="G26" s="27">
        <f t="shared" si="14"/>
        <v>29.082651479999999</v>
      </c>
      <c r="H26" s="27">
        <f t="shared" si="14"/>
        <v>35.858233440000006</v>
      </c>
      <c r="I26" s="27">
        <f t="shared" si="14"/>
        <v>17.959455000000002</v>
      </c>
      <c r="J26" s="27">
        <f t="shared" si="14"/>
        <v>19.264214879999997</v>
      </c>
      <c r="K26" s="27">
        <f t="shared" si="14"/>
        <v>16.108836119999999</v>
      </c>
      <c r="L26" s="27">
        <f t="shared" si="14"/>
        <v>20.126635919999998</v>
      </c>
      <c r="M26" s="27">
        <f t="shared" si="14"/>
        <v>22.33457172</v>
      </c>
      <c r="N26" s="27">
        <f t="shared" si="14"/>
        <v>15.988668840000003</v>
      </c>
      <c r="O26" s="27">
        <f t="shared" si="14"/>
        <v>13.801770360000003</v>
      </c>
      <c r="P26" s="27">
        <f t="shared" si="14"/>
        <v>6.6871396799999987</v>
      </c>
      <c r="Q26" s="27">
        <f t="shared" si="14"/>
        <v>3.5476412400000013</v>
      </c>
      <c r="R26" s="27">
        <f t="shared" si="14"/>
        <v>3.8642853599999998</v>
      </c>
      <c r="S26" s="27">
        <f t="shared" si="14"/>
        <v>3.9907295999999999</v>
      </c>
      <c r="T26" s="27">
        <f t="shared" si="14"/>
        <v>3.7407754799999995</v>
      </c>
      <c r="U26" s="27">
        <f t="shared" si="14"/>
        <v>6.7663673999999983</v>
      </c>
      <c r="V26" s="27">
        <f t="shared" si="14"/>
        <v>7.4105755200000001</v>
      </c>
      <c r="W26" s="27">
        <f t="shared" si="14"/>
        <v>9.6196150799999991</v>
      </c>
      <c r="X26" s="27">
        <f t="shared" si="14"/>
        <v>13.55973588</v>
      </c>
      <c r="Y26" s="27">
        <f t="shared" ref="Y26:Z26" si="15">SUM(Y27,Y33)</f>
        <v>17.079161040000002</v>
      </c>
      <c r="Z26" s="27">
        <f t="shared" si="15"/>
        <v>18.344537640000002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42.757183800000014</v>
      </c>
      <c r="D33" s="19">
        <f t="shared" si="18"/>
        <v>52.384552199999987</v>
      </c>
      <c r="E33" s="19">
        <f t="shared" si="18"/>
        <v>62.69543783999999</v>
      </c>
      <c r="F33" s="19">
        <f t="shared" si="18"/>
        <v>72.044014680000018</v>
      </c>
      <c r="G33" s="19">
        <f t="shared" si="18"/>
        <v>29.082651479999999</v>
      </c>
      <c r="H33" s="19">
        <f t="shared" si="18"/>
        <v>35.858233440000006</v>
      </c>
      <c r="I33" s="19">
        <f t="shared" si="18"/>
        <v>17.959455000000002</v>
      </c>
      <c r="J33" s="19">
        <f t="shared" si="18"/>
        <v>19.264214879999997</v>
      </c>
      <c r="K33" s="19">
        <f t="shared" si="18"/>
        <v>16.108836119999999</v>
      </c>
      <c r="L33" s="19">
        <f t="shared" si="18"/>
        <v>20.126635919999998</v>
      </c>
      <c r="M33" s="19">
        <f t="shared" si="18"/>
        <v>22.33457172</v>
      </c>
      <c r="N33" s="19">
        <f t="shared" si="18"/>
        <v>15.988668840000003</v>
      </c>
      <c r="O33" s="19">
        <f t="shared" si="18"/>
        <v>13.801770360000003</v>
      </c>
      <c r="P33" s="19">
        <f t="shared" si="18"/>
        <v>6.6871396799999987</v>
      </c>
      <c r="Q33" s="19">
        <f t="shared" si="18"/>
        <v>3.5476412400000013</v>
      </c>
      <c r="R33" s="19">
        <f t="shared" si="18"/>
        <v>3.8642853599999998</v>
      </c>
      <c r="S33" s="19">
        <f t="shared" si="18"/>
        <v>3.9907295999999999</v>
      </c>
      <c r="T33" s="19">
        <f t="shared" si="18"/>
        <v>3.7407754799999995</v>
      </c>
      <c r="U33" s="19">
        <f t="shared" si="18"/>
        <v>6.7663673999999983</v>
      </c>
      <c r="V33" s="19">
        <f t="shared" si="18"/>
        <v>7.4105755200000001</v>
      </c>
      <c r="W33" s="19">
        <f t="shared" si="18"/>
        <v>9.6196150799999991</v>
      </c>
      <c r="X33" s="19">
        <f t="shared" si="18"/>
        <v>13.55973588</v>
      </c>
      <c r="Y33" s="19">
        <f t="shared" ref="Y33:Z33" si="19">SUM(Y34:Y50)</f>
        <v>17.079161040000002</v>
      </c>
      <c r="Z33" s="19">
        <f t="shared" si="19"/>
        <v>18.344537640000002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0.59175180000000016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0.27817019999999998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33.376210920000013</v>
      </c>
      <c r="D43" s="8">
        <v>43.003579319999986</v>
      </c>
      <c r="E43" s="8">
        <v>52.722713159999991</v>
      </c>
      <c r="F43" s="8">
        <v>65.79021852000001</v>
      </c>
      <c r="G43" s="8">
        <v>12.197067479999998</v>
      </c>
      <c r="H43" s="8">
        <v>12.405940559999999</v>
      </c>
      <c r="I43" s="8">
        <v>9.5166629999999994</v>
      </c>
      <c r="J43" s="8">
        <v>13.010418719999997</v>
      </c>
      <c r="K43" s="8">
        <v>16.108836119999999</v>
      </c>
      <c r="L43" s="8">
        <v>12.934658879999999</v>
      </c>
      <c r="M43" s="8">
        <v>12.953598839999998</v>
      </c>
      <c r="N43" s="8">
        <v>9.7348726800000005</v>
      </c>
      <c r="O43" s="8">
        <v>7.5479742000000005</v>
      </c>
      <c r="P43" s="8">
        <v>6.6871396799999987</v>
      </c>
      <c r="Q43" s="8">
        <v>3.5476412400000013</v>
      </c>
      <c r="R43" s="8">
        <v>3.8642853599999998</v>
      </c>
      <c r="S43" s="8">
        <v>3.9907295999999999</v>
      </c>
      <c r="T43" s="8">
        <v>3.7407754799999995</v>
      </c>
      <c r="U43" s="8">
        <v>6.7663673999999983</v>
      </c>
      <c r="V43" s="8">
        <v>6.78530736</v>
      </c>
      <c r="W43" s="8">
        <v>8.9943469199999999</v>
      </c>
      <c r="X43" s="8">
        <v>12.65936256</v>
      </c>
      <c r="Y43" s="8">
        <v>16.456957920000001</v>
      </c>
      <c r="Z43" s="8">
        <v>17.406356760000001</v>
      </c>
    </row>
    <row r="44" spans="1:26" ht="11.25" customHeight="1" x14ac:dyDescent="0.2">
      <c r="A44" s="28" t="s">
        <v>74</v>
      </c>
      <c r="B44" s="7" t="s">
        <v>75</v>
      </c>
      <c r="C44" s="8">
        <v>9.3809728800000016</v>
      </c>
      <c r="D44" s="8">
        <v>9.3809728800000016</v>
      </c>
      <c r="E44" s="8">
        <v>9.3809728800000016</v>
      </c>
      <c r="F44" s="8">
        <v>6.253796160000002</v>
      </c>
      <c r="G44" s="8">
        <v>16.885584000000001</v>
      </c>
      <c r="H44" s="8">
        <v>23.452292880000005</v>
      </c>
      <c r="I44" s="8">
        <v>8.4427920000000025</v>
      </c>
      <c r="J44" s="8">
        <v>6.253796160000002</v>
      </c>
      <c r="K44" s="8">
        <v>0</v>
      </c>
      <c r="L44" s="8">
        <v>7.1919770400000003</v>
      </c>
      <c r="M44" s="8">
        <v>9.3809728800000016</v>
      </c>
      <c r="N44" s="8">
        <v>6.253796160000002</v>
      </c>
      <c r="O44" s="8">
        <v>6.253796160000002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0.62526816000000007</v>
      </c>
      <c r="W44" s="8">
        <v>0.62526816000000007</v>
      </c>
      <c r="X44" s="8">
        <v>0.62220312</v>
      </c>
      <c r="Y44" s="8">
        <v>0.62220312</v>
      </c>
      <c r="Z44" s="8">
        <v>0.93818088000000033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30.142530000000011</v>
      </c>
      <c r="D51" s="27">
        <v>29.738610000000001</v>
      </c>
      <c r="E51" s="27">
        <v>30.495960000000004</v>
      </c>
      <c r="F51" s="27">
        <v>33.979770000000009</v>
      </c>
      <c r="G51" s="27">
        <v>7.67448</v>
      </c>
      <c r="H51" s="27">
        <v>7.2905540400000008</v>
      </c>
      <c r="I51" s="27">
        <v>5.2004699999999993</v>
      </c>
      <c r="J51" s="27">
        <v>2.32254</v>
      </c>
      <c r="K51" s="27">
        <v>1.1107800000000001</v>
      </c>
      <c r="L51" s="27">
        <v>0.95931000000000022</v>
      </c>
      <c r="M51" s="27">
        <v>0.95931000000000022</v>
      </c>
      <c r="N51" s="27">
        <v>3.4333200000000001</v>
      </c>
      <c r="O51" s="27">
        <v>1.16127</v>
      </c>
      <c r="P51" s="27">
        <v>0</v>
      </c>
      <c r="Q51" s="27">
        <v>0.20196000000000003</v>
      </c>
      <c r="R51" s="27">
        <v>0.20196000000000003</v>
      </c>
      <c r="S51" s="27">
        <v>0</v>
      </c>
      <c r="T51" s="27">
        <v>0</v>
      </c>
      <c r="U51" s="27">
        <v>0.19428551999999999</v>
      </c>
      <c r="V51" s="27">
        <v>0.38857104000000009</v>
      </c>
      <c r="W51" s="27">
        <v>0.19509335999999999</v>
      </c>
      <c r="X51" s="27">
        <v>0.39261023999999989</v>
      </c>
      <c r="Y51" s="27">
        <v>0.19812276000000001</v>
      </c>
      <c r="Z51" s="27">
        <v>0.20761488000000003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1.12896E-2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1.12896E-2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233.46703836</v>
      </c>
      <c r="D2" s="21">
        <f t="shared" ref="D2:X2" si="0">SUM(D3,D17,D22,D25,D26,D51,D52)</f>
        <v>242.88651216</v>
      </c>
      <c r="E2" s="21">
        <f t="shared" si="0"/>
        <v>242.68069728</v>
      </c>
      <c r="F2" s="21">
        <f t="shared" si="0"/>
        <v>312.43769135999997</v>
      </c>
      <c r="G2" s="21">
        <f t="shared" si="0"/>
        <v>329.46052464000002</v>
      </c>
      <c r="H2" s="21">
        <f t="shared" si="0"/>
        <v>422.94344615999989</v>
      </c>
      <c r="I2" s="21">
        <f t="shared" si="0"/>
        <v>470.00362571999989</v>
      </c>
      <c r="J2" s="21">
        <f t="shared" si="0"/>
        <v>498.8243066399998</v>
      </c>
      <c r="K2" s="21">
        <f t="shared" si="0"/>
        <v>555.90120036000008</v>
      </c>
      <c r="L2" s="21">
        <f t="shared" si="0"/>
        <v>419.98468715999991</v>
      </c>
      <c r="M2" s="21">
        <f t="shared" si="0"/>
        <v>366.33249252000002</v>
      </c>
      <c r="N2" s="21">
        <f t="shared" si="0"/>
        <v>353.67312996000004</v>
      </c>
      <c r="O2" s="21">
        <f t="shared" si="0"/>
        <v>326.84678315999997</v>
      </c>
      <c r="P2" s="21">
        <f t="shared" si="0"/>
        <v>318.93468155999994</v>
      </c>
      <c r="Q2" s="21">
        <f t="shared" si="0"/>
        <v>287.28680867999998</v>
      </c>
      <c r="R2" s="21">
        <f t="shared" si="0"/>
        <v>287.28680867999998</v>
      </c>
      <c r="S2" s="21">
        <f t="shared" si="0"/>
        <v>277.79228675999997</v>
      </c>
      <c r="T2" s="21">
        <f t="shared" si="0"/>
        <v>274.30547364</v>
      </c>
      <c r="U2" s="21">
        <f t="shared" si="0"/>
        <v>297.43278695999993</v>
      </c>
      <c r="V2" s="21">
        <f t="shared" si="0"/>
        <v>315.13320720000002</v>
      </c>
      <c r="W2" s="21">
        <f t="shared" si="0"/>
        <v>321.10524143999993</v>
      </c>
      <c r="X2" s="21">
        <f t="shared" si="0"/>
        <v>363.50678627999991</v>
      </c>
      <c r="Y2" s="21">
        <f t="shared" ref="Y2:Z2" si="1">SUM(Y3,Y17,Y22,Y25,Y26,Y51,Y52)</f>
        <v>393.80036975999997</v>
      </c>
      <c r="Z2" s="21">
        <f t="shared" si="1"/>
        <v>449.92422251999994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233.46703836</v>
      </c>
      <c r="D26" s="27">
        <f t="shared" si="14"/>
        <v>242.88651216</v>
      </c>
      <c r="E26" s="27">
        <f t="shared" si="14"/>
        <v>242.68069728</v>
      </c>
      <c r="F26" s="27">
        <f t="shared" si="14"/>
        <v>312.43769135999997</v>
      </c>
      <c r="G26" s="27">
        <f t="shared" si="14"/>
        <v>329.46052464000002</v>
      </c>
      <c r="H26" s="27">
        <f t="shared" si="14"/>
        <v>422.94344615999989</v>
      </c>
      <c r="I26" s="27">
        <f t="shared" si="14"/>
        <v>470.00362571999989</v>
      </c>
      <c r="J26" s="27">
        <f t="shared" si="14"/>
        <v>498.8243066399998</v>
      </c>
      <c r="K26" s="27">
        <f t="shared" si="14"/>
        <v>555.90120036000008</v>
      </c>
      <c r="L26" s="27">
        <f t="shared" si="14"/>
        <v>419.98468715999991</v>
      </c>
      <c r="M26" s="27">
        <f t="shared" si="14"/>
        <v>366.33249252000002</v>
      </c>
      <c r="N26" s="27">
        <f t="shared" si="14"/>
        <v>353.67312996000004</v>
      </c>
      <c r="O26" s="27">
        <f t="shared" si="14"/>
        <v>326.84678315999997</v>
      </c>
      <c r="P26" s="27">
        <f t="shared" si="14"/>
        <v>318.93468155999994</v>
      </c>
      <c r="Q26" s="27">
        <f t="shared" si="14"/>
        <v>287.28680867999998</v>
      </c>
      <c r="R26" s="27">
        <f t="shared" si="14"/>
        <v>287.28680867999998</v>
      </c>
      <c r="S26" s="27">
        <f t="shared" si="14"/>
        <v>277.79228675999997</v>
      </c>
      <c r="T26" s="27">
        <f t="shared" si="14"/>
        <v>274.30547364</v>
      </c>
      <c r="U26" s="27">
        <f t="shared" si="14"/>
        <v>297.43278695999993</v>
      </c>
      <c r="V26" s="27">
        <f t="shared" si="14"/>
        <v>315.13320720000002</v>
      </c>
      <c r="W26" s="27">
        <f t="shared" si="14"/>
        <v>321.10524143999993</v>
      </c>
      <c r="X26" s="27">
        <f t="shared" si="14"/>
        <v>363.50678627999991</v>
      </c>
      <c r="Y26" s="27">
        <f t="shared" ref="Y26:Z26" si="15">SUM(Y27,Y33)</f>
        <v>393.80036975999997</v>
      </c>
      <c r="Z26" s="27">
        <f t="shared" si="15"/>
        <v>449.92422251999994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233.46703836</v>
      </c>
      <c r="D33" s="19">
        <f t="shared" si="18"/>
        <v>242.88651216</v>
      </c>
      <c r="E33" s="19">
        <f t="shared" si="18"/>
        <v>242.68069728</v>
      </c>
      <c r="F33" s="19">
        <f t="shared" si="18"/>
        <v>312.43769135999997</v>
      </c>
      <c r="G33" s="19">
        <f t="shared" si="18"/>
        <v>329.46052464000002</v>
      </c>
      <c r="H33" s="19">
        <f t="shared" si="18"/>
        <v>422.94344615999989</v>
      </c>
      <c r="I33" s="19">
        <f t="shared" si="18"/>
        <v>470.00362571999989</v>
      </c>
      <c r="J33" s="19">
        <f t="shared" si="18"/>
        <v>498.8243066399998</v>
      </c>
      <c r="K33" s="19">
        <f t="shared" si="18"/>
        <v>555.90120036000008</v>
      </c>
      <c r="L33" s="19">
        <f t="shared" si="18"/>
        <v>419.98468715999991</v>
      </c>
      <c r="M33" s="19">
        <f t="shared" si="18"/>
        <v>366.33249252000002</v>
      </c>
      <c r="N33" s="19">
        <f t="shared" si="18"/>
        <v>353.67312996000004</v>
      </c>
      <c r="O33" s="19">
        <f t="shared" si="18"/>
        <v>326.84678315999997</v>
      </c>
      <c r="P33" s="19">
        <f t="shared" si="18"/>
        <v>318.93468155999994</v>
      </c>
      <c r="Q33" s="19">
        <f t="shared" si="18"/>
        <v>287.28680867999998</v>
      </c>
      <c r="R33" s="19">
        <f t="shared" si="18"/>
        <v>287.28680867999998</v>
      </c>
      <c r="S33" s="19">
        <f t="shared" si="18"/>
        <v>277.79228675999997</v>
      </c>
      <c r="T33" s="19">
        <f t="shared" si="18"/>
        <v>274.30547364</v>
      </c>
      <c r="U33" s="19">
        <f t="shared" si="18"/>
        <v>297.43278695999993</v>
      </c>
      <c r="V33" s="19">
        <f t="shared" si="18"/>
        <v>315.13320720000002</v>
      </c>
      <c r="W33" s="19">
        <f t="shared" si="18"/>
        <v>321.10524143999993</v>
      </c>
      <c r="X33" s="19">
        <f t="shared" si="18"/>
        <v>363.50678627999991</v>
      </c>
      <c r="Y33" s="19">
        <f t="shared" ref="Y33:Z33" si="19">SUM(Y34:Y50)</f>
        <v>393.80036975999997</v>
      </c>
      <c r="Z33" s="19">
        <f t="shared" si="19"/>
        <v>449.92422251999994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2.9587589999999997</v>
      </c>
      <c r="D36" s="8">
        <v>2.9587589999999997</v>
      </c>
      <c r="E36" s="8">
        <v>5.9175180000000012</v>
      </c>
      <c r="F36" s="8">
        <v>2.9587589999999997</v>
      </c>
      <c r="G36" s="8">
        <v>7.3970110800000004</v>
      </c>
      <c r="H36" s="8">
        <v>8.876277</v>
      </c>
      <c r="I36" s="8">
        <v>14.793795000000001</v>
      </c>
      <c r="J36" s="8">
        <v>8.876277</v>
      </c>
      <c r="K36" s="8">
        <v>11.835036000000001</v>
      </c>
      <c r="L36" s="8">
        <v>5.9175180000000012</v>
      </c>
      <c r="M36" s="8">
        <v>5.9175180000000012</v>
      </c>
      <c r="N36" s="8">
        <v>5.9175180000000012</v>
      </c>
      <c r="O36" s="8">
        <v>5.9175180000000012</v>
      </c>
      <c r="P36" s="8">
        <v>5.9175180000000012</v>
      </c>
      <c r="Q36" s="8">
        <v>5.9175180000000012</v>
      </c>
      <c r="R36" s="8">
        <v>5.9175180000000012</v>
      </c>
      <c r="S36" s="8">
        <v>5.9175180000000012</v>
      </c>
      <c r="T36" s="8">
        <v>6.2135074800000014</v>
      </c>
      <c r="U36" s="8">
        <v>6.5092697999999993</v>
      </c>
      <c r="V36" s="8">
        <v>6.5092697999999993</v>
      </c>
      <c r="W36" s="8">
        <v>7.101021600000001</v>
      </c>
      <c r="X36" s="8">
        <v>8.2845251999999991</v>
      </c>
      <c r="Y36" s="8">
        <v>8.5805146800000003</v>
      </c>
      <c r="Z36" s="8">
        <v>10.947521880000002</v>
      </c>
    </row>
    <row r="37" spans="1:26" ht="11.25" customHeight="1" x14ac:dyDescent="0.2">
      <c r="A37" s="28" t="s">
        <v>60</v>
      </c>
      <c r="B37" s="7" t="s">
        <v>61</v>
      </c>
      <c r="C37" s="8">
        <v>21.630664439999997</v>
      </c>
      <c r="D37" s="8">
        <v>24.720723719999999</v>
      </c>
      <c r="E37" s="8">
        <v>24.720723719999999</v>
      </c>
      <c r="F37" s="8">
        <v>27.810782999999997</v>
      </c>
      <c r="G37" s="8">
        <v>30.900842280000003</v>
      </c>
      <c r="H37" s="8">
        <v>21.630664439999997</v>
      </c>
      <c r="I37" s="8">
        <v>21.630664439999997</v>
      </c>
      <c r="J37" s="8">
        <v>24.720723719999999</v>
      </c>
      <c r="K37" s="8">
        <v>24.720723719999999</v>
      </c>
      <c r="L37" s="8">
        <v>21.630664439999997</v>
      </c>
      <c r="M37" s="8">
        <v>15.450545879999996</v>
      </c>
      <c r="N37" s="8">
        <v>15.450545879999996</v>
      </c>
      <c r="O37" s="8">
        <v>12.360237120000001</v>
      </c>
      <c r="P37" s="8">
        <v>12.360237120000001</v>
      </c>
      <c r="Q37" s="8">
        <v>12.360237120000001</v>
      </c>
      <c r="R37" s="8">
        <v>12.360237120000001</v>
      </c>
      <c r="S37" s="8">
        <v>12.360237120000001</v>
      </c>
      <c r="T37" s="8">
        <v>11.74227516</v>
      </c>
      <c r="U37" s="8">
        <v>9.8883892800000019</v>
      </c>
      <c r="V37" s="8">
        <v>10.81520748</v>
      </c>
      <c r="W37" s="8">
        <v>10.81520748</v>
      </c>
      <c r="X37" s="8">
        <v>10.574209799999998</v>
      </c>
      <c r="Y37" s="8">
        <v>10.506351239999999</v>
      </c>
      <c r="Z37" s="8">
        <v>12.360237120000001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208.87761492000001</v>
      </c>
      <c r="D43" s="8">
        <v>215.20702943999999</v>
      </c>
      <c r="E43" s="8">
        <v>212.04245556000001</v>
      </c>
      <c r="F43" s="8">
        <v>281.66814935999997</v>
      </c>
      <c r="G43" s="8">
        <v>291.16267127999998</v>
      </c>
      <c r="H43" s="8">
        <v>392.4365047199999</v>
      </c>
      <c r="I43" s="8">
        <v>433.57916627999987</v>
      </c>
      <c r="J43" s="8">
        <v>465.22730591999982</v>
      </c>
      <c r="K43" s="8">
        <v>519.34544064000011</v>
      </c>
      <c r="L43" s="8">
        <v>392.4365047199999</v>
      </c>
      <c r="M43" s="8">
        <v>344.96442863999999</v>
      </c>
      <c r="N43" s="8">
        <v>332.30506608000002</v>
      </c>
      <c r="O43" s="8">
        <v>308.56902803999998</v>
      </c>
      <c r="P43" s="8">
        <v>300.65692643999995</v>
      </c>
      <c r="Q43" s="8">
        <v>269.00905355999998</v>
      </c>
      <c r="R43" s="8">
        <v>269.00905355999998</v>
      </c>
      <c r="S43" s="8">
        <v>259.51453163999997</v>
      </c>
      <c r="T43" s="8">
        <v>256.34969100000001</v>
      </c>
      <c r="U43" s="8">
        <v>281.03512787999995</v>
      </c>
      <c r="V43" s="8">
        <v>297.80872992000002</v>
      </c>
      <c r="W43" s="8">
        <v>303.18901235999994</v>
      </c>
      <c r="X43" s="8">
        <v>344.64805127999995</v>
      </c>
      <c r="Y43" s="8">
        <v>374.71350383999999</v>
      </c>
      <c r="Z43" s="8">
        <v>426.61646351999997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32.514412320000005</v>
      </c>
      <c r="D2" s="21">
        <f t="shared" ref="D2:X2" si="0">SUM(D3,D17,D22,D25,D26,D51,D52)</f>
        <v>27.923547840000001</v>
      </c>
      <c r="E2" s="21">
        <f t="shared" si="0"/>
        <v>32.50657752</v>
      </c>
      <c r="F2" s="21">
        <f t="shared" si="0"/>
        <v>27.200975760000002</v>
      </c>
      <c r="G2" s="21">
        <f t="shared" si="0"/>
        <v>15.89859216</v>
      </c>
      <c r="H2" s="21">
        <f t="shared" si="0"/>
        <v>16.976576520000002</v>
      </c>
      <c r="I2" s="21">
        <f t="shared" si="0"/>
        <v>18.041485055712901</v>
      </c>
      <c r="J2" s="21">
        <f t="shared" si="0"/>
        <v>16.68201372</v>
      </c>
      <c r="K2" s="21">
        <f t="shared" si="0"/>
        <v>17.597361240000001</v>
      </c>
      <c r="L2" s="21">
        <f t="shared" si="0"/>
        <v>19.6581762</v>
      </c>
      <c r="M2" s="21">
        <f t="shared" si="0"/>
        <v>19.966254839999998</v>
      </c>
      <c r="N2" s="21">
        <f t="shared" si="0"/>
        <v>22.737557520000003</v>
      </c>
      <c r="O2" s="21">
        <f t="shared" si="0"/>
        <v>19.964954760000001</v>
      </c>
      <c r="P2" s="21">
        <f t="shared" si="0"/>
        <v>21.090335159999999</v>
      </c>
      <c r="Q2" s="21">
        <f t="shared" si="0"/>
        <v>16.467630480000004</v>
      </c>
      <c r="R2" s="21">
        <f t="shared" si="0"/>
        <v>20.945696040000001</v>
      </c>
      <c r="S2" s="21">
        <f t="shared" si="0"/>
        <v>19.298728440000001</v>
      </c>
      <c r="T2" s="21">
        <f t="shared" si="0"/>
        <v>26.600399640000006</v>
      </c>
      <c r="U2" s="21">
        <f t="shared" si="0"/>
        <v>25.579462341333048</v>
      </c>
      <c r="V2" s="21">
        <f t="shared" si="0"/>
        <v>28.83698892</v>
      </c>
      <c r="W2" s="21">
        <f t="shared" si="0"/>
        <v>24.948282240000005</v>
      </c>
      <c r="X2" s="21">
        <f t="shared" si="0"/>
        <v>29.958404399999999</v>
      </c>
      <c r="Y2" s="21">
        <f t="shared" ref="Y2:Z2" si="1">SUM(Y3,Y17,Y22,Y25,Y26,Y51,Y52)</f>
        <v>27.753887879999994</v>
      </c>
      <c r="Z2" s="21">
        <f t="shared" si="1"/>
        <v>37.535282640000013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0.54266784000000023</v>
      </c>
      <c r="E3" s="24">
        <f t="shared" si="2"/>
        <v>3.6809203199999994</v>
      </c>
      <c r="F3" s="24">
        <f t="shared" si="2"/>
        <v>0</v>
      </c>
      <c r="G3" s="24">
        <f t="shared" si="2"/>
        <v>1.43252208</v>
      </c>
      <c r="H3" s="24">
        <f t="shared" si="2"/>
        <v>3.1382524799999993</v>
      </c>
      <c r="I3" s="24">
        <f t="shared" si="2"/>
        <v>0.50360193571289946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0.54266784000000023</v>
      </c>
      <c r="P3" s="24">
        <f t="shared" si="2"/>
        <v>0.27133392000000001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0.72469586133304797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0.54266784000000023</v>
      </c>
      <c r="E4" s="19">
        <f t="shared" si="4"/>
        <v>0.54266784000000023</v>
      </c>
      <c r="F4" s="19">
        <f t="shared" si="4"/>
        <v>0</v>
      </c>
      <c r="G4" s="19">
        <f t="shared" si="4"/>
        <v>1.0856894400000001</v>
      </c>
      <c r="H4" s="19">
        <f t="shared" si="4"/>
        <v>0</v>
      </c>
      <c r="I4" s="19">
        <f t="shared" si="4"/>
        <v>0.50360193571289946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0.54266784000000023</v>
      </c>
      <c r="P4" s="19">
        <f t="shared" si="4"/>
        <v>0.27133392000000001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0.72469586133304797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0.54266784000000023</v>
      </c>
      <c r="E5" s="8">
        <v>0.54266784000000023</v>
      </c>
      <c r="F5" s="8">
        <v>0</v>
      </c>
      <c r="G5" s="8">
        <v>1.0856894400000001</v>
      </c>
      <c r="H5" s="8">
        <v>0</v>
      </c>
      <c r="I5" s="8">
        <v>0.27133392000000001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0.54266784000000023</v>
      </c>
      <c r="P5" s="8">
        <v>0.27133392000000001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0.23226801571289946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0.72469586133304797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0.34683263999999997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0.34683263999999997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3.1382524799999993</v>
      </c>
      <c r="F11" s="19">
        <f t="shared" si="8"/>
        <v>0</v>
      </c>
      <c r="G11" s="19">
        <f t="shared" si="8"/>
        <v>0</v>
      </c>
      <c r="H11" s="19">
        <f t="shared" si="8"/>
        <v>3.1382524799999993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3.1382524799999993</v>
      </c>
      <c r="F13" s="8">
        <v>0</v>
      </c>
      <c r="G13" s="8">
        <v>0</v>
      </c>
      <c r="H13" s="8">
        <v>3.1382524799999993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2.9970000000000008</v>
      </c>
      <c r="D17" s="27">
        <f t="shared" si="10"/>
        <v>3.7562400000000005</v>
      </c>
      <c r="E17" s="27">
        <f t="shared" si="10"/>
        <v>4.3556400000000002</v>
      </c>
      <c r="F17" s="27">
        <f t="shared" si="10"/>
        <v>2.5574400000000006</v>
      </c>
      <c r="G17" s="27">
        <f t="shared" si="10"/>
        <v>1.5983999999999998</v>
      </c>
      <c r="H17" s="27">
        <f t="shared" si="10"/>
        <v>2.3975999999999997</v>
      </c>
      <c r="I17" s="27">
        <f t="shared" si="10"/>
        <v>0</v>
      </c>
      <c r="J17" s="27">
        <f t="shared" si="10"/>
        <v>7.9919999999999991E-2</v>
      </c>
      <c r="K17" s="27">
        <f t="shared" si="10"/>
        <v>0.19980000000000006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2.9970000000000008</v>
      </c>
      <c r="D18" s="8">
        <v>3.7562400000000005</v>
      </c>
      <c r="E18" s="8">
        <v>4.3556400000000002</v>
      </c>
      <c r="F18" s="8">
        <v>2.5574400000000006</v>
      </c>
      <c r="G18" s="8">
        <v>1.5983999999999998</v>
      </c>
      <c r="H18" s="8">
        <v>2.3975999999999997</v>
      </c>
      <c r="I18" s="8">
        <v>0</v>
      </c>
      <c r="J18" s="8">
        <v>7.9919999999999991E-2</v>
      </c>
      <c r="K18" s="8">
        <v>0.19980000000000006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22.246852320000002</v>
      </c>
      <c r="D26" s="27">
        <f t="shared" si="14"/>
        <v>19.019952</v>
      </c>
      <c r="E26" s="27">
        <f t="shared" si="14"/>
        <v>20.228857200000004</v>
      </c>
      <c r="F26" s="27">
        <f t="shared" si="14"/>
        <v>19.08963576</v>
      </c>
      <c r="G26" s="27">
        <f t="shared" si="14"/>
        <v>7.6672000800000006</v>
      </c>
      <c r="H26" s="27">
        <f t="shared" si="14"/>
        <v>5.4932040000000013</v>
      </c>
      <c r="I26" s="27">
        <f t="shared" si="14"/>
        <v>9.1060531200000003</v>
      </c>
      <c r="J26" s="27">
        <f t="shared" si="14"/>
        <v>6.8070337200000006</v>
      </c>
      <c r="K26" s="27">
        <f t="shared" si="14"/>
        <v>6.7946612399999999</v>
      </c>
      <c r="L26" s="27">
        <f t="shared" si="14"/>
        <v>8.0454761999999995</v>
      </c>
      <c r="M26" s="27">
        <f t="shared" si="14"/>
        <v>6.7883648399999998</v>
      </c>
      <c r="N26" s="27">
        <f t="shared" si="14"/>
        <v>3.6523375199999988</v>
      </c>
      <c r="O26" s="27">
        <f t="shared" si="14"/>
        <v>3.0130369200000002</v>
      </c>
      <c r="P26" s="27">
        <f t="shared" si="14"/>
        <v>3.652401240000001</v>
      </c>
      <c r="Q26" s="27">
        <f t="shared" si="14"/>
        <v>3.6431704800000011</v>
      </c>
      <c r="R26" s="27">
        <f t="shared" si="14"/>
        <v>3.678116039999999</v>
      </c>
      <c r="S26" s="27">
        <f t="shared" si="14"/>
        <v>3.6906537600000013</v>
      </c>
      <c r="T26" s="27">
        <f t="shared" si="14"/>
        <v>6.549810840000001</v>
      </c>
      <c r="U26" s="27">
        <f t="shared" si="14"/>
        <v>5.2274858399999999</v>
      </c>
      <c r="V26" s="27">
        <f t="shared" si="14"/>
        <v>9.015220799999998</v>
      </c>
      <c r="W26" s="27">
        <f t="shared" si="14"/>
        <v>5.8323643200000008</v>
      </c>
      <c r="X26" s="27">
        <f t="shared" si="14"/>
        <v>7.574571719999998</v>
      </c>
      <c r="Y26" s="27">
        <f t="shared" ref="Y26:Z26" si="15">SUM(Y27,Y33)</f>
        <v>7.5544545599999982</v>
      </c>
      <c r="Z26" s="27">
        <f t="shared" si="15"/>
        <v>11.589077520000002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22.246852320000002</v>
      </c>
      <c r="D33" s="19">
        <f t="shared" si="18"/>
        <v>19.019952</v>
      </c>
      <c r="E33" s="19">
        <f t="shared" si="18"/>
        <v>20.228857200000004</v>
      </c>
      <c r="F33" s="19">
        <f t="shared" si="18"/>
        <v>19.08963576</v>
      </c>
      <c r="G33" s="19">
        <f t="shared" si="18"/>
        <v>7.6672000800000006</v>
      </c>
      <c r="H33" s="19">
        <f t="shared" si="18"/>
        <v>5.4932040000000013</v>
      </c>
      <c r="I33" s="19">
        <f t="shared" si="18"/>
        <v>9.1060531200000003</v>
      </c>
      <c r="J33" s="19">
        <f t="shared" si="18"/>
        <v>6.8070337200000006</v>
      </c>
      <c r="K33" s="19">
        <f t="shared" si="18"/>
        <v>6.7946612399999999</v>
      </c>
      <c r="L33" s="19">
        <f t="shared" si="18"/>
        <v>8.0454761999999995</v>
      </c>
      <c r="M33" s="19">
        <f t="shared" si="18"/>
        <v>6.7883648399999998</v>
      </c>
      <c r="N33" s="19">
        <f t="shared" si="18"/>
        <v>3.6523375199999988</v>
      </c>
      <c r="O33" s="19">
        <f t="shared" si="18"/>
        <v>3.0130369200000002</v>
      </c>
      <c r="P33" s="19">
        <f t="shared" si="18"/>
        <v>3.652401240000001</v>
      </c>
      <c r="Q33" s="19">
        <f t="shared" si="18"/>
        <v>3.6431704800000011</v>
      </c>
      <c r="R33" s="19">
        <f t="shared" si="18"/>
        <v>3.678116039999999</v>
      </c>
      <c r="S33" s="19">
        <f t="shared" si="18"/>
        <v>3.6906537600000013</v>
      </c>
      <c r="T33" s="19">
        <f t="shared" si="18"/>
        <v>6.549810840000001</v>
      </c>
      <c r="U33" s="19">
        <f t="shared" si="18"/>
        <v>5.2274858399999999</v>
      </c>
      <c r="V33" s="19">
        <f t="shared" si="18"/>
        <v>9.015220799999998</v>
      </c>
      <c r="W33" s="19">
        <f t="shared" si="18"/>
        <v>5.8323643200000008</v>
      </c>
      <c r="X33" s="19">
        <f t="shared" si="18"/>
        <v>7.574571719999998</v>
      </c>
      <c r="Y33" s="19">
        <f t="shared" ref="Y33:Z33" si="19">SUM(Y34:Y50)</f>
        <v>7.5544545599999982</v>
      </c>
      <c r="Z33" s="19">
        <f t="shared" si="19"/>
        <v>11.589077520000002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5.9175180000000012</v>
      </c>
      <c r="D36" s="8">
        <v>2.9587589999999997</v>
      </c>
      <c r="E36" s="8">
        <v>4.1422626000000013</v>
      </c>
      <c r="F36" s="8">
        <v>2.9587589999999997</v>
      </c>
      <c r="G36" s="8">
        <v>0.59175180000000016</v>
      </c>
      <c r="H36" s="8">
        <v>0</v>
      </c>
      <c r="I36" s="8">
        <v>2.9587589999999997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0.88774127999999985</v>
      </c>
      <c r="U36" s="8">
        <v>0.88774127999999985</v>
      </c>
      <c r="V36" s="8">
        <v>0.88774127999999985</v>
      </c>
      <c r="W36" s="8">
        <v>0.29598948000000008</v>
      </c>
      <c r="X36" s="8">
        <v>0.59175180000000016</v>
      </c>
      <c r="Y36" s="8">
        <v>0.59175180000000016</v>
      </c>
      <c r="Z36" s="8">
        <v>0.59175180000000016</v>
      </c>
    </row>
    <row r="37" spans="1:26" ht="11.25" customHeight="1" x14ac:dyDescent="0.2">
      <c r="A37" s="28" t="s">
        <v>60</v>
      </c>
      <c r="B37" s="7" t="s">
        <v>61</v>
      </c>
      <c r="C37" s="8">
        <v>0.16365888000000001</v>
      </c>
      <c r="D37" s="8">
        <v>0.15767136000000004</v>
      </c>
      <c r="E37" s="8">
        <v>0.16066511999999999</v>
      </c>
      <c r="F37" s="8">
        <v>0.16066511999999999</v>
      </c>
      <c r="G37" s="8">
        <v>0.15143436000000002</v>
      </c>
      <c r="H37" s="8">
        <v>0.14844059999999998</v>
      </c>
      <c r="I37" s="8">
        <v>0.14844059999999998</v>
      </c>
      <c r="J37" s="8">
        <v>0.15143436000000002</v>
      </c>
      <c r="K37" s="8">
        <v>0.14519736</v>
      </c>
      <c r="L37" s="8">
        <v>0.14519736</v>
      </c>
      <c r="M37" s="8">
        <v>0.13596660000000002</v>
      </c>
      <c r="N37" s="8">
        <v>0.13297284000000001</v>
      </c>
      <c r="O37" s="8">
        <v>0.12349259999999999</v>
      </c>
      <c r="P37" s="8">
        <v>0.12049883999999998</v>
      </c>
      <c r="Q37" s="8">
        <v>0.11126808000000001</v>
      </c>
      <c r="R37" s="8">
        <v>0.11126808000000001</v>
      </c>
      <c r="S37" s="8">
        <v>0.11126808000000001</v>
      </c>
      <c r="T37" s="8">
        <v>0.11426184</v>
      </c>
      <c r="U37" s="8">
        <v>9.8794080000000006E-2</v>
      </c>
      <c r="V37" s="8">
        <v>0.44507232000000002</v>
      </c>
      <c r="W37" s="8">
        <v>8.0332560000000011E-2</v>
      </c>
      <c r="X37" s="8">
        <v>3.0935520000000005E-2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3.3451704000000011</v>
      </c>
      <c r="D43" s="8">
        <v>6.5225487599999994</v>
      </c>
      <c r="E43" s="8">
        <v>6.5449566000000017</v>
      </c>
      <c r="F43" s="8">
        <v>6.5892387600000006</v>
      </c>
      <c r="G43" s="8">
        <v>6.6113798399999997</v>
      </c>
      <c r="H43" s="8">
        <v>3.4686802800000014</v>
      </c>
      <c r="I43" s="8">
        <v>3.4972236000000008</v>
      </c>
      <c r="J43" s="8">
        <v>3.5287012800000004</v>
      </c>
      <c r="K43" s="8">
        <v>3.5225657999999993</v>
      </c>
      <c r="L43" s="8">
        <v>3.5225657999999993</v>
      </c>
      <c r="M43" s="8">
        <v>3.52550016</v>
      </c>
      <c r="N43" s="8">
        <v>3.5193646799999989</v>
      </c>
      <c r="O43" s="8">
        <v>2.8895443200000002</v>
      </c>
      <c r="P43" s="8">
        <v>3.5319024000000012</v>
      </c>
      <c r="Q43" s="8">
        <v>3.5319024000000012</v>
      </c>
      <c r="R43" s="8">
        <v>3.5668479599999992</v>
      </c>
      <c r="S43" s="8">
        <v>3.5793856800000015</v>
      </c>
      <c r="T43" s="8">
        <v>5.5478077200000007</v>
      </c>
      <c r="U43" s="8">
        <v>4.2409504800000004</v>
      </c>
      <c r="V43" s="8">
        <v>6.7442263199999974</v>
      </c>
      <c r="W43" s="8">
        <v>5.456042280000001</v>
      </c>
      <c r="X43" s="8">
        <v>6.3296812799999982</v>
      </c>
      <c r="Y43" s="8">
        <v>6.9627027599999982</v>
      </c>
      <c r="Z43" s="8">
        <v>4.4306168400000008</v>
      </c>
    </row>
    <row r="44" spans="1:26" ht="11.25" customHeight="1" x14ac:dyDescent="0.2">
      <c r="A44" s="28" t="s">
        <v>74</v>
      </c>
      <c r="B44" s="7" t="s">
        <v>75</v>
      </c>
      <c r="C44" s="8">
        <v>12.82050504</v>
      </c>
      <c r="D44" s="8">
        <v>9.3809728800000016</v>
      </c>
      <c r="E44" s="8">
        <v>9.3809728800000016</v>
      </c>
      <c r="F44" s="8">
        <v>9.3809728800000016</v>
      </c>
      <c r="G44" s="8">
        <v>0.31263408000000009</v>
      </c>
      <c r="H44" s="8">
        <v>1.8760831199999999</v>
      </c>
      <c r="I44" s="8">
        <v>2.5016299200000001</v>
      </c>
      <c r="J44" s="8">
        <v>3.1268980800000001</v>
      </c>
      <c r="K44" s="8">
        <v>3.1268980800000001</v>
      </c>
      <c r="L44" s="8">
        <v>4.3777130400000006</v>
      </c>
      <c r="M44" s="8">
        <v>3.1268980800000001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0.93818088000000033</v>
      </c>
      <c r="W44" s="8">
        <v>0</v>
      </c>
      <c r="X44" s="8">
        <v>0.62220312</v>
      </c>
      <c r="Y44" s="8">
        <v>0</v>
      </c>
      <c r="Z44" s="8">
        <v>6.5667088800000011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7.2705600000000006</v>
      </c>
      <c r="D51" s="27">
        <v>4.6046879999999994</v>
      </c>
      <c r="E51" s="27">
        <v>4.2411599999999998</v>
      </c>
      <c r="F51" s="27">
        <v>5.5539000000000014</v>
      </c>
      <c r="G51" s="27">
        <v>5.2004699999999993</v>
      </c>
      <c r="H51" s="27">
        <v>5.9475200400000006</v>
      </c>
      <c r="I51" s="27">
        <v>8.4318300000000015</v>
      </c>
      <c r="J51" s="27">
        <v>9.7950600000000012</v>
      </c>
      <c r="K51" s="27">
        <v>10.602900000000002</v>
      </c>
      <c r="L51" s="27">
        <v>11.612700000000002</v>
      </c>
      <c r="M51" s="27">
        <v>13.17789</v>
      </c>
      <c r="N51" s="27">
        <v>19.085220000000003</v>
      </c>
      <c r="O51" s="27">
        <v>16.40925</v>
      </c>
      <c r="P51" s="27">
        <v>17.166599999999999</v>
      </c>
      <c r="Q51" s="27">
        <v>12.824460000000002</v>
      </c>
      <c r="R51" s="27">
        <v>17.267580000000002</v>
      </c>
      <c r="S51" s="27">
        <v>15.608074680000001</v>
      </c>
      <c r="T51" s="27">
        <v>20.050588800000003</v>
      </c>
      <c r="U51" s="27">
        <v>19.627280639999999</v>
      </c>
      <c r="V51" s="27">
        <v>19.821768120000002</v>
      </c>
      <c r="W51" s="27">
        <v>19.115917920000005</v>
      </c>
      <c r="X51" s="27">
        <v>22.383832680000001</v>
      </c>
      <c r="Y51" s="27">
        <v>20.199433319999997</v>
      </c>
      <c r="Z51" s="27">
        <v>25.946205120000009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150.41617919999999</v>
      </c>
      <c r="D61" s="49">
        <f t="shared" si="22"/>
        <v>118.944</v>
      </c>
      <c r="E61" s="49">
        <f t="shared" si="22"/>
        <v>114.79991039999999</v>
      </c>
      <c r="F61" s="49">
        <f t="shared" si="22"/>
        <v>161.27999999999997</v>
      </c>
      <c r="G61" s="49">
        <f t="shared" si="22"/>
        <v>163.6318656</v>
      </c>
      <c r="H61" s="49">
        <f t="shared" si="22"/>
        <v>147.28008960000003</v>
      </c>
      <c r="I61" s="49">
        <f t="shared" si="22"/>
        <v>142.91182079999999</v>
      </c>
      <c r="J61" s="49">
        <f t="shared" si="22"/>
        <v>172.14382080000001</v>
      </c>
      <c r="K61" s="49">
        <f t="shared" si="22"/>
        <v>175.27991039999998</v>
      </c>
      <c r="L61" s="49">
        <f t="shared" si="22"/>
        <v>142.35217919999999</v>
      </c>
      <c r="M61" s="49">
        <f t="shared" si="22"/>
        <v>157.36008960000001</v>
      </c>
      <c r="N61" s="49">
        <f t="shared" si="22"/>
        <v>128.24017919999997</v>
      </c>
      <c r="O61" s="49">
        <f t="shared" si="22"/>
        <v>142.91182079999999</v>
      </c>
      <c r="P61" s="49">
        <f t="shared" si="22"/>
        <v>144.36817919999996</v>
      </c>
      <c r="Q61" s="49">
        <f t="shared" si="22"/>
        <v>129.69613439999998</v>
      </c>
      <c r="R61" s="49">
        <f t="shared" si="22"/>
        <v>51.855955200000011</v>
      </c>
      <c r="S61" s="49">
        <f t="shared" si="22"/>
        <v>31.583865599999999</v>
      </c>
      <c r="T61" s="49">
        <f t="shared" si="22"/>
        <v>35.347334400000001</v>
      </c>
      <c r="U61" s="49">
        <f t="shared" si="22"/>
        <v>37.575820799999995</v>
      </c>
      <c r="V61" s="49">
        <f t="shared" si="22"/>
        <v>41.775955199999999</v>
      </c>
      <c r="W61" s="49">
        <f t="shared" si="22"/>
        <v>35.067110399999997</v>
      </c>
      <c r="X61" s="49">
        <f t="shared" si="22"/>
        <v>29.6577792</v>
      </c>
      <c r="Y61" s="49">
        <f t="shared" ref="Y61:Z61" si="23">SUM(Y62:Y72)</f>
        <v>19.428148800000002</v>
      </c>
      <c r="Z61" s="49">
        <f t="shared" si="23"/>
        <v>21.280089599999997</v>
      </c>
    </row>
    <row r="62" spans="1:26" ht="11.25" customHeight="1" x14ac:dyDescent="0.2">
      <c r="A62" s="50" t="s">
        <v>92</v>
      </c>
      <c r="B62" s="51" t="s">
        <v>93</v>
      </c>
      <c r="C62" s="52">
        <v>150.41617919999999</v>
      </c>
      <c r="D62" s="52">
        <v>118.944</v>
      </c>
      <c r="E62" s="52">
        <v>114.79991039999999</v>
      </c>
      <c r="F62" s="52">
        <v>161.27999999999997</v>
      </c>
      <c r="G62" s="52">
        <v>163.6318656</v>
      </c>
      <c r="H62" s="52">
        <v>147.28008960000003</v>
      </c>
      <c r="I62" s="52">
        <v>142.91182079999999</v>
      </c>
      <c r="J62" s="52">
        <v>172.14382080000001</v>
      </c>
      <c r="K62" s="52">
        <v>175.27991039999998</v>
      </c>
      <c r="L62" s="52">
        <v>142.35217919999999</v>
      </c>
      <c r="M62" s="52">
        <v>157.36008960000001</v>
      </c>
      <c r="N62" s="52">
        <v>128.24017919999997</v>
      </c>
      <c r="O62" s="52">
        <v>142.91182079999999</v>
      </c>
      <c r="P62" s="52">
        <v>144.36817919999996</v>
      </c>
      <c r="Q62" s="52">
        <v>129.69613439999998</v>
      </c>
      <c r="R62" s="52">
        <v>51.855955200000011</v>
      </c>
      <c r="S62" s="52">
        <v>31.583865599999999</v>
      </c>
      <c r="T62" s="52">
        <v>35.347334400000001</v>
      </c>
      <c r="U62" s="52">
        <v>37.575820799999995</v>
      </c>
      <c r="V62" s="52">
        <v>41.775955199999999</v>
      </c>
      <c r="W62" s="52">
        <v>35.067110399999997</v>
      </c>
      <c r="X62" s="52">
        <v>29.6577792</v>
      </c>
      <c r="Y62" s="52">
        <v>18.905644800000001</v>
      </c>
      <c r="Z62" s="52">
        <v>21.280089599999997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0.52250399999999997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4349.5641723600002</v>
      </c>
      <c r="D2" s="21">
        <f t="shared" ref="D2:X2" si="0">SUM(D3,D17,D22,D25,D26,D51,D52)</f>
        <v>4406.6560194000003</v>
      </c>
      <c r="E2" s="21">
        <f t="shared" si="0"/>
        <v>4714.1283654000008</v>
      </c>
      <c r="F2" s="21">
        <f t="shared" si="0"/>
        <v>5114.3337676800002</v>
      </c>
      <c r="G2" s="21">
        <f t="shared" si="0"/>
        <v>5253.9626822399996</v>
      </c>
      <c r="H2" s="21">
        <f t="shared" si="0"/>
        <v>5456.5833740399994</v>
      </c>
      <c r="I2" s="21">
        <f t="shared" si="0"/>
        <v>5810.1164251199989</v>
      </c>
      <c r="J2" s="21">
        <f t="shared" si="0"/>
        <v>6241.8778232399982</v>
      </c>
      <c r="K2" s="21">
        <f t="shared" si="0"/>
        <v>6177.9430198799992</v>
      </c>
      <c r="L2" s="21">
        <f t="shared" si="0"/>
        <v>6140.1486963600009</v>
      </c>
      <c r="M2" s="21">
        <f t="shared" si="0"/>
        <v>5896.2803756399999</v>
      </c>
      <c r="N2" s="21">
        <f t="shared" si="0"/>
        <v>5780.8539842399996</v>
      </c>
      <c r="O2" s="21">
        <f t="shared" si="0"/>
        <v>5569.2267937199995</v>
      </c>
      <c r="P2" s="21">
        <f t="shared" si="0"/>
        <v>5654.1165872399988</v>
      </c>
      <c r="Q2" s="21">
        <f t="shared" si="0"/>
        <v>5597.0141903999993</v>
      </c>
      <c r="R2" s="21">
        <f t="shared" si="0"/>
        <v>5907.9974544000006</v>
      </c>
      <c r="S2" s="21">
        <f t="shared" si="0"/>
        <v>6122.8462388400003</v>
      </c>
      <c r="T2" s="21">
        <f t="shared" si="0"/>
        <v>6593.7682666800019</v>
      </c>
      <c r="U2" s="21">
        <f t="shared" si="0"/>
        <v>6356.5991794799993</v>
      </c>
      <c r="V2" s="21">
        <f t="shared" si="0"/>
        <v>6529.8396927599997</v>
      </c>
      <c r="W2" s="21">
        <f t="shared" si="0"/>
        <v>5721.3921214800012</v>
      </c>
      <c r="X2" s="21">
        <f t="shared" si="0"/>
        <v>6179.9688097200005</v>
      </c>
      <c r="Y2" s="21">
        <f t="shared" ref="Y2:Z2" si="1">SUM(Y3,Y17,Y22,Y25,Y26,Y51,Y52)</f>
        <v>6664.5509695199989</v>
      </c>
      <c r="Z2" s="21">
        <f t="shared" si="1"/>
        <v>7505.1083178000017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4349.5641723600002</v>
      </c>
      <c r="D26" s="27">
        <f t="shared" si="20"/>
        <v>4406.6560194000003</v>
      </c>
      <c r="E26" s="27">
        <f t="shared" si="20"/>
        <v>4714.1283654000008</v>
      </c>
      <c r="F26" s="27">
        <f t="shared" si="20"/>
        <v>5114.3337676800002</v>
      </c>
      <c r="G26" s="27">
        <f t="shared" si="20"/>
        <v>5253.9626822399996</v>
      </c>
      <c r="H26" s="27">
        <f t="shared" si="20"/>
        <v>5456.5833740399994</v>
      </c>
      <c r="I26" s="27">
        <f t="shared" si="20"/>
        <v>5810.1164251199989</v>
      </c>
      <c r="J26" s="27">
        <f t="shared" si="20"/>
        <v>6241.8778232399982</v>
      </c>
      <c r="K26" s="27">
        <f t="shared" si="20"/>
        <v>6177.9430198799992</v>
      </c>
      <c r="L26" s="27">
        <f t="shared" si="20"/>
        <v>6137.4727263600007</v>
      </c>
      <c r="M26" s="27">
        <f t="shared" si="20"/>
        <v>5891.3323556400001</v>
      </c>
      <c r="N26" s="27">
        <f t="shared" si="20"/>
        <v>5779.3392842399999</v>
      </c>
      <c r="O26" s="27">
        <f t="shared" si="20"/>
        <v>5567.3081737199991</v>
      </c>
      <c r="P26" s="27">
        <f t="shared" si="20"/>
        <v>5650.4813072399984</v>
      </c>
      <c r="Q26" s="27">
        <f t="shared" si="20"/>
        <v>5589.4406903999989</v>
      </c>
      <c r="R26" s="27">
        <f t="shared" si="20"/>
        <v>5900.2219944000008</v>
      </c>
      <c r="S26" s="27">
        <f t="shared" si="20"/>
        <v>6114.2593035600003</v>
      </c>
      <c r="T26" s="27">
        <f t="shared" si="20"/>
        <v>6583.840317000002</v>
      </c>
      <c r="U26" s="27">
        <f t="shared" si="20"/>
        <v>6346.688396399999</v>
      </c>
      <c r="V26" s="27">
        <f t="shared" si="20"/>
        <v>6520.5117662399998</v>
      </c>
      <c r="W26" s="27">
        <f t="shared" ref="W26:X26" si="21">SUM(W27,W33)</f>
        <v>5714.174878920001</v>
      </c>
      <c r="X26" s="27">
        <f t="shared" si="21"/>
        <v>6170.5439424000006</v>
      </c>
      <c r="Y26" s="27">
        <f t="shared" ref="Y26:Z26" si="22">SUM(Y27,Y33)</f>
        <v>6656.0355280799986</v>
      </c>
      <c r="Z26" s="27">
        <f t="shared" si="22"/>
        <v>7498.2584404800018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4349.5641723600002</v>
      </c>
      <c r="D33" s="19">
        <f t="shared" si="26"/>
        <v>4406.6560194000003</v>
      </c>
      <c r="E33" s="19">
        <f t="shared" si="26"/>
        <v>4714.1283654000008</v>
      </c>
      <c r="F33" s="19">
        <f t="shared" si="26"/>
        <v>5114.3337676800002</v>
      </c>
      <c r="G33" s="19">
        <f t="shared" si="26"/>
        <v>5253.9626822399996</v>
      </c>
      <c r="H33" s="19">
        <f t="shared" si="26"/>
        <v>5456.5833740399994</v>
      </c>
      <c r="I33" s="19">
        <f t="shared" si="26"/>
        <v>5810.1164251199989</v>
      </c>
      <c r="J33" s="19">
        <f t="shared" si="26"/>
        <v>6241.8778232399982</v>
      </c>
      <c r="K33" s="19">
        <f t="shared" si="26"/>
        <v>6177.9430198799992</v>
      </c>
      <c r="L33" s="19">
        <f t="shared" si="26"/>
        <v>6137.4727263600007</v>
      </c>
      <c r="M33" s="19">
        <f t="shared" si="26"/>
        <v>5891.3323556400001</v>
      </c>
      <c r="N33" s="19">
        <f t="shared" si="26"/>
        <v>5779.3392842399999</v>
      </c>
      <c r="O33" s="19">
        <f t="shared" si="26"/>
        <v>5567.3081737199991</v>
      </c>
      <c r="P33" s="19">
        <f t="shared" si="26"/>
        <v>5650.4813072399984</v>
      </c>
      <c r="Q33" s="19">
        <f t="shared" si="26"/>
        <v>5589.4406903999989</v>
      </c>
      <c r="R33" s="19">
        <f t="shared" si="26"/>
        <v>5900.2219944000008</v>
      </c>
      <c r="S33" s="19">
        <f t="shared" si="26"/>
        <v>6114.2593035600003</v>
      </c>
      <c r="T33" s="19">
        <f t="shared" si="26"/>
        <v>6583.840317000002</v>
      </c>
      <c r="U33" s="19">
        <f t="shared" si="26"/>
        <v>6346.688396399999</v>
      </c>
      <c r="V33" s="19">
        <f t="shared" si="26"/>
        <v>6520.5117662399998</v>
      </c>
      <c r="W33" s="19">
        <f t="shared" ref="W33:X33" si="27">SUM(W34:W50)</f>
        <v>5714.174878920001</v>
      </c>
      <c r="X33" s="19">
        <f t="shared" si="27"/>
        <v>6170.5439424000006</v>
      </c>
      <c r="Y33" s="19">
        <f t="shared" ref="Y33:Z33" si="28">SUM(Y34:Y50)</f>
        <v>6656.0355280799986</v>
      </c>
      <c r="Z33" s="19">
        <f t="shared" si="28"/>
        <v>7498.2584404800018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29.587589999999992</v>
      </c>
      <c r="D36" s="8">
        <f>FC_TRA_RAIL_E!D36+FC_TRA_ROAD_E!D36+FC_TRA_DAVI_E!D36+FC_TRA_DNAVI_E!D36+FC_TRA_PIPE_E!D36</f>
        <v>35.505108</v>
      </c>
      <c r="E36" s="8">
        <f>FC_TRA_RAIL_E!E36+FC_TRA_ROAD_E!E36+FC_TRA_DAVI_E!E36+FC_TRA_DNAVI_E!E36+FC_TRA_PIPE_E!E36</f>
        <v>39.055618800000019</v>
      </c>
      <c r="F36" s="8">
        <f>FC_TRA_RAIL_E!F36+FC_TRA_ROAD_E!F36+FC_TRA_DAVI_E!F36+FC_TRA_DNAVI_E!F36+FC_TRA_PIPE_E!F36</f>
        <v>38.463867000000008</v>
      </c>
      <c r="G36" s="8">
        <f>FC_TRA_RAIL_E!G36+FC_TRA_ROAD_E!G36+FC_TRA_DAVI_E!G36+FC_TRA_DNAVI_E!G36+FC_TRA_PIPE_E!G36</f>
        <v>49.411388880000011</v>
      </c>
      <c r="H36" s="8">
        <f>FC_TRA_RAIL_E!H36+FC_TRA_ROAD_E!H36+FC_TRA_DAVI_E!H36+FC_TRA_DNAVI_E!H36+FC_TRA_PIPE_E!H36</f>
        <v>65.092698000000027</v>
      </c>
      <c r="I36" s="8">
        <f>FC_TRA_RAIL_E!I36+FC_TRA_ROAD_E!I36+FC_TRA_DAVI_E!I36+FC_TRA_DNAVI_E!I36+FC_TRA_PIPE_E!I36</f>
        <v>109.47408300000001</v>
      </c>
      <c r="J36" s="8">
        <f>FC_TRA_RAIL_E!J36+FC_TRA_ROAD_E!J36+FC_TRA_DAVI_E!J36+FC_TRA_DNAVI_E!J36+FC_TRA_PIPE_E!J36</f>
        <v>150.89670899999999</v>
      </c>
      <c r="K36" s="8">
        <f>FC_TRA_RAIL_E!K36+FC_TRA_ROAD_E!K36+FC_TRA_DAVI_E!K36+FC_TRA_DNAVI_E!K36+FC_TRA_PIPE_E!K36</f>
        <v>204.15437100000003</v>
      </c>
      <c r="L36" s="8">
        <f>FC_TRA_RAIL_E!L36+FC_TRA_ROAD_E!L36+FC_TRA_DAVI_E!L36+FC_TRA_DNAVI_E!L36+FC_TRA_PIPE_E!L36</f>
        <v>207.11313000000004</v>
      </c>
      <c r="M36" s="8">
        <f>FC_TRA_RAIL_E!M36+FC_TRA_ROAD_E!M36+FC_TRA_DAVI_E!M36+FC_TRA_DNAVI_E!M36+FC_TRA_PIPE_E!M36</f>
        <v>174.56678100000008</v>
      </c>
      <c r="N36" s="8">
        <f>FC_TRA_RAIL_E!N36+FC_TRA_ROAD_E!N36+FC_TRA_DAVI_E!N36+FC_TRA_DNAVI_E!N36+FC_TRA_PIPE_E!N36</f>
        <v>165.69050400000003</v>
      </c>
      <c r="O36" s="8">
        <f>FC_TRA_RAIL_E!O36+FC_TRA_ROAD_E!O36+FC_TRA_DAVI_E!O36+FC_TRA_DNAVI_E!O36+FC_TRA_PIPE_E!O36</f>
        <v>162.73174500000002</v>
      </c>
      <c r="P36" s="8">
        <f>FC_TRA_RAIL_E!P36+FC_TRA_ROAD_E!P36+FC_TRA_DAVI_E!P36+FC_TRA_DNAVI_E!P36+FC_TRA_PIPE_E!P36</f>
        <v>165.690504</v>
      </c>
      <c r="Q36" s="8">
        <f>FC_TRA_RAIL_E!Q36+FC_TRA_ROAD_E!Q36+FC_TRA_DAVI_E!Q36+FC_TRA_DNAVI_E!Q36+FC_TRA_PIPE_E!Q36</f>
        <v>180.48429899999999</v>
      </c>
      <c r="R36" s="8">
        <f>FC_TRA_RAIL_E!R36+FC_TRA_ROAD_E!R36+FC_TRA_DAVI_E!R36+FC_TRA_DNAVI_E!R36+FC_TRA_PIPE_E!R36</f>
        <v>198.236853</v>
      </c>
      <c r="S36" s="8">
        <f>FC_TRA_RAIL_E!S36+FC_TRA_ROAD_E!S36+FC_TRA_DAVI_E!S36+FC_TRA_DNAVI_E!S36+FC_TRA_PIPE_E!S36</f>
        <v>210.07188900000003</v>
      </c>
      <c r="T36" s="8">
        <f>FC_TRA_RAIL_E!T36+FC_TRA_ROAD_E!T36+FC_TRA_DAVI_E!T36+FC_TRA_DNAVI_E!T36+FC_TRA_PIPE_E!T36</f>
        <v>209.18437487999998</v>
      </c>
      <c r="U36" s="8">
        <f>FC_TRA_RAIL_E!U36+FC_TRA_ROAD_E!U36+FC_TRA_DAVI_E!U36+FC_TRA_DNAVI_E!U36+FC_TRA_PIPE_E!U36</f>
        <v>208.29663360000001</v>
      </c>
      <c r="V36" s="8">
        <f>FC_TRA_RAIL_E!V36+FC_TRA_ROAD_E!V36+FC_TRA_DAVI_E!V36+FC_TRA_DNAVI_E!V36+FC_TRA_PIPE_E!V36</f>
        <v>195.27809400000001</v>
      </c>
      <c r="W36" s="8">
        <f>FC_TRA_RAIL_E!W36+FC_TRA_ROAD_E!W36+FC_TRA_DAVI_E!W36+FC_TRA_DNAVI_E!W36+FC_TRA_PIPE_E!W36</f>
        <v>156.22247520000002</v>
      </c>
      <c r="X36" s="8">
        <f>FC_TRA_RAIL_E!X36+FC_TRA_ROAD_E!X36+FC_TRA_DAVI_E!X36+FC_TRA_DNAVI_E!X36+FC_TRA_PIPE_E!X36</f>
        <v>163.61948628000002</v>
      </c>
      <c r="Y36" s="8">
        <f>FC_TRA_RAIL_E!Y36+FC_TRA_ROAD_E!Y36+FC_TRA_DAVI_E!Y36+FC_TRA_DNAVI_E!Y36+FC_TRA_PIPE_E!Y36</f>
        <v>137.28641760000002</v>
      </c>
      <c r="Z36" s="8">
        <f>FC_TRA_RAIL_E!Z36+FC_TRA_ROAD_E!Z36+FC_TRA_DAVI_E!Z36+FC_TRA_DNAVI_E!Z36+FC_TRA_PIPE_E!Z36</f>
        <v>125.45138159999998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2362.4209223999997</v>
      </c>
      <c r="D37" s="8">
        <f>FC_TRA_RAIL_E!D37+FC_TRA_ROAD_E!D37+FC_TRA_DAVI_E!D37+FC_TRA_DNAVI_E!D37+FC_TRA_PIPE_E!D37</f>
        <v>2269.7770233599999</v>
      </c>
      <c r="E37" s="8">
        <f>FC_TRA_RAIL_E!E37+FC_TRA_ROAD_E!E37+FC_TRA_DAVI_E!E37+FC_TRA_DNAVI_E!E37+FC_TRA_PIPE_E!E37</f>
        <v>2291.3984570400003</v>
      </c>
      <c r="F37" s="8">
        <f>FC_TRA_RAIL_E!F37+FC_TRA_ROAD_E!F37+FC_TRA_DAVI_E!F37+FC_TRA_DNAVI_E!F37+FC_TRA_PIPE_E!F37</f>
        <v>2282.1312729600004</v>
      </c>
      <c r="G37" s="8">
        <f>FC_TRA_RAIL_E!G37+FC_TRA_ROAD_E!G37+FC_TRA_DAVI_E!G37+FC_TRA_DNAVI_E!G37+FC_TRA_PIPE_E!G37</f>
        <v>2180.2231835999996</v>
      </c>
      <c r="H37" s="8">
        <f>FC_TRA_RAIL_E!H37+FC_TRA_ROAD_E!H37+FC_TRA_DAVI_E!H37+FC_TRA_DNAVI_E!H37+FC_TRA_PIPE_E!H37</f>
        <v>2143.1639275199996</v>
      </c>
      <c r="I37" s="8">
        <f>FC_TRA_RAIL_E!I37+FC_TRA_ROAD_E!I37+FC_TRA_DAVI_E!I37+FC_TRA_DNAVI_E!I37+FC_TRA_PIPE_E!I37</f>
        <v>2146.2539867999999</v>
      </c>
      <c r="J37" s="8">
        <f>FC_TRA_RAIL_E!J37+FC_TRA_ROAD_E!J37+FC_TRA_DAVI_E!J37+FC_TRA_DNAVI_E!J37+FC_TRA_PIPE_E!J37</f>
        <v>2186.4033021599998</v>
      </c>
      <c r="K37" s="8">
        <f>FC_TRA_RAIL_E!K37+FC_TRA_ROAD_E!K37+FC_TRA_DAVI_E!K37+FC_TRA_DNAVI_E!K37+FC_TRA_PIPE_E!K37</f>
        <v>2093.7534155999997</v>
      </c>
      <c r="L37" s="8">
        <f>FC_TRA_RAIL_E!L37+FC_TRA_ROAD_E!L37+FC_TRA_DAVI_E!L37+FC_TRA_DNAVI_E!L37+FC_TRA_PIPE_E!L37</f>
        <v>2087.5792845599999</v>
      </c>
      <c r="M37" s="8">
        <f>FC_TRA_RAIL_E!M37+FC_TRA_ROAD_E!M37+FC_TRA_DAVI_E!M37+FC_TRA_DNAVI_E!M37+FC_TRA_PIPE_E!M37</f>
        <v>1967.1400702799999</v>
      </c>
      <c r="N37" s="8">
        <f>FC_TRA_RAIL_E!N37+FC_TRA_ROAD_E!N37+FC_TRA_DAVI_E!N37+FC_TRA_DNAVI_E!N37+FC_TRA_PIPE_E!N37</f>
        <v>1920.8166238800002</v>
      </c>
      <c r="O37" s="8">
        <f>FC_TRA_RAIL_E!O37+FC_TRA_ROAD_E!O37+FC_TRA_DAVI_E!O37+FC_TRA_DNAVI_E!O37+FC_TRA_PIPE_E!O37</f>
        <v>1784.9393377199999</v>
      </c>
      <c r="P37" s="8">
        <f>FC_TRA_RAIL_E!P37+FC_TRA_ROAD_E!P37+FC_TRA_DAVI_E!P37+FC_TRA_DNAVI_E!P37+FC_TRA_PIPE_E!P37</f>
        <v>1744.7960098799999</v>
      </c>
      <c r="Q37" s="8">
        <f>FC_TRA_RAIL_E!Q37+FC_TRA_ROAD_E!Q37+FC_TRA_DAVI_E!Q37+FC_TRA_DNAVI_E!Q37+FC_TRA_PIPE_E!Q37</f>
        <v>1608.9187237200001</v>
      </c>
      <c r="R37" s="8">
        <f>FC_TRA_RAIL_E!R37+FC_TRA_ROAD_E!R37+FC_TRA_DAVI_E!R37+FC_TRA_DNAVI_E!R37+FC_TRA_PIPE_E!R37</f>
        <v>1605.8286644400005</v>
      </c>
      <c r="S37" s="8">
        <f>FC_TRA_RAIL_E!S37+FC_TRA_ROAD_E!S37+FC_TRA_DAVI_E!S37+FC_TRA_DNAVI_E!S37+FC_TRA_PIPE_E!S37</f>
        <v>1615.0958485199994</v>
      </c>
      <c r="T37" s="8">
        <f>FC_TRA_RAIL_E!T37+FC_TRA_ROAD_E!T37+FC_TRA_DAVI_E!T37+FC_TRA_DNAVI_E!T37+FC_TRA_PIPE_E!T37</f>
        <v>1550.4944993999998</v>
      </c>
      <c r="U37" s="8">
        <f>FC_TRA_RAIL_E!U37+FC_TRA_ROAD_E!U37+FC_TRA_DAVI_E!U37+FC_TRA_DNAVI_E!U37+FC_TRA_PIPE_E!U37</f>
        <v>1506.4483064399994</v>
      </c>
      <c r="V37" s="8">
        <f>FC_TRA_RAIL_E!V37+FC_TRA_ROAD_E!V37+FC_TRA_DAVI_E!V37+FC_TRA_DNAVI_E!V37+FC_TRA_PIPE_E!V37</f>
        <v>1436.8131993599998</v>
      </c>
      <c r="W37" s="8">
        <f>FC_TRA_RAIL_E!W37+FC_TRA_ROAD_E!W37+FC_TRA_DAVI_E!W37+FC_TRA_DNAVI_E!W37+FC_TRA_PIPE_E!W37</f>
        <v>1193.0827154399999</v>
      </c>
      <c r="X37" s="8">
        <f>FC_TRA_RAIL_E!X37+FC_TRA_ROAD_E!X37+FC_TRA_DAVI_E!X37+FC_TRA_DNAVI_E!X37+FC_TRA_PIPE_E!X37</f>
        <v>1336.3451085600002</v>
      </c>
      <c r="Y37" s="8">
        <f>FC_TRA_RAIL_E!Y37+FC_TRA_ROAD_E!Y37+FC_TRA_DAVI_E!Y37+FC_TRA_DNAVI_E!Y37+FC_TRA_PIPE_E!Y37</f>
        <v>1434.10933512</v>
      </c>
      <c r="Z37" s="8">
        <f>FC_TRA_RAIL_E!Z37+FC_TRA_ROAD_E!Z37+FC_TRA_DAVI_E!Z37+FC_TRA_DNAVI_E!Z37+FC_TRA_PIPE_E!Z37</f>
        <v>1609.0082870400004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1.550556</v>
      </c>
      <c r="F38" s="8">
        <f>FC_TRA_RAIL_E!F38+FC_TRA_ROAD_E!F38+FC_TRA_DAVI_E!F38+FC_TRA_DNAVI_E!F38+FC_TRA_PIPE_E!F38</f>
        <v>1.5606360000000001</v>
      </c>
      <c r="G38" s="8">
        <f>FC_TRA_RAIL_E!G38+FC_TRA_ROAD_E!G38+FC_TRA_DAVI_E!G38+FC_TRA_DNAVI_E!G38+FC_TRA_PIPE_E!G38</f>
        <v>1.5606359999999999</v>
      </c>
      <c r="H38" s="8">
        <f>FC_TRA_RAIL_E!H38+FC_TRA_ROAD_E!H38+FC_TRA_DAVI_E!H38+FC_TRA_DNAVI_E!H38+FC_TRA_PIPE_E!H38</f>
        <v>1.5606360000000004</v>
      </c>
      <c r="I38" s="8">
        <f>FC_TRA_RAIL_E!I38+FC_TRA_ROAD_E!I38+FC_TRA_DAVI_E!I38+FC_TRA_DNAVI_E!I38+FC_TRA_PIPE_E!I38</f>
        <v>1.5606360000000004</v>
      </c>
      <c r="J38" s="8">
        <f>FC_TRA_RAIL_E!J38+FC_TRA_ROAD_E!J38+FC_TRA_DAVI_E!J38+FC_TRA_DNAVI_E!J38+FC_TRA_PIPE_E!J38</f>
        <v>1.5606360000000004</v>
      </c>
      <c r="K38" s="8">
        <f>FC_TRA_RAIL_E!K38+FC_TRA_ROAD_E!K38+FC_TRA_DAVI_E!K38+FC_TRA_DNAVI_E!K38+FC_TRA_PIPE_E!K38</f>
        <v>1.5606360000000001</v>
      </c>
      <c r="L38" s="8">
        <f>FC_TRA_RAIL_E!L38+FC_TRA_ROAD_E!L38+FC_TRA_DAVI_E!L38+FC_TRA_DNAVI_E!L38+FC_TRA_PIPE_E!L38</f>
        <v>1.5606359999999999</v>
      </c>
      <c r="M38" s="8">
        <f>FC_TRA_RAIL_E!M38+FC_TRA_ROAD_E!M38+FC_TRA_DAVI_E!M38+FC_TRA_DNAVI_E!M38+FC_TRA_PIPE_E!M38</f>
        <v>1.5606360000000001</v>
      </c>
      <c r="N38" s="8">
        <f>FC_TRA_RAIL_E!N38+FC_TRA_ROAD_E!N38+FC_TRA_DAVI_E!N38+FC_TRA_DNAVI_E!N38+FC_TRA_PIPE_E!N38</f>
        <v>1.5606360000000001</v>
      </c>
      <c r="O38" s="8">
        <f>FC_TRA_RAIL_E!O38+FC_TRA_ROAD_E!O38+FC_TRA_DAVI_E!O38+FC_TRA_DNAVI_E!O38+FC_TRA_PIPE_E!O38</f>
        <v>1.5606359999999999</v>
      </c>
      <c r="P38" s="8">
        <f>FC_TRA_RAIL_E!P38+FC_TRA_ROAD_E!P38+FC_TRA_DAVI_E!P38+FC_TRA_DNAVI_E!P38+FC_TRA_PIPE_E!P38</f>
        <v>1.5606360000000001</v>
      </c>
      <c r="Q38" s="8">
        <f>FC_TRA_RAIL_E!Q38+FC_TRA_ROAD_E!Q38+FC_TRA_DAVI_E!Q38+FC_TRA_DNAVI_E!Q38+FC_TRA_PIPE_E!Q38</f>
        <v>1.5606360000000001</v>
      </c>
      <c r="R38" s="8">
        <f>FC_TRA_RAIL_E!R38+FC_TRA_ROAD_E!R38+FC_TRA_DAVI_E!R38+FC_TRA_DNAVI_E!R38+FC_TRA_PIPE_E!R38</f>
        <v>1.248408</v>
      </c>
      <c r="S38" s="8">
        <f>FC_TRA_RAIL_E!S38+FC_TRA_ROAD_E!S38+FC_TRA_DAVI_E!S38+FC_TRA_DNAVI_E!S38+FC_TRA_PIPE_E!S38</f>
        <v>1.5606360000000001</v>
      </c>
      <c r="T38" s="8">
        <f>FC_TRA_RAIL_E!T38+FC_TRA_ROAD_E!T38+FC_TRA_DAVI_E!T38+FC_TRA_DNAVI_E!T38+FC_TRA_PIPE_E!T38</f>
        <v>1.5606360000000001</v>
      </c>
      <c r="U38" s="8">
        <f>FC_TRA_RAIL_E!U38+FC_TRA_ROAD_E!U38+FC_TRA_DAVI_E!U38+FC_TRA_DNAVI_E!U38+FC_TRA_PIPE_E!U38</f>
        <v>1.5606359999999999</v>
      </c>
      <c r="V38" s="8">
        <f>FC_TRA_RAIL_E!V38+FC_TRA_ROAD_E!V38+FC_TRA_DAVI_E!V38+FC_TRA_DNAVI_E!V38+FC_TRA_PIPE_E!V38</f>
        <v>1.2484079999999997</v>
      </c>
      <c r="W38" s="8">
        <f>FC_TRA_RAIL_E!W38+FC_TRA_ROAD_E!W38+FC_TRA_DAVI_E!W38+FC_TRA_DNAVI_E!W38+FC_TRA_PIPE_E!W38</f>
        <v>1.248408</v>
      </c>
      <c r="X38" s="8">
        <f>FC_TRA_RAIL_E!X38+FC_TRA_ROAD_E!X38+FC_TRA_DAVI_E!X38+FC_TRA_DNAVI_E!X38+FC_TRA_PIPE_E!X38</f>
        <v>1.5606360000000004</v>
      </c>
      <c r="Y38" s="8">
        <f>FC_TRA_RAIL_E!Y38+FC_TRA_ROAD_E!Y38+FC_TRA_DAVI_E!Y38+FC_TRA_DNAVI_E!Y38+FC_TRA_PIPE_E!Y38</f>
        <v>1.248408</v>
      </c>
      <c r="Z38" s="8">
        <f>FC_TRA_RAIL_E!Z38+FC_TRA_ROAD_E!Z38+FC_TRA_DAVI_E!Z38+FC_TRA_DNAVI_E!Z38+FC_TRA_PIPE_E!Z38</f>
        <v>1.5606360000000001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25.285820759999996</v>
      </c>
      <c r="D40" s="8">
        <f>FC_TRA_RAIL_E!D40+FC_TRA_ROAD_E!D40+FC_TRA_DAVI_E!D40+FC_TRA_DNAVI_E!D40+FC_TRA_PIPE_E!D40</f>
        <v>25.28582076</v>
      </c>
      <c r="E40" s="8">
        <f>FC_TRA_RAIL_E!E40+FC_TRA_ROAD_E!E40+FC_TRA_DAVI_E!E40+FC_TRA_DNAVI_E!E40+FC_TRA_PIPE_E!E40</f>
        <v>28.44651600000001</v>
      </c>
      <c r="F40" s="8">
        <f>FC_TRA_RAIL_E!F40+FC_TRA_ROAD_E!F40+FC_TRA_DAVI_E!F40+FC_TRA_DNAVI_E!F40+FC_TRA_PIPE_E!F40</f>
        <v>31.607211240000023</v>
      </c>
      <c r="G40" s="8">
        <f>FC_TRA_RAIL_E!G40+FC_TRA_ROAD_E!G40+FC_TRA_DAVI_E!G40+FC_TRA_DNAVI_E!G40+FC_TRA_PIPE_E!G40</f>
        <v>34.767906480000001</v>
      </c>
      <c r="H40" s="8">
        <f>FC_TRA_RAIL_E!H40+FC_TRA_ROAD_E!H40+FC_TRA_DAVI_E!H40+FC_TRA_DNAVI_E!H40+FC_TRA_PIPE_E!H40</f>
        <v>34.767906480000001</v>
      </c>
      <c r="I40" s="8">
        <f>FC_TRA_RAIL_E!I40+FC_TRA_ROAD_E!I40+FC_TRA_DAVI_E!I40+FC_TRA_DNAVI_E!I40+FC_TRA_PIPE_E!I40</f>
        <v>37.92860172000001</v>
      </c>
      <c r="J40" s="8">
        <f>FC_TRA_RAIL_E!J40+FC_TRA_ROAD_E!J40+FC_TRA_DAVI_E!J40+FC_TRA_DNAVI_E!J40+FC_TRA_PIPE_E!J40</f>
        <v>37.92860172000001</v>
      </c>
      <c r="K40" s="8">
        <f>FC_TRA_RAIL_E!K40+FC_TRA_ROAD_E!K40+FC_TRA_DAVI_E!K40+FC_TRA_DNAVI_E!K40+FC_TRA_PIPE_E!K40</f>
        <v>37.928601720000003</v>
      </c>
      <c r="L40" s="8">
        <f>FC_TRA_RAIL_E!L40+FC_TRA_ROAD_E!L40+FC_TRA_DAVI_E!L40+FC_TRA_DNAVI_E!L40+FC_TRA_PIPE_E!L40</f>
        <v>34.767906479999994</v>
      </c>
      <c r="M40" s="8">
        <f>FC_TRA_RAIL_E!M40+FC_TRA_ROAD_E!M40+FC_TRA_DAVI_E!M40+FC_TRA_DNAVI_E!M40+FC_TRA_PIPE_E!M40</f>
        <v>28.446516000000006</v>
      </c>
      <c r="N40" s="8">
        <f>FC_TRA_RAIL_E!N40+FC_TRA_ROAD_E!N40+FC_TRA_DAVI_E!N40+FC_TRA_DNAVI_E!N40+FC_TRA_PIPE_E!N40</f>
        <v>31.607211240000016</v>
      </c>
      <c r="O40" s="8">
        <f>FC_TRA_RAIL_E!O40+FC_TRA_ROAD_E!O40+FC_TRA_DAVI_E!O40+FC_TRA_DNAVI_E!O40+FC_TRA_PIPE_E!O40</f>
        <v>28.446516000000006</v>
      </c>
      <c r="P40" s="8">
        <f>FC_TRA_RAIL_E!P40+FC_TRA_ROAD_E!P40+FC_TRA_DAVI_E!P40+FC_TRA_DNAVI_E!P40+FC_TRA_PIPE_E!P40</f>
        <v>28.446516000000006</v>
      </c>
      <c r="Q40" s="8">
        <f>FC_TRA_RAIL_E!Q40+FC_TRA_ROAD_E!Q40+FC_TRA_DAVI_E!Q40+FC_TRA_DNAVI_E!Q40+FC_TRA_PIPE_E!Q40</f>
        <v>28.446516000000006</v>
      </c>
      <c r="R40" s="8">
        <f>FC_TRA_RAIL_E!R40+FC_TRA_ROAD_E!R40+FC_TRA_DAVI_E!R40+FC_TRA_DNAVI_E!R40+FC_TRA_PIPE_E!R40</f>
        <v>31.607211240000019</v>
      </c>
      <c r="S40" s="8">
        <f>FC_TRA_RAIL_E!S40+FC_TRA_ROAD_E!S40+FC_TRA_DAVI_E!S40+FC_TRA_DNAVI_E!S40+FC_TRA_PIPE_E!S40</f>
        <v>31.607211240000019</v>
      </c>
      <c r="T40" s="8">
        <f>FC_TRA_RAIL_E!T40+FC_TRA_ROAD_E!T40+FC_TRA_DAVI_E!T40+FC_TRA_DNAVI_E!T40+FC_TRA_PIPE_E!T40</f>
        <v>30.343036680000008</v>
      </c>
      <c r="U40" s="8">
        <f>FC_TRA_RAIL_E!U40+FC_TRA_ROAD_E!U40+FC_TRA_DAVI_E!U40+FC_TRA_DNAVI_E!U40+FC_TRA_PIPE_E!U40</f>
        <v>30.659080320000001</v>
      </c>
      <c r="V40" s="8">
        <f>FC_TRA_RAIL_E!V40+FC_TRA_ROAD_E!V40+FC_TRA_DAVI_E!V40+FC_TRA_DNAVI_E!V40+FC_TRA_PIPE_E!V40</f>
        <v>30.975123959999998</v>
      </c>
      <c r="W40" s="8">
        <f>FC_TRA_RAIL_E!W40+FC_TRA_ROAD_E!W40+FC_TRA_DAVI_E!W40+FC_TRA_DNAVI_E!W40+FC_TRA_PIPE_E!W40</f>
        <v>15.487432560000002</v>
      </c>
      <c r="X40" s="8">
        <f>FC_TRA_RAIL_E!X40+FC_TRA_ROAD_E!X40+FC_TRA_DAVI_E!X40+FC_TRA_DNAVI_E!X40+FC_TRA_PIPE_E!X40</f>
        <v>20.860692120000007</v>
      </c>
      <c r="Y40" s="8">
        <f>FC_TRA_RAIL_E!Y40+FC_TRA_ROAD_E!Y40+FC_TRA_DAVI_E!Y40+FC_TRA_DNAVI_E!Y40+FC_TRA_PIPE_E!Y40</f>
        <v>24.653733479999996</v>
      </c>
      <c r="Z40" s="8">
        <f>FC_TRA_RAIL_E!Z40+FC_TRA_ROAD_E!Z40+FC_TRA_DAVI_E!Z40+FC_TRA_DNAVI_E!Z40+FC_TRA_PIPE_E!Z40</f>
        <v>28.762559639999999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1927.8921261600001</v>
      </c>
      <c r="D43" s="8">
        <f>FC_TRA_RAIL_E!D43+FC_TRA_ROAD_E!D43+FC_TRA_DAVI_E!D43+FC_TRA_DNAVI_E!D43+FC_TRA_PIPE_E!D43</f>
        <v>2066.7070944000006</v>
      </c>
      <c r="E43" s="8">
        <f>FC_TRA_RAIL_E!E43+FC_TRA_ROAD_E!E43+FC_TRA_DAVI_E!E43+FC_TRA_DNAVI_E!E43+FC_TRA_PIPE_E!E43</f>
        <v>2331.78837372</v>
      </c>
      <c r="F43" s="8">
        <f>FC_TRA_RAIL_E!F43+FC_TRA_ROAD_E!F43+FC_TRA_DAVI_E!F43+FC_TRA_DNAVI_E!F43+FC_TRA_PIPE_E!F43</f>
        <v>2738.6819366399995</v>
      </c>
      <c r="G43" s="8">
        <f>FC_TRA_RAIL_E!G43+FC_TRA_ROAD_E!G43+FC_TRA_DAVI_E!G43+FC_TRA_DNAVI_E!G43+FC_TRA_PIPE_E!G43</f>
        <v>2987.9995672799996</v>
      </c>
      <c r="H43" s="8">
        <f>FC_TRA_RAIL_E!H43+FC_TRA_ROAD_E!H43+FC_TRA_DAVI_E!H43+FC_TRA_DNAVI_E!H43+FC_TRA_PIPE_E!H43</f>
        <v>3211.9982060399993</v>
      </c>
      <c r="I43" s="8">
        <f>FC_TRA_RAIL_E!I43+FC_TRA_ROAD_E!I43+FC_TRA_DAVI_E!I43+FC_TRA_DNAVI_E!I43+FC_TRA_PIPE_E!I43</f>
        <v>3514.899117599999</v>
      </c>
      <c r="J43" s="8">
        <f>FC_TRA_RAIL_E!J43+FC_TRA_ROAD_E!J43+FC_TRA_DAVI_E!J43+FC_TRA_DNAVI_E!J43+FC_TRA_PIPE_E!J43</f>
        <v>3865.0885743599983</v>
      </c>
      <c r="K43" s="8">
        <f>FC_TRA_RAIL_E!K43+FC_TRA_ROAD_E!K43+FC_TRA_DAVI_E!K43+FC_TRA_DNAVI_E!K43+FC_TRA_PIPE_E!K43</f>
        <v>3834.2921993999989</v>
      </c>
      <c r="L43" s="8">
        <f>FC_TRA_RAIL_E!L43+FC_TRA_ROAD_E!L43+FC_TRA_DAVI_E!L43+FC_TRA_DNAVI_E!L43+FC_TRA_PIPE_E!L43</f>
        <v>3805.2009543600007</v>
      </c>
      <c r="M43" s="8">
        <f>FC_TRA_RAIL_E!M43+FC_TRA_ROAD_E!M43+FC_TRA_DAVI_E!M43+FC_TRA_DNAVI_E!M43+FC_TRA_PIPE_E!M43</f>
        <v>3713.3645562000002</v>
      </c>
      <c r="N43" s="8">
        <f>FC_TRA_RAIL_E!N43+FC_TRA_ROAD_E!N43+FC_TRA_DAVI_E!N43+FC_TRA_DNAVI_E!N43+FC_TRA_PIPE_E!N43</f>
        <v>3653.4105129599998</v>
      </c>
      <c r="O43" s="8">
        <f>FC_TRA_RAIL_E!O43+FC_TRA_ROAD_E!O43+FC_TRA_DAVI_E!O43+FC_TRA_DNAVI_E!O43+FC_TRA_PIPE_E!O43</f>
        <v>3583.3761428399994</v>
      </c>
      <c r="P43" s="8">
        <f>FC_TRA_RAIL_E!P43+FC_TRA_ROAD_E!P43+FC_TRA_DAVI_E!P43+FC_TRA_DNAVI_E!P43+FC_TRA_PIPE_E!P43</f>
        <v>3709.9876413599986</v>
      </c>
      <c r="Q43" s="8">
        <f>FC_TRA_RAIL_E!Q43+FC_TRA_ROAD_E!Q43+FC_TRA_DAVI_E!Q43+FC_TRA_DNAVI_E!Q43+FC_TRA_PIPE_E!Q43</f>
        <v>3770.0305156799991</v>
      </c>
      <c r="R43" s="8">
        <f>FC_TRA_RAIL_E!R43+FC_TRA_ROAD_E!R43+FC_TRA_DAVI_E!R43+FC_TRA_DNAVI_E!R43+FC_TRA_PIPE_E!R43</f>
        <v>4063.3008577200007</v>
      </c>
      <c r="S43" s="8">
        <f>FC_TRA_RAIL_E!S43+FC_TRA_ROAD_E!S43+FC_TRA_DAVI_E!S43+FC_TRA_DNAVI_E!S43+FC_TRA_PIPE_E!S43</f>
        <v>4255.9237188000006</v>
      </c>
      <c r="T43" s="8">
        <f>FC_TRA_RAIL_E!T43+FC_TRA_ROAD_E!T43+FC_TRA_DAVI_E!T43+FC_TRA_DNAVI_E!T43+FC_TRA_PIPE_E!T43</f>
        <v>4792.2577700400025</v>
      </c>
      <c r="U43" s="8">
        <f>FC_TRA_RAIL_E!U43+FC_TRA_ROAD_E!U43+FC_TRA_DAVI_E!U43+FC_TRA_DNAVI_E!U43+FC_TRA_PIPE_E!U43</f>
        <v>4599.7237400399999</v>
      </c>
      <c r="V43" s="8">
        <f>FC_TRA_RAIL_E!V43+FC_TRA_ROAD_E!V43+FC_TRA_DAVI_E!V43+FC_TRA_DNAVI_E!V43+FC_TRA_PIPE_E!V43</f>
        <v>4856.1969409200001</v>
      </c>
      <c r="W43" s="8">
        <f>FC_TRA_RAIL_E!W43+FC_TRA_ROAD_E!W43+FC_TRA_DAVI_E!W43+FC_TRA_DNAVI_E!W43+FC_TRA_PIPE_E!W43</f>
        <v>4348.1338477200006</v>
      </c>
      <c r="X43" s="8">
        <f>FC_TRA_RAIL_E!X43+FC_TRA_ROAD_E!X43+FC_TRA_DAVI_E!X43+FC_TRA_DNAVI_E!X43+FC_TRA_PIPE_E!X43</f>
        <v>4648.1580194400003</v>
      </c>
      <c r="Y43" s="8">
        <f>FC_TRA_RAIL_E!Y43+FC_TRA_ROAD_E!Y43+FC_TRA_DAVI_E!Y43+FC_TRA_DNAVI_E!Y43+FC_TRA_PIPE_E!Y43</f>
        <v>5058.000880919999</v>
      </c>
      <c r="Z43" s="8">
        <f>FC_TRA_RAIL_E!Z43+FC_TRA_ROAD_E!Z43+FC_TRA_DAVI_E!Z43+FC_TRA_DNAVI_E!Z43+FC_TRA_PIPE_E!Z43</f>
        <v>5732.7388232400017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4.3777130400000006</v>
      </c>
      <c r="D44" s="8">
        <f>FC_TRA_RAIL_E!D44+FC_TRA_ROAD_E!D44+FC_TRA_DAVI_E!D44+FC_TRA_DNAVI_E!D44+FC_TRA_PIPE_E!D44</f>
        <v>9.3809728800000016</v>
      </c>
      <c r="E44" s="8">
        <f>FC_TRA_RAIL_E!E44+FC_TRA_ROAD_E!E44+FC_TRA_DAVI_E!E44+FC_TRA_DNAVI_E!E44+FC_TRA_PIPE_E!E44</f>
        <v>21.888843840000003</v>
      </c>
      <c r="F44" s="8">
        <f>FC_TRA_RAIL_E!F44+FC_TRA_ROAD_E!F44+FC_TRA_DAVI_E!F44+FC_TRA_DNAVI_E!F44+FC_TRA_PIPE_E!F44</f>
        <v>21.88884384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6.253796160000002</v>
      </c>
      <c r="L44" s="8">
        <f>FC_TRA_RAIL_E!L44+FC_TRA_ROAD_E!L44+FC_TRA_DAVI_E!L44+FC_TRA_DNAVI_E!L44+FC_TRA_PIPE_E!L44</f>
        <v>1.25081496</v>
      </c>
      <c r="M44" s="8">
        <f>FC_TRA_RAIL_E!M44+FC_TRA_ROAD_E!M44+FC_TRA_DAVI_E!M44+FC_TRA_DNAVI_E!M44+FC_TRA_PIPE_E!M44</f>
        <v>6.253796160000002</v>
      </c>
      <c r="N44" s="8">
        <f>FC_TRA_RAIL_E!N44+FC_TRA_ROAD_E!N44+FC_TRA_DAVI_E!N44+FC_TRA_DNAVI_E!N44+FC_TRA_PIPE_E!N44</f>
        <v>6.2537961600000012</v>
      </c>
      <c r="O44" s="8">
        <f>FC_TRA_RAIL_E!O44+FC_TRA_ROAD_E!O44+FC_TRA_DAVI_E!O44+FC_TRA_DNAVI_E!O44+FC_TRA_PIPE_E!O44</f>
        <v>6.2537961600000012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0.73675296000000001</v>
      </c>
      <c r="Z46" s="8">
        <f>FC_TRA_RAIL_E!Z46+FC_TRA_ROAD_E!Z46+FC_TRA_DAVI_E!Z46+FC_TRA_DNAVI_E!Z46+FC_TRA_PIPE_E!Z46</f>
        <v>0.73675296000000023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2.6759700000000013</v>
      </c>
      <c r="M51" s="27">
        <f>FC_TRA_RAIL_E!M51+FC_TRA_ROAD_E!M51+FC_TRA_DAVI_E!M51+FC_TRA_DNAVI_E!M51+FC_TRA_PIPE_E!M51</f>
        <v>4.9480200000000005</v>
      </c>
      <c r="N51" s="27">
        <f>FC_TRA_RAIL_E!N51+FC_TRA_ROAD_E!N51+FC_TRA_DAVI_E!N51+FC_TRA_DNAVI_E!N51+FC_TRA_PIPE_E!N51</f>
        <v>1.5146999999999997</v>
      </c>
      <c r="O51" s="27">
        <f>FC_TRA_RAIL_E!O51+FC_TRA_ROAD_E!O51+FC_TRA_DAVI_E!O51+FC_TRA_DNAVI_E!O51+FC_TRA_PIPE_E!O51</f>
        <v>1.9186200000000002</v>
      </c>
      <c r="P51" s="27">
        <f>FC_TRA_RAIL_E!P51+FC_TRA_ROAD_E!P51+FC_TRA_DAVI_E!P51+FC_TRA_DNAVI_E!P51+FC_TRA_PIPE_E!P51</f>
        <v>3.6352800000000012</v>
      </c>
      <c r="Q51" s="27">
        <f>FC_TRA_RAIL_E!Q51+FC_TRA_ROAD_E!Q51+FC_TRA_DAVI_E!Q51+FC_TRA_DNAVI_E!Q51+FC_TRA_PIPE_E!Q51</f>
        <v>7.573500000000001</v>
      </c>
      <c r="R51" s="27">
        <f>FC_TRA_RAIL_E!R51+FC_TRA_ROAD_E!R51+FC_TRA_DAVI_E!R51+FC_TRA_DNAVI_E!R51+FC_TRA_PIPE_E!R51</f>
        <v>7.7754599999999989</v>
      </c>
      <c r="S51" s="27">
        <f>FC_TRA_RAIL_E!S51+FC_TRA_ROAD_E!S51+FC_TRA_DAVI_E!S51+FC_TRA_DNAVI_E!S51+FC_TRA_PIPE_E!S51</f>
        <v>8.5869352800000005</v>
      </c>
      <c r="T51" s="27">
        <f>FC_TRA_RAIL_E!T51+FC_TRA_ROAD_E!T51+FC_TRA_DAVI_E!T51+FC_TRA_DNAVI_E!T51+FC_TRA_PIPE_E!T51</f>
        <v>9.9279496799999993</v>
      </c>
      <c r="U51" s="27">
        <f>FC_TRA_RAIL_E!U51+FC_TRA_ROAD_E!U51+FC_TRA_DAVI_E!U51+FC_TRA_DNAVI_E!U51+FC_TRA_PIPE_E!U51</f>
        <v>9.9107830800000016</v>
      </c>
      <c r="V51" s="27">
        <f>FC_TRA_RAIL_E!V51+FC_TRA_ROAD_E!V51+FC_TRA_DAVI_E!V51+FC_TRA_DNAVI_E!V51+FC_TRA_PIPE_E!V51</f>
        <v>9.3279265199999966</v>
      </c>
      <c r="W51" s="27">
        <f>FC_TRA_RAIL_E!W51+FC_TRA_ROAD_E!W51+FC_TRA_DAVI_E!W51+FC_TRA_DNAVI_E!W51+FC_TRA_PIPE_E!W51</f>
        <v>7.2172425600000008</v>
      </c>
      <c r="X51" s="27">
        <f>FC_TRA_RAIL_E!X51+FC_TRA_ROAD_E!X51+FC_TRA_DAVI_E!X51+FC_TRA_DNAVI_E!X51+FC_TRA_PIPE_E!X51</f>
        <v>9.4248673200000006</v>
      </c>
      <c r="Y51" s="27">
        <f>FC_TRA_RAIL_E!Y51+FC_TRA_ROAD_E!Y51+FC_TRA_DAVI_E!Y51+FC_TRA_DNAVI_E!Y51+FC_TRA_PIPE_E!Y51</f>
        <v>8.5154414400000018</v>
      </c>
      <c r="Z51" s="27">
        <f>FC_TRA_RAIL_E!Z51+FC_TRA_ROAD_E!Z51+FC_TRA_DAVI_E!Z51+FC_TRA_DNAVI_E!Z51+FC_TRA_PIPE_E!Z51</f>
        <v>6.8498773200000018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7.8587150399999981</v>
      </c>
      <c r="K61" s="49">
        <f t="shared" si="32"/>
        <v>10.478371679999997</v>
      </c>
      <c r="L61" s="49">
        <f t="shared" si="32"/>
        <v>23.227979040000005</v>
      </c>
      <c r="M61" s="49">
        <f t="shared" si="32"/>
        <v>7.8375600000000007</v>
      </c>
      <c r="N61" s="49">
        <f t="shared" si="32"/>
        <v>11.677836960000002</v>
      </c>
      <c r="O61" s="49">
        <f t="shared" si="32"/>
        <v>109.49899680000001</v>
      </c>
      <c r="P61" s="49">
        <f t="shared" si="32"/>
        <v>97.033580640000011</v>
      </c>
      <c r="Q61" s="49">
        <f t="shared" si="32"/>
        <v>88.40920607999999</v>
      </c>
      <c r="R61" s="49">
        <f t="shared" si="32"/>
        <v>71.989836480000022</v>
      </c>
      <c r="S61" s="49">
        <f t="shared" si="32"/>
        <v>2.5294291199999996</v>
      </c>
      <c r="T61" s="49">
        <f t="shared" si="32"/>
        <v>1.7566329599999999</v>
      </c>
      <c r="U61" s="49">
        <f t="shared" si="32"/>
        <v>80.046593279999996</v>
      </c>
      <c r="V61" s="49">
        <f t="shared" si="32"/>
        <v>185.50803600000003</v>
      </c>
      <c r="W61" s="49">
        <f t="shared" si="32"/>
        <v>194.31974736000001</v>
      </c>
      <c r="X61" s="49">
        <f t="shared" si="32"/>
        <v>270.31884624000003</v>
      </c>
      <c r="Y61" s="49">
        <f t="shared" ref="Y61:Z61" si="33">SUM(Y62:Y72)</f>
        <v>62.251126559999989</v>
      </c>
      <c r="Z61" s="49">
        <f t="shared" si="33"/>
        <v>0.83320272000000006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7.5528590399999995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3.7765569600000006</v>
      </c>
      <c r="O67" s="52">
        <f>FC_TRA_RAIL_E!O67+FC_TRA_ROAD_E!O67+FC_TRA_DAVI_E!O67+FC_TRA_DNAVI_E!O67+FC_TRA_PIPE_E!O67</f>
        <v>3.7765569600000011</v>
      </c>
      <c r="P67" s="52">
        <f>FC_TRA_RAIL_E!P67+FC_TRA_ROAD_E!P67+FC_TRA_DAVI_E!P67+FC_TRA_DNAVI_E!P67+FC_TRA_PIPE_E!P67</f>
        <v>3.7765569600000011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0.77993279999999976</v>
      </c>
      <c r="U67" s="52">
        <f>FC_TRA_RAIL_E!U67+FC_TRA_ROAD_E!U67+FC_TRA_DAVI_E!U67+FC_TRA_DNAVI_E!U67+FC_TRA_PIPE_E!U67</f>
        <v>1.1951323199999999</v>
      </c>
      <c r="V67" s="52">
        <f>FC_TRA_RAIL_E!V67+FC_TRA_ROAD_E!V67+FC_TRA_DAVI_E!V67+FC_TRA_DNAVI_E!V67+FC_TRA_PIPE_E!V67</f>
        <v>2.8380887999999995</v>
      </c>
      <c r="W67" s="52">
        <f>FC_TRA_RAIL_E!W67+FC_TRA_ROAD_E!W67+FC_TRA_DAVI_E!W67+FC_TRA_DNAVI_E!W67+FC_TRA_PIPE_E!W67</f>
        <v>2.2470220800000003</v>
      </c>
      <c r="X67" s="52">
        <f>FC_TRA_RAIL_E!X67+FC_TRA_ROAD_E!X67+FC_TRA_DAVI_E!X67+FC_TRA_DNAVI_E!X67+FC_TRA_PIPE_E!X67</f>
        <v>2.38108896</v>
      </c>
      <c r="Y67" s="52">
        <f>FC_TRA_RAIL_E!Y67+FC_TRA_ROAD_E!Y67+FC_TRA_DAVI_E!Y67+FC_TRA_DNAVI_E!Y67+FC_TRA_PIPE_E!Y67</f>
        <v>0.50797583999999996</v>
      </c>
      <c r="Z67" s="52">
        <f>FC_TRA_RAIL_E!Z67+FC_TRA_ROAD_E!Z67+FC_TRA_DAVI_E!Z67+FC_TRA_DNAVI_E!Z67+FC_TRA_PIPE_E!Z67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24.04079136</v>
      </c>
      <c r="P68" s="52">
        <f>FC_TRA_RAIL_E!P68+FC_TRA_ROAD_E!P68+FC_TRA_DAVI_E!P68+FC_TRA_DNAVI_E!P68+FC_TRA_PIPE_E!P68</f>
        <v>26.881938720000001</v>
      </c>
      <c r="Q68" s="52">
        <f>FC_TRA_RAIL_E!Q68+FC_TRA_ROAD_E!Q68+FC_TRA_DAVI_E!Q68+FC_TRA_DNAVI_E!Q68+FC_TRA_PIPE_E!Q68</f>
        <v>48.538582560000002</v>
      </c>
      <c r="R68" s="52">
        <f>FC_TRA_RAIL_E!R68+FC_TRA_ROAD_E!R68+FC_TRA_DAVI_E!R68+FC_TRA_DNAVI_E!R68+FC_TRA_PIPE_E!R68</f>
        <v>21.905406720000002</v>
      </c>
      <c r="S68" s="52">
        <f>FC_TRA_RAIL_E!S68+FC_TRA_ROAD_E!S68+FC_TRA_DAVI_E!S68+FC_TRA_DNAVI_E!S68+FC_TRA_PIPE_E!S68</f>
        <v>2.5294291199999996</v>
      </c>
      <c r="T68" s="52">
        <f>FC_TRA_RAIL_E!T68+FC_TRA_ROAD_E!T68+FC_TRA_DAVI_E!T68+FC_TRA_DNAVI_E!T68+FC_TRA_PIPE_E!T68</f>
        <v>0.97670016000000015</v>
      </c>
      <c r="U68" s="52">
        <f>FC_TRA_RAIL_E!U68+FC_TRA_ROAD_E!U68+FC_TRA_DAVI_E!U68+FC_TRA_DNAVI_E!U68+FC_TRA_PIPE_E!U68</f>
        <v>1.09496448</v>
      </c>
      <c r="V68" s="52">
        <f>FC_TRA_RAIL_E!V68+FC_TRA_ROAD_E!V68+FC_TRA_DAVI_E!V68+FC_TRA_DNAVI_E!V68+FC_TRA_PIPE_E!V68</f>
        <v>0.68970527999999998</v>
      </c>
      <c r="W68" s="52">
        <f>FC_TRA_RAIL_E!W68+FC_TRA_ROAD_E!W68+FC_TRA_DAVI_E!W68+FC_TRA_DNAVI_E!W68+FC_TRA_PIPE_E!W68</f>
        <v>0.44425584000000018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7.8587150399999981</v>
      </c>
      <c r="K69" s="52">
        <f>FC_TRA_RAIL_E!K69+FC_TRA_ROAD_E!K69+FC_TRA_DAVI_E!K69+FC_TRA_DNAVI_E!K69+FC_TRA_PIPE_E!K69</f>
        <v>10.478371679999997</v>
      </c>
      <c r="L69" s="52">
        <f>FC_TRA_RAIL_E!L69+FC_TRA_ROAD_E!L69+FC_TRA_DAVI_E!L69+FC_TRA_DNAVI_E!L69+FC_TRA_PIPE_E!L69</f>
        <v>15.675120000000005</v>
      </c>
      <c r="M69" s="52">
        <f>FC_TRA_RAIL_E!M69+FC_TRA_ROAD_E!M69+FC_TRA_DAVI_E!M69+FC_TRA_DNAVI_E!M69+FC_TRA_PIPE_E!M69</f>
        <v>7.8375600000000007</v>
      </c>
      <c r="N69" s="52">
        <f>FC_TRA_RAIL_E!N69+FC_TRA_ROAD_E!N69+FC_TRA_DAVI_E!N69+FC_TRA_DNAVI_E!N69+FC_TRA_PIPE_E!N69</f>
        <v>7.9012800000000016</v>
      </c>
      <c r="O69" s="52">
        <f>FC_TRA_RAIL_E!O69+FC_TRA_ROAD_E!O69+FC_TRA_DAVI_E!O69+FC_TRA_DNAVI_E!O69+FC_TRA_PIPE_E!O69</f>
        <v>81.681648480000007</v>
      </c>
      <c r="P69" s="52">
        <f>FC_TRA_RAIL_E!P69+FC_TRA_ROAD_E!P69+FC_TRA_DAVI_E!P69+FC_TRA_DNAVI_E!P69+FC_TRA_PIPE_E!P69</f>
        <v>66.375084960000009</v>
      </c>
      <c r="Q69" s="52">
        <f>FC_TRA_RAIL_E!Q69+FC_TRA_ROAD_E!Q69+FC_TRA_DAVI_E!Q69+FC_TRA_DNAVI_E!Q69+FC_TRA_PIPE_E!Q69</f>
        <v>39.870623519999995</v>
      </c>
      <c r="R69" s="52">
        <f>FC_TRA_RAIL_E!R69+FC_TRA_ROAD_E!R69+FC_TRA_DAVI_E!R69+FC_TRA_DNAVI_E!R69+FC_TRA_PIPE_E!R69</f>
        <v>50.08442976000002</v>
      </c>
      <c r="S69" s="52">
        <f>FC_TRA_RAIL_E!S69+FC_TRA_ROAD_E!S69+FC_TRA_DAVI_E!S69+FC_TRA_DNAVI_E!S69+FC_TRA_PIPE_E!S69</f>
        <v>0</v>
      </c>
      <c r="T69" s="52">
        <f>FC_TRA_RAIL_E!T69+FC_TRA_ROAD_E!T69+FC_TRA_DAVI_E!T69+FC_TRA_DNAVI_E!T69+FC_TRA_PIPE_E!T69</f>
        <v>0</v>
      </c>
      <c r="U69" s="52">
        <f>FC_TRA_RAIL_E!U69+FC_TRA_ROAD_E!U69+FC_TRA_DAVI_E!U69+FC_TRA_DNAVI_E!U69+FC_TRA_PIPE_E!U69</f>
        <v>77.756496479999996</v>
      </c>
      <c r="V69" s="52">
        <f>FC_TRA_RAIL_E!V69+FC_TRA_ROAD_E!V69+FC_TRA_DAVI_E!V69+FC_TRA_DNAVI_E!V69+FC_TRA_PIPE_E!V69</f>
        <v>181.98024192000003</v>
      </c>
      <c r="W69" s="52">
        <f>FC_TRA_RAIL_E!W69+FC_TRA_ROAD_E!W69+FC_TRA_DAVI_E!W69+FC_TRA_DNAVI_E!W69+FC_TRA_PIPE_E!W69</f>
        <v>191.62846944</v>
      </c>
      <c r="X69" s="52">
        <f>FC_TRA_RAIL_E!X69+FC_TRA_ROAD_E!X69+FC_TRA_DAVI_E!X69+FC_TRA_DNAVI_E!X69+FC_TRA_PIPE_E!X69</f>
        <v>267.93775728000003</v>
      </c>
      <c r="Y69" s="52">
        <f>FC_TRA_RAIL_E!Y69+FC_TRA_ROAD_E!Y69+FC_TRA_DAVI_E!Y69+FC_TRA_DNAVI_E!Y69+FC_TRA_PIPE_E!Y69</f>
        <v>61.743150719999988</v>
      </c>
      <c r="Z69" s="52">
        <f>FC_TRA_RAIL_E!Z69+FC_TRA_ROAD_E!Z69+FC_TRA_DAVI_E!Z69+FC_TRA_DNAVI_E!Z69+FC_TRA_PIPE_E!Z69</f>
        <v>0.83320272000000006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85.449897000000007</v>
      </c>
      <c r="D2" s="21">
        <f t="shared" ref="D2:X2" si="0">SUM(D3,D17,D22,D25,D26,D51,D52)</f>
        <v>88.614737640000001</v>
      </c>
      <c r="E2" s="21">
        <f t="shared" si="0"/>
        <v>88.614737640000001</v>
      </c>
      <c r="F2" s="21">
        <f t="shared" si="0"/>
        <v>88.614737639999987</v>
      </c>
      <c r="G2" s="21">
        <f t="shared" si="0"/>
        <v>94.944418919999976</v>
      </c>
      <c r="H2" s="21">
        <f t="shared" si="0"/>
        <v>98.109259560000012</v>
      </c>
      <c r="I2" s="21">
        <f t="shared" si="0"/>
        <v>101.27383343999998</v>
      </c>
      <c r="J2" s="21">
        <f t="shared" si="0"/>
        <v>104.43867408</v>
      </c>
      <c r="K2" s="21">
        <f t="shared" si="0"/>
        <v>102.22349904000001</v>
      </c>
      <c r="L2" s="21">
        <f t="shared" si="0"/>
        <v>88.614737640000016</v>
      </c>
      <c r="M2" s="21">
        <f t="shared" si="0"/>
        <v>88.614737640000016</v>
      </c>
      <c r="N2" s="21">
        <f t="shared" si="0"/>
        <v>83.551099319999992</v>
      </c>
      <c r="O2" s="21">
        <f t="shared" si="0"/>
        <v>78.487194240000008</v>
      </c>
      <c r="P2" s="21">
        <f t="shared" si="0"/>
        <v>75.955375080000024</v>
      </c>
      <c r="Q2" s="21">
        <f t="shared" si="0"/>
        <v>66.461119920000002</v>
      </c>
      <c r="R2" s="21">
        <f t="shared" si="0"/>
        <v>56.966597999999998</v>
      </c>
      <c r="S2" s="21">
        <f t="shared" si="0"/>
        <v>56.966597999999991</v>
      </c>
      <c r="T2" s="21">
        <f t="shared" si="0"/>
        <v>55.700555040000012</v>
      </c>
      <c r="U2" s="21">
        <f t="shared" si="0"/>
        <v>46.522677240000007</v>
      </c>
      <c r="V2" s="21">
        <f t="shared" si="0"/>
        <v>45.256901040000002</v>
      </c>
      <c r="W2" s="21">
        <f t="shared" si="0"/>
        <v>42.092060400000001</v>
      </c>
      <c r="X2" s="21">
        <f t="shared" si="0"/>
        <v>45.256901039999995</v>
      </c>
      <c r="Y2" s="21">
        <f t="shared" ref="Y2:Z2" si="1">SUM(Y3,Y17,Y22,Y25,Y26,Y51,Y52)</f>
        <v>46.522677240000007</v>
      </c>
      <c r="Z2" s="21">
        <f t="shared" si="1"/>
        <v>38.294198279999989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85.449897000000007</v>
      </c>
      <c r="D26" s="27">
        <f t="shared" ref="D26:W26" si="21">SUM(D27,D33)</f>
        <v>88.614737640000001</v>
      </c>
      <c r="E26" s="27">
        <f t="shared" si="21"/>
        <v>88.614737640000001</v>
      </c>
      <c r="F26" s="27">
        <f t="shared" si="21"/>
        <v>88.614737639999987</v>
      </c>
      <c r="G26" s="27">
        <f t="shared" si="21"/>
        <v>94.944418919999976</v>
      </c>
      <c r="H26" s="27">
        <f t="shared" si="21"/>
        <v>98.109259560000012</v>
      </c>
      <c r="I26" s="27">
        <f t="shared" si="21"/>
        <v>101.27383343999998</v>
      </c>
      <c r="J26" s="27">
        <f t="shared" si="21"/>
        <v>104.43867408</v>
      </c>
      <c r="K26" s="27">
        <f t="shared" si="21"/>
        <v>102.22349904000001</v>
      </c>
      <c r="L26" s="27">
        <f t="shared" si="21"/>
        <v>88.614737640000016</v>
      </c>
      <c r="M26" s="27">
        <f t="shared" si="21"/>
        <v>88.614737640000016</v>
      </c>
      <c r="N26" s="27">
        <f t="shared" si="21"/>
        <v>83.551099319999992</v>
      </c>
      <c r="O26" s="27">
        <f t="shared" si="21"/>
        <v>78.487194240000008</v>
      </c>
      <c r="P26" s="27">
        <f t="shared" si="21"/>
        <v>75.955375080000024</v>
      </c>
      <c r="Q26" s="27">
        <f t="shared" si="21"/>
        <v>66.461119920000002</v>
      </c>
      <c r="R26" s="27">
        <f t="shared" si="21"/>
        <v>56.966597999999998</v>
      </c>
      <c r="S26" s="27">
        <f t="shared" si="21"/>
        <v>56.966597999999991</v>
      </c>
      <c r="T26" s="27">
        <f t="shared" si="21"/>
        <v>55.700555040000012</v>
      </c>
      <c r="U26" s="27">
        <f t="shared" si="21"/>
        <v>46.522677240000007</v>
      </c>
      <c r="V26" s="27">
        <f t="shared" si="21"/>
        <v>45.256901040000002</v>
      </c>
      <c r="W26" s="27">
        <f t="shared" si="21"/>
        <v>42.092060400000001</v>
      </c>
      <c r="X26" s="27">
        <f t="shared" ref="X26:Z26" si="22">SUM(X27,X33)</f>
        <v>45.256901039999995</v>
      </c>
      <c r="Y26" s="27">
        <f t="shared" si="22"/>
        <v>46.522677240000007</v>
      </c>
      <c r="Z26" s="27">
        <f t="shared" si="22"/>
        <v>38.294198279999989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85.449897000000007</v>
      </c>
      <c r="D33" s="19">
        <f t="shared" ref="D33:W33" si="27">SUM(D34:D50)</f>
        <v>88.614737640000001</v>
      </c>
      <c r="E33" s="19">
        <f t="shared" si="27"/>
        <v>88.614737640000001</v>
      </c>
      <c r="F33" s="19">
        <f t="shared" si="27"/>
        <v>88.614737639999987</v>
      </c>
      <c r="G33" s="19">
        <f t="shared" si="27"/>
        <v>94.944418919999976</v>
      </c>
      <c r="H33" s="19">
        <f t="shared" si="27"/>
        <v>98.109259560000012</v>
      </c>
      <c r="I33" s="19">
        <f t="shared" si="27"/>
        <v>101.27383343999998</v>
      </c>
      <c r="J33" s="19">
        <f t="shared" si="27"/>
        <v>104.43867408</v>
      </c>
      <c r="K33" s="19">
        <f t="shared" si="27"/>
        <v>102.22349904000001</v>
      </c>
      <c r="L33" s="19">
        <f t="shared" si="27"/>
        <v>88.614737640000016</v>
      </c>
      <c r="M33" s="19">
        <f t="shared" si="27"/>
        <v>88.614737640000016</v>
      </c>
      <c r="N33" s="19">
        <f t="shared" si="27"/>
        <v>83.551099319999992</v>
      </c>
      <c r="O33" s="19">
        <f t="shared" si="27"/>
        <v>78.487194240000008</v>
      </c>
      <c r="P33" s="19">
        <f t="shared" si="27"/>
        <v>75.955375080000024</v>
      </c>
      <c r="Q33" s="19">
        <f t="shared" si="27"/>
        <v>66.461119920000002</v>
      </c>
      <c r="R33" s="19">
        <f t="shared" si="27"/>
        <v>56.966597999999998</v>
      </c>
      <c r="S33" s="19">
        <f t="shared" si="27"/>
        <v>56.966597999999991</v>
      </c>
      <c r="T33" s="19">
        <f t="shared" si="27"/>
        <v>55.700555040000012</v>
      </c>
      <c r="U33" s="19">
        <f t="shared" si="27"/>
        <v>46.522677240000007</v>
      </c>
      <c r="V33" s="19">
        <f t="shared" si="27"/>
        <v>45.256901040000002</v>
      </c>
      <c r="W33" s="19">
        <f t="shared" si="27"/>
        <v>42.092060400000001</v>
      </c>
      <c r="X33" s="19">
        <f t="shared" ref="X33:Z33" si="28">SUM(X34:X50)</f>
        <v>45.256901039999995</v>
      </c>
      <c r="Y33" s="19">
        <f t="shared" si="28"/>
        <v>46.522677240000007</v>
      </c>
      <c r="Z33" s="19">
        <f t="shared" si="28"/>
        <v>38.294198279999989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85.449897000000007</v>
      </c>
      <c r="D43" s="8">
        <f>FC_TRA_RAIL_MTU_E!D43+FC_TRA_RAIL_CPT_E!D43+FC_TRA_RAIL_HST_E!D43+FC_TRA_RAIL_FRT_E!D43</f>
        <v>88.614737640000001</v>
      </c>
      <c r="E43" s="8">
        <f>FC_TRA_RAIL_MTU_E!E43+FC_TRA_RAIL_CPT_E!E43+FC_TRA_RAIL_HST_E!E43+FC_TRA_RAIL_FRT_E!E43</f>
        <v>88.614737640000001</v>
      </c>
      <c r="F43" s="8">
        <f>FC_TRA_RAIL_MTU_E!F43+FC_TRA_RAIL_CPT_E!F43+FC_TRA_RAIL_HST_E!F43+FC_TRA_RAIL_FRT_E!F43</f>
        <v>88.614737639999987</v>
      </c>
      <c r="G43" s="8">
        <f>FC_TRA_RAIL_MTU_E!G43+FC_TRA_RAIL_CPT_E!G43+FC_TRA_RAIL_HST_E!G43+FC_TRA_RAIL_FRT_E!G43</f>
        <v>94.944418919999976</v>
      </c>
      <c r="H43" s="8">
        <f>FC_TRA_RAIL_MTU_E!H43+FC_TRA_RAIL_CPT_E!H43+FC_TRA_RAIL_HST_E!H43+FC_TRA_RAIL_FRT_E!H43</f>
        <v>98.109259560000012</v>
      </c>
      <c r="I43" s="8">
        <f>FC_TRA_RAIL_MTU_E!I43+FC_TRA_RAIL_CPT_E!I43+FC_TRA_RAIL_HST_E!I43+FC_TRA_RAIL_FRT_E!I43</f>
        <v>101.27383343999998</v>
      </c>
      <c r="J43" s="8">
        <f>FC_TRA_RAIL_MTU_E!J43+FC_TRA_RAIL_CPT_E!J43+FC_TRA_RAIL_HST_E!J43+FC_TRA_RAIL_FRT_E!J43</f>
        <v>104.43867408</v>
      </c>
      <c r="K43" s="8">
        <f>FC_TRA_RAIL_MTU_E!K43+FC_TRA_RAIL_CPT_E!K43+FC_TRA_RAIL_HST_E!K43+FC_TRA_RAIL_FRT_E!K43</f>
        <v>102.22349904000001</v>
      </c>
      <c r="L43" s="8">
        <f>FC_TRA_RAIL_MTU_E!L43+FC_TRA_RAIL_CPT_E!L43+FC_TRA_RAIL_HST_E!L43+FC_TRA_RAIL_FRT_E!L43</f>
        <v>88.614737640000016</v>
      </c>
      <c r="M43" s="8">
        <f>FC_TRA_RAIL_MTU_E!M43+FC_TRA_RAIL_CPT_E!M43+FC_TRA_RAIL_HST_E!M43+FC_TRA_RAIL_FRT_E!M43</f>
        <v>88.614737640000016</v>
      </c>
      <c r="N43" s="8">
        <f>FC_TRA_RAIL_MTU_E!N43+FC_TRA_RAIL_CPT_E!N43+FC_TRA_RAIL_HST_E!N43+FC_TRA_RAIL_FRT_E!N43</f>
        <v>83.551099319999992</v>
      </c>
      <c r="O43" s="8">
        <f>FC_TRA_RAIL_MTU_E!O43+FC_TRA_RAIL_CPT_E!O43+FC_TRA_RAIL_HST_E!O43+FC_TRA_RAIL_FRT_E!O43</f>
        <v>78.487194240000008</v>
      </c>
      <c r="P43" s="8">
        <f>FC_TRA_RAIL_MTU_E!P43+FC_TRA_RAIL_CPT_E!P43+FC_TRA_RAIL_HST_E!P43+FC_TRA_RAIL_FRT_E!P43</f>
        <v>75.955375080000024</v>
      </c>
      <c r="Q43" s="8">
        <f>FC_TRA_RAIL_MTU_E!Q43+FC_TRA_RAIL_CPT_E!Q43+FC_TRA_RAIL_HST_E!Q43+FC_TRA_RAIL_FRT_E!Q43</f>
        <v>66.461119920000002</v>
      </c>
      <c r="R43" s="8">
        <f>FC_TRA_RAIL_MTU_E!R43+FC_TRA_RAIL_CPT_E!R43+FC_TRA_RAIL_HST_E!R43+FC_TRA_RAIL_FRT_E!R43</f>
        <v>56.966597999999998</v>
      </c>
      <c r="S43" s="8">
        <f>FC_TRA_RAIL_MTU_E!S43+FC_TRA_RAIL_CPT_E!S43+FC_TRA_RAIL_HST_E!S43+FC_TRA_RAIL_FRT_E!S43</f>
        <v>56.966597999999991</v>
      </c>
      <c r="T43" s="8">
        <f>FC_TRA_RAIL_MTU_E!T43+FC_TRA_RAIL_CPT_E!T43+FC_TRA_RAIL_HST_E!T43+FC_TRA_RAIL_FRT_E!T43</f>
        <v>55.700555040000012</v>
      </c>
      <c r="U43" s="8">
        <f>FC_TRA_RAIL_MTU_E!U43+FC_TRA_RAIL_CPT_E!U43+FC_TRA_RAIL_HST_E!U43+FC_TRA_RAIL_FRT_E!U43</f>
        <v>46.522677240000007</v>
      </c>
      <c r="V43" s="8">
        <f>FC_TRA_RAIL_MTU_E!V43+FC_TRA_RAIL_CPT_E!V43+FC_TRA_RAIL_HST_E!V43+FC_TRA_RAIL_FRT_E!V43</f>
        <v>45.256901040000002</v>
      </c>
      <c r="W43" s="8">
        <f>FC_TRA_RAIL_MTU_E!W43+FC_TRA_RAIL_CPT_E!W43+FC_TRA_RAIL_HST_E!W43+FC_TRA_RAIL_FRT_E!W43</f>
        <v>42.092060400000001</v>
      </c>
      <c r="X43" s="8">
        <f>FC_TRA_RAIL_MTU_E!X43+FC_TRA_RAIL_CPT_E!X43+FC_TRA_RAIL_HST_E!X43+FC_TRA_RAIL_FRT_E!X43</f>
        <v>45.256901039999995</v>
      </c>
      <c r="Y43" s="8">
        <f>FC_TRA_RAIL_MTU_E!Y43+FC_TRA_RAIL_CPT_E!Y43+FC_TRA_RAIL_HST_E!Y43+FC_TRA_RAIL_FRT_E!Y43</f>
        <v>46.522677240000007</v>
      </c>
      <c r="Z43" s="8">
        <f>FC_TRA_RAIL_MTU_E!Z43+FC_TRA_RAIL_CPT_E!Z43+FC_TRA_RAIL_HST_E!Z43+FC_TRA_RAIL_FRT_E!Z43</f>
        <v>38.294198279999989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60.860891449122512</v>
      </c>
      <c r="D2" s="21">
        <f t="shared" ref="D2:X2" si="0">SUM(D3,D17,D22,D25,D26,D51,D52)</f>
        <v>58.014345794287294</v>
      </c>
      <c r="E2" s="21">
        <f t="shared" si="0"/>
        <v>57.361101694957796</v>
      </c>
      <c r="F2" s="21">
        <f t="shared" si="0"/>
        <v>53.293585150819553</v>
      </c>
      <c r="G2" s="21">
        <f t="shared" si="0"/>
        <v>57.765358000148254</v>
      </c>
      <c r="H2" s="21">
        <f t="shared" si="0"/>
        <v>56.558820871573595</v>
      </c>
      <c r="I2" s="21">
        <f t="shared" si="0"/>
        <v>57.867195211706857</v>
      </c>
      <c r="J2" s="21">
        <f t="shared" si="0"/>
        <v>56.937789419429279</v>
      </c>
      <c r="K2" s="21">
        <f t="shared" si="0"/>
        <v>59.850634989569699</v>
      </c>
      <c r="L2" s="21">
        <f t="shared" si="0"/>
        <v>53.821887027693229</v>
      </c>
      <c r="M2" s="21">
        <f t="shared" si="0"/>
        <v>51.994332894523765</v>
      </c>
      <c r="N2" s="21">
        <f t="shared" si="0"/>
        <v>50.663044630365128</v>
      </c>
      <c r="O2" s="21">
        <f t="shared" si="0"/>
        <v>48.147952517335987</v>
      </c>
      <c r="P2" s="21">
        <f t="shared" si="0"/>
        <v>45.841822944867339</v>
      </c>
      <c r="Q2" s="21">
        <f t="shared" si="0"/>
        <v>38.330932646541534</v>
      </c>
      <c r="R2" s="21">
        <f t="shared" si="0"/>
        <v>33.911530240027396</v>
      </c>
      <c r="S2" s="21">
        <f t="shared" si="0"/>
        <v>33.097676229252862</v>
      </c>
      <c r="T2" s="21">
        <f t="shared" si="0"/>
        <v>32.434219490491849</v>
      </c>
      <c r="U2" s="21">
        <f t="shared" si="0"/>
        <v>27.606265764360192</v>
      </c>
      <c r="V2" s="21">
        <f t="shared" si="0"/>
        <v>26.439186391475662</v>
      </c>
      <c r="W2" s="21">
        <f t="shared" si="0"/>
        <v>21.574715195923325</v>
      </c>
      <c r="X2" s="21">
        <f t="shared" si="0"/>
        <v>22.509332987933245</v>
      </c>
      <c r="Y2" s="21">
        <f t="shared" ref="Y2:Z2" si="1">SUM(Y3,Y17,Y22,Y25,Y26,Y51,Y52)</f>
        <v>25.996047592764569</v>
      </c>
      <c r="Z2" s="21">
        <f t="shared" si="1"/>
        <v>24.767162215829611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60.860891449122512</v>
      </c>
      <c r="D26" s="27">
        <f t="shared" si="14"/>
        <v>58.014345794287294</v>
      </c>
      <c r="E26" s="27">
        <f t="shared" si="14"/>
        <v>57.361101694957796</v>
      </c>
      <c r="F26" s="27">
        <f t="shared" si="14"/>
        <v>53.293585150819553</v>
      </c>
      <c r="G26" s="27">
        <f t="shared" si="14"/>
        <v>57.765358000148254</v>
      </c>
      <c r="H26" s="27">
        <f t="shared" si="14"/>
        <v>56.558820871573595</v>
      </c>
      <c r="I26" s="27">
        <f t="shared" si="14"/>
        <v>57.867195211706857</v>
      </c>
      <c r="J26" s="27">
        <f t="shared" si="14"/>
        <v>56.937789419429279</v>
      </c>
      <c r="K26" s="27">
        <f t="shared" si="14"/>
        <v>59.850634989569699</v>
      </c>
      <c r="L26" s="27">
        <f t="shared" si="14"/>
        <v>53.821887027693229</v>
      </c>
      <c r="M26" s="27">
        <f t="shared" si="14"/>
        <v>51.994332894523765</v>
      </c>
      <c r="N26" s="27">
        <f t="shared" si="14"/>
        <v>50.663044630365128</v>
      </c>
      <c r="O26" s="27">
        <f t="shared" si="14"/>
        <v>48.147952517335987</v>
      </c>
      <c r="P26" s="27">
        <f t="shared" si="14"/>
        <v>45.841822944867339</v>
      </c>
      <c r="Q26" s="27">
        <f t="shared" si="14"/>
        <v>38.330932646541534</v>
      </c>
      <c r="R26" s="27">
        <f t="shared" si="14"/>
        <v>33.911530240027396</v>
      </c>
      <c r="S26" s="27">
        <f t="shared" si="14"/>
        <v>33.097676229252862</v>
      </c>
      <c r="T26" s="27">
        <f t="shared" si="14"/>
        <v>32.434219490491849</v>
      </c>
      <c r="U26" s="27">
        <f t="shared" si="14"/>
        <v>27.606265764360192</v>
      </c>
      <c r="V26" s="27">
        <f t="shared" si="14"/>
        <v>26.439186391475662</v>
      </c>
      <c r="W26" s="27">
        <f t="shared" si="14"/>
        <v>21.574715195923325</v>
      </c>
      <c r="X26" s="27">
        <f t="shared" si="14"/>
        <v>22.509332987933245</v>
      </c>
      <c r="Y26" s="27">
        <f t="shared" ref="Y26:Z26" si="15">SUM(Y27,Y33)</f>
        <v>25.996047592764569</v>
      </c>
      <c r="Z26" s="27">
        <f t="shared" si="15"/>
        <v>24.767162215829611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60.860891449122512</v>
      </c>
      <c r="D33" s="19">
        <f t="shared" si="18"/>
        <v>58.014345794287294</v>
      </c>
      <c r="E33" s="19">
        <f t="shared" si="18"/>
        <v>57.361101694957796</v>
      </c>
      <c r="F33" s="19">
        <f t="shared" si="18"/>
        <v>53.293585150819553</v>
      </c>
      <c r="G33" s="19">
        <f t="shared" si="18"/>
        <v>57.765358000148254</v>
      </c>
      <c r="H33" s="19">
        <f t="shared" si="18"/>
        <v>56.558820871573595</v>
      </c>
      <c r="I33" s="19">
        <f t="shared" si="18"/>
        <v>57.867195211706857</v>
      </c>
      <c r="J33" s="19">
        <f t="shared" si="18"/>
        <v>56.937789419429279</v>
      </c>
      <c r="K33" s="19">
        <f t="shared" si="18"/>
        <v>59.850634989569699</v>
      </c>
      <c r="L33" s="19">
        <f t="shared" si="18"/>
        <v>53.821887027693229</v>
      </c>
      <c r="M33" s="19">
        <f t="shared" si="18"/>
        <v>51.994332894523765</v>
      </c>
      <c r="N33" s="19">
        <f t="shared" si="18"/>
        <v>50.663044630365128</v>
      </c>
      <c r="O33" s="19">
        <f t="shared" si="18"/>
        <v>48.147952517335987</v>
      </c>
      <c r="P33" s="19">
        <f t="shared" si="18"/>
        <v>45.841822944867339</v>
      </c>
      <c r="Q33" s="19">
        <f t="shared" si="18"/>
        <v>38.330932646541534</v>
      </c>
      <c r="R33" s="19">
        <f t="shared" si="18"/>
        <v>33.911530240027396</v>
      </c>
      <c r="S33" s="19">
        <f t="shared" si="18"/>
        <v>33.097676229252862</v>
      </c>
      <c r="T33" s="19">
        <f t="shared" si="18"/>
        <v>32.434219490491849</v>
      </c>
      <c r="U33" s="19">
        <f t="shared" si="18"/>
        <v>27.606265764360192</v>
      </c>
      <c r="V33" s="19">
        <f t="shared" si="18"/>
        <v>26.439186391475662</v>
      </c>
      <c r="W33" s="19">
        <f t="shared" si="18"/>
        <v>21.574715195923325</v>
      </c>
      <c r="X33" s="19">
        <f t="shared" si="18"/>
        <v>22.509332987933245</v>
      </c>
      <c r="Y33" s="19">
        <f t="shared" ref="Y33:Z33" si="19">SUM(Y34:Y50)</f>
        <v>25.996047592764569</v>
      </c>
      <c r="Z33" s="19">
        <f t="shared" si="19"/>
        <v>24.767162215829611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60.860891449122512</v>
      </c>
      <c r="D43" s="8">
        <v>58.014345794287294</v>
      </c>
      <c r="E43" s="8">
        <v>57.361101694957796</v>
      </c>
      <c r="F43" s="8">
        <v>53.293585150819553</v>
      </c>
      <c r="G43" s="8">
        <v>57.765358000148254</v>
      </c>
      <c r="H43" s="8">
        <v>56.558820871573595</v>
      </c>
      <c r="I43" s="8">
        <v>57.867195211706857</v>
      </c>
      <c r="J43" s="8">
        <v>56.937789419429279</v>
      </c>
      <c r="K43" s="8">
        <v>59.850634989569699</v>
      </c>
      <c r="L43" s="8">
        <v>53.821887027693229</v>
      </c>
      <c r="M43" s="8">
        <v>51.994332894523765</v>
      </c>
      <c r="N43" s="8">
        <v>50.663044630365128</v>
      </c>
      <c r="O43" s="8">
        <v>48.147952517335987</v>
      </c>
      <c r="P43" s="8">
        <v>45.841822944867339</v>
      </c>
      <c r="Q43" s="8">
        <v>38.330932646541534</v>
      </c>
      <c r="R43" s="8">
        <v>33.911530240027396</v>
      </c>
      <c r="S43" s="8">
        <v>33.097676229252862</v>
      </c>
      <c r="T43" s="8">
        <v>32.434219490491849</v>
      </c>
      <c r="U43" s="8">
        <v>27.606265764360192</v>
      </c>
      <c r="V43" s="8">
        <v>26.439186391475662</v>
      </c>
      <c r="W43" s="8">
        <v>21.574715195923325</v>
      </c>
      <c r="X43" s="8">
        <v>22.509332987933245</v>
      </c>
      <c r="Y43" s="8">
        <v>25.996047592764569</v>
      </c>
      <c r="Z43" s="8">
        <v>24.767162215829611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24.589005550877495</v>
      </c>
      <c r="D2" s="21">
        <f t="shared" ref="D2:X2" si="0">SUM(D3,D17,D22,D25,D26,D51,D52)</f>
        <v>30.600391845712704</v>
      </c>
      <c r="E2" s="21">
        <f t="shared" si="0"/>
        <v>31.253635945042202</v>
      </c>
      <c r="F2" s="21">
        <f t="shared" si="0"/>
        <v>35.321152489180442</v>
      </c>
      <c r="G2" s="21">
        <f t="shared" si="0"/>
        <v>37.179060919851715</v>
      </c>
      <c r="H2" s="21">
        <f t="shared" si="0"/>
        <v>41.550438688426418</v>
      </c>
      <c r="I2" s="21">
        <f t="shared" si="0"/>
        <v>43.406638228293112</v>
      </c>
      <c r="J2" s="21">
        <f t="shared" si="0"/>
        <v>47.500884660570726</v>
      </c>
      <c r="K2" s="21">
        <f t="shared" si="0"/>
        <v>42.372864050430302</v>
      </c>
      <c r="L2" s="21">
        <f t="shared" si="0"/>
        <v>34.792850612306779</v>
      </c>
      <c r="M2" s="21">
        <f t="shared" si="0"/>
        <v>36.620404745476243</v>
      </c>
      <c r="N2" s="21">
        <f t="shared" si="0"/>
        <v>32.888054689634863</v>
      </c>
      <c r="O2" s="21">
        <f t="shared" si="0"/>
        <v>30.339241722664013</v>
      </c>
      <c r="P2" s="21">
        <f t="shared" si="0"/>
        <v>30.113552135132682</v>
      </c>
      <c r="Q2" s="21">
        <f t="shared" si="0"/>
        <v>28.130187273458464</v>
      </c>
      <c r="R2" s="21">
        <f t="shared" si="0"/>
        <v>23.055067759972601</v>
      </c>
      <c r="S2" s="21">
        <f t="shared" si="0"/>
        <v>23.868921770747129</v>
      </c>
      <c r="T2" s="21">
        <f t="shared" si="0"/>
        <v>23.266335549508163</v>
      </c>
      <c r="U2" s="21">
        <f t="shared" si="0"/>
        <v>18.916411475639816</v>
      </c>
      <c r="V2" s="21">
        <f t="shared" si="0"/>
        <v>18.817714648524341</v>
      </c>
      <c r="W2" s="21">
        <f t="shared" si="0"/>
        <v>20.517345204076676</v>
      </c>
      <c r="X2" s="21">
        <f t="shared" si="0"/>
        <v>22.74756805206675</v>
      </c>
      <c r="Y2" s="21">
        <f t="shared" ref="Y2:Z2" si="1">SUM(Y3,Y17,Y22,Y25,Y26,Y51,Y52)</f>
        <v>20.526629647235438</v>
      </c>
      <c r="Z2" s="21">
        <f t="shared" si="1"/>
        <v>13.52703606417038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24.589005550877495</v>
      </c>
      <c r="D26" s="27">
        <f t="shared" si="14"/>
        <v>30.600391845712704</v>
      </c>
      <c r="E26" s="27">
        <f t="shared" si="14"/>
        <v>31.253635945042202</v>
      </c>
      <c r="F26" s="27">
        <f t="shared" si="14"/>
        <v>35.321152489180442</v>
      </c>
      <c r="G26" s="27">
        <f t="shared" si="14"/>
        <v>37.179060919851715</v>
      </c>
      <c r="H26" s="27">
        <f t="shared" si="14"/>
        <v>41.550438688426418</v>
      </c>
      <c r="I26" s="27">
        <f t="shared" si="14"/>
        <v>43.406638228293112</v>
      </c>
      <c r="J26" s="27">
        <f t="shared" si="14"/>
        <v>47.500884660570726</v>
      </c>
      <c r="K26" s="27">
        <f t="shared" si="14"/>
        <v>42.372864050430302</v>
      </c>
      <c r="L26" s="27">
        <f t="shared" si="14"/>
        <v>34.792850612306779</v>
      </c>
      <c r="M26" s="27">
        <f t="shared" si="14"/>
        <v>36.620404745476243</v>
      </c>
      <c r="N26" s="27">
        <f t="shared" si="14"/>
        <v>32.888054689634863</v>
      </c>
      <c r="O26" s="27">
        <f t="shared" si="14"/>
        <v>30.339241722664013</v>
      </c>
      <c r="P26" s="27">
        <f t="shared" si="14"/>
        <v>30.113552135132682</v>
      </c>
      <c r="Q26" s="27">
        <f t="shared" si="14"/>
        <v>28.130187273458464</v>
      </c>
      <c r="R26" s="27">
        <f t="shared" si="14"/>
        <v>23.055067759972601</v>
      </c>
      <c r="S26" s="27">
        <f t="shared" si="14"/>
        <v>23.868921770747129</v>
      </c>
      <c r="T26" s="27">
        <f t="shared" si="14"/>
        <v>23.266335549508163</v>
      </c>
      <c r="U26" s="27">
        <f t="shared" si="14"/>
        <v>18.916411475639816</v>
      </c>
      <c r="V26" s="27">
        <f t="shared" si="14"/>
        <v>18.817714648524341</v>
      </c>
      <c r="W26" s="27">
        <f t="shared" si="14"/>
        <v>20.517345204076676</v>
      </c>
      <c r="X26" s="27">
        <f t="shared" si="14"/>
        <v>22.74756805206675</v>
      </c>
      <c r="Y26" s="27">
        <f t="shared" ref="Y26:Z26" si="15">SUM(Y27,Y33)</f>
        <v>20.526629647235438</v>
      </c>
      <c r="Z26" s="27">
        <f t="shared" si="15"/>
        <v>13.52703606417038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24.589005550877495</v>
      </c>
      <c r="D33" s="19">
        <f t="shared" si="18"/>
        <v>30.600391845712704</v>
      </c>
      <c r="E33" s="19">
        <f t="shared" si="18"/>
        <v>31.253635945042202</v>
      </c>
      <c r="F33" s="19">
        <f t="shared" si="18"/>
        <v>35.321152489180442</v>
      </c>
      <c r="G33" s="19">
        <f t="shared" si="18"/>
        <v>37.179060919851715</v>
      </c>
      <c r="H33" s="19">
        <f t="shared" si="18"/>
        <v>41.550438688426418</v>
      </c>
      <c r="I33" s="19">
        <f t="shared" si="18"/>
        <v>43.406638228293112</v>
      </c>
      <c r="J33" s="19">
        <f t="shared" si="18"/>
        <v>47.500884660570726</v>
      </c>
      <c r="K33" s="19">
        <f t="shared" si="18"/>
        <v>42.372864050430302</v>
      </c>
      <c r="L33" s="19">
        <f t="shared" si="18"/>
        <v>34.792850612306779</v>
      </c>
      <c r="M33" s="19">
        <f t="shared" si="18"/>
        <v>36.620404745476243</v>
      </c>
      <c r="N33" s="19">
        <f t="shared" si="18"/>
        <v>32.888054689634863</v>
      </c>
      <c r="O33" s="19">
        <f t="shared" si="18"/>
        <v>30.339241722664013</v>
      </c>
      <c r="P33" s="19">
        <f t="shared" si="18"/>
        <v>30.113552135132682</v>
      </c>
      <c r="Q33" s="19">
        <f t="shared" si="18"/>
        <v>28.130187273458464</v>
      </c>
      <c r="R33" s="19">
        <f t="shared" si="18"/>
        <v>23.055067759972601</v>
      </c>
      <c r="S33" s="19">
        <f t="shared" si="18"/>
        <v>23.868921770747129</v>
      </c>
      <c r="T33" s="19">
        <f t="shared" si="18"/>
        <v>23.266335549508163</v>
      </c>
      <c r="U33" s="19">
        <f t="shared" si="18"/>
        <v>18.916411475639816</v>
      </c>
      <c r="V33" s="19">
        <f t="shared" si="18"/>
        <v>18.817714648524341</v>
      </c>
      <c r="W33" s="19">
        <f t="shared" si="18"/>
        <v>20.517345204076676</v>
      </c>
      <c r="X33" s="19">
        <f t="shared" si="18"/>
        <v>22.74756805206675</v>
      </c>
      <c r="Y33" s="19">
        <f t="shared" ref="Y33:Z33" si="19">SUM(Y34:Y50)</f>
        <v>20.526629647235438</v>
      </c>
      <c r="Z33" s="19">
        <f t="shared" si="19"/>
        <v>13.52703606417038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24.589005550877495</v>
      </c>
      <c r="D43" s="8">
        <v>30.600391845712704</v>
      </c>
      <c r="E43" s="8">
        <v>31.253635945042202</v>
      </c>
      <c r="F43" s="8">
        <v>35.321152489180442</v>
      </c>
      <c r="G43" s="8">
        <v>37.179060919851715</v>
      </c>
      <c r="H43" s="8">
        <v>41.550438688426418</v>
      </c>
      <c r="I43" s="8">
        <v>43.406638228293112</v>
      </c>
      <c r="J43" s="8">
        <v>47.500884660570726</v>
      </c>
      <c r="K43" s="8">
        <v>42.372864050430302</v>
      </c>
      <c r="L43" s="8">
        <v>34.792850612306779</v>
      </c>
      <c r="M43" s="8">
        <v>36.620404745476243</v>
      </c>
      <c r="N43" s="8">
        <v>32.888054689634863</v>
      </c>
      <c r="O43" s="8">
        <v>30.339241722664013</v>
      </c>
      <c r="P43" s="8">
        <v>30.113552135132682</v>
      </c>
      <c r="Q43" s="8">
        <v>28.130187273458464</v>
      </c>
      <c r="R43" s="8">
        <v>23.055067759972601</v>
      </c>
      <c r="S43" s="8">
        <v>23.868921770747129</v>
      </c>
      <c r="T43" s="8">
        <v>23.266335549508163</v>
      </c>
      <c r="U43" s="8">
        <v>18.916411475639816</v>
      </c>
      <c r="V43" s="8">
        <v>18.817714648524341</v>
      </c>
      <c r="W43" s="8">
        <v>20.517345204076676</v>
      </c>
      <c r="X43" s="8">
        <v>22.74756805206675</v>
      </c>
      <c r="Y43" s="8">
        <v>20.526629647235438</v>
      </c>
      <c r="Z43" s="8">
        <v>13.52703606417038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4149.0756259199998</v>
      </c>
      <c r="D2" s="21">
        <f t="shared" ref="D2:X2" si="0">SUM(D3,D17,D22,D25,D26,D51,D52)</f>
        <v>4201.0894317600005</v>
      </c>
      <c r="E2" s="21">
        <f t="shared" si="0"/>
        <v>4485.01297428</v>
      </c>
      <c r="F2" s="21">
        <f t="shared" si="0"/>
        <v>4878.8827606800005</v>
      </c>
      <c r="G2" s="21">
        <f t="shared" si="0"/>
        <v>5030.9101425600002</v>
      </c>
      <c r="H2" s="21">
        <f t="shared" si="0"/>
        <v>5220.8717385599994</v>
      </c>
      <c r="I2" s="21">
        <f t="shared" si="0"/>
        <v>5564.9146798799993</v>
      </c>
      <c r="J2" s="21">
        <f t="shared" si="0"/>
        <v>5990.3463967199987</v>
      </c>
      <c r="K2" s="21">
        <f t="shared" si="0"/>
        <v>5902.4345295599987</v>
      </c>
      <c r="L2" s="21">
        <f t="shared" si="0"/>
        <v>5868.3732656400007</v>
      </c>
      <c r="M2" s="21">
        <f t="shared" si="0"/>
        <v>5660.6363344800002</v>
      </c>
      <c r="N2" s="21">
        <f t="shared" si="0"/>
        <v>5545.8468431999991</v>
      </c>
      <c r="O2" s="21">
        <f t="shared" si="0"/>
        <v>5348.4575569199997</v>
      </c>
      <c r="P2" s="21">
        <f t="shared" si="0"/>
        <v>5424.7263422399992</v>
      </c>
      <c r="Q2" s="21">
        <f t="shared" si="0"/>
        <v>5364.4591047599997</v>
      </c>
      <c r="R2" s="21">
        <f t="shared" si="0"/>
        <v>5688.4181047200009</v>
      </c>
      <c r="S2" s="21">
        <f t="shared" si="0"/>
        <v>5899.7898205199999</v>
      </c>
      <c r="T2" s="21">
        <f t="shared" si="0"/>
        <v>6365.9629857600021</v>
      </c>
      <c r="U2" s="21">
        <f t="shared" si="0"/>
        <v>6128.477588159999</v>
      </c>
      <c r="V2" s="21">
        <f t="shared" si="0"/>
        <v>6296.9670248399998</v>
      </c>
      <c r="W2" s="21">
        <f t="shared" si="0"/>
        <v>5535.3389072400005</v>
      </c>
      <c r="X2" s="21">
        <f t="shared" si="0"/>
        <v>5963.8610484000001</v>
      </c>
      <c r="Y2" s="21">
        <f t="shared" ref="Y2:Z2" si="1">SUM(Y3,Y17,Y22,Y25,Y26,Y51,Y52)</f>
        <v>6439.0200627599988</v>
      </c>
      <c r="Z2" s="21">
        <f t="shared" si="1"/>
        <v>7288.4484741600008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4149.0756259199998</v>
      </c>
      <c r="D26" s="27">
        <f t="shared" ref="D26:W26" si="20">SUM(D27,D33)</f>
        <v>4201.0894317600005</v>
      </c>
      <c r="E26" s="27">
        <f t="shared" si="20"/>
        <v>4485.01297428</v>
      </c>
      <c r="F26" s="27">
        <f t="shared" si="20"/>
        <v>4878.8827606800005</v>
      </c>
      <c r="G26" s="27">
        <f t="shared" si="20"/>
        <v>5030.9101425600002</v>
      </c>
      <c r="H26" s="27">
        <f t="shared" si="20"/>
        <v>5220.8717385599994</v>
      </c>
      <c r="I26" s="27">
        <f t="shared" si="20"/>
        <v>5564.9146798799993</v>
      </c>
      <c r="J26" s="27">
        <f t="shared" si="20"/>
        <v>5990.3463967199987</v>
      </c>
      <c r="K26" s="27">
        <f t="shared" si="20"/>
        <v>5902.4345295599987</v>
      </c>
      <c r="L26" s="27">
        <f t="shared" si="20"/>
        <v>5865.6972956400004</v>
      </c>
      <c r="M26" s="27">
        <f t="shared" si="20"/>
        <v>5655.6883144800004</v>
      </c>
      <c r="N26" s="27">
        <f t="shared" si="20"/>
        <v>5544.3321431999993</v>
      </c>
      <c r="O26" s="27">
        <f t="shared" si="20"/>
        <v>5346.5389369199993</v>
      </c>
      <c r="P26" s="27">
        <f t="shared" si="20"/>
        <v>5421.0910622399988</v>
      </c>
      <c r="Q26" s="27">
        <f t="shared" si="20"/>
        <v>5356.8856047599993</v>
      </c>
      <c r="R26" s="27">
        <f t="shared" si="20"/>
        <v>5680.642644720001</v>
      </c>
      <c r="S26" s="27">
        <f t="shared" si="20"/>
        <v>5891.2028852399999</v>
      </c>
      <c r="T26" s="27">
        <f t="shared" si="20"/>
        <v>6356.0350360800021</v>
      </c>
      <c r="U26" s="27">
        <f t="shared" si="20"/>
        <v>6118.5668050799986</v>
      </c>
      <c r="V26" s="27">
        <f t="shared" si="20"/>
        <v>6287.6390983199999</v>
      </c>
      <c r="W26" s="27">
        <f t="shared" si="20"/>
        <v>5528.1216646800003</v>
      </c>
      <c r="X26" s="27">
        <f t="shared" ref="X26:Z26" si="21">SUM(X27,X33)</f>
        <v>5954.4361810800001</v>
      </c>
      <c r="Y26" s="27">
        <f t="shared" si="21"/>
        <v>6430.5046213199985</v>
      </c>
      <c r="Z26" s="27">
        <f t="shared" si="21"/>
        <v>7281.5985968400009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4149.0756259199998</v>
      </c>
      <c r="D33" s="19">
        <f t="shared" ref="D33:W33" si="26">SUM(D34:D50)</f>
        <v>4201.0894317600005</v>
      </c>
      <c r="E33" s="19">
        <f t="shared" si="26"/>
        <v>4485.01297428</v>
      </c>
      <c r="F33" s="19">
        <f t="shared" si="26"/>
        <v>4878.8827606800005</v>
      </c>
      <c r="G33" s="19">
        <f t="shared" si="26"/>
        <v>5030.9101425600002</v>
      </c>
      <c r="H33" s="19">
        <f t="shared" si="26"/>
        <v>5220.8717385599994</v>
      </c>
      <c r="I33" s="19">
        <f t="shared" si="26"/>
        <v>5564.9146798799993</v>
      </c>
      <c r="J33" s="19">
        <f t="shared" si="26"/>
        <v>5990.3463967199987</v>
      </c>
      <c r="K33" s="19">
        <f t="shared" si="26"/>
        <v>5902.4345295599987</v>
      </c>
      <c r="L33" s="19">
        <f t="shared" si="26"/>
        <v>5865.6972956400004</v>
      </c>
      <c r="M33" s="19">
        <f t="shared" si="26"/>
        <v>5655.6883144800004</v>
      </c>
      <c r="N33" s="19">
        <f t="shared" si="26"/>
        <v>5544.3321431999993</v>
      </c>
      <c r="O33" s="19">
        <f t="shared" si="26"/>
        <v>5346.5389369199993</v>
      </c>
      <c r="P33" s="19">
        <f t="shared" si="26"/>
        <v>5421.0910622399988</v>
      </c>
      <c r="Q33" s="19">
        <f t="shared" si="26"/>
        <v>5356.8856047599993</v>
      </c>
      <c r="R33" s="19">
        <f t="shared" si="26"/>
        <v>5680.642644720001</v>
      </c>
      <c r="S33" s="19">
        <f t="shared" si="26"/>
        <v>5891.2028852399999</v>
      </c>
      <c r="T33" s="19">
        <f t="shared" si="26"/>
        <v>6356.0350360800021</v>
      </c>
      <c r="U33" s="19">
        <f t="shared" si="26"/>
        <v>6118.5668050799986</v>
      </c>
      <c r="V33" s="19">
        <f t="shared" si="26"/>
        <v>6287.6390983199999</v>
      </c>
      <c r="W33" s="19">
        <f t="shared" si="26"/>
        <v>5528.1216646800003</v>
      </c>
      <c r="X33" s="19">
        <f t="shared" ref="X33:Z33" si="27">SUM(X34:X50)</f>
        <v>5954.4361810800001</v>
      </c>
      <c r="Y33" s="19">
        <f t="shared" si="27"/>
        <v>6430.5046213199985</v>
      </c>
      <c r="Z33" s="19">
        <f t="shared" si="27"/>
        <v>7281.5985968400009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29.587589999999992</v>
      </c>
      <c r="D36" s="8">
        <f>FC_TRA_ROAD_P2W_E!D36+FC_TRA_ROAD_CAR_E!D36+FC_TRA_ROAD_BUS_E!D36+FC_TRA_ROAD_LCV_E!D36+FC_TRA_ROAD_HGV_E!D36</f>
        <v>35.505108</v>
      </c>
      <c r="E36" s="8">
        <f>FC_TRA_ROAD_P2W_E!E36+FC_TRA_ROAD_CAR_E!E36+FC_TRA_ROAD_BUS_E!E36+FC_TRA_ROAD_LCV_E!E36+FC_TRA_ROAD_HGV_E!E36</f>
        <v>39.055618800000019</v>
      </c>
      <c r="F36" s="8">
        <f>FC_TRA_ROAD_P2W_E!F36+FC_TRA_ROAD_CAR_E!F36+FC_TRA_ROAD_BUS_E!F36+FC_TRA_ROAD_LCV_E!F36+FC_TRA_ROAD_HGV_E!F36</f>
        <v>38.463867000000008</v>
      </c>
      <c r="G36" s="8">
        <f>FC_TRA_ROAD_P2W_E!G36+FC_TRA_ROAD_CAR_E!G36+FC_TRA_ROAD_BUS_E!G36+FC_TRA_ROAD_LCV_E!G36+FC_TRA_ROAD_HGV_E!G36</f>
        <v>49.411388880000011</v>
      </c>
      <c r="H36" s="8">
        <f>FC_TRA_ROAD_P2W_E!H36+FC_TRA_ROAD_CAR_E!H36+FC_TRA_ROAD_BUS_E!H36+FC_TRA_ROAD_LCV_E!H36+FC_TRA_ROAD_HGV_E!H36</f>
        <v>65.092698000000027</v>
      </c>
      <c r="I36" s="8">
        <f>FC_TRA_ROAD_P2W_E!I36+FC_TRA_ROAD_CAR_E!I36+FC_TRA_ROAD_BUS_E!I36+FC_TRA_ROAD_LCV_E!I36+FC_TRA_ROAD_HGV_E!I36</f>
        <v>109.47408300000001</v>
      </c>
      <c r="J36" s="8">
        <f>FC_TRA_ROAD_P2W_E!J36+FC_TRA_ROAD_CAR_E!J36+FC_TRA_ROAD_BUS_E!J36+FC_TRA_ROAD_LCV_E!J36+FC_TRA_ROAD_HGV_E!J36</f>
        <v>150.89670899999999</v>
      </c>
      <c r="K36" s="8">
        <f>FC_TRA_ROAD_P2W_E!K36+FC_TRA_ROAD_CAR_E!K36+FC_TRA_ROAD_BUS_E!K36+FC_TRA_ROAD_LCV_E!K36+FC_TRA_ROAD_HGV_E!K36</f>
        <v>204.15437100000003</v>
      </c>
      <c r="L36" s="8">
        <f>FC_TRA_ROAD_P2W_E!L36+FC_TRA_ROAD_CAR_E!L36+FC_TRA_ROAD_BUS_E!L36+FC_TRA_ROAD_LCV_E!L36+FC_TRA_ROAD_HGV_E!L36</f>
        <v>207.11313000000004</v>
      </c>
      <c r="M36" s="8">
        <f>FC_TRA_ROAD_P2W_E!M36+FC_TRA_ROAD_CAR_E!M36+FC_TRA_ROAD_BUS_E!M36+FC_TRA_ROAD_LCV_E!M36+FC_TRA_ROAD_HGV_E!M36</f>
        <v>174.56678100000008</v>
      </c>
      <c r="N36" s="8">
        <f>FC_TRA_ROAD_P2W_E!N36+FC_TRA_ROAD_CAR_E!N36+FC_TRA_ROAD_BUS_E!N36+FC_TRA_ROAD_LCV_E!N36+FC_TRA_ROAD_HGV_E!N36</f>
        <v>165.69050400000003</v>
      </c>
      <c r="O36" s="8">
        <f>FC_TRA_ROAD_P2W_E!O36+FC_TRA_ROAD_CAR_E!O36+FC_TRA_ROAD_BUS_E!O36+FC_TRA_ROAD_LCV_E!O36+FC_TRA_ROAD_HGV_E!O36</f>
        <v>162.73174500000002</v>
      </c>
      <c r="P36" s="8">
        <f>FC_TRA_ROAD_P2W_E!P36+FC_TRA_ROAD_CAR_E!P36+FC_TRA_ROAD_BUS_E!P36+FC_TRA_ROAD_LCV_E!P36+FC_TRA_ROAD_HGV_E!P36</f>
        <v>165.690504</v>
      </c>
      <c r="Q36" s="8">
        <f>FC_TRA_ROAD_P2W_E!Q36+FC_TRA_ROAD_CAR_E!Q36+FC_TRA_ROAD_BUS_E!Q36+FC_TRA_ROAD_LCV_E!Q36+FC_TRA_ROAD_HGV_E!Q36</f>
        <v>180.48429899999999</v>
      </c>
      <c r="R36" s="8">
        <f>FC_TRA_ROAD_P2W_E!R36+FC_TRA_ROAD_CAR_E!R36+FC_TRA_ROAD_BUS_E!R36+FC_TRA_ROAD_LCV_E!R36+FC_TRA_ROAD_HGV_E!R36</f>
        <v>198.236853</v>
      </c>
      <c r="S36" s="8">
        <f>FC_TRA_ROAD_P2W_E!S36+FC_TRA_ROAD_CAR_E!S36+FC_TRA_ROAD_BUS_E!S36+FC_TRA_ROAD_LCV_E!S36+FC_TRA_ROAD_HGV_E!S36</f>
        <v>210.07188900000003</v>
      </c>
      <c r="T36" s="8">
        <f>FC_TRA_ROAD_P2W_E!T36+FC_TRA_ROAD_CAR_E!T36+FC_TRA_ROAD_BUS_E!T36+FC_TRA_ROAD_LCV_E!T36+FC_TRA_ROAD_HGV_E!T36</f>
        <v>209.18437487999998</v>
      </c>
      <c r="U36" s="8">
        <f>FC_TRA_ROAD_P2W_E!U36+FC_TRA_ROAD_CAR_E!U36+FC_TRA_ROAD_BUS_E!U36+FC_TRA_ROAD_LCV_E!U36+FC_TRA_ROAD_HGV_E!U36</f>
        <v>208.29663360000001</v>
      </c>
      <c r="V36" s="8">
        <f>FC_TRA_ROAD_P2W_E!V36+FC_TRA_ROAD_CAR_E!V36+FC_TRA_ROAD_BUS_E!V36+FC_TRA_ROAD_LCV_E!V36+FC_TRA_ROAD_HGV_E!V36</f>
        <v>195.27809400000001</v>
      </c>
      <c r="W36" s="8">
        <f>FC_TRA_ROAD_P2W_E!W36+FC_TRA_ROAD_CAR_E!W36+FC_TRA_ROAD_BUS_E!W36+FC_TRA_ROAD_LCV_E!W36+FC_TRA_ROAD_HGV_E!W36</f>
        <v>156.22247520000002</v>
      </c>
      <c r="X36" s="8">
        <f>FC_TRA_ROAD_P2W_E!X36+FC_TRA_ROAD_CAR_E!X36+FC_TRA_ROAD_BUS_E!X36+FC_TRA_ROAD_LCV_E!X36+FC_TRA_ROAD_HGV_E!X36</f>
        <v>163.61948628000002</v>
      </c>
      <c r="Y36" s="8">
        <f>FC_TRA_ROAD_P2W_E!Y36+FC_TRA_ROAD_CAR_E!Y36+FC_TRA_ROAD_BUS_E!Y36+FC_TRA_ROAD_LCV_E!Y36+FC_TRA_ROAD_HGV_E!Y36</f>
        <v>137.28641760000002</v>
      </c>
      <c r="Z36" s="8">
        <f>FC_TRA_ROAD_P2W_E!Z36+FC_TRA_ROAD_CAR_E!Z36+FC_TRA_ROAD_BUS_E!Z36+FC_TRA_ROAD_LCV_E!Z36+FC_TRA_ROAD_HGV_E!Z36</f>
        <v>125.45138159999998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2359.3308631199998</v>
      </c>
      <c r="D37" s="8">
        <f>FC_TRA_ROAD_P2W_E!D37+FC_TRA_ROAD_CAR_E!D37+FC_TRA_ROAD_BUS_E!D37+FC_TRA_ROAD_LCV_E!D37+FC_TRA_ROAD_HGV_E!D37</f>
        <v>2269.7770233599999</v>
      </c>
      <c r="E37" s="8">
        <f>FC_TRA_ROAD_P2W_E!E37+FC_TRA_ROAD_CAR_E!E37+FC_TRA_ROAD_BUS_E!E37+FC_TRA_ROAD_LCV_E!E37+FC_TRA_ROAD_HGV_E!E37</f>
        <v>2291.3984570400003</v>
      </c>
      <c r="F37" s="8">
        <f>FC_TRA_ROAD_P2W_E!F37+FC_TRA_ROAD_CAR_E!F37+FC_TRA_ROAD_BUS_E!F37+FC_TRA_ROAD_LCV_E!F37+FC_TRA_ROAD_HGV_E!F37</f>
        <v>2282.1312729600004</v>
      </c>
      <c r="G37" s="8">
        <f>FC_TRA_ROAD_P2W_E!G37+FC_TRA_ROAD_CAR_E!G37+FC_TRA_ROAD_BUS_E!G37+FC_TRA_ROAD_LCV_E!G37+FC_TRA_ROAD_HGV_E!G37</f>
        <v>2180.2231835999996</v>
      </c>
      <c r="H37" s="8">
        <f>FC_TRA_ROAD_P2W_E!H37+FC_TRA_ROAD_CAR_E!H37+FC_TRA_ROAD_BUS_E!H37+FC_TRA_ROAD_LCV_E!H37+FC_TRA_ROAD_HGV_E!H37</f>
        <v>2143.1639275199996</v>
      </c>
      <c r="I37" s="8">
        <f>FC_TRA_ROAD_P2W_E!I37+FC_TRA_ROAD_CAR_E!I37+FC_TRA_ROAD_BUS_E!I37+FC_TRA_ROAD_LCV_E!I37+FC_TRA_ROAD_HGV_E!I37</f>
        <v>2146.2539867999999</v>
      </c>
      <c r="J37" s="8">
        <f>FC_TRA_ROAD_P2W_E!J37+FC_TRA_ROAD_CAR_E!J37+FC_TRA_ROAD_BUS_E!J37+FC_TRA_ROAD_LCV_E!J37+FC_TRA_ROAD_HGV_E!J37</f>
        <v>2186.4033021599998</v>
      </c>
      <c r="K37" s="8">
        <f>FC_TRA_ROAD_P2W_E!K37+FC_TRA_ROAD_CAR_E!K37+FC_TRA_ROAD_BUS_E!K37+FC_TRA_ROAD_LCV_E!K37+FC_TRA_ROAD_HGV_E!K37</f>
        <v>2093.7534155999997</v>
      </c>
      <c r="L37" s="8">
        <f>FC_TRA_ROAD_P2W_E!L37+FC_TRA_ROAD_CAR_E!L37+FC_TRA_ROAD_BUS_E!L37+FC_TRA_ROAD_LCV_E!L37+FC_TRA_ROAD_HGV_E!L37</f>
        <v>2087.5792845599999</v>
      </c>
      <c r="M37" s="8">
        <f>FC_TRA_ROAD_P2W_E!M37+FC_TRA_ROAD_CAR_E!M37+FC_TRA_ROAD_BUS_E!M37+FC_TRA_ROAD_LCV_E!M37+FC_TRA_ROAD_HGV_E!M37</f>
        <v>1967.1400702799999</v>
      </c>
      <c r="N37" s="8">
        <f>FC_TRA_ROAD_P2W_E!N37+FC_TRA_ROAD_CAR_E!N37+FC_TRA_ROAD_BUS_E!N37+FC_TRA_ROAD_LCV_E!N37+FC_TRA_ROAD_HGV_E!N37</f>
        <v>1920.8166238800002</v>
      </c>
      <c r="O37" s="8">
        <f>FC_TRA_ROAD_P2W_E!O37+FC_TRA_ROAD_CAR_E!O37+FC_TRA_ROAD_BUS_E!O37+FC_TRA_ROAD_LCV_E!O37+FC_TRA_ROAD_HGV_E!O37</f>
        <v>1784.9393377199999</v>
      </c>
      <c r="P37" s="8">
        <f>FC_TRA_ROAD_P2W_E!P37+FC_TRA_ROAD_CAR_E!P37+FC_TRA_ROAD_BUS_E!P37+FC_TRA_ROAD_LCV_E!P37+FC_TRA_ROAD_HGV_E!P37</f>
        <v>1744.7960098799999</v>
      </c>
      <c r="Q37" s="8">
        <f>FC_TRA_ROAD_P2W_E!Q37+FC_TRA_ROAD_CAR_E!Q37+FC_TRA_ROAD_BUS_E!Q37+FC_TRA_ROAD_LCV_E!Q37+FC_TRA_ROAD_HGV_E!Q37</f>
        <v>1608.9187237200001</v>
      </c>
      <c r="R37" s="8">
        <f>FC_TRA_ROAD_P2W_E!R37+FC_TRA_ROAD_CAR_E!R37+FC_TRA_ROAD_BUS_E!R37+FC_TRA_ROAD_LCV_E!R37+FC_TRA_ROAD_HGV_E!R37</f>
        <v>1605.8286644400005</v>
      </c>
      <c r="S37" s="8">
        <f>FC_TRA_ROAD_P2W_E!S37+FC_TRA_ROAD_CAR_E!S37+FC_TRA_ROAD_BUS_E!S37+FC_TRA_ROAD_LCV_E!S37+FC_TRA_ROAD_HGV_E!S37</f>
        <v>1615.0958485199994</v>
      </c>
      <c r="T37" s="8">
        <f>FC_TRA_ROAD_P2W_E!T37+FC_TRA_ROAD_CAR_E!T37+FC_TRA_ROAD_BUS_E!T37+FC_TRA_ROAD_LCV_E!T37+FC_TRA_ROAD_HGV_E!T37</f>
        <v>1550.4944993999998</v>
      </c>
      <c r="U37" s="8">
        <f>FC_TRA_ROAD_P2W_E!U37+FC_TRA_ROAD_CAR_E!U37+FC_TRA_ROAD_BUS_E!U37+FC_TRA_ROAD_LCV_E!U37+FC_TRA_ROAD_HGV_E!U37</f>
        <v>1506.4483064399994</v>
      </c>
      <c r="V37" s="8">
        <f>FC_TRA_ROAD_P2W_E!V37+FC_TRA_ROAD_CAR_E!V37+FC_TRA_ROAD_BUS_E!V37+FC_TRA_ROAD_LCV_E!V37+FC_TRA_ROAD_HGV_E!V37</f>
        <v>1436.8131993599998</v>
      </c>
      <c r="W37" s="8">
        <f>FC_TRA_ROAD_P2W_E!W37+FC_TRA_ROAD_CAR_E!W37+FC_TRA_ROAD_BUS_E!W37+FC_TRA_ROAD_LCV_E!W37+FC_TRA_ROAD_HGV_E!W37</f>
        <v>1193.0827154399999</v>
      </c>
      <c r="X37" s="8">
        <f>FC_TRA_ROAD_P2W_E!X37+FC_TRA_ROAD_CAR_E!X37+FC_TRA_ROAD_BUS_E!X37+FC_TRA_ROAD_LCV_E!X37+FC_TRA_ROAD_HGV_E!X37</f>
        <v>1336.3451085600002</v>
      </c>
      <c r="Y37" s="8">
        <f>FC_TRA_ROAD_P2W_E!Y37+FC_TRA_ROAD_CAR_E!Y37+FC_TRA_ROAD_BUS_E!Y37+FC_TRA_ROAD_LCV_E!Y37+FC_TRA_ROAD_HGV_E!Y37</f>
        <v>1434.10933512</v>
      </c>
      <c r="Z37" s="8">
        <f>FC_TRA_ROAD_P2W_E!Z37+FC_TRA_ROAD_CAR_E!Z37+FC_TRA_ROAD_BUS_E!Z37+FC_TRA_ROAD_LCV_E!Z37+FC_TRA_ROAD_HGV_E!Z37</f>
        <v>1609.0082870400004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1760.1571728000001</v>
      </c>
      <c r="D43" s="8">
        <f>FC_TRA_ROAD_P2W_E!D43+FC_TRA_ROAD_CAR_E!D43+FC_TRA_ROAD_BUS_E!D43+FC_TRA_ROAD_LCV_E!D43+FC_TRA_ROAD_HGV_E!D43</f>
        <v>1895.8073004000005</v>
      </c>
      <c r="E43" s="8">
        <f>FC_TRA_ROAD_P2W_E!E43+FC_TRA_ROAD_CAR_E!E43+FC_TRA_ROAD_BUS_E!E43+FC_TRA_ROAD_LCV_E!E43+FC_TRA_ROAD_HGV_E!E43</f>
        <v>2154.5588984400001</v>
      </c>
      <c r="F43" s="8">
        <f>FC_TRA_ROAD_P2W_E!F43+FC_TRA_ROAD_CAR_E!F43+FC_TRA_ROAD_BUS_E!F43+FC_TRA_ROAD_LCV_E!F43+FC_TRA_ROAD_HGV_E!F43</f>
        <v>2558.2876207199997</v>
      </c>
      <c r="G43" s="8">
        <f>FC_TRA_ROAD_P2W_E!G43+FC_TRA_ROAD_CAR_E!G43+FC_TRA_ROAD_BUS_E!G43+FC_TRA_ROAD_LCV_E!G43+FC_TRA_ROAD_HGV_E!G43</f>
        <v>2801.2755700799999</v>
      </c>
      <c r="H43" s="8">
        <f>FC_TRA_ROAD_P2W_E!H43+FC_TRA_ROAD_CAR_E!H43+FC_TRA_ROAD_BUS_E!H43+FC_TRA_ROAD_LCV_E!H43+FC_TRA_ROAD_HGV_E!H43</f>
        <v>3012.6151130399994</v>
      </c>
      <c r="I43" s="8">
        <f>FC_TRA_ROAD_P2W_E!I43+FC_TRA_ROAD_CAR_E!I43+FC_TRA_ROAD_BUS_E!I43+FC_TRA_ROAD_LCV_E!I43+FC_TRA_ROAD_HGV_E!I43</f>
        <v>3309.1866100799989</v>
      </c>
      <c r="J43" s="8">
        <f>FC_TRA_ROAD_P2W_E!J43+FC_TRA_ROAD_CAR_E!J43+FC_TRA_ROAD_BUS_E!J43+FC_TRA_ROAD_LCV_E!J43+FC_TRA_ROAD_HGV_E!J43</f>
        <v>3653.0463855599983</v>
      </c>
      <c r="K43" s="8">
        <f>FC_TRA_ROAD_P2W_E!K43+FC_TRA_ROAD_CAR_E!K43+FC_TRA_ROAD_BUS_E!K43+FC_TRA_ROAD_LCV_E!K43+FC_TRA_ROAD_HGV_E!K43</f>
        <v>3604.526742959999</v>
      </c>
      <c r="L43" s="8">
        <f>FC_TRA_ROAD_P2W_E!L43+FC_TRA_ROAD_CAR_E!L43+FC_TRA_ROAD_BUS_E!L43+FC_TRA_ROAD_LCV_E!L43+FC_TRA_ROAD_HGV_E!L43</f>
        <v>3571.0048810800008</v>
      </c>
      <c r="M43" s="8">
        <f>FC_TRA_ROAD_P2W_E!M43+FC_TRA_ROAD_CAR_E!M43+FC_TRA_ROAD_BUS_E!M43+FC_TRA_ROAD_LCV_E!M43+FC_TRA_ROAD_HGV_E!M43</f>
        <v>3513.9814632000002</v>
      </c>
      <c r="N43" s="8">
        <f>FC_TRA_ROAD_P2W_E!N43+FC_TRA_ROAD_CAR_E!N43+FC_TRA_ROAD_BUS_E!N43+FC_TRA_ROAD_LCV_E!N43+FC_TRA_ROAD_HGV_E!N43</f>
        <v>3457.8250153199997</v>
      </c>
      <c r="O43" s="8">
        <f>FC_TRA_ROAD_P2W_E!O43+FC_TRA_ROAD_CAR_E!O43+FC_TRA_ROAD_BUS_E!O43+FC_TRA_ROAD_LCV_E!O43+FC_TRA_ROAD_HGV_E!O43</f>
        <v>3398.8678541999993</v>
      </c>
      <c r="P43" s="8">
        <f>FC_TRA_ROAD_P2W_E!P43+FC_TRA_ROAD_CAR_E!P43+FC_TRA_ROAD_BUS_E!P43+FC_TRA_ROAD_LCV_E!P43+FC_TRA_ROAD_HGV_E!P43</f>
        <v>3510.6045483599987</v>
      </c>
      <c r="Q43" s="8">
        <f>FC_TRA_ROAD_P2W_E!Q43+FC_TRA_ROAD_CAR_E!Q43+FC_TRA_ROAD_BUS_E!Q43+FC_TRA_ROAD_LCV_E!Q43+FC_TRA_ROAD_HGV_E!Q43</f>
        <v>3567.4825820399992</v>
      </c>
      <c r="R43" s="8">
        <f>FC_TRA_ROAD_P2W_E!R43+FC_TRA_ROAD_CAR_E!R43+FC_TRA_ROAD_BUS_E!R43+FC_TRA_ROAD_LCV_E!R43+FC_TRA_ROAD_HGV_E!R43</f>
        <v>3876.5771272800007</v>
      </c>
      <c r="S43" s="8">
        <f>FC_TRA_ROAD_P2W_E!S43+FC_TRA_ROAD_CAR_E!S43+FC_TRA_ROAD_BUS_E!S43+FC_TRA_ROAD_LCV_E!S43+FC_TRA_ROAD_HGV_E!S43</f>
        <v>4066.0351477200006</v>
      </c>
      <c r="T43" s="8">
        <f>FC_TRA_ROAD_P2W_E!T43+FC_TRA_ROAD_CAR_E!T43+FC_TRA_ROAD_BUS_E!T43+FC_TRA_ROAD_LCV_E!T43+FC_TRA_ROAD_HGV_E!T43</f>
        <v>4596.3561618000022</v>
      </c>
      <c r="U43" s="8">
        <f>FC_TRA_ROAD_P2W_E!U43+FC_TRA_ROAD_CAR_E!U43+FC_TRA_ROAD_BUS_E!U43+FC_TRA_ROAD_LCV_E!U43+FC_TRA_ROAD_HGV_E!U43</f>
        <v>4403.8218650399995</v>
      </c>
      <c r="V43" s="8">
        <f>FC_TRA_ROAD_P2W_E!V43+FC_TRA_ROAD_CAR_E!V43+FC_TRA_ROAD_BUS_E!V43+FC_TRA_ROAD_LCV_E!V43+FC_TRA_ROAD_HGV_E!V43</f>
        <v>4655.5478049599997</v>
      </c>
      <c r="W43" s="8">
        <f>FC_TRA_ROAD_P2W_E!W43+FC_TRA_ROAD_CAR_E!W43+FC_TRA_ROAD_BUS_E!W43+FC_TRA_ROAD_LCV_E!W43+FC_TRA_ROAD_HGV_E!W43</f>
        <v>4178.8164740400007</v>
      </c>
      <c r="X43" s="8">
        <f>FC_TRA_ROAD_P2W_E!X43+FC_TRA_ROAD_CAR_E!X43+FC_TRA_ROAD_BUS_E!X43+FC_TRA_ROAD_LCV_E!X43+FC_TRA_ROAD_HGV_E!X43</f>
        <v>4454.4715862399999</v>
      </c>
      <c r="Y43" s="8">
        <f>FC_TRA_ROAD_P2W_E!Y43+FC_TRA_ROAD_CAR_E!Y43+FC_TRA_ROAD_BUS_E!Y43+FC_TRA_ROAD_LCV_E!Y43+FC_TRA_ROAD_HGV_E!Y43</f>
        <v>4858.6177879199986</v>
      </c>
      <c r="Z43" s="8">
        <f>FC_TRA_ROAD_P2W_E!Z43+FC_TRA_ROAD_CAR_E!Z43+FC_TRA_ROAD_BUS_E!Z43+FC_TRA_ROAD_LCV_E!Z43+FC_TRA_ROAD_HGV_E!Z43</f>
        <v>5546.6478475200011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0.49108068000000005</v>
      </c>
      <c r="Z46" s="8">
        <f>FC_TRA_ROAD_P2W_E!Z46+FC_TRA_ROAD_CAR_E!Z46+FC_TRA_ROAD_BUS_E!Z46+FC_TRA_ROAD_LCV_E!Z46+FC_TRA_ROAD_HGV_E!Z46</f>
        <v>0.49108068000000016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2.6759700000000013</v>
      </c>
      <c r="M51" s="27">
        <f>FC_TRA_ROAD_P2W_E!M51+FC_TRA_ROAD_CAR_E!M51+FC_TRA_ROAD_BUS_E!M51+FC_TRA_ROAD_LCV_E!M51+FC_TRA_ROAD_HGV_E!M51</f>
        <v>4.9480200000000005</v>
      </c>
      <c r="N51" s="27">
        <f>FC_TRA_ROAD_P2W_E!N51+FC_TRA_ROAD_CAR_E!N51+FC_TRA_ROAD_BUS_E!N51+FC_TRA_ROAD_LCV_E!N51+FC_TRA_ROAD_HGV_E!N51</f>
        <v>1.5146999999999997</v>
      </c>
      <c r="O51" s="27">
        <f>FC_TRA_ROAD_P2W_E!O51+FC_TRA_ROAD_CAR_E!O51+FC_TRA_ROAD_BUS_E!O51+FC_TRA_ROAD_LCV_E!O51+FC_TRA_ROAD_HGV_E!O51</f>
        <v>1.9186200000000002</v>
      </c>
      <c r="P51" s="27">
        <f>FC_TRA_ROAD_P2W_E!P51+FC_TRA_ROAD_CAR_E!P51+FC_TRA_ROAD_BUS_E!P51+FC_TRA_ROAD_LCV_E!P51+FC_TRA_ROAD_HGV_E!P51</f>
        <v>3.6352800000000012</v>
      </c>
      <c r="Q51" s="27">
        <f>FC_TRA_ROAD_P2W_E!Q51+FC_TRA_ROAD_CAR_E!Q51+FC_TRA_ROAD_BUS_E!Q51+FC_TRA_ROAD_LCV_E!Q51+FC_TRA_ROAD_HGV_E!Q51</f>
        <v>7.573500000000001</v>
      </c>
      <c r="R51" s="27">
        <f>FC_TRA_ROAD_P2W_E!R51+FC_TRA_ROAD_CAR_E!R51+FC_TRA_ROAD_BUS_E!R51+FC_TRA_ROAD_LCV_E!R51+FC_TRA_ROAD_HGV_E!R51</f>
        <v>7.7754599999999989</v>
      </c>
      <c r="S51" s="27">
        <f>FC_TRA_ROAD_P2W_E!S51+FC_TRA_ROAD_CAR_E!S51+FC_TRA_ROAD_BUS_E!S51+FC_TRA_ROAD_LCV_E!S51+FC_TRA_ROAD_HGV_E!S51</f>
        <v>8.5869352800000005</v>
      </c>
      <c r="T51" s="27">
        <f>FC_TRA_ROAD_P2W_E!T51+FC_TRA_ROAD_CAR_E!T51+FC_TRA_ROAD_BUS_E!T51+FC_TRA_ROAD_LCV_E!T51+FC_TRA_ROAD_HGV_E!T51</f>
        <v>9.9279496799999993</v>
      </c>
      <c r="U51" s="27">
        <f>FC_TRA_ROAD_P2W_E!U51+FC_TRA_ROAD_CAR_E!U51+FC_TRA_ROAD_BUS_E!U51+FC_TRA_ROAD_LCV_E!U51+FC_TRA_ROAD_HGV_E!U51</f>
        <v>9.9107830800000016</v>
      </c>
      <c r="V51" s="27">
        <f>FC_TRA_ROAD_P2W_E!V51+FC_TRA_ROAD_CAR_E!V51+FC_TRA_ROAD_BUS_E!V51+FC_TRA_ROAD_LCV_E!V51+FC_TRA_ROAD_HGV_E!V51</f>
        <v>9.3279265199999966</v>
      </c>
      <c r="W51" s="27">
        <f>FC_TRA_ROAD_P2W_E!W51+FC_TRA_ROAD_CAR_E!W51+FC_TRA_ROAD_BUS_E!W51+FC_TRA_ROAD_LCV_E!W51+FC_TRA_ROAD_HGV_E!W51</f>
        <v>7.2172425600000008</v>
      </c>
      <c r="X51" s="27">
        <f>FC_TRA_ROAD_P2W_E!X51+FC_TRA_ROAD_CAR_E!X51+FC_TRA_ROAD_BUS_E!X51+FC_TRA_ROAD_LCV_E!X51+FC_TRA_ROAD_HGV_E!X51</f>
        <v>9.4248673200000006</v>
      </c>
      <c r="Y51" s="27">
        <f>FC_TRA_ROAD_P2W_E!Y51+FC_TRA_ROAD_CAR_E!Y51+FC_TRA_ROAD_BUS_E!Y51+FC_TRA_ROAD_LCV_E!Y51+FC_TRA_ROAD_HGV_E!Y51</f>
        <v>8.5154414400000018</v>
      </c>
      <c r="Z51" s="27">
        <f>FC_TRA_ROAD_P2W_E!Z51+FC_TRA_ROAD_CAR_E!Z51+FC_TRA_ROAD_BUS_E!Z51+FC_TRA_ROAD_LCV_E!Z51+FC_TRA_ROAD_HGV_E!Z51</f>
        <v>6.8498773200000018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0</v>
      </c>
      <c r="J61" s="49">
        <f t="shared" si="30"/>
        <v>7.8587150399999981</v>
      </c>
      <c r="K61" s="49">
        <f t="shared" si="30"/>
        <v>10.478371679999997</v>
      </c>
      <c r="L61" s="49">
        <f t="shared" si="30"/>
        <v>23.227979040000005</v>
      </c>
      <c r="M61" s="49">
        <f t="shared" si="30"/>
        <v>7.8375600000000007</v>
      </c>
      <c r="N61" s="49">
        <f t="shared" si="30"/>
        <v>11.677836960000002</v>
      </c>
      <c r="O61" s="49">
        <f t="shared" si="30"/>
        <v>109.49899680000001</v>
      </c>
      <c r="P61" s="49">
        <f t="shared" si="30"/>
        <v>97.033580640000011</v>
      </c>
      <c r="Q61" s="49">
        <f t="shared" si="30"/>
        <v>88.40920607999999</v>
      </c>
      <c r="R61" s="49">
        <f t="shared" si="30"/>
        <v>71.989836480000022</v>
      </c>
      <c r="S61" s="49">
        <f t="shared" si="30"/>
        <v>2.5294291199999996</v>
      </c>
      <c r="T61" s="49">
        <f t="shared" si="30"/>
        <v>1.7566329599999999</v>
      </c>
      <c r="U61" s="49">
        <f t="shared" si="30"/>
        <v>80.046593279999996</v>
      </c>
      <c r="V61" s="49">
        <f t="shared" si="30"/>
        <v>185.50803600000003</v>
      </c>
      <c r="W61" s="49">
        <f t="shared" si="30"/>
        <v>194.31974736000001</v>
      </c>
      <c r="X61" s="49">
        <f t="shared" si="30"/>
        <v>270.31884624000003</v>
      </c>
      <c r="Y61" s="49">
        <f t="shared" ref="Y61:Z61" si="31">SUM(Y62:Y72)</f>
        <v>62.251126559999989</v>
      </c>
      <c r="Z61" s="49">
        <f t="shared" si="31"/>
        <v>0.83320272000000006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7.5528590399999995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3.7765569600000006</v>
      </c>
      <c r="O67" s="52">
        <f>FC_TRA_ROAD_P2W_E!O67+FC_TRA_ROAD_CAR_E!O67+FC_TRA_ROAD_BUS_E!O67+FC_TRA_ROAD_LCV_E!O67+FC_TRA_ROAD_HGV_E!O67</f>
        <v>3.7765569600000011</v>
      </c>
      <c r="P67" s="52">
        <f>FC_TRA_ROAD_P2W_E!P67+FC_TRA_ROAD_CAR_E!P67+FC_TRA_ROAD_BUS_E!P67+FC_TRA_ROAD_LCV_E!P67+FC_TRA_ROAD_HGV_E!P67</f>
        <v>3.7765569600000011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0.77993279999999976</v>
      </c>
      <c r="U67" s="52">
        <f>FC_TRA_ROAD_P2W_E!U67+FC_TRA_ROAD_CAR_E!U67+FC_TRA_ROAD_BUS_E!U67+FC_TRA_ROAD_LCV_E!U67+FC_TRA_ROAD_HGV_E!U67</f>
        <v>1.1951323199999999</v>
      </c>
      <c r="V67" s="52">
        <f>FC_TRA_ROAD_P2W_E!V67+FC_TRA_ROAD_CAR_E!V67+FC_TRA_ROAD_BUS_E!V67+FC_TRA_ROAD_LCV_E!V67+FC_TRA_ROAD_HGV_E!V67</f>
        <v>2.8380887999999995</v>
      </c>
      <c r="W67" s="52">
        <f>FC_TRA_ROAD_P2W_E!W67+FC_TRA_ROAD_CAR_E!W67+FC_TRA_ROAD_BUS_E!W67+FC_TRA_ROAD_LCV_E!W67+FC_TRA_ROAD_HGV_E!W67</f>
        <v>2.2470220800000003</v>
      </c>
      <c r="X67" s="52">
        <f>FC_TRA_ROAD_P2W_E!X67+FC_TRA_ROAD_CAR_E!X67+FC_TRA_ROAD_BUS_E!X67+FC_TRA_ROAD_LCV_E!X67+FC_TRA_ROAD_HGV_E!X67</f>
        <v>2.38108896</v>
      </c>
      <c r="Y67" s="52">
        <f>FC_TRA_ROAD_P2W_E!Y67+FC_TRA_ROAD_CAR_E!Y67+FC_TRA_ROAD_BUS_E!Y67+FC_TRA_ROAD_LCV_E!Y67+FC_TRA_ROAD_HGV_E!Y67</f>
        <v>0.50797583999999996</v>
      </c>
      <c r="Z67" s="52">
        <f>FC_TRA_ROAD_P2W_E!Z67+FC_TRA_ROAD_CAR_E!Z67+FC_TRA_ROAD_BUS_E!Z67+FC_TRA_ROAD_LCV_E!Z67+FC_TRA_ROAD_HGV_E!Z67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24.04079136</v>
      </c>
      <c r="P68" s="52">
        <f>FC_TRA_ROAD_P2W_E!P68+FC_TRA_ROAD_CAR_E!P68+FC_TRA_ROAD_BUS_E!P68+FC_TRA_ROAD_LCV_E!P68+FC_TRA_ROAD_HGV_E!P68</f>
        <v>26.881938720000001</v>
      </c>
      <c r="Q68" s="52">
        <f>FC_TRA_ROAD_P2W_E!Q68+FC_TRA_ROAD_CAR_E!Q68+FC_TRA_ROAD_BUS_E!Q68+FC_TRA_ROAD_LCV_E!Q68+FC_TRA_ROAD_HGV_E!Q68</f>
        <v>48.538582560000002</v>
      </c>
      <c r="R68" s="52">
        <f>FC_TRA_ROAD_P2W_E!R68+FC_TRA_ROAD_CAR_E!R68+FC_TRA_ROAD_BUS_E!R68+FC_TRA_ROAD_LCV_E!R68+FC_TRA_ROAD_HGV_E!R68</f>
        <v>21.905406720000002</v>
      </c>
      <c r="S68" s="52">
        <f>FC_TRA_ROAD_P2W_E!S68+FC_TRA_ROAD_CAR_E!S68+FC_TRA_ROAD_BUS_E!S68+FC_TRA_ROAD_LCV_E!S68+FC_TRA_ROAD_HGV_E!S68</f>
        <v>2.5294291199999996</v>
      </c>
      <c r="T68" s="52">
        <f>FC_TRA_ROAD_P2W_E!T68+FC_TRA_ROAD_CAR_E!T68+FC_TRA_ROAD_BUS_E!T68+FC_TRA_ROAD_LCV_E!T68+FC_TRA_ROAD_HGV_E!T68</f>
        <v>0.97670016000000015</v>
      </c>
      <c r="U68" s="52">
        <f>FC_TRA_ROAD_P2W_E!U68+FC_TRA_ROAD_CAR_E!U68+FC_TRA_ROAD_BUS_E!U68+FC_TRA_ROAD_LCV_E!U68+FC_TRA_ROAD_HGV_E!U68</f>
        <v>1.09496448</v>
      </c>
      <c r="V68" s="52">
        <f>FC_TRA_ROAD_P2W_E!V68+FC_TRA_ROAD_CAR_E!V68+FC_TRA_ROAD_BUS_E!V68+FC_TRA_ROAD_LCV_E!V68+FC_TRA_ROAD_HGV_E!V68</f>
        <v>0.68970527999999998</v>
      </c>
      <c r="W68" s="52">
        <f>FC_TRA_ROAD_P2W_E!W68+FC_TRA_ROAD_CAR_E!W68+FC_TRA_ROAD_BUS_E!W68+FC_TRA_ROAD_LCV_E!W68+FC_TRA_ROAD_HGV_E!W68</f>
        <v>0.44425584000000018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7.8587150399999981</v>
      </c>
      <c r="K69" s="52">
        <f>FC_TRA_ROAD_P2W_E!K69+FC_TRA_ROAD_CAR_E!K69+FC_TRA_ROAD_BUS_E!K69+FC_TRA_ROAD_LCV_E!K69+FC_TRA_ROAD_HGV_E!K69</f>
        <v>10.478371679999997</v>
      </c>
      <c r="L69" s="52">
        <f>FC_TRA_ROAD_P2W_E!L69+FC_TRA_ROAD_CAR_E!L69+FC_TRA_ROAD_BUS_E!L69+FC_TRA_ROAD_LCV_E!L69+FC_TRA_ROAD_HGV_E!L69</f>
        <v>15.675120000000005</v>
      </c>
      <c r="M69" s="52">
        <f>FC_TRA_ROAD_P2W_E!M69+FC_TRA_ROAD_CAR_E!M69+FC_TRA_ROAD_BUS_E!M69+FC_TRA_ROAD_LCV_E!M69+FC_TRA_ROAD_HGV_E!M69</f>
        <v>7.8375600000000007</v>
      </c>
      <c r="N69" s="52">
        <f>FC_TRA_ROAD_P2W_E!N69+FC_TRA_ROAD_CAR_E!N69+FC_TRA_ROAD_BUS_E!N69+FC_TRA_ROAD_LCV_E!N69+FC_TRA_ROAD_HGV_E!N69</f>
        <v>7.9012800000000016</v>
      </c>
      <c r="O69" s="52">
        <f>FC_TRA_ROAD_P2W_E!O69+FC_TRA_ROAD_CAR_E!O69+FC_TRA_ROAD_BUS_E!O69+FC_TRA_ROAD_LCV_E!O69+FC_TRA_ROAD_HGV_E!O69</f>
        <v>81.681648480000007</v>
      </c>
      <c r="P69" s="52">
        <f>FC_TRA_ROAD_P2W_E!P69+FC_TRA_ROAD_CAR_E!P69+FC_TRA_ROAD_BUS_E!P69+FC_TRA_ROAD_LCV_E!P69+FC_TRA_ROAD_HGV_E!P69</f>
        <v>66.375084960000009</v>
      </c>
      <c r="Q69" s="52">
        <f>FC_TRA_ROAD_P2W_E!Q69+FC_TRA_ROAD_CAR_E!Q69+FC_TRA_ROAD_BUS_E!Q69+FC_TRA_ROAD_LCV_E!Q69+FC_TRA_ROAD_HGV_E!Q69</f>
        <v>39.870623519999995</v>
      </c>
      <c r="R69" s="52">
        <f>FC_TRA_ROAD_P2W_E!R69+FC_TRA_ROAD_CAR_E!R69+FC_TRA_ROAD_BUS_E!R69+FC_TRA_ROAD_LCV_E!R69+FC_TRA_ROAD_HGV_E!R69</f>
        <v>50.08442976000002</v>
      </c>
      <c r="S69" s="52">
        <f>FC_TRA_ROAD_P2W_E!S69+FC_TRA_ROAD_CAR_E!S69+FC_TRA_ROAD_BUS_E!S69+FC_TRA_ROAD_LCV_E!S69+FC_TRA_ROAD_HGV_E!S69</f>
        <v>0</v>
      </c>
      <c r="T69" s="52">
        <f>FC_TRA_ROAD_P2W_E!T69+FC_TRA_ROAD_CAR_E!T69+FC_TRA_ROAD_BUS_E!T69+FC_TRA_ROAD_LCV_E!T69+FC_TRA_ROAD_HGV_E!T69</f>
        <v>0</v>
      </c>
      <c r="U69" s="52">
        <f>FC_TRA_ROAD_P2W_E!U69+FC_TRA_ROAD_CAR_E!U69+FC_TRA_ROAD_BUS_E!U69+FC_TRA_ROAD_LCV_E!U69+FC_TRA_ROAD_HGV_E!U69</f>
        <v>77.756496479999996</v>
      </c>
      <c r="V69" s="52">
        <f>FC_TRA_ROAD_P2W_E!V69+FC_TRA_ROAD_CAR_E!V69+FC_TRA_ROAD_BUS_E!V69+FC_TRA_ROAD_LCV_E!V69+FC_TRA_ROAD_HGV_E!V69</f>
        <v>181.98024192000003</v>
      </c>
      <c r="W69" s="52">
        <f>FC_TRA_ROAD_P2W_E!W69+FC_TRA_ROAD_CAR_E!W69+FC_TRA_ROAD_BUS_E!W69+FC_TRA_ROAD_LCV_E!W69+FC_TRA_ROAD_HGV_E!W69</f>
        <v>191.62846944</v>
      </c>
      <c r="X69" s="52">
        <f>FC_TRA_ROAD_P2W_E!X69+FC_TRA_ROAD_CAR_E!X69+FC_TRA_ROAD_BUS_E!X69+FC_TRA_ROAD_LCV_E!X69+FC_TRA_ROAD_HGV_E!X69</f>
        <v>267.93775728000003</v>
      </c>
      <c r="Y69" s="52">
        <f>FC_TRA_ROAD_P2W_E!Y69+FC_TRA_ROAD_CAR_E!Y69+FC_TRA_ROAD_BUS_E!Y69+FC_TRA_ROAD_LCV_E!Y69+FC_TRA_ROAD_HGV_E!Y69</f>
        <v>61.743150719999988</v>
      </c>
      <c r="Z69" s="52">
        <f>FC_TRA_ROAD_P2W_E!Z69+FC_TRA_ROAD_CAR_E!Z69+FC_TRA_ROAD_BUS_E!Z69+FC_TRA_ROAD_LCV_E!Z69+FC_TRA_ROAD_HGV_E!Z69</f>
        <v>0.83320272000000006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17.049669221312442</v>
      </c>
      <c r="D2" s="21">
        <f t="shared" ref="D2:X2" si="0">SUM(D3,D17,D22,D25,D26,D51,D52)</f>
        <v>16.94700930967824</v>
      </c>
      <c r="E2" s="21">
        <f t="shared" si="0"/>
        <v>17.383475575740157</v>
      </c>
      <c r="F2" s="21">
        <f t="shared" si="0"/>
        <v>18.9941977117515</v>
      </c>
      <c r="G2" s="21">
        <f t="shared" si="0"/>
        <v>20.551604394170528</v>
      </c>
      <c r="H2" s="21">
        <f t="shared" si="0"/>
        <v>22.245278509474396</v>
      </c>
      <c r="I2" s="21">
        <f t="shared" si="0"/>
        <v>23.844915201123928</v>
      </c>
      <c r="J2" s="21">
        <f t="shared" si="0"/>
        <v>23.787735695283509</v>
      </c>
      <c r="K2" s="21">
        <f t="shared" si="0"/>
        <v>23.746692114741595</v>
      </c>
      <c r="L2" s="21">
        <f t="shared" si="0"/>
        <v>23.557374147587129</v>
      </c>
      <c r="M2" s="21">
        <f t="shared" si="0"/>
        <v>23.500787553679061</v>
      </c>
      <c r="N2" s="21">
        <f t="shared" si="0"/>
        <v>23.415312029509955</v>
      </c>
      <c r="O2" s="21">
        <f t="shared" si="0"/>
        <v>23.37375265449413</v>
      </c>
      <c r="P2" s="21">
        <f t="shared" si="0"/>
        <v>23.139968430211042</v>
      </c>
      <c r="Q2" s="21">
        <f t="shared" si="0"/>
        <v>22.963429907742778</v>
      </c>
      <c r="R2" s="21">
        <f t="shared" si="0"/>
        <v>22.872213158945488</v>
      </c>
      <c r="S2" s="21">
        <f t="shared" si="0"/>
        <v>23.706563785314028</v>
      </c>
      <c r="T2" s="21">
        <f t="shared" si="0"/>
        <v>24.6461199103124</v>
      </c>
      <c r="U2" s="21">
        <f t="shared" si="0"/>
        <v>24.900547967470875</v>
      </c>
      <c r="V2" s="21">
        <f t="shared" si="0"/>
        <v>25.652457211607789</v>
      </c>
      <c r="W2" s="21">
        <f t="shared" si="0"/>
        <v>22.472365061773999</v>
      </c>
      <c r="X2" s="21">
        <f t="shared" si="0"/>
        <v>27.515024209717616</v>
      </c>
      <c r="Y2" s="21">
        <f t="shared" ref="Y2:Z2" si="1">SUM(Y3,Y17,Y22,Y25,Y26,Y51,Y52)</f>
        <v>29.452623909205819</v>
      </c>
      <c r="Z2" s="21">
        <f t="shared" si="1"/>
        <v>31.345983254382769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17.049669221312442</v>
      </c>
      <c r="D26" s="27">
        <f t="shared" si="16"/>
        <v>16.94700930967824</v>
      </c>
      <c r="E26" s="27">
        <f t="shared" si="16"/>
        <v>17.383475575740157</v>
      </c>
      <c r="F26" s="27">
        <f t="shared" si="16"/>
        <v>18.9941977117515</v>
      </c>
      <c r="G26" s="27">
        <f t="shared" si="16"/>
        <v>20.551604394170528</v>
      </c>
      <c r="H26" s="27">
        <f t="shared" si="16"/>
        <v>22.245278509474396</v>
      </c>
      <c r="I26" s="27">
        <f t="shared" si="16"/>
        <v>23.844915201123928</v>
      </c>
      <c r="J26" s="27">
        <f t="shared" si="16"/>
        <v>23.787735695283509</v>
      </c>
      <c r="K26" s="27">
        <f t="shared" si="16"/>
        <v>23.746692114741595</v>
      </c>
      <c r="L26" s="27">
        <f t="shared" si="16"/>
        <v>23.557374147587129</v>
      </c>
      <c r="M26" s="27">
        <f t="shared" si="16"/>
        <v>23.500787553679061</v>
      </c>
      <c r="N26" s="27">
        <f t="shared" si="16"/>
        <v>23.415312029509955</v>
      </c>
      <c r="O26" s="27">
        <f t="shared" si="16"/>
        <v>23.37375265449413</v>
      </c>
      <c r="P26" s="27">
        <f t="shared" si="16"/>
        <v>23.139968430211042</v>
      </c>
      <c r="Q26" s="27">
        <f t="shared" si="16"/>
        <v>22.963429907742778</v>
      </c>
      <c r="R26" s="27">
        <f t="shared" si="16"/>
        <v>22.872213158945488</v>
      </c>
      <c r="S26" s="27">
        <f t="shared" si="16"/>
        <v>23.706563785314028</v>
      </c>
      <c r="T26" s="27">
        <f t="shared" si="16"/>
        <v>24.6461199103124</v>
      </c>
      <c r="U26" s="27">
        <f t="shared" si="16"/>
        <v>24.900547967470875</v>
      </c>
      <c r="V26" s="27">
        <f t="shared" si="16"/>
        <v>25.652457211607789</v>
      </c>
      <c r="W26" s="27">
        <f t="shared" si="16"/>
        <v>22.472365061773999</v>
      </c>
      <c r="X26" s="27">
        <f t="shared" si="16"/>
        <v>27.515024209717616</v>
      </c>
      <c r="Y26" s="27">
        <f t="shared" ref="Y26:Z26" si="17">SUM(Y27,Y33)</f>
        <v>29.452623909205819</v>
      </c>
      <c r="Z26" s="27">
        <f t="shared" si="17"/>
        <v>31.345983254382769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17.049669221312442</v>
      </c>
      <c r="D33" s="19">
        <f t="shared" si="20"/>
        <v>16.94700930967824</v>
      </c>
      <c r="E33" s="19">
        <f t="shared" si="20"/>
        <v>17.383475575740157</v>
      </c>
      <c r="F33" s="19">
        <f t="shared" si="20"/>
        <v>18.9941977117515</v>
      </c>
      <c r="G33" s="19">
        <f t="shared" si="20"/>
        <v>20.551604394170528</v>
      </c>
      <c r="H33" s="19">
        <f t="shared" si="20"/>
        <v>22.245278509474396</v>
      </c>
      <c r="I33" s="19">
        <f t="shared" si="20"/>
        <v>23.844915201123928</v>
      </c>
      <c r="J33" s="19">
        <f t="shared" si="20"/>
        <v>23.787735695283509</v>
      </c>
      <c r="K33" s="19">
        <f t="shared" si="20"/>
        <v>23.746692114741595</v>
      </c>
      <c r="L33" s="19">
        <f t="shared" si="20"/>
        <v>23.557374147587129</v>
      </c>
      <c r="M33" s="19">
        <f t="shared" si="20"/>
        <v>23.500787553679061</v>
      </c>
      <c r="N33" s="19">
        <f t="shared" si="20"/>
        <v>23.415312029509955</v>
      </c>
      <c r="O33" s="19">
        <f t="shared" si="20"/>
        <v>23.37375265449413</v>
      </c>
      <c r="P33" s="19">
        <f t="shared" si="20"/>
        <v>23.139968430211042</v>
      </c>
      <c r="Q33" s="19">
        <f t="shared" si="20"/>
        <v>22.963429907742778</v>
      </c>
      <c r="R33" s="19">
        <f t="shared" si="20"/>
        <v>22.872213158945488</v>
      </c>
      <c r="S33" s="19">
        <f t="shared" si="20"/>
        <v>23.706563785314028</v>
      </c>
      <c r="T33" s="19">
        <f t="shared" si="20"/>
        <v>24.6461199103124</v>
      </c>
      <c r="U33" s="19">
        <f t="shared" si="20"/>
        <v>24.900547967470875</v>
      </c>
      <c r="V33" s="19">
        <f t="shared" si="20"/>
        <v>25.652457211607789</v>
      </c>
      <c r="W33" s="19">
        <f t="shared" si="20"/>
        <v>22.472365061773999</v>
      </c>
      <c r="X33" s="19">
        <f t="shared" si="20"/>
        <v>27.515024209717616</v>
      </c>
      <c r="Y33" s="19">
        <f t="shared" ref="Y33:Z33" si="21">SUM(Y34:Y50)</f>
        <v>29.452623909205819</v>
      </c>
      <c r="Z33" s="19">
        <f t="shared" si="21"/>
        <v>31.345983254382769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17.049669221312442</v>
      </c>
      <c r="D37" s="8">
        <v>16.94700930967824</v>
      </c>
      <c r="E37" s="8">
        <v>17.383475575740157</v>
      </c>
      <c r="F37" s="8">
        <v>18.9941977117515</v>
      </c>
      <c r="G37" s="8">
        <v>20.551604394170528</v>
      </c>
      <c r="H37" s="8">
        <v>22.245278509474396</v>
      </c>
      <c r="I37" s="8">
        <v>23.844915201123928</v>
      </c>
      <c r="J37" s="8">
        <v>23.787735695283509</v>
      </c>
      <c r="K37" s="8">
        <v>23.746692114741595</v>
      </c>
      <c r="L37" s="8">
        <v>23.557374147587129</v>
      </c>
      <c r="M37" s="8">
        <v>23.500787553679061</v>
      </c>
      <c r="N37" s="8">
        <v>23.415312029509955</v>
      </c>
      <c r="O37" s="8">
        <v>23.37375265449413</v>
      </c>
      <c r="P37" s="8">
        <v>23.139968430211042</v>
      </c>
      <c r="Q37" s="8">
        <v>22.963429907742778</v>
      </c>
      <c r="R37" s="8">
        <v>22.872213158945488</v>
      </c>
      <c r="S37" s="8">
        <v>23.706563785314028</v>
      </c>
      <c r="T37" s="8">
        <v>24.6461199103124</v>
      </c>
      <c r="U37" s="8">
        <v>24.900547967470875</v>
      </c>
      <c r="V37" s="8">
        <v>25.652457211607789</v>
      </c>
      <c r="W37" s="8">
        <v>22.472365061773999</v>
      </c>
      <c r="X37" s="8">
        <v>27.515024209717616</v>
      </c>
      <c r="Y37" s="8">
        <v>29.452623909205819</v>
      </c>
      <c r="Z37" s="8">
        <v>31.345983254382769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8.5230547939053339E-2</v>
      </c>
      <c r="M61" s="49">
        <f t="shared" si="24"/>
        <v>0</v>
      </c>
      <c r="N61" s="49">
        <f t="shared" si="24"/>
        <v>4.6037325227325843E-2</v>
      </c>
      <c r="O61" s="49">
        <f t="shared" si="24"/>
        <v>4.9453954206311192E-2</v>
      </c>
      <c r="P61" s="49">
        <f t="shared" si="24"/>
        <v>5.0085745459323983E-2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1.2397539828889574E-2</v>
      </c>
      <c r="U61" s="49">
        <f t="shared" si="24"/>
        <v>1.975471015793534E-2</v>
      </c>
      <c r="V61" s="49">
        <f t="shared" si="24"/>
        <v>5.0670436168857844E-2</v>
      </c>
      <c r="W61" s="49">
        <f t="shared" si="24"/>
        <v>4.232388905659757E-2</v>
      </c>
      <c r="X61" s="49">
        <f t="shared" si="24"/>
        <v>4.9026048705703609E-2</v>
      </c>
      <c r="Y61" s="49">
        <f t="shared" ref="Y61:Z61" si="25">SUM(Y62:Y72)</f>
        <v>1.0432413348199162E-2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8.5230547939053339E-2</v>
      </c>
      <c r="M67" s="52">
        <v>0</v>
      </c>
      <c r="N67" s="52">
        <v>4.6037325227325843E-2</v>
      </c>
      <c r="O67" s="52">
        <v>4.9453954206311192E-2</v>
      </c>
      <c r="P67" s="52">
        <v>5.0085745459323983E-2</v>
      </c>
      <c r="Q67" s="52">
        <v>0</v>
      </c>
      <c r="R67" s="52">
        <v>0</v>
      </c>
      <c r="S67" s="52">
        <v>0</v>
      </c>
      <c r="T67" s="52">
        <v>1.2397539828889574E-2</v>
      </c>
      <c r="U67" s="52">
        <v>1.975471015793534E-2</v>
      </c>
      <c r="V67" s="52">
        <v>5.0670436168857844E-2</v>
      </c>
      <c r="W67" s="52">
        <v>4.232388905659757E-2</v>
      </c>
      <c r="X67" s="52">
        <v>4.9026048705703609E-2</v>
      </c>
      <c r="Y67" s="52">
        <v>1.0432413348199162E-2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2893.9508723024533</v>
      </c>
      <c r="D2" s="21">
        <f t="shared" ref="D2:X2" si="0">SUM(D3,D17,D22,D25,D26,D51,D52)</f>
        <v>2906.7406064177403</v>
      </c>
      <c r="E2" s="21">
        <f t="shared" si="0"/>
        <v>2962.1344321748156</v>
      </c>
      <c r="F2" s="21">
        <f t="shared" si="0"/>
        <v>3222.618488351658</v>
      </c>
      <c r="G2" s="21">
        <f t="shared" si="0"/>
        <v>3271.0596468119761</v>
      </c>
      <c r="H2" s="21">
        <f t="shared" si="0"/>
        <v>3425.4085695625204</v>
      </c>
      <c r="I2" s="21">
        <f t="shared" si="0"/>
        <v>3681.8134518744973</v>
      </c>
      <c r="J2" s="21">
        <f t="shared" si="0"/>
        <v>4060.1659260161077</v>
      </c>
      <c r="K2" s="21">
        <f t="shared" si="0"/>
        <v>3978.5920374147536</v>
      </c>
      <c r="L2" s="21">
        <f t="shared" si="0"/>
        <v>4039.4262399125059</v>
      </c>
      <c r="M2" s="21">
        <f t="shared" si="0"/>
        <v>3858.3981645025783</v>
      </c>
      <c r="N2" s="21">
        <f t="shared" si="0"/>
        <v>3811.3065033162693</v>
      </c>
      <c r="O2" s="21">
        <f t="shared" si="0"/>
        <v>3763.1797839012252</v>
      </c>
      <c r="P2" s="21">
        <f t="shared" si="0"/>
        <v>3691.3464651740214</v>
      </c>
      <c r="Q2" s="21">
        <f t="shared" si="0"/>
        <v>3742.7144077418757</v>
      </c>
      <c r="R2" s="21">
        <f t="shared" si="0"/>
        <v>3954.841947323639</v>
      </c>
      <c r="S2" s="21">
        <f t="shared" si="0"/>
        <v>4158.2486755250475</v>
      </c>
      <c r="T2" s="21">
        <f t="shared" si="0"/>
        <v>4288.3914251041861</v>
      </c>
      <c r="U2" s="21">
        <f t="shared" si="0"/>
        <v>4141.1545053953578</v>
      </c>
      <c r="V2" s="21">
        <f t="shared" si="0"/>
        <v>4245.2933356095509</v>
      </c>
      <c r="W2" s="21">
        <f t="shared" si="0"/>
        <v>3650.6346564907217</v>
      </c>
      <c r="X2" s="21">
        <f t="shared" si="0"/>
        <v>4018.8646721289097</v>
      </c>
      <c r="Y2" s="21">
        <f t="shared" ref="Y2:Z2" si="1">SUM(Y3,Y17,Y22,Y25,Y26,Y51,Y52)</f>
        <v>4300.407912966547</v>
      </c>
      <c r="Z2" s="21">
        <f t="shared" si="1"/>
        <v>4832.557035861284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2893.9508723024533</v>
      </c>
      <c r="D26" s="27">
        <f t="shared" si="16"/>
        <v>2906.7406064177403</v>
      </c>
      <c r="E26" s="27">
        <f t="shared" si="16"/>
        <v>2962.1344321748156</v>
      </c>
      <c r="F26" s="27">
        <f t="shared" si="16"/>
        <v>3222.618488351658</v>
      </c>
      <c r="G26" s="27">
        <f t="shared" si="16"/>
        <v>3271.0596468119761</v>
      </c>
      <c r="H26" s="27">
        <f t="shared" si="16"/>
        <v>3425.4085695625204</v>
      </c>
      <c r="I26" s="27">
        <f t="shared" si="16"/>
        <v>3681.8134518744973</v>
      </c>
      <c r="J26" s="27">
        <f t="shared" si="16"/>
        <v>4060.1659260161077</v>
      </c>
      <c r="K26" s="27">
        <f t="shared" si="16"/>
        <v>3978.5920374147536</v>
      </c>
      <c r="L26" s="27">
        <f t="shared" si="16"/>
        <v>4039.2631562368788</v>
      </c>
      <c r="M26" s="27">
        <f t="shared" si="16"/>
        <v>3858.2104320944668</v>
      </c>
      <c r="N26" s="27">
        <f t="shared" si="16"/>
        <v>3811.1234044346666</v>
      </c>
      <c r="O26" s="27">
        <f t="shared" si="16"/>
        <v>3762.9600401432344</v>
      </c>
      <c r="P26" s="27">
        <f t="shared" si="16"/>
        <v>3691.1172308015875</v>
      </c>
      <c r="Q26" s="27">
        <f t="shared" si="16"/>
        <v>3742.4601076231997</v>
      </c>
      <c r="R26" s="27">
        <f t="shared" si="16"/>
        <v>3954.600172457458</v>
      </c>
      <c r="S26" s="27">
        <f t="shared" si="16"/>
        <v>4157.9837977658881</v>
      </c>
      <c r="T26" s="27">
        <f t="shared" si="16"/>
        <v>4288.0480569727097</v>
      </c>
      <c r="U26" s="27">
        <f t="shared" si="16"/>
        <v>4140.7889319148935</v>
      </c>
      <c r="V26" s="27">
        <f t="shared" si="16"/>
        <v>4244.9501860595801</v>
      </c>
      <c r="W26" s="27">
        <f t="shared" si="16"/>
        <v>3650.3597204303287</v>
      </c>
      <c r="X26" s="27">
        <f t="shared" si="16"/>
        <v>4018.5432989240994</v>
      </c>
      <c r="Y26" s="27">
        <f t="shared" ref="Y26:Z26" si="17">SUM(Y27,Y33)</f>
        <v>4300.0717684175615</v>
      </c>
      <c r="Z26" s="27">
        <f t="shared" si="17"/>
        <v>4832.2545850743072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2893.9508723024533</v>
      </c>
      <c r="D33" s="19">
        <f t="shared" si="20"/>
        <v>2906.7406064177403</v>
      </c>
      <c r="E33" s="19">
        <f t="shared" si="20"/>
        <v>2962.1344321748156</v>
      </c>
      <c r="F33" s="19">
        <f t="shared" si="20"/>
        <v>3222.618488351658</v>
      </c>
      <c r="G33" s="19">
        <f t="shared" si="20"/>
        <v>3271.0596468119761</v>
      </c>
      <c r="H33" s="19">
        <f t="shared" si="20"/>
        <v>3425.4085695625204</v>
      </c>
      <c r="I33" s="19">
        <f t="shared" si="20"/>
        <v>3681.8134518744973</v>
      </c>
      <c r="J33" s="19">
        <f t="shared" si="20"/>
        <v>4060.1659260161077</v>
      </c>
      <c r="K33" s="19">
        <f t="shared" si="20"/>
        <v>3978.5920374147536</v>
      </c>
      <c r="L33" s="19">
        <f t="shared" si="20"/>
        <v>4039.2631562368788</v>
      </c>
      <c r="M33" s="19">
        <f t="shared" si="20"/>
        <v>3858.2104320944668</v>
      </c>
      <c r="N33" s="19">
        <f t="shared" si="20"/>
        <v>3811.1234044346666</v>
      </c>
      <c r="O33" s="19">
        <f t="shared" si="20"/>
        <v>3762.9600401432344</v>
      </c>
      <c r="P33" s="19">
        <f t="shared" si="20"/>
        <v>3691.1172308015875</v>
      </c>
      <c r="Q33" s="19">
        <f t="shared" si="20"/>
        <v>3742.4601076231997</v>
      </c>
      <c r="R33" s="19">
        <f t="shared" si="20"/>
        <v>3954.600172457458</v>
      </c>
      <c r="S33" s="19">
        <f t="shared" si="20"/>
        <v>4157.9837977658881</v>
      </c>
      <c r="T33" s="19">
        <f t="shared" si="20"/>
        <v>4288.0480569727097</v>
      </c>
      <c r="U33" s="19">
        <f t="shared" si="20"/>
        <v>4140.7889319148935</v>
      </c>
      <c r="V33" s="19">
        <f t="shared" si="20"/>
        <v>4244.9501860595801</v>
      </c>
      <c r="W33" s="19">
        <f t="shared" si="20"/>
        <v>3650.3597204303287</v>
      </c>
      <c r="X33" s="19">
        <f t="shared" si="20"/>
        <v>4018.5432989240994</v>
      </c>
      <c r="Y33" s="19">
        <f t="shared" ref="Y33:Z33" si="21">SUM(Y34:Y50)</f>
        <v>4300.0717684175615</v>
      </c>
      <c r="Z33" s="19">
        <f t="shared" si="21"/>
        <v>4832.2545850743072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29.587589999999992</v>
      </c>
      <c r="D36" s="8">
        <v>35.505108</v>
      </c>
      <c r="E36" s="8">
        <v>39.055618800000019</v>
      </c>
      <c r="F36" s="8">
        <v>38.463867000000008</v>
      </c>
      <c r="G36" s="8">
        <v>49.411388880000011</v>
      </c>
      <c r="H36" s="8">
        <v>65.092698000000027</v>
      </c>
      <c r="I36" s="8">
        <v>109.47408300000001</v>
      </c>
      <c r="J36" s="8">
        <v>150.54531967892098</v>
      </c>
      <c r="K36" s="8">
        <v>203.30996358938546</v>
      </c>
      <c r="L36" s="8">
        <v>206.08427261337715</v>
      </c>
      <c r="M36" s="8">
        <v>173.52303614831516</v>
      </c>
      <c r="N36" s="8">
        <v>164.6617534205468</v>
      </c>
      <c r="O36" s="8">
        <v>161.69774213363019</v>
      </c>
      <c r="P36" s="8">
        <v>164.24375408599332</v>
      </c>
      <c r="Q36" s="8">
        <v>178.90265461858024</v>
      </c>
      <c r="R36" s="8">
        <v>196.53312509183706</v>
      </c>
      <c r="S36" s="8">
        <v>208.2881385502746</v>
      </c>
      <c r="T36" s="8">
        <v>207.20450555379483</v>
      </c>
      <c r="U36" s="8">
        <v>206.13529365606939</v>
      </c>
      <c r="V36" s="8">
        <v>193.07644078414131</v>
      </c>
      <c r="W36" s="8">
        <v>154.04156798784481</v>
      </c>
      <c r="X36" s="8">
        <v>161.14440216679338</v>
      </c>
      <c r="Y36" s="8">
        <v>134.59781573589802</v>
      </c>
      <c r="Z36" s="8">
        <v>122.61612136223759</v>
      </c>
    </row>
    <row r="37" spans="1:26" ht="11.25" customHeight="1" x14ac:dyDescent="0.2">
      <c r="A37" s="28" t="s">
        <v>60</v>
      </c>
      <c r="B37" s="7" t="s">
        <v>61</v>
      </c>
      <c r="C37" s="8">
        <v>2304.6378794390612</v>
      </c>
      <c r="D37" s="8">
        <v>2208.0245791862581</v>
      </c>
      <c r="E37" s="8">
        <v>2230.197831630278</v>
      </c>
      <c r="F37" s="8">
        <v>2221.2151881548293</v>
      </c>
      <c r="G37" s="8">
        <v>2120.4685340774708</v>
      </c>
      <c r="H37" s="8">
        <v>2083.9822823207269</v>
      </c>
      <c r="I37" s="8">
        <v>2086.1711435236521</v>
      </c>
      <c r="J37" s="8">
        <v>2134.5098488054236</v>
      </c>
      <c r="K37" s="8">
        <v>2042.8802952554004</v>
      </c>
      <c r="L37" s="8">
        <v>2040.6429528673104</v>
      </c>
      <c r="M37" s="8">
        <v>1923.5406932231099</v>
      </c>
      <c r="N37" s="8">
        <v>1878.5783982831579</v>
      </c>
      <c r="O37" s="8">
        <v>1748.0247777352668</v>
      </c>
      <c r="P37" s="8">
        <v>1708.6733066922245</v>
      </c>
      <c r="Q37" s="8">
        <v>1573.4409723051383</v>
      </c>
      <c r="R37" s="8">
        <v>1571.0461825222212</v>
      </c>
      <c r="S37" s="8">
        <v>1579.5185720323507</v>
      </c>
      <c r="T37" s="8">
        <v>1512.6970726169743</v>
      </c>
      <c r="U37" s="8">
        <v>1467.4886589838113</v>
      </c>
      <c r="V37" s="8">
        <v>1396.9770675625662</v>
      </c>
      <c r="W37" s="8">
        <v>1156.772173658158</v>
      </c>
      <c r="X37" s="8">
        <v>1294.5069933203667</v>
      </c>
      <c r="Y37" s="8">
        <v>1389.8022920363835</v>
      </c>
      <c r="Z37" s="8">
        <v>1561.8651480936728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559.72540286339199</v>
      </c>
      <c r="D43" s="8">
        <v>663.21091923148265</v>
      </c>
      <c r="E43" s="8">
        <v>692.88098174453739</v>
      </c>
      <c r="F43" s="8">
        <v>962.93943319682899</v>
      </c>
      <c r="G43" s="8">
        <v>1101.179723854505</v>
      </c>
      <c r="H43" s="8">
        <v>1276.3335892417936</v>
      </c>
      <c r="I43" s="8">
        <v>1486.1682253508454</v>
      </c>
      <c r="J43" s="8">
        <v>1775.1107575317635</v>
      </c>
      <c r="K43" s="8">
        <v>1732.4017785699677</v>
      </c>
      <c r="L43" s="8">
        <v>1792.535930756191</v>
      </c>
      <c r="M43" s="8">
        <v>1761.1467027230419</v>
      </c>
      <c r="N43" s="8">
        <v>1767.8832527309617</v>
      </c>
      <c r="O43" s="8">
        <v>1853.2375202743376</v>
      </c>
      <c r="P43" s="8">
        <v>1818.2001700233698</v>
      </c>
      <c r="Q43" s="8">
        <v>1990.1164806994811</v>
      </c>
      <c r="R43" s="8">
        <v>2187.0208648434</v>
      </c>
      <c r="S43" s="8">
        <v>2370.1770871832623</v>
      </c>
      <c r="T43" s="8">
        <v>2568.1464788019402</v>
      </c>
      <c r="U43" s="8">
        <v>2467.1649792750127</v>
      </c>
      <c r="V43" s="8">
        <v>2654.8966777128726</v>
      </c>
      <c r="W43" s="8">
        <v>2339.5459787843261</v>
      </c>
      <c r="X43" s="8">
        <v>2562.8919034369392</v>
      </c>
      <c r="Y43" s="8">
        <v>2775.3911403351926</v>
      </c>
      <c r="Z43" s="8">
        <v>3147.494647519341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0.28052031008705147</v>
      </c>
      <c r="Z46" s="8">
        <v>0.27866809905576673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0.16308367562721976</v>
      </c>
      <c r="M51" s="27">
        <v>0.18773240811169295</v>
      </c>
      <c r="N51" s="27">
        <v>0.18309888160276133</v>
      </c>
      <c r="O51" s="27">
        <v>0.21974375799058202</v>
      </c>
      <c r="P51" s="27">
        <v>0.22923437243409794</v>
      </c>
      <c r="Q51" s="27">
        <v>0.25430011867612717</v>
      </c>
      <c r="R51" s="27">
        <v>0.24177486618079083</v>
      </c>
      <c r="S51" s="27">
        <v>0.26487775915956241</v>
      </c>
      <c r="T51" s="27">
        <v>0.34336813147593448</v>
      </c>
      <c r="U51" s="27">
        <v>0.36557348046424437</v>
      </c>
      <c r="V51" s="27">
        <v>0.343149549970655</v>
      </c>
      <c r="W51" s="27">
        <v>0.27493606039281449</v>
      </c>
      <c r="X51" s="27">
        <v>0.32137320481009402</v>
      </c>
      <c r="Y51" s="27">
        <v>0.33614454898510687</v>
      </c>
      <c r="Z51" s="27">
        <v>0.30245078697644107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3.8187551253177321</v>
      </c>
      <c r="K61" s="49">
        <f t="shared" si="24"/>
        <v>5.0360979483376864</v>
      </c>
      <c r="L61" s="49">
        <f t="shared" si="24"/>
        <v>15.25147734270462</v>
      </c>
      <c r="M61" s="49">
        <f t="shared" si="24"/>
        <v>3.9280494493059317</v>
      </c>
      <c r="N61" s="49">
        <f t="shared" si="24"/>
        <v>7.733201359581237</v>
      </c>
      <c r="O61" s="49">
        <f t="shared" si="24"/>
        <v>61.343763835855128</v>
      </c>
      <c r="P61" s="49">
        <f t="shared" si="24"/>
        <v>51.997725761868125</v>
      </c>
      <c r="Q61" s="49">
        <f t="shared" si="24"/>
        <v>49.318984471328243</v>
      </c>
      <c r="R61" s="49">
        <f t="shared" si="24"/>
        <v>40.613992516871356</v>
      </c>
      <c r="S61" s="49">
        <f t="shared" si="24"/>
        <v>1.4744572356291321</v>
      </c>
      <c r="T61" s="49">
        <f t="shared" si="24"/>
        <v>1.3066367292309247</v>
      </c>
      <c r="U61" s="49">
        <f t="shared" si="24"/>
        <v>45.339390156983995</v>
      </c>
      <c r="V61" s="49">
        <f t="shared" si="24"/>
        <v>106.92970707633053</v>
      </c>
      <c r="W61" s="49">
        <f t="shared" si="24"/>
        <v>109.71218614915003</v>
      </c>
      <c r="X61" s="49">
        <f t="shared" si="24"/>
        <v>156.46523312646676</v>
      </c>
      <c r="Y61" s="49">
        <f t="shared" ref="Y61:Z61" si="25">SUM(Y62:Y72)</f>
        <v>35.761858699059133</v>
      </c>
      <c r="Z61" s="49">
        <f t="shared" si="25"/>
        <v>0.47280829315153305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7.3830434551493926</v>
      </c>
      <c r="M67" s="52">
        <v>0</v>
      </c>
      <c r="N67" s="52">
        <v>3.6935115183515479</v>
      </c>
      <c r="O67" s="52">
        <v>3.6984534998489367</v>
      </c>
      <c r="P67" s="52">
        <v>3.69837048698807</v>
      </c>
      <c r="Q67" s="52">
        <v>0</v>
      </c>
      <c r="R67" s="52">
        <v>0</v>
      </c>
      <c r="S67" s="52">
        <v>0</v>
      </c>
      <c r="T67" s="52">
        <v>0.76091986385924737</v>
      </c>
      <c r="U67" s="52">
        <v>1.1642239020664764</v>
      </c>
      <c r="V67" s="52">
        <v>2.7594018283463568</v>
      </c>
      <c r="W67" s="52">
        <v>2.1786357157817644</v>
      </c>
      <c r="X67" s="52">
        <v>2.3065421429643576</v>
      </c>
      <c r="Y67" s="52">
        <v>0.49228184312183798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13.108275601354835</v>
      </c>
      <c r="P68" s="52">
        <v>13.922600759488812</v>
      </c>
      <c r="Q68" s="52">
        <v>27.077198243028537</v>
      </c>
      <c r="R68" s="52">
        <v>12.35821704987853</v>
      </c>
      <c r="S68" s="52">
        <v>1.4744572356291321</v>
      </c>
      <c r="T68" s="52">
        <v>0.54571686537167741</v>
      </c>
      <c r="U68" s="52">
        <v>0.61343489845757848</v>
      </c>
      <c r="V68" s="52">
        <v>0.39331488649352597</v>
      </c>
      <c r="W68" s="52">
        <v>0.24872041413645113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3.8187551253177321</v>
      </c>
      <c r="K69" s="52">
        <v>5.0360979483376864</v>
      </c>
      <c r="L69" s="52">
        <v>7.8684338875552271</v>
      </c>
      <c r="M69" s="52">
        <v>3.9280494493059317</v>
      </c>
      <c r="N69" s="52">
        <v>4.0396898412296887</v>
      </c>
      <c r="O69" s="52">
        <v>44.537034734651357</v>
      </c>
      <c r="P69" s="52">
        <v>34.376754515391241</v>
      </c>
      <c r="Q69" s="52">
        <v>22.241786228299706</v>
      </c>
      <c r="R69" s="52">
        <v>28.255775466992826</v>
      </c>
      <c r="S69" s="52">
        <v>0</v>
      </c>
      <c r="T69" s="52">
        <v>0</v>
      </c>
      <c r="U69" s="52">
        <v>43.561731356459944</v>
      </c>
      <c r="V69" s="52">
        <v>103.77699036149065</v>
      </c>
      <c r="W69" s="52">
        <v>107.28483001923182</v>
      </c>
      <c r="X69" s="52">
        <v>154.1586909835024</v>
      </c>
      <c r="Y69" s="52">
        <v>35.269576855937295</v>
      </c>
      <c r="Z69" s="52">
        <v>0.47280829315153305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549.0661441927997</v>
      </c>
      <c r="D2" s="21">
        <f t="shared" ref="D2:X2" si="0">SUM(D3,D17,D22,D25,D26,D51,D52)</f>
        <v>530.30997642911916</v>
      </c>
      <c r="E2" s="21">
        <f t="shared" si="0"/>
        <v>524.42029968026748</v>
      </c>
      <c r="F2" s="21">
        <f t="shared" si="0"/>
        <v>526.75077311322025</v>
      </c>
      <c r="G2" s="21">
        <f t="shared" si="0"/>
        <v>513.31110290515403</v>
      </c>
      <c r="H2" s="21">
        <f t="shared" si="0"/>
        <v>506.77452194354902</v>
      </c>
      <c r="I2" s="21">
        <f t="shared" si="0"/>
        <v>503.82100363182576</v>
      </c>
      <c r="J2" s="21">
        <f t="shared" si="0"/>
        <v>519.30608522827367</v>
      </c>
      <c r="K2" s="21">
        <f t="shared" si="0"/>
        <v>516.39787725775739</v>
      </c>
      <c r="L2" s="21">
        <f t="shared" si="0"/>
        <v>527.34999698971137</v>
      </c>
      <c r="M2" s="21">
        <f t="shared" si="0"/>
        <v>527.23373000655852</v>
      </c>
      <c r="N2" s="21">
        <f t="shared" si="0"/>
        <v>506.06931256249777</v>
      </c>
      <c r="O2" s="21">
        <f t="shared" si="0"/>
        <v>481.65956291180595</v>
      </c>
      <c r="P2" s="21">
        <f t="shared" si="0"/>
        <v>487.81537203126032</v>
      </c>
      <c r="Q2" s="21">
        <f t="shared" si="0"/>
        <v>493.8902157486238</v>
      </c>
      <c r="R2" s="21">
        <f t="shared" si="0"/>
        <v>528.4767587524077</v>
      </c>
      <c r="S2" s="21">
        <f t="shared" si="0"/>
        <v>562.61940705615223</v>
      </c>
      <c r="T2" s="21">
        <f t="shared" si="0"/>
        <v>593.5140262075106</v>
      </c>
      <c r="U2" s="21">
        <f t="shared" si="0"/>
        <v>592.05481863027421</v>
      </c>
      <c r="V2" s="21">
        <f t="shared" si="0"/>
        <v>488.04399578991837</v>
      </c>
      <c r="W2" s="21">
        <f t="shared" si="0"/>
        <v>351.16585581967229</v>
      </c>
      <c r="X2" s="21">
        <f t="shared" si="0"/>
        <v>387.05750614935425</v>
      </c>
      <c r="Y2" s="21">
        <f t="shared" ref="Y2:Z2" si="1">SUM(Y3,Y17,Y22,Y25,Y26,Y51,Y52)</f>
        <v>449.68257071086606</v>
      </c>
      <c r="Z2" s="21">
        <f t="shared" si="1"/>
        <v>508.52031732338565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549.0661441927997</v>
      </c>
      <c r="D26" s="27">
        <f t="shared" si="16"/>
        <v>530.30997642911916</v>
      </c>
      <c r="E26" s="27">
        <f t="shared" si="16"/>
        <v>524.42029968026748</v>
      </c>
      <c r="F26" s="27">
        <f t="shared" si="16"/>
        <v>526.75077311322025</v>
      </c>
      <c r="G26" s="27">
        <f t="shared" si="16"/>
        <v>513.31110290515403</v>
      </c>
      <c r="H26" s="27">
        <f t="shared" si="16"/>
        <v>506.77452194354902</v>
      </c>
      <c r="I26" s="27">
        <f t="shared" si="16"/>
        <v>503.82100363182576</v>
      </c>
      <c r="J26" s="27">
        <f t="shared" si="16"/>
        <v>519.30608522827367</v>
      </c>
      <c r="K26" s="27">
        <f t="shared" si="16"/>
        <v>516.39787725775739</v>
      </c>
      <c r="L26" s="27">
        <f t="shared" si="16"/>
        <v>524.91166018624472</v>
      </c>
      <c r="M26" s="27">
        <f t="shared" si="16"/>
        <v>522.56148272325891</v>
      </c>
      <c r="N26" s="27">
        <f t="shared" si="16"/>
        <v>504.82930724358971</v>
      </c>
      <c r="O26" s="27">
        <f t="shared" si="16"/>
        <v>480.09134301334791</v>
      </c>
      <c r="P26" s="27">
        <f t="shared" si="16"/>
        <v>484.54289500742431</v>
      </c>
      <c r="Q26" s="27">
        <f t="shared" si="16"/>
        <v>486.70437234222663</v>
      </c>
      <c r="R26" s="27">
        <f t="shared" si="16"/>
        <v>521.08451463910046</v>
      </c>
      <c r="S26" s="27">
        <f t="shared" si="16"/>
        <v>554.43168321630367</v>
      </c>
      <c r="T26" s="27">
        <f t="shared" si="16"/>
        <v>584.10035446032896</v>
      </c>
      <c r="U26" s="27">
        <f t="shared" si="16"/>
        <v>582.68824433363307</v>
      </c>
      <c r="V26" s="27">
        <f t="shared" si="16"/>
        <v>479.23302683176047</v>
      </c>
      <c r="W26" s="27">
        <f t="shared" si="16"/>
        <v>344.38981437072493</v>
      </c>
      <c r="X26" s="27">
        <f t="shared" si="16"/>
        <v>378.12310017088845</v>
      </c>
      <c r="Y26" s="27">
        <f t="shared" ref="Y26:Z26" si="17">SUM(Y27,Y33)</f>
        <v>441.67125666214417</v>
      </c>
      <c r="Z26" s="27">
        <f t="shared" si="17"/>
        <v>502.1418892360615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549.0661441927997</v>
      </c>
      <c r="D33" s="19">
        <f t="shared" si="20"/>
        <v>530.30997642911916</v>
      </c>
      <c r="E33" s="19">
        <f t="shared" si="20"/>
        <v>524.42029968026748</v>
      </c>
      <c r="F33" s="19">
        <f t="shared" si="20"/>
        <v>526.75077311322025</v>
      </c>
      <c r="G33" s="19">
        <f t="shared" si="20"/>
        <v>513.31110290515403</v>
      </c>
      <c r="H33" s="19">
        <f t="shared" si="20"/>
        <v>506.77452194354902</v>
      </c>
      <c r="I33" s="19">
        <f t="shared" si="20"/>
        <v>503.82100363182576</v>
      </c>
      <c r="J33" s="19">
        <f t="shared" si="20"/>
        <v>519.30608522827367</v>
      </c>
      <c r="K33" s="19">
        <f t="shared" si="20"/>
        <v>516.39787725775739</v>
      </c>
      <c r="L33" s="19">
        <f t="shared" si="20"/>
        <v>524.91166018624472</v>
      </c>
      <c r="M33" s="19">
        <f t="shared" si="20"/>
        <v>522.56148272325891</v>
      </c>
      <c r="N33" s="19">
        <f t="shared" si="20"/>
        <v>504.82930724358971</v>
      </c>
      <c r="O33" s="19">
        <f t="shared" si="20"/>
        <v>480.09134301334791</v>
      </c>
      <c r="P33" s="19">
        <f t="shared" si="20"/>
        <v>484.54289500742431</v>
      </c>
      <c r="Q33" s="19">
        <f t="shared" si="20"/>
        <v>486.70437234222663</v>
      </c>
      <c r="R33" s="19">
        <f t="shared" si="20"/>
        <v>521.08451463910046</v>
      </c>
      <c r="S33" s="19">
        <f t="shared" si="20"/>
        <v>554.43168321630367</v>
      </c>
      <c r="T33" s="19">
        <f t="shared" si="20"/>
        <v>584.10035446032896</v>
      </c>
      <c r="U33" s="19">
        <f t="shared" si="20"/>
        <v>582.68824433363307</v>
      </c>
      <c r="V33" s="19">
        <f t="shared" si="20"/>
        <v>479.23302683176047</v>
      </c>
      <c r="W33" s="19">
        <f t="shared" si="20"/>
        <v>344.38981437072493</v>
      </c>
      <c r="X33" s="19">
        <f t="shared" si="20"/>
        <v>378.12310017088845</v>
      </c>
      <c r="Y33" s="19">
        <f t="shared" ref="Y33:Z33" si="21">SUM(Y34:Y50)</f>
        <v>441.67125666214417</v>
      </c>
      <c r="Z33" s="19">
        <f t="shared" si="21"/>
        <v>502.1418892360615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2.5824115098998322E-2</v>
      </c>
      <c r="K36" s="8">
        <v>2.5817825326003376E-2</v>
      </c>
      <c r="L36" s="8">
        <v>2.5908580441193926E-2</v>
      </c>
      <c r="M36" s="8">
        <v>2.6973435907584081E-2</v>
      </c>
      <c r="N36" s="8">
        <v>5.4991156997965543E-2</v>
      </c>
      <c r="O36" s="8">
        <v>5.4903160137729966E-2</v>
      </c>
      <c r="P36" s="8">
        <v>0.36841276070581225</v>
      </c>
      <c r="Q36" s="8">
        <v>0.42702337456177986</v>
      </c>
      <c r="R36" s="8">
        <v>0.44126737608342348</v>
      </c>
      <c r="S36" s="8">
        <v>0.45650265335210505</v>
      </c>
      <c r="T36" s="8">
        <v>0.41995236357073246</v>
      </c>
      <c r="U36" s="8">
        <v>0.42444424538592274</v>
      </c>
      <c r="V36" s="8">
        <v>0.34035151502385863</v>
      </c>
      <c r="W36" s="8">
        <v>0.270568013169113</v>
      </c>
      <c r="X36" s="8">
        <v>0.29761687551231003</v>
      </c>
      <c r="Y36" s="8">
        <v>0.29743161902608878</v>
      </c>
      <c r="Z36" s="8">
        <v>0.30884150764882673</v>
      </c>
    </row>
    <row r="37" spans="1:26" ht="11.25" customHeight="1" x14ac:dyDescent="0.2">
      <c r="A37" s="28" t="s">
        <v>60</v>
      </c>
      <c r="B37" s="7" t="s">
        <v>61</v>
      </c>
      <c r="C37" s="8">
        <v>0.52852244289873496</v>
      </c>
      <c r="D37" s="8">
        <v>0.54453417217913302</v>
      </c>
      <c r="E37" s="8">
        <v>0.53911589774408353</v>
      </c>
      <c r="F37" s="8">
        <v>0.51402972352424414</v>
      </c>
      <c r="G37" s="8">
        <v>0.47750066092541799</v>
      </c>
      <c r="H37" s="8">
        <v>0.47547445483395673</v>
      </c>
      <c r="I37" s="8">
        <v>0.4728253925722925</v>
      </c>
      <c r="J37" s="8">
        <v>0.42930107527640504</v>
      </c>
      <c r="K37" s="8">
        <v>0.47058361910180646</v>
      </c>
      <c r="L37" s="8">
        <v>0.42849775128369466</v>
      </c>
      <c r="M37" s="8">
        <v>0.41571081617903249</v>
      </c>
      <c r="N37" s="8">
        <v>0.37347552516773802</v>
      </c>
      <c r="O37" s="8">
        <v>0.36327746994903287</v>
      </c>
      <c r="P37" s="8">
        <v>0.40993560082897434</v>
      </c>
      <c r="Q37" s="8">
        <v>0.38286284662195219</v>
      </c>
      <c r="R37" s="8">
        <v>0.35656740974191398</v>
      </c>
      <c r="S37" s="8">
        <v>0.36615328690510279</v>
      </c>
      <c r="T37" s="8">
        <v>0.35675338591066436</v>
      </c>
      <c r="U37" s="8">
        <v>0.35728354936434437</v>
      </c>
      <c r="V37" s="8">
        <v>0.25762775337475569</v>
      </c>
      <c r="W37" s="8">
        <v>0.1811716782111697</v>
      </c>
      <c r="X37" s="8">
        <v>0.19015979196268229</v>
      </c>
      <c r="Y37" s="8">
        <v>0.18519339441180366</v>
      </c>
      <c r="Z37" s="8">
        <v>0.18112545764832211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548.53762174990095</v>
      </c>
      <c r="D43" s="8">
        <v>529.76544225693999</v>
      </c>
      <c r="E43" s="8">
        <v>523.88118378252341</v>
      </c>
      <c r="F43" s="8">
        <v>526.23674338969602</v>
      </c>
      <c r="G43" s="8">
        <v>512.83360224422859</v>
      </c>
      <c r="H43" s="8">
        <v>506.29904748871508</v>
      </c>
      <c r="I43" s="8">
        <v>503.34817823925346</v>
      </c>
      <c r="J43" s="8">
        <v>518.85096003789829</v>
      </c>
      <c r="K43" s="8">
        <v>515.90147581332963</v>
      </c>
      <c r="L43" s="8">
        <v>524.45725385451988</v>
      </c>
      <c r="M43" s="8">
        <v>522.11879847117234</v>
      </c>
      <c r="N43" s="8">
        <v>504.40084056142399</v>
      </c>
      <c r="O43" s="8">
        <v>479.67316238326117</v>
      </c>
      <c r="P43" s="8">
        <v>483.76454664588954</v>
      </c>
      <c r="Q43" s="8">
        <v>485.89448612104292</v>
      </c>
      <c r="R43" s="8">
        <v>520.28667985327513</v>
      </c>
      <c r="S43" s="8">
        <v>553.6090272760465</v>
      </c>
      <c r="T43" s="8">
        <v>583.32364871084758</v>
      </c>
      <c r="U43" s="8">
        <v>581.90651653888278</v>
      </c>
      <c r="V43" s="8">
        <v>478.63504756336187</v>
      </c>
      <c r="W43" s="8">
        <v>343.93807467934465</v>
      </c>
      <c r="X43" s="8">
        <v>377.63532350341347</v>
      </c>
      <c r="Y43" s="8">
        <v>441.14404338795782</v>
      </c>
      <c r="Z43" s="8">
        <v>501.60751170699433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4.4588260748465149E-2</v>
      </c>
      <c r="Z46" s="8">
        <v>4.4410563770028583E-2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2.4383368034666071</v>
      </c>
      <c r="M51" s="27">
        <v>4.672247283299602</v>
      </c>
      <c r="N51" s="27">
        <v>1.2400053189080369</v>
      </c>
      <c r="O51" s="27">
        <v>1.5682198984580669</v>
      </c>
      <c r="P51" s="27">
        <v>3.2724770238360095</v>
      </c>
      <c r="Q51" s="27">
        <v>7.1858434063971668</v>
      </c>
      <c r="R51" s="27">
        <v>7.3922441133072612</v>
      </c>
      <c r="S51" s="27">
        <v>8.1877238398485108</v>
      </c>
      <c r="T51" s="27">
        <v>9.4136717471816471</v>
      </c>
      <c r="U51" s="27">
        <v>9.3665742966411685</v>
      </c>
      <c r="V51" s="27">
        <v>8.8109689581578987</v>
      </c>
      <c r="W51" s="27">
        <v>6.77604144894734</v>
      </c>
      <c r="X51" s="27">
        <v>8.9344059784658008</v>
      </c>
      <c r="Y51" s="27">
        <v>8.0113140487218999</v>
      </c>
      <c r="Z51" s="27">
        <v>6.3784280873241759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1.1161921894247184</v>
      </c>
      <c r="K61" s="49">
        <f t="shared" si="24"/>
        <v>1.4997273704212848</v>
      </c>
      <c r="L61" s="49">
        <f t="shared" si="24"/>
        <v>2.3036839229209587</v>
      </c>
      <c r="M61" s="49">
        <f t="shared" si="24"/>
        <v>1.1645301641458359</v>
      </c>
      <c r="N61" s="49">
        <f t="shared" si="24"/>
        <v>1.1533120760753113</v>
      </c>
      <c r="O61" s="49">
        <f t="shared" si="24"/>
        <v>14.921094806386527</v>
      </c>
      <c r="P61" s="49">
        <f t="shared" si="24"/>
        <v>12.851791221468659</v>
      </c>
      <c r="Q61" s="49">
        <f t="shared" si="24"/>
        <v>12.041417096995751</v>
      </c>
      <c r="R61" s="49">
        <f t="shared" si="24"/>
        <v>9.6619651242796074</v>
      </c>
      <c r="S61" s="49">
        <f t="shared" si="24"/>
        <v>0.34439318496106042</v>
      </c>
      <c r="T61" s="49">
        <f t="shared" si="24"/>
        <v>0.12413249084272791</v>
      </c>
      <c r="U61" s="49">
        <f t="shared" si="24"/>
        <v>10.419455789973799</v>
      </c>
      <c r="V61" s="49">
        <f t="shared" si="24"/>
        <v>18.780734654790063</v>
      </c>
      <c r="W61" s="49">
        <f t="shared" si="24"/>
        <v>15.808913747020641</v>
      </c>
      <c r="X61" s="49">
        <f t="shared" si="24"/>
        <v>22.715213011783781</v>
      </c>
      <c r="Y61" s="49">
        <f t="shared" ref="Y61:Z61" si="25">SUM(Y62:Y72)</f>
        <v>5.6061091984431863</v>
      </c>
      <c r="Z61" s="49">
        <f t="shared" si="25"/>
        <v>7.5350149246191656E-2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1.550304287046448E-3</v>
      </c>
      <c r="M67" s="52">
        <v>0</v>
      </c>
      <c r="N67" s="52">
        <v>7.3429788998431343E-4</v>
      </c>
      <c r="O67" s="52">
        <v>7.6861887043156449E-4</v>
      </c>
      <c r="P67" s="52">
        <v>8.8729292002961448E-4</v>
      </c>
      <c r="Q67" s="52">
        <v>0</v>
      </c>
      <c r="R67" s="52">
        <v>0</v>
      </c>
      <c r="S67" s="52">
        <v>0</v>
      </c>
      <c r="T67" s="52">
        <v>1.7945479154583127E-4</v>
      </c>
      <c r="U67" s="52">
        <v>2.8344890124953681E-4</v>
      </c>
      <c r="V67" s="52">
        <v>5.0888343853448836E-4</v>
      </c>
      <c r="W67" s="52">
        <v>3.4121419742554813E-4</v>
      </c>
      <c r="X67" s="52">
        <v>3.3882518698044091E-4</v>
      </c>
      <c r="Y67" s="52">
        <v>6.559734867140768E-5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3.3928128166552791</v>
      </c>
      <c r="P68" s="52">
        <v>3.7043559645356612</v>
      </c>
      <c r="Q68" s="52">
        <v>6.6110006391533913</v>
      </c>
      <c r="R68" s="52">
        <v>2.9399882832155044</v>
      </c>
      <c r="S68" s="52">
        <v>0.34439318496106042</v>
      </c>
      <c r="T68" s="52">
        <v>0.12395303605118209</v>
      </c>
      <c r="U68" s="52">
        <v>0.14468499994261727</v>
      </c>
      <c r="V68" s="52">
        <v>7.090832987383279E-2</v>
      </c>
      <c r="W68" s="52">
        <v>3.6564539080352176E-2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1.1161921894247184</v>
      </c>
      <c r="K69" s="52">
        <v>1.4997273704212848</v>
      </c>
      <c r="L69" s="52">
        <v>2.3021336186339121</v>
      </c>
      <c r="M69" s="52">
        <v>1.1645301641458359</v>
      </c>
      <c r="N69" s="52">
        <v>1.152577778185327</v>
      </c>
      <c r="O69" s="52">
        <v>11.527513370860817</v>
      </c>
      <c r="P69" s="52">
        <v>9.1465479640129672</v>
      </c>
      <c r="Q69" s="52">
        <v>5.4304164578423606</v>
      </c>
      <c r="R69" s="52">
        <v>6.7219768410641025</v>
      </c>
      <c r="S69" s="52">
        <v>0</v>
      </c>
      <c r="T69" s="52">
        <v>0</v>
      </c>
      <c r="U69" s="52">
        <v>10.274487341129932</v>
      </c>
      <c r="V69" s="52">
        <v>18.709317441477694</v>
      </c>
      <c r="W69" s="52">
        <v>15.772007993742864</v>
      </c>
      <c r="X69" s="52">
        <v>22.714874186596802</v>
      </c>
      <c r="Y69" s="52">
        <v>5.6060436010945152</v>
      </c>
      <c r="Z69" s="52">
        <v>7.5350149246191656E-2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244.10131829604609</v>
      </c>
      <c r="D2" s="21">
        <f t="shared" ref="D2:X2" si="0">SUM(D3,D17,D22,D25,D26,D51,D52)</f>
        <v>275.31581467059482</v>
      </c>
      <c r="E2" s="21">
        <f t="shared" si="0"/>
        <v>310.44934188521296</v>
      </c>
      <c r="F2" s="21">
        <f t="shared" si="0"/>
        <v>340.95627296567545</v>
      </c>
      <c r="G2" s="21">
        <f t="shared" si="0"/>
        <v>366.64162969564057</v>
      </c>
      <c r="H2" s="21">
        <f t="shared" si="0"/>
        <v>400.67730538981874</v>
      </c>
      <c r="I2" s="21">
        <f t="shared" si="0"/>
        <v>418.80995034429253</v>
      </c>
      <c r="J2" s="21">
        <f t="shared" si="0"/>
        <v>409.38936024236631</v>
      </c>
      <c r="K2" s="21">
        <f t="shared" si="0"/>
        <v>424.04489481680201</v>
      </c>
      <c r="L2" s="21">
        <f t="shared" si="0"/>
        <v>409.81428570167998</v>
      </c>
      <c r="M2" s="21">
        <f t="shared" si="0"/>
        <v>381.14928890854861</v>
      </c>
      <c r="N2" s="21">
        <f t="shared" si="0"/>
        <v>375.89542331018538</v>
      </c>
      <c r="O2" s="21">
        <f t="shared" si="0"/>
        <v>345.00548857058544</v>
      </c>
      <c r="P2" s="21">
        <f t="shared" si="0"/>
        <v>340.62663699231445</v>
      </c>
      <c r="Q2" s="21">
        <f t="shared" si="0"/>
        <v>327.71736270274226</v>
      </c>
      <c r="R2" s="21">
        <f t="shared" si="0"/>
        <v>372.23860106163522</v>
      </c>
      <c r="S2" s="21">
        <f t="shared" si="0"/>
        <v>391.77553401233803</v>
      </c>
      <c r="T2" s="21">
        <f t="shared" si="0"/>
        <v>450.11867046512072</v>
      </c>
      <c r="U2" s="21">
        <f t="shared" si="0"/>
        <v>480.70454801181074</v>
      </c>
      <c r="V2" s="21">
        <f t="shared" si="0"/>
        <v>510.12592067941944</v>
      </c>
      <c r="W2" s="21">
        <f t="shared" si="0"/>
        <v>520.69514783122963</v>
      </c>
      <c r="X2" s="21">
        <f t="shared" si="0"/>
        <v>564.46497957703275</v>
      </c>
      <c r="Y2" s="21">
        <f t="shared" ref="Y2:Z2" si="1">SUM(Y3,Y17,Y22,Y25,Y26,Y51,Y52)</f>
        <v>632.94610521094035</v>
      </c>
      <c r="Z2" s="21">
        <f t="shared" si="1"/>
        <v>710.87691546468648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244.10131829604609</v>
      </c>
      <c r="D26" s="27">
        <f t="shared" si="16"/>
        <v>275.31581467059482</v>
      </c>
      <c r="E26" s="27">
        <f t="shared" si="16"/>
        <v>310.44934188521296</v>
      </c>
      <c r="F26" s="27">
        <f t="shared" si="16"/>
        <v>340.95627296567545</v>
      </c>
      <c r="G26" s="27">
        <f t="shared" si="16"/>
        <v>366.64162969564057</v>
      </c>
      <c r="H26" s="27">
        <f t="shared" si="16"/>
        <v>400.67730538981874</v>
      </c>
      <c r="I26" s="27">
        <f t="shared" si="16"/>
        <v>418.80995034429253</v>
      </c>
      <c r="J26" s="27">
        <f t="shared" si="16"/>
        <v>409.38936024236631</v>
      </c>
      <c r="K26" s="27">
        <f t="shared" si="16"/>
        <v>424.04489481680201</v>
      </c>
      <c r="L26" s="27">
        <f t="shared" si="16"/>
        <v>409.73973618077383</v>
      </c>
      <c r="M26" s="27">
        <f t="shared" si="16"/>
        <v>381.06124859995992</v>
      </c>
      <c r="N26" s="27">
        <f t="shared" si="16"/>
        <v>375.80382751069618</v>
      </c>
      <c r="O26" s="27">
        <f t="shared" si="16"/>
        <v>344.87483222703406</v>
      </c>
      <c r="P26" s="27">
        <f t="shared" si="16"/>
        <v>340.49306838858456</v>
      </c>
      <c r="Q26" s="27">
        <f t="shared" si="16"/>
        <v>327.58400622781556</v>
      </c>
      <c r="R26" s="27">
        <f t="shared" si="16"/>
        <v>372.09716004112329</v>
      </c>
      <c r="S26" s="27">
        <f t="shared" si="16"/>
        <v>391.64120033134611</v>
      </c>
      <c r="T26" s="27">
        <f t="shared" si="16"/>
        <v>449.9477606637783</v>
      </c>
      <c r="U26" s="27">
        <f t="shared" si="16"/>
        <v>480.52591270891617</v>
      </c>
      <c r="V26" s="27">
        <f t="shared" si="16"/>
        <v>509.95211266754796</v>
      </c>
      <c r="W26" s="27">
        <f t="shared" si="16"/>
        <v>520.5288827805698</v>
      </c>
      <c r="X26" s="27">
        <f t="shared" si="16"/>
        <v>564.29589144030865</v>
      </c>
      <c r="Y26" s="27">
        <f t="shared" ref="Y26:Z26" si="17">SUM(Y27,Y33)</f>
        <v>632.77812236864736</v>
      </c>
      <c r="Z26" s="27">
        <f t="shared" si="17"/>
        <v>710.70791701898713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244.10131829604609</v>
      </c>
      <c r="D33" s="19">
        <f t="shared" si="20"/>
        <v>275.31581467059482</v>
      </c>
      <c r="E33" s="19">
        <f t="shared" si="20"/>
        <v>310.44934188521296</v>
      </c>
      <c r="F33" s="19">
        <f t="shared" si="20"/>
        <v>340.95627296567545</v>
      </c>
      <c r="G33" s="19">
        <f t="shared" si="20"/>
        <v>366.64162969564057</v>
      </c>
      <c r="H33" s="19">
        <f t="shared" si="20"/>
        <v>400.67730538981874</v>
      </c>
      <c r="I33" s="19">
        <f t="shared" si="20"/>
        <v>418.80995034429253</v>
      </c>
      <c r="J33" s="19">
        <f t="shared" si="20"/>
        <v>409.38936024236631</v>
      </c>
      <c r="K33" s="19">
        <f t="shared" si="20"/>
        <v>424.04489481680201</v>
      </c>
      <c r="L33" s="19">
        <f t="shared" si="20"/>
        <v>409.73973618077383</v>
      </c>
      <c r="M33" s="19">
        <f t="shared" si="20"/>
        <v>381.06124859995992</v>
      </c>
      <c r="N33" s="19">
        <f t="shared" si="20"/>
        <v>375.80382751069618</v>
      </c>
      <c r="O33" s="19">
        <f t="shared" si="20"/>
        <v>344.87483222703406</v>
      </c>
      <c r="P33" s="19">
        <f t="shared" si="20"/>
        <v>340.49306838858456</v>
      </c>
      <c r="Q33" s="19">
        <f t="shared" si="20"/>
        <v>327.58400622781556</v>
      </c>
      <c r="R33" s="19">
        <f t="shared" si="20"/>
        <v>372.09716004112329</v>
      </c>
      <c r="S33" s="19">
        <f t="shared" si="20"/>
        <v>391.64120033134611</v>
      </c>
      <c r="T33" s="19">
        <f t="shared" si="20"/>
        <v>449.9477606637783</v>
      </c>
      <c r="U33" s="19">
        <f t="shared" si="20"/>
        <v>480.52591270891617</v>
      </c>
      <c r="V33" s="19">
        <f t="shared" si="20"/>
        <v>509.95211266754796</v>
      </c>
      <c r="W33" s="19">
        <f t="shared" si="20"/>
        <v>520.5288827805698</v>
      </c>
      <c r="X33" s="19">
        <f t="shared" si="20"/>
        <v>564.29589144030865</v>
      </c>
      <c r="Y33" s="19">
        <f t="shared" ref="Y33:Z33" si="21">SUM(Y34:Y50)</f>
        <v>632.77812236864736</v>
      </c>
      <c r="Z33" s="19">
        <f t="shared" si="21"/>
        <v>710.70791701898713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0.32556520598002553</v>
      </c>
      <c r="K36" s="8">
        <v>0.81858958528853909</v>
      </c>
      <c r="L36" s="8">
        <v>1.0029488061817069</v>
      </c>
      <c r="M36" s="8">
        <v>1.0167714157773149</v>
      </c>
      <c r="N36" s="8">
        <v>0.97375942245525449</v>
      </c>
      <c r="O36" s="8">
        <v>0.97909970623208864</v>
      </c>
      <c r="P36" s="8">
        <v>1.0783371533008907</v>
      </c>
      <c r="Q36" s="8">
        <v>1.1546210068579861</v>
      </c>
      <c r="R36" s="8">
        <v>1.2624605320795113</v>
      </c>
      <c r="S36" s="8">
        <v>1.3272477963733185</v>
      </c>
      <c r="T36" s="8">
        <v>1.559916962634418</v>
      </c>
      <c r="U36" s="8">
        <v>1.736895698544684</v>
      </c>
      <c r="V36" s="8">
        <v>1.8613017008348496</v>
      </c>
      <c r="W36" s="8">
        <v>1.9103391989860934</v>
      </c>
      <c r="X36" s="8">
        <v>2.1774672376943092</v>
      </c>
      <c r="Y36" s="8">
        <v>2.3911702450759007</v>
      </c>
      <c r="Z36" s="8">
        <v>2.5264187301135652</v>
      </c>
    </row>
    <row r="37" spans="1:26" ht="11.25" customHeight="1" x14ac:dyDescent="0.2">
      <c r="A37" s="28" t="s">
        <v>60</v>
      </c>
      <c r="B37" s="7" t="s">
        <v>61</v>
      </c>
      <c r="C37" s="8">
        <v>37.114792016727712</v>
      </c>
      <c r="D37" s="8">
        <v>44.260900691884359</v>
      </c>
      <c r="E37" s="8">
        <v>43.278033936237811</v>
      </c>
      <c r="F37" s="8">
        <v>41.407857369895133</v>
      </c>
      <c r="G37" s="8">
        <v>38.72554446743294</v>
      </c>
      <c r="H37" s="8">
        <v>36.460892234964263</v>
      </c>
      <c r="I37" s="8">
        <v>35.765102682651396</v>
      </c>
      <c r="J37" s="8">
        <v>27.676416584016522</v>
      </c>
      <c r="K37" s="8">
        <v>26.655844610755803</v>
      </c>
      <c r="L37" s="8">
        <v>22.950459793818602</v>
      </c>
      <c r="M37" s="8">
        <v>19.682878687032169</v>
      </c>
      <c r="N37" s="8">
        <v>18.449438042164513</v>
      </c>
      <c r="O37" s="8">
        <v>13.177529860290019</v>
      </c>
      <c r="P37" s="8">
        <v>12.57279915673559</v>
      </c>
      <c r="Q37" s="8">
        <v>12.131458660497094</v>
      </c>
      <c r="R37" s="8">
        <v>11.553701349091774</v>
      </c>
      <c r="S37" s="8">
        <v>11.504559415429618</v>
      </c>
      <c r="T37" s="8">
        <v>12.794553486802505</v>
      </c>
      <c r="U37" s="8">
        <v>13.701815939352848</v>
      </c>
      <c r="V37" s="8">
        <v>13.92604683245127</v>
      </c>
      <c r="W37" s="8">
        <v>13.657005041856696</v>
      </c>
      <c r="X37" s="8">
        <v>14.132931237953006</v>
      </c>
      <c r="Y37" s="8">
        <v>14.669225779998916</v>
      </c>
      <c r="Z37" s="8">
        <v>15.616030234296392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206.98652627931838</v>
      </c>
      <c r="D43" s="8">
        <v>231.05491397871049</v>
      </c>
      <c r="E43" s="8">
        <v>267.17130794897514</v>
      </c>
      <c r="F43" s="8">
        <v>299.54841559578034</v>
      </c>
      <c r="G43" s="8">
        <v>327.91608522820763</v>
      </c>
      <c r="H43" s="8">
        <v>364.21641315485448</v>
      </c>
      <c r="I43" s="8">
        <v>383.04484766164114</v>
      </c>
      <c r="J43" s="8">
        <v>381.38737845236977</v>
      </c>
      <c r="K43" s="8">
        <v>396.57046062075767</v>
      </c>
      <c r="L43" s="8">
        <v>385.7863275807735</v>
      </c>
      <c r="M43" s="8">
        <v>360.36159849715045</v>
      </c>
      <c r="N43" s="8">
        <v>356.38063004607642</v>
      </c>
      <c r="O43" s="8">
        <v>330.71820266051196</v>
      </c>
      <c r="P43" s="8">
        <v>326.8419320785481</v>
      </c>
      <c r="Q43" s="8">
        <v>314.2979265604605</v>
      </c>
      <c r="R43" s="8">
        <v>359.28099815995199</v>
      </c>
      <c r="S43" s="8">
        <v>378.80939311954319</v>
      </c>
      <c r="T43" s="8">
        <v>435.59329021434138</v>
      </c>
      <c r="U43" s="8">
        <v>465.08720107101863</v>
      </c>
      <c r="V43" s="8">
        <v>494.16476413426187</v>
      </c>
      <c r="W43" s="8">
        <v>504.96153853972697</v>
      </c>
      <c r="X43" s="8">
        <v>547.98549296466138</v>
      </c>
      <c r="Y43" s="8">
        <v>615.65549948512637</v>
      </c>
      <c r="Z43" s="8">
        <v>692.5041561737321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6.222685844616057E-2</v>
      </c>
      <c r="Z46" s="8">
        <v>6.1311880845054199E-2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7.4549520906174324E-2</v>
      </c>
      <c r="M51" s="27">
        <v>8.8040308588705332E-2</v>
      </c>
      <c r="N51" s="27">
        <v>9.1595799489201699E-2</v>
      </c>
      <c r="O51" s="27">
        <v>0.13065634355135133</v>
      </c>
      <c r="P51" s="27">
        <v>0.1335686037298936</v>
      </c>
      <c r="Q51" s="27">
        <v>0.13335647492670713</v>
      </c>
      <c r="R51" s="27">
        <v>0.14144102051194735</v>
      </c>
      <c r="S51" s="27">
        <v>0.13433368099192766</v>
      </c>
      <c r="T51" s="27">
        <v>0.17090980134241793</v>
      </c>
      <c r="U51" s="27">
        <v>0.17863530289458879</v>
      </c>
      <c r="V51" s="27">
        <v>0.17380801187144421</v>
      </c>
      <c r="W51" s="27">
        <v>0.16626505065984579</v>
      </c>
      <c r="X51" s="27">
        <v>0.16908813672410575</v>
      </c>
      <c r="Y51" s="27">
        <v>0.16798284229299501</v>
      </c>
      <c r="Z51" s="27">
        <v>0.16899844569938513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0.82046993406856183</v>
      </c>
      <c r="K61" s="49">
        <f t="shared" si="24"/>
        <v>1.1528316974784658</v>
      </c>
      <c r="L61" s="49">
        <f t="shared" si="24"/>
        <v>1.7764647839883778</v>
      </c>
      <c r="M61" s="49">
        <f t="shared" si="24"/>
        <v>0.80374802186501371</v>
      </c>
      <c r="N61" s="49">
        <f t="shared" si="24"/>
        <v>0.85061900144083158</v>
      </c>
      <c r="O61" s="49">
        <f t="shared" si="24"/>
        <v>10.314934336817387</v>
      </c>
      <c r="P61" s="49">
        <f t="shared" si="24"/>
        <v>8.7095658271016134</v>
      </c>
      <c r="Q61" s="49">
        <f t="shared" si="24"/>
        <v>7.7889182415884601</v>
      </c>
      <c r="R61" s="49">
        <f t="shared" si="24"/>
        <v>6.6720148880551235</v>
      </c>
      <c r="S61" s="49">
        <f t="shared" si="24"/>
        <v>0.23565253990078963</v>
      </c>
      <c r="T61" s="49">
        <f t="shared" si="24"/>
        <v>9.8997096763922765E-2</v>
      </c>
      <c r="U61" s="49">
        <f t="shared" si="24"/>
        <v>8.338365421513938</v>
      </c>
      <c r="V61" s="49">
        <f t="shared" si="24"/>
        <v>19.417073639604979</v>
      </c>
      <c r="W61" s="49">
        <f t="shared" si="24"/>
        <v>23.235483994367925</v>
      </c>
      <c r="X61" s="49">
        <f t="shared" si="24"/>
        <v>32.98666820797326</v>
      </c>
      <c r="Y61" s="49">
        <f t="shared" ref="Y61:Z61" si="25">SUM(Y62:Y72)</f>
        <v>7.8289252761900032</v>
      </c>
      <c r="Z61" s="49">
        <f t="shared" si="25"/>
        <v>0.10402613657783287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8.3034732624507071E-2</v>
      </c>
      <c r="M67" s="52">
        <v>0</v>
      </c>
      <c r="N67" s="52">
        <v>3.6273818531142643E-2</v>
      </c>
      <c r="O67" s="52">
        <v>2.7880887074321823E-2</v>
      </c>
      <c r="P67" s="52">
        <v>2.721343463257779E-2</v>
      </c>
      <c r="Q67" s="52">
        <v>0</v>
      </c>
      <c r="R67" s="52">
        <v>0</v>
      </c>
      <c r="S67" s="52">
        <v>0</v>
      </c>
      <c r="T67" s="52">
        <v>6.4359415203170383E-3</v>
      </c>
      <c r="U67" s="52">
        <v>1.0870258874338594E-2</v>
      </c>
      <c r="V67" s="52">
        <v>2.7507652046250917E-2</v>
      </c>
      <c r="W67" s="52">
        <v>2.5721260964212334E-2</v>
      </c>
      <c r="X67" s="52">
        <v>2.5181943142958806E-2</v>
      </c>
      <c r="Y67" s="52">
        <v>5.1959861812914615E-3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2.3392281342420564</v>
      </c>
      <c r="P68" s="52">
        <v>2.5027440910046206</v>
      </c>
      <c r="Q68" s="52">
        <v>4.2762860100828037</v>
      </c>
      <c r="R68" s="52">
        <v>2.0301921342097584</v>
      </c>
      <c r="S68" s="52">
        <v>0.23565253990078963</v>
      </c>
      <c r="T68" s="52">
        <v>9.2561155243605725E-2</v>
      </c>
      <c r="U68" s="52">
        <v>0.11563909278849949</v>
      </c>
      <c r="V68" s="52">
        <v>7.3209010258736579E-2</v>
      </c>
      <c r="W68" s="52">
        <v>5.36831693531587E-2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0.82046993406856183</v>
      </c>
      <c r="K69" s="52">
        <v>1.1528316974784658</v>
      </c>
      <c r="L69" s="52">
        <v>1.6934300513638707</v>
      </c>
      <c r="M69" s="52">
        <v>0.80374802186501371</v>
      </c>
      <c r="N69" s="52">
        <v>0.81434518290968894</v>
      </c>
      <c r="O69" s="52">
        <v>7.9478253155010083</v>
      </c>
      <c r="P69" s="52">
        <v>6.1796083014644152</v>
      </c>
      <c r="Q69" s="52">
        <v>3.5126322315056568</v>
      </c>
      <c r="R69" s="52">
        <v>4.6418227538453651</v>
      </c>
      <c r="S69" s="52">
        <v>0</v>
      </c>
      <c r="T69" s="52">
        <v>0</v>
      </c>
      <c r="U69" s="52">
        <v>8.2118560698511001</v>
      </c>
      <c r="V69" s="52">
        <v>19.316356977299993</v>
      </c>
      <c r="W69" s="52">
        <v>23.156079564050554</v>
      </c>
      <c r="X69" s="52">
        <v>32.961486264830299</v>
      </c>
      <c r="Y69" s="52">
        <v>7.8237292900087114</v>
      </c>
      <c r="Z69" s="52">
        <v>0.10402613657783287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444.9076219073886</v>
      </c>
      <c r="D2" s="21">
        <f t="shared" ref="D2:X2" si="0">SUM(D3,D17,D22,D25,D26,D51,D52)</f>
        <v>471.77602493286736</v>
      </c>
      <c r="E2" s="21">
        <f t="shared" si="0"/>
        <v>670.62542496396418</v>
      </c>
      <c r="F2" s="21">
        <f t="shared" si="0"/>
        <v>769.56302853769432</v>
      </c>
      <c r="G2" s="21">
        <f t="shared" si="0"/>
        <v>859.34615875305883</v>
      </c>
      <c r="H2" s="21">
        <f t="shared" si="0"/>
        <v>865.76606315463664</v>
      </c>
      <c r="I2" s="21">
        <f t="shared" si="0"/>
        <v>936.6253588282591</v>
      </c>
      <c r="J2" s="21">
        <f t="shared" si="0"/>
        <v>977.69728953796653</v>
      </c>
      <c r="K2" s="21">
        <f t="shared" si="0"/>
        <v>959.6530279559438</v>
      </c>
      <c r="L2" s="21">
        <f t="shared" si="0"/>
        <v>868.22536888851596</v>
      </c>
      <c r="M2" s="21">
        <f t="shared" si="0"/>
        <v>870.35436350863563</v>
      </c>
      <c r="N2" s="21">
        <f t="shared" si="0"/>
        <v>829.16029198153751</v>
      </c>
      <c r="O2" s="21">
        <f t="shared" si="0"/>
        <v>735.23896888188858</v>
      </c>
      <c r="P2" s="21">
        <f t="shared" si="0"/>
        <v>881.7978996121916</v>
      </c>
      <c r="Q2" s="21">
        <f t="shared" si="0"/>
        <v>777.17368865901494</v>
      </c>
      <c r="R2" s="21">
        <f t="shared" si="0"/>
        <v>809.9885844233736</v>
      </c>
      <c r="S2" s="21">
        <f t="shared" si="0"/>
        <v>763.43964014114852</v>
      </c>
      <c r="T2" s="21">
        <f t="shared" si="0"/>
        <v>1009.292744072873</v>
      </c>
      <c r="U2" s="21">
        <f t="shared" si="0"/>
        <v>889.66316815508526</v>
      </c>
      <c r="V2" s="21">
        <f t="shared" si="0"/>
        <v>1027.8513155495032</v>
      </c>
      <c r="W2" s="21">
        <f t="shared" si="0"/>
        <v>990.37088203660358</v>
      </c>
      <c r="X2" s="21">
        <f t="shared" si="0"/>
        <v>965.95886633498606</v>
      </c>
      <c r="Y2" s="21">
        <f t="shared" ref="Y2:Z2" si="1">SUM(Y3,Y17,Y22,Y25,Y26,Y51,Y52)</f>
        <v>1026.5308499624398</v>
      </c>
      <c r="Z2" s="21">
        <f t="shared" si="1"/>
        <v>1205.1482222562627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444.9076219073886</v>
      </c>
      <c r="D26" s="27">
        <f t="shared" si="16"/>
        <v>471.77602493286736</v>
      </c>
      <c r="E26" s="27">
        <f t="shared" si="16"/>
        <v>670.62542496396418</v>
      </c>
      <c r="F26" s="27">
        <f t="shared" si="16"/>
        <v>769.56302853769432</v>
      </c>
      <c r="G26" s="27">
        <f t="shared" si="16"/>
        <v>859.34615875305883</v>
      </c>
      <c r="H26" s="27">
        <f t="shared" si="16"/>
        <v>865.76606315463664</v>
      </c>
      <c r="I26" s="27">
        <f t="shared" si="16"/>
        <v>936.6253588282591</v>
      </c>
      <c r="J26" s="27">
        <f t="shared" si="16"/>
        <v>977.69728953796653</v>
      </c>
      <c r="K26" s="27">
        <f t="shared" si="16"/>
        <v>959.6530279559438</v>
      </c>
      <c r="L26" s="27">
        <f t="shared" si="16"/>
        <v>868.22536888851596</v>
      </c>
      <c r="M26" s="27">
        <f t="shared" si="16"/>
        <v>870.35436350863563</v>
      </c>
      <c r="N26" s="27">
        <f t="shared" si="16"/>
        <v>829.16029198153751</v>
      </c>
      <c r="O26" s="27">
        <f t="shared" si="16"/>
        <v>735.23896888188858</v>
      </c>
      <c r="P26" s="27">
        <f t="shared" si="16"/>
        <v>881.7978996121916</v>
      </c>
      <c r="Q26" s="27">
        <f t="shared" si="16"/>
        <v>777.17368865901494</v>
      </c>
      <c r="R26" s="27">
        <f t="shared" si="16"/>
        <v>809.9885844233736</v>
      </c>
      <c r="S26" s="27">
        <f t="shared" si="16"/>
        <v>763.43964014114852</v>
      </c>
      <c r="T26" s="27">
        <f t="shared" si="16"/>
        <v>1009.292744072873</v>
      </c>
      <c r="U26" s="27">
        <f t="shared" si="16"/>
        <v>889.66316815508526</v>
      </c>
      <c r="V26" s="27">
        <f t="shared" si="16"/>
        <v>1027.8513155495032</v>
      </c>
      <c r="W26" s="27">
        <f t="shared" si="16"/>
        <v>990.37088203660358</v>
      </c>
      <c r="X26" s="27">
        <f t="shared" si="16"/>
        <v>965.95886633498606</v>
      </c>
      <c r="Y26" s="27">
        <f t="shared" ref="Y26:Z26" si="17">SUM(Y27,Y33)</f>
        <v>1026.5308499624398</v>
      </c>
      <c r="Z26" s="27">
        <f t="shared" si="17"/>
        <v>1205.1482222562627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444.9076219073886</v>
      </c>
      <c r="D33" s="19">
        <f t="shared" si="20"/>
        <v>471.77602493286736</v>
      </c>
      <c r="E33" s="19">
        <f t="shared" si="20"/>
        <v>670.62542496396418</v>
      </c>
      <c r="F33" s="19">
        <f t="shared" si="20"/>
        <v>769.56302853769432</v>
      </c>
      <c r="G33" s="19">
        <f t="shared" si="20"/>
        <v>859.34615875305883</v>
      </c>
      <c r="H33" s="19">
        <f t="shared" si="20"/>
        <v>865.76606315463664</v>
      </c>
      <c r="I33" s="19">
        <f t="shared" si="20"/>
        <v>936.6253588282591</v>
      </c>
      <c r="J33" s="19">
        <f t="shared" si="20"/>
        <v>977.69728953796653</v>
      </c>
      <c r="K33" s="19">
        <f t="shared" si="20"/>
        <v>959.6530279559438</v>
      </c>
      <c r="L33" s="19">
        <f t="shared" si="20"/>
        <v>868.22536888851596</v>
      </c>
      <c r="M33" s="19">
        <f t="shared" si="20"/>
        <v>870.35436350863563</v>
      </c>
      <c r="N33" s="19">
        <f t="shared" si="20"/>
        <v>829.16029198153751</v>
      </c>
      <c r="O33" s="19">
        <f t="shared" si="20"/>
        <v>735.23896888188858</v>
      </c>
      <c r="P33" s="19">
        <f t="shared" si="20"/>
        <v>881.7978996121916</v>
      </c>
      <c r="Q33" s="19">
        <f t="shared" si="20"/>
        <v>777.17368865901494</v>
      </c>
      <c r="R33" s="19">
        <f t="shared" si="20"/>
        <v>809.9885844233736</v>
      </c>
      <c r="S33" s="19">
        <f t="shared" si="20"/>
        <v>763.43964014114852</v>
      </c>
      <c r="T33" s="19">
        <f t="shared" si="20"/>
        <v>1009.292744072873</v>
      </c>
      <c r="U33" s="19">
        <f t="shared" si="20"/>
        <v>889.66316815508526</v>
      </c>
      <c r="V33" s="19">
        <f t="shared" si="20"/>
        <v>1027.8513155495032</v>
      </c>
      <c r="W33" s="19">
        <f t="shared" si="20"/>
        <v>990.37088203660358</v>
      </c>
      <c r="X33" s="19">
        <f t="shared" si="20"/>
        <v>965.95886633498606</v>
      </c>
      <c r="Y33" s="19">
        <f t="shared" ref="Y33:Z33" si="21">SUM(Y34:Y50)</f>
        <v>1026.5308499624398</v>
      </c>
      <c r="Z33" s="19">
        <f t="shared" si="21"/>
        <v>1205.1482222562627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444.9076219073886</v>
      </c>
      <c r="D43" s="8">
        <v>471.77602493286736</v>
      </c>
      <c r="E43" s="8">
        <v>670.62542496396418</v>
      </c>
      <c r="F43" s="8">
        <v>769.56302853769432</v>
      </c>
      <c r="G43" s="8">
        <v>859.34615875305883</v>
      </c>
      <c r="H43" s="8">
        <v>865.76606315463664</v>
      </c>
      <c r="I43" s="8">
        <v>936.6253588282591</v>
      </c>
      <c r="J43" s="8">
        <v>977.69728953796653</v>
      </c>
      <c r="K43" s="8">
        <v>959.6530279559438</v>
      </c>
      <c r="L43" s="8">
        <v>868.22536888851596</v>
      </c>
      <c r="M43" s="8">
        <v>870.35436350863563</v>
      </c>
      <c r="N43" s="8">
        <v>829.16029198153751</v>
      </c>
      <c r="O43" s="8">
        <v>735.23896888188858</v>
      </c>
      <c r="P43" s="8">
        <v>881.7978996121916</v>
      </c>
      <c r="Q43" s="8">
        <v>777.17368865901494</v>
      </c>
      <c r="R43" s="8">
        <v>809.9885844233736</v>
      </c>
      <c r="S43" s="8">
        <v>763.43964014114852</v>
      </c>
      <c r="T43" s="8">
        <v>1009.292744072873</v>
      </c>
      <c r="U43" s="8">
        <v>889.66316815508526</v>
      </c>
      <c r="V43" s="8">
        <v>1027.8513155495032</v>
      </c>
      <c r="W43" s="8">
        <v>990.37088203660358</v>
      </c>
      <c r="X43" s="8">
        <v>965.95886633498606</v>
      </c>
      <c r="Y43" s="8">
        <v>1026.4271047117215</v>
      </c>
      <c r="Z43" s="8">
        <v>1205.0415321199334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0.10374525071832288</v>
      </c>
      <c r="Z46" s="8">
        <v>0.10669013632915064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2.1032977911889863</v>
      </c>
      <c r="K61" s="49">
        <f t="shared" si="24"/>
        <v>2.7897146637625592</v>
      </c>
      <c r="L61" s="49">
        <f t="shared" si="24"/>
        <v>3.8111224424469952</v>
      </c>
      <c r="M61" s="49">
        <f t="shared" si="24"/>
        <v>1.9412323646832197</v>
      </c>
      <c r="N61" s="49">
        <f t="shared" si="24"/>
        <v>1.8946671976752971</v>
      </c>
      <c r="O61" s="49">
        <f t="shared" si="24"/>
        <v>22.869749866734654</v>
      </c>
      <c r="P61" s="49">
        <f t="shared" si="24"/>
        <v>23.424412084102293</v>
      </c>
      <c r="Q61" s="49">
        <f t="shared" si="24"/>
        <v>19.259886270087538</v>
      </c>
      <c r="R61" s="49">
        <f t="shared" si="24"/>
        <v>15.041863950793934</v>
      </c>
      <c r="S61" s="49">
        <f t="shared" si="24"/>
        <v>0.47492615950901773</v>
      </c>
      <c r="T61" s="49">
        <f t="shared" si="24"/>
        <v>0.21446910333353483</v>
      </c>
      <c r="U61" s="49">
        <f t="shared" si="24"/>
        <v>15.929627201370325</v>
      </c>
      <c r="V61" s="49">
        <f t="shared" si="24"/>
        <v>40.329850193105578</v>
      </c>
      <c r="W61" s="49">
        <f t="shared" si="24"/>
        <v>45.520839580404811</v>
      </c>
      <c r="X61" s="49">
        <f t="shared" si="24"/>
        <v>58.102705845070517</v>
      </c>
      <c r="Y61" s="49">
        <f t="shared" ref="Y61:Z61" si="25">SUM(Y62:Y72)</f>
        <v>13.043800972959469</v>
      </c>
      <c r="Z61" s="49">
        <f t="shared" si="25"/>
        <v>0.18101814102444252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5.2004748077478302</v>
      </c>
      <c r="P68" s="52">
        <v>6.7522379049709045</v>
      </c>
      <c r="Q68" s="52">
        <v>10.574097667735266</v>
      </c>
      <c r="R68" s="52">
        <v>4.5770092526962092</v>
      </c>
      <c r="S68" s="52">
        <v>0.47492615950901773</v>
      </c>
      <c r="T68" s="52">
        <v>0.21446910333353483</v>
      </c>
      <c r="U68" s="52">
        <v>0.22120548881130478</v>
      </c>
      <c r="V68" s="52">
        <v>0.15227305337390459</v>
      </c>
      <c r="W68" s="52">
        <v>0.1052877174300382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2.1032977911889863</v>
      </c>
      <c r="K69" s="52">
        <v>2.7897146637625592</v>
      </c>
      <c r="L69" s="52">
        <v>3.8111224424469952</v>
      </c>
      <c r="M69" s="52">
        <v>1.9412323646832197</v>
      </c>
      <c r="N69" s="52">
        <v>1.8946671976752971</v>
      </c>
      <c r="O69" s="52">
        <v>17.669275058986823</v>
      </c>
      <c r="P69" s="52">
        <v>16.672174179131389</v>
      </c>
      <c r="Q69" s="52">
        <v>8.6857886023522717</v>
      </c>
      <c r="R69" s="52">
        <v>10.464854698097724</v>
      </c>
      <c r="S69" s="52">
        <v>0</v>
      </c>
      <c r="T69" s="52">
        <v>0</v>
      </c>
      <c r="U69" s="52">
        <v>15.708421712559019</v>
      </c>
      <c r="V69" s="52">
        <v>40.177577139731675</v>
      </c>
      <c r="W69" s="52">
        <v>45.415551862974773</v>
      </c>
      <c r="X69" s="52">
        <v>58.102705845070517</v>
      </c>
      <c r="Y69" s="52">
        <v>13.043800972959469</v>
      </c>
      <c r="Z69" s="52">
        <v>0.18101814102444252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25.285820759999996</v>
      </c>
      <c r="D2" s="21">
        <f t="shared" ref="D2:X2" si="0">SUM(D3,D17,D22,D25,D26,D51,D52)</f>
        <v>25.28582076</v>
      </c>
      <c r="E2" s="21">
        <f t="shared" si="0"/>
        <v>29.99707200000001</v>
      </c>
      <c r="F2" s="21">
        <f t="shared" si="0"/>
        <v>33.167847240000022</v>
      </c>
      <c r="G2" s="21">
        <f t="shared" si="0"/>
        <v>36.328542480000003</v>
      </c>
      <c r="H2" s="21">
        <f t="shared" si="0"/>
        <v>36.328542480000003</v>
      </c>
      <c r="I2" s="21">
        <f t="shared" si="0"/>
        <v>39.489237720000013</v>
      </c>
      <c r="J2" s="21">
        <f t="shared" si="0"/>
        <v>39.489237720000013</v>
      </c>
      <c r="K2" s="21">
        <f t="shared" si="0"/>
        <v>39.489237720000006</v>
      </c>
      <c r="L2" s="21">
        <f t="shared" si="0"/>
        <v>36.328542479999996</v>
      </c>
      <c r="M2" s="21">
        <f t="shared" si="0"/>
        <v>30.007152000000005</v>
      </c>
      <c r="N2" s="21">
        <f t="shared" si="0"/>
        <v>33.167847240000015</v>
      </c>
      <c r="O2" s="21">
        <f t="shared" si="0"/>
        <v>30.007152000000005</v>
      </c>
      <c r="P2" s="21">
        <f t="shared" si="0"/>
        <v>30.007152000000005</v>
      </c>
      <c r="Q2" s="21">
        <f t="shared" si="0"/>
        <v>30.007152000000005</v>
      </c>
      <c r="R2" s="21">
        <f t="shared" si="0"/>
        <v>32.855619240000017</v>
      </c>
      <c r="S2" s="21">
        <f t="shared" si="0"/>
        <v>33.167847240000022</v>
      </c>
      <c r="T2" s="21">
        <f t="shared" si="0"/>
        <v>31.903672680000007</v>
      </c>
      <c r="U2" s="21">
        <f t="shared" si="0"/>
        <v>32.219716320000003</v>
      </c>
      <c r="V2" s="21">
        <f t="shared" si="0"/>
        <v>32.223531959999995</v>
      </c>
      <c r="W2" s="21">
        <f t="shared" si="0"/>
        <v>16.735840560000003</v>
      </c>
      <c r="X2" s="21">
        <f t="shared" si="0"/>
        <v>22.421328120000005</v>
      </c>
      <c r="Y2" s="21">
        <f t="shared" ref="Y2:Z2" si="1">SUM(Y3,Y17,Y22,Y25,Y26,Y51,Y52)</f>
        <v>25.902141479999997</v>
      </c>
      <c r="Z2" s="21">
        <f t="shared" si="1"/>
        <v>30.323195639999998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25.285820759999996</v>
      </c>
      <c r="D26" s="27">
        <f t="shared" si="14"/>
        <v>25.28582076</v>
      </c>
      <c r="E26" s="27">
        <f t="shared" si="14"/>
        <v>29.99707200000001</v>
      </c>
      <c r="F26" s="27">
        <f t="shared" si="14"/>
        <v>33.167847240000022</v>
      </c>
      <c r="G26" s="27">
        <f t="shared" si="14"/>
        <v>36.328542480000003</v>
      </c>
      <c r="H26" s="27">
        <f t="shared" si="14"/>
        <v>36.328542480000003</v>
      </c>
      <c r="I26" s="27">
        <f t="shared" si="14"/>
        <v>39.489237720000013</v>
      </c>
      <c r="J26" s="27">
        <f t="shared" si="14"/>
        <v>39.489237720000013</v>
      </c>
      <c r="K26" s="27">
        <f t="shared" si="14"/>
        <v>39.489237720000006</v>
      </c>
      <c r="L26" s="27">
        <f t="shared" si="14"/>
        <v>36.328542479999996</v>
      </c>
      <c r="M26" s="27">
        <f t="shared" si="14"/>
        <v>30.007152000000005</v>
      </c>
      <c r="N26" s="27">
        <f t="shared" si="14"/>
        <v>33.167847240000015</v>
      </c>
      <c r="O26" s="27">
        <f t="shared" si="14"/>
        <v>30.007152000000005</v>
      </c>
      <c r="P26" s="27">
        <f t="shared" si="14"/>
        <v>30.007152000000005</v>
      </c>
      <c r="Q26" s="27">
        <f t="shared" si="14"/>
        <v>30.007152000000005</v>
      </c>
      <c r="R26" s="27">
        <f t="shared" si="14"/>
        <v>32.855619240000017</v>
      </c>
      <c r="S26" s="27">
        <f t="shared" si="14"/>
        <v>33.167847240000022</v>
      </c>
      <c r="T26" s="27">
        <f t="shared" si="14"/>
        <v>31.903672680000007</v>
      </c>
      <c r="U26" s="27">
        <f t="shared" si="14"/>
        <v>32.219716320000003</v>
      </c>
      <c r="V26" s="27">
        <f t="shared" si="14"/>
        <v>32.223531959999995</v>
      </c>
      <c r="W26" s="27">
        <f t="shared" si="14"/>
        <v>16.735840560000003</v>
      </c>
      <c r="X26" s="27">
        <f t="shared" ref="X26:Z26" si="15">SUM(X27,X33)</f>
        <v>22.421328120000005</v>
      </c>
      <c r="Y26" s="27">
        <f t="shared" si="15"/>
        <v>25.902141479999997</v>
      </c>
      <c r="Z26" s="27">
        <f t="shared" si="15"/>
        <v>30.323195639999998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25.285820759999996</v>
      </c>
      <c r="D33" s="19">
        <f t="shared" si="18"/>
        <v>25.28582076</v>
      </c>
      <c r="E33" s="19">
        <f t="shared" si="18"/>
        <v>29.99707200000001</v>
      </c>
      <c r="F33" s="19">
        <f t="shared" si="18"/>
        <v>33.167847240000022</v>
      </c>
      <c r="G33" s="19">
        <f t="shared" si="18"/>
        <v>36.328542480000003</v>
      </c>
      <c r="H33" s="19">
        <f t="shared" si="18"/>
        <v>36.328542480000003</v>
      </c>
      <c r="I33" s="19">
        <f t="shared" si="18"/>
        <v>39.489237720000013</v>
      </c>
      <c r="J33" s="19">
        <f t="shared" si="18"/>
        <v>39.489237720000013</v>
      </c>
      <c r="K33" s="19">
        <f t="shared" si="18"/>
        <v>39.489237720000006</v>
      </c>
      <c r="L33" s="19">
        <f t="shared" si="18"/>
        <v>36.328542479999996</v>
      </c>
      <c r="M33" s="19">
        <f t="shared" si="18"/>
        <v>30.007152000000005</v>
      </c>
      <c r="N33" s="19">
        <f t="shared" si="18"/>
        <v>33.167847240000015</v>
      </c>
      <c r="O33" s="19">
        <f t="shared" si="18"/>
        <v>30.007152000000005</v>
      </c>
      <c r="P33" s="19">
        <f t="shared" si="18"/>
        <v>30.007152000000005</v>
      </c>
      <c r="Q33" s="19">
        <f t="shared" si="18"/>
        <v>30.007152000000005</v>
      </c>
      <c r="R33" s="19">
        <f t="shared" si="18"/>
        <v>32.855619240000017</v>
      </c>
      <c r="S33" s="19">
        <f t="shared" si="18"/>
        <v>33.167847240000022</v>
      </c>
      <c r="T33" s="19">
        <f t="shared" si="18"/>
        <v>31.903672680000007</v>
      </c>
      <c r="U33" s="19">
        <f t="shared" si="18"/>
        <v>32.219716320000003</v>
      </c>
      <c r="V33" s="19">
        <f t="shared" si="18"/>
        <v>32.223531959999995</v>
      </c>
      <c r="W33" s="19">
        <f t="shared" si="18"/>
        <v>16.735840560000003</v>
      </c>
      <c r="X33" s="19">
        <f t="shared" ref="X33:Z33" si="19">SUM(X34:X50)</f>
        <v>22.421328120000005</v>
      </c>
      <c r="Y33" s="19">
        <f t="shared" si="19"/>
        <v>25.902141479999997</v>
      </c>
      <c r="Z33" s="19">
        <f t="shared" si="19"/>
        <v>30.323195639999998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1.550556</v>
      </c>
      <c r="F38" s="8">
        <f>FC_TRA_DAVI_PA_E!F38+FC_TRA_DAVI_FR_E!F38</f>
        <v>1.5606360000000001</v>
      </c>
      <c r="G38" s="8">
        <f>FC_TRA_DAVI_PA_E!G38+FC_TRA_DAVI_FR_E!G38</f>
        <v>1.5606359999999999</v>
      </c>
      <c r="H38" s="8">
        <f>FC_TRA_DAVI_PA_E!H38+FC_TRA_DAVI_FR_E!H38</f>
        <v>1.5606360000000004</v>
      </c>
      <c r="I38" s="8">
        <f>FC_TRA_DAVI_PA_E!I38+FC_TRA_DAVI_FR_E!I38</f>
        <v>1.5606360000000004</v>
      </c>
      <c r="J38" s="8">
        <f>FC_TRA_DAVI_PA_E!J38+FC_TRA_DAVI_FR_E!J38</f>
        <v>1.5606360000000004</v>
      </c>
      <c r="K38" s="8">
        <f>FC_TRA_DAVI_PA_E!K38+FC_TRA_DAVI_FR_E!K38</f>
        <v>1.5606360000000001</v>
      </c>
      <c r="L38" s="8">
        <f>FC_TRA_DAVI_PA_E!L38+FC_TRA_DAVI_FR_E!L38</f>
        <v>1.5606359999999999</v>
      </c>
      <c r="M38" s="8">
        <f>FC_TRA_DAVI_PA_E!M38+FC_TRA_DAVI_FR_E!M38</f>
        <v>1.5606360000000001</v>
      </c>
      <c r="N38" s="8">
        <f>FC_TRA_DAVI_PA_E!N38+FC_TRA_DAVI_FR_E!N38</f>
        <v>1.5606360000000001</v>
      </c>
      <c r="O38" s="8">
        <f>FC_TRA_DAVI_PA_E!O38+FC_TRA_DAVI_FR_E!O38</f>
        <v>1.5606359999999999</v>
      </c>
      <c r="P38" s="8">
        <f>FC_TRA_DAVI_PA_E!P38+FC_TRA_DAVI_FR_E!P38</f>
        <v>1.5606360000000001</v>
      </c>
      <c r="Q38" s="8">
        <f>FC_TRA_DAVI_PA_E!Q38+FC_TRA_DAVI_FR_E!Q38</f>
        <v>1.5606360000000001</v>
      </c>
      <c r="R38" s="8">
        <f>FC_TRA_DAVI_PA_E!R38+FC_TRA_DAVI_FR_E!R38</f>
        <v>1.248408</v>
      </c>
      <c r="S38" s="8">
        <f>FC_TRA_DAVI_PA_E!S38+FC_TRA_DAVI_FR_E!S38</f>
        <v>1.5606360000000001</v>
      </c>
      <c r="T38" s="8">
        <f>FC_TRA_DAVI_PA_E!T38+FC_TRA_DAVI_FR_E!T38</f>
        <v>1.5606360000000001</v>
      </c>
      <c r="U38" s="8">
        <f>FC_TRA_DAVI_PA_E!U38+FC_TRA_DAVI_FR_E!U38</f>
        <v>1.5606359999999999</v>
      </c>
      <c r="V38" s="8">
        <f>FC_TRA_DAVI_PA_E!V38+FC_TRA_DAVI_FR_E!V38</f>
        <v>1.2484079999999997</v>
      </c>
      <c r="W38" s="8">
        <f>FC_TRA_DAVI_PA_E!W38+FC_TRA_DAVI_FR_E!W38</f>
        <v>1.248408</v>
      </c>
      <c r="X38" s="8">
        <f>FC_TRA_DAVI_PA_E!X38+FC_TRA_DAVI_FR_E!X38</f>
        <v>1.5606360000000004</v>
      </c>
      <c r="Y38" s="8">
        <f>FC_TRA_DAVI_PA_E!Y38+FC_TRA_DAVI_FR_E!Y38</f>
        <v>1.248408</v>
      </c>
      <c r="Z38" s="8">
        <f>FC_TRA_DAVI_PA_E!Z38+FC_TRA_DAVI_FR_E!Z38</f>
        <v>1.5606360000000001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25.285820759999996</v>
      </c>
      <c r="D40" s="8">
        <f>FC_TRA_DAVI_PA_E!D40+FC_TRA_DAVI_FR_E!D40</f>
        <v>25.28582076</v>
      </c>
      <c r="E40" s="8">
        <f>FC_TRA_DAVI_PA_E!E40+FC_TRA_DAVI_FR_E!E40</f>
        <v>28.44651600000001</v>
      </c>
      <c r="F40" s="8">
        <f>FC_TRA_DAVI_PA_E!F40+FC_TRA_DAVI_FR_E!F40</f>
        <v>31.607211240000023</v>
      </c>
      <c r="G40" s="8">
        <f>FC_TRA_DAVI_PA_E!G40+FC_TRA_DAVI_FR_E!G40</f>
        <v>34.767906480000001</v>
      </c>
      <c r="H40" s="8">
        <f>FC_TRA_DAVI_PA_E!H40+FC_TRA_DAVI_FR_E!H40</f>
        <v>34.767906480000001</v>
      </c>
      <c r="I40" s="8">
        <f>FC_TRA_DAVI_PA_E!I40+FC_TRA_DAVI_FR_E!I40</f>
        <v>37.92860172000001</v>
      </c>
      <c r="J40" s="8">
        <f>FC_TRA_DAVI_PA_E!J40+FC_TRA_DAVI_FR_E!J40</f>
        <v>37.92860172000001</v>
      </c>
      <c r="K40" s="8">
        <f>FC_TRA_DAVI_PA_E!K40+FC_TRA_DAVI_FR_E!K40</f>
        <v>37.928601720000003</v>
      </c>
      <c r="L40" s="8">
        <f>FC_TRA_DAVI_PA_E!L40+FC_TRA_DAVI_FR_E!L40</f>
        <v>34.767906479999994</v>
      </c>
      <c r="M40" s="8">
        <f>FC_TRA_DAVI_PA_E!M40+FC_TRA_DAVI_FR_E!M40</f>
        <v>28.446516000000006</v>
      </c>
      <c r="N40" s="8">
        <f>FC_TRA_DAVI_PA_E!N40+FC_TRA_DAVI_FR_E!N40</f>
        <v>31.607211240000016</v>
      </c>
      <c r="O40" s="8">
        <f>FC_TRA_DAVI_PA_E!O40+FC_TRA_DAVI_FR_E!O40</f>
        <v>28.446516000000006</v>
      </c>
      <c r="P40" s="8">
        <f>FC_TRA_DAVI_PA_E!P40+FC_TRA_DAVI_FR_E!P40</f>
        <v>28.446516000000006</v>
      </c>
      <c r="Q40" s="8">
        <f>FC_TRA_DAVI_PA_E!Q40+FC_TRA_DAVI_FR_E!Q40</f>
        <v>28.446516000000006</v>
      </c>
      <c r="R40" s="8">
        <f>FC_TRA_DAVI_PA_E!R40+FC_TRA_DAVI_FR_E!R40</f>
        <v>31.607211240000019</v>
      </c>
      <c r="S40" s="8">
        <f>FC_TRA_DAVI_PA_E!S40+FC_TRA_DAVI_FR_E!S40</f>
        <v>31.607211240000019</v>
      </c>
      <c r="T40" s="8">
        <f>FC_TRA_DAVI_PA_E!T40+FC_TRA_DAVI_FR_E!T40</f>
        <v>30.343036680000008</v>
      </c>
      <c r="U40" s="8">
        <f>FC_TRA_DAVI_PA_E!U40+FC_TRA_DAVI_FR_E!U40</f>
        <v>30.659080320000001</v>
      </c>
      <c r="V40" s="8">
        <f>FC_TRA_DAVI_PA_E!V40+FC_TRA_DAVI_FR_E!V40</f>
        <v>30.975123959999998</v>
      </c>
      <c r="W40" s="8">
        <f>FC_TRA_DAVI_PA_E!W40+FC_TRA_DAVI_FR_E!W40</f>
        <v>15.487432560000002</v>
      </c>
      <c r="X40" s="8">
        <f>FC_TRA_DAVI_PA_E!X40+FC_TRA_DAVI_FR_E!X40</f>
        <v>20.860692120000007</v>
      </c>
      <c r="Y40" s="8">
        <f>FC_TRA_DAVI_PA_E!Y40+FC_TRA_DAVI_FR_E!Y40</f>
        <v>24.653733479999996</v>
      </c>
      <c r="Z40" s="8">
        <f>FC_TRA_DAVI_PA_E!Z40+FC_TRA_DAVI_FR_E!Z40</f>
        <v>28.762559639999999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24.868338536640369</v>
      </c>
      <c r="D2" s="21">
        <f t="shared" ref="D2:X2" si="0">SUM(D3,D17,D22,D25,D26,D51,D52)</f>
        <v>24.78246779773654</v>
      </c>
      <c r="E2" s="21">
        <f t="shared" si="0"/>
        <v>29.493315073969587</v>
      </c>
      <c r="F2" s="21">
        <f t="shared" si="0"/>
        <v>32.709301865560775</v>
      </c>
      <c r="G2" s="21">
        <f t="shared" si="0"/>
        <v>35.860665010707415</v>
      </c>
      <c r="H2" s="21">
        <f t="shared" si="0"/>
        <v>35.756633013392396</v>
      </c>
      <c r="I2" s="21">
        <f t="shared" si="0"/>
        <v>38.75341714226272</v>
      </c>
      <c r="J2" s="21">
        <f t="shared" si="0"/>
        <v>38.610069211164557</v>
      </c>
      <c r="K2" s="21">
        <f t="shared" si="0"/>
        <v>38.668136680172793</v>
      </c>
      <c r="L2" s="21">
        <f t="shared" si="0"/>
        <v>35.787779849641986</v>
      </c>
      <c r="M2" s="21">
        <f t="shared" si="0"/>
        <v>29.596921303209061</v>
      </c>
      <c r="N2" s="21">
        <f t="shared" si="0"/>
        <v>32.788113358959663</v>
      </c>
      <c r="O2" s="21">
        <f t="shared" si="0"/>
        <v>29.711936101938061</v>
      </c>
      <c r="P2" s="21">
        <f t="shared" si="0"/>
        <v>29.759440623793591</v>
      </c>
      <c r="Q2" s="21">
        <f t="shared" si="0"/>
        <v>29.814605868084566</v>
      </c>
      <c r="R2" s="21">
        <f t="shared" si="0"/>
        <v>32.66731535355963</v>
      </c>
      <c r="S2" s="21">
        <f t="shared" si="0"/>
        <v>33.034629504421687</v>
      </c>
      <c r="T2" s="21">
        <f t="shared" si="0"/>
        <v>31.777973294859581</v>
      </c>
      <c r="U2" s="21">
        <f t="shared" si="0"/>
        <v>32.1153773603479</v>
      </c>
      <c r="V2" s="21">
        <f t="shared" si="0"/>
        <v>32.137999382671026</v>
      </c>
      <c r="W2" s="21">
        <f t="shared" si="0"/>
        <v>16.719843256199834</v>
      </c>
      <c r="X2" s="21">
        <f t="shared" si="0"/>
        <v>22.408294446034215</v>
      </c>
      <c r="Y2" s="21">
        <f t="shared" ref="Y2:Z2" si="1">SUM(Y3,Y17,Y22,Y25,Y26,Y51,Y52)</f>
        <v>25.88416172544218</v>
      </c>
      <c r="Z2" s="21">
        <f t="shared" si="1"/>
        <v>30.307974005645825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24.868338536640369</v>
      </c>
      <c r="D26" s="27">
        <f t="shared" si="14"/>
        <v>24.78246779773654</v>
      </c>
      <c r="E26" s="27">
        <f t="shared" si="14"/>
        <v>29.493315073969587</v>
      </c>
      <c r="F26" s="27">
        <f t="shared" si="14"/>
        <v>32.709301865560775</v>
      </c>
      <c r="G26" s="27">
        <f t="shared" si="14"/>
        <v>35.860665010707415</v>
      </c>
      <c r="H26" s="27">
        <f t="shared" si="14"/>
        <v>35.756633013392396</v>
      </c>
      <c r="I26" s="27">
        <f t="shared" si="14"/>
        <v>38.75341714226272</v>
      </c>
      <c r="J26" s="27">
        <f t="shared" si="14"/>
        <v>38.610069211164557</v>
      </c>
      <c r="K26" s="27">
        <f t="shared" si="14"/>
        <v>38.668136680172793</v>
      </c>
      <c r="L26" s="27">
        <f t="shared" si="14"/>
        <v>35.787779849641986</v>
      </c>
      <c r="M26" s="27">
        <f t="shared" si="14"/>
        <v>29.596921303209061</v>
      </c>
      <c r="N26" s="27">
        <f t="shared" si="14"/>
        <v>32.788113358959663</v>
      </c>
      <c r="O26" s="27">
        <f t="shared" si="14"/>
        <v>29.711936101938061</v>
      </c>
      <c r="P26" s="27">
        <f t="shared" si="14"/>
        <v>29.759440623793591</v>
      </c>
      <c r="Q26" s="27">
        <f t="shared" si="14"/>
        <v>29.814605868084566</v>
      </c>
      <c r="R26" s="27">
        <f t="shared" si="14"/>
        <v>32.66731535355963</v>
      </c>
      <c r="S26" s="27">
        <f t="shared" si="14"/>
        <v>33.034629504421687</v>
      </c>
      <c r="T26" s="27">
        <f t="shared" si="14"/>
        <v>31.777973294859581</v>
      </c>
      <c r="U26" s="27">
        <f t="shared" si="14"/>
        <v>32.1153773603479</v>
      </c>
      <c r="V26" s="27">
        <f t="shared" si="14"/>
        <v>32.137999382671026</v>
      </c>
      <c r="W26" s="27">
        <f t="shared" si="14"/>
        <v>16.719843256199834</v>
      </c>
      <c r="X26" s="27">
        <f t="shared" si="14"/>
        <v>22.408294446034215</v>
      </c>
      <c r="Y26" s="27">
        <f t="shared" ref="Y26:Z26" si="15">SUM(Y27,Y33)</f>
        <v>25.88416172544218</v>
      </c>
      <c r="Z26" s="27">
        <f t="shared" si="15"/>
        <v>30.307974005645825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24.868338536640369</v>
      </c>
      <c r="D33" s="19">
        <f t="shared" si="18"/>
        <v>24.78246779773654</v>
      </c>
      <c r="E33" s="19">
        <f t="shared" si="18"/>
        <v>29.493315073969587</v>
      </c>
      <c r="F33" s="19">
        <f t="shared" si="18"/>
        <v>32.709301865560775</v>
      </c>
      <c r="G33" s="19">
        <f t="shared" si="18"/>
        <v>35.860665010707415</v>
      </c>
      <c r="H33" s="19">
        <f t="shared" si="18"/>
        <v>35.756633013392396</v>
      </c>
      <c r="I33" s="19">
        <f t="shared" si="18"/>
        <v>38.75341714226272</v>
      </c>
      <c r="J33" s="19">
        <f t="shared" si="18"/>
        <v>38.610069211164557</v>
      </c>
      <c r="K33" s="19">
        <f t="shared" si="18"/>
        <v>38.668136680172793</v>
      </c>
      <c r="L33" s="19">
        <f t="shared" si="18"/>
        <v>35.787779849641986</v>
      </c>
      <c r="M33" s="19">
        <f t="shared" si="18"/>
        <v>29.596921303209061</v>
      </c>
      <c r="N33" s="19">
        <f t="shared" si="18"/>
        <v>32.788113358959663</v>
      </c>
      <c r="O33" s="19">
        <f t="shared" si="18"/>
        <v>29.711936101938061</v>
      </c>
      <c r="P33" s="19">
        <f t="shared" si="18"/>
        <v>29.759440623793591</v>
      </c>
      <c r="Q33" s="19">
        <f t="shared" si="18"/>
        <v>29.814605868084566</v>
      </c>
      <c r="R33" s="19">
        <f t="shared" si="18"/>
        <v>32.66731535355963</v>
      </c>
      <c r="S33" s="19">
        <f t="shared" si="18"/>
        <v>33.034629504421687</v>
      </c>
      <c r="T33" s="19">
        <f t="shared" si="18"/>
        <v>31.777973294859581</v>
      </c>
      <c r="U33" s="19">
        <f t="shared" si="18"/>
        <v>32.1153773603479</v>
      </c>
      <c r="V33" s="19">
        <f t="shared" si="18"/>
        <v>32.137999382671026</v>
      </c>
      <c r="W33" s="19">
        <f t="shared" si="18"/>
        <v>16.719843256199834</v>
      </c>
      <c r="X33" s="19">
        <f t="shared" si="18"/>
        <v>22.408294446034215</v>
      </c>
      <c r="Y33" s="19">
        <f t="shared" ref="Y33:Z33" si="19">SUM(Y34:Y50)</f>
        <v>25.88416172544218</v>
      </c>
      <c r="Z33" s="19">
        <f t="shared" si="19"/>
        <v>30.307974005645825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1.5245166810892068</v>
      </c>
      <c r="F38" s="8">
        <v>1.5390602126477135</v>
      </c>
      <c r="G38" s="8">
        <v>1.5405364757053248</v>
      </c>
      <c r="H38" s="8">
        <v>1.536067370448732</v>
      </c>
      <c r="I38" s="8">
        <v>1.531555973403893</v>
      </c>
      <c r="J38" s="8">
        <v>1.5258907857549551</v>
      </c>
      <c r="K38" s="8">
        <v>1.5281856434882368</v>
      </c>
      <c r="L38" s="8">
        <v>1.5374054057955664</v>
      </c>
      <c r="M38" s="8">
        <v>1.53930039328474</v>
      </c>
      <c r="N38" s="8">
        <v>1.5427685043834445</v>
      </c>
      <c r="O38" s="8">
        <v>1.5452821750756018</v>
      </c>
      <c r="P38" s="8">
        <v>1.5477528283042232</v>
      </c>
      <c r="Q38" s="8">
        <v>1.5506219065222857</v>
      </c>
      <c r="R38" s="8">
        <v>1.2412530571408777</v>
      </c>
      <c r="S38" s="8">
        <v>1.5543677489290868</v>
      </c>
      <c r="T38" s="8">
        <v>1.5544871472457844</v>
      </c>
      <c r="U38" s="8">
        <v>1.5555821027211298</v>
      </c>
      <c r="V38" s="8">
        <v>1.2450942864713073</v>
      </c>
      <c r="W38" s="8">
        <v>1.2472146830601687</v>
      </c>
      <c r="X38" s="8">
        <v>1.559728791439722</v>
      </c>
      <c r="Y38" s="8">
        <v>1.2475414280431851</v>
      </c>
      <c r="Z38" s="8">
        <v>1.5598525921153568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24.868338536640369</v>
      </c>
      <c r="D40" s="8">
        <v>24.78246779773654</v>
      </c>
      <c r="E40" s="8">
        <v>27.96879839288038</v>
      </c>
      <c r="F40" s="8">
        <v>31.170241652913063</v>
      </c>
      <c r="G40" s="8">
        <v>34.320128535002091</v>
      </c>
      <c r="H40" s="8">
        <v>34.220565642943662</v>
      </c>
      <c r="I40" s="8">
        <v>37.22186116885883</v>
      </c>
      <c r="J40" s="8">
        <v>37.084178425409604</v>
      </c>
      <c r="K40" s="8">
        <v>37.139951036684558</v>
      </c>
      <c r="L40" s="8">
        <v>34.250374443846418</v>
      </c>
      <c r="M40" s="8">
        <v>28.057620909924321</v>
      </c>
      <c r="N40" s="8">
        <v>31.245344854576221</v>
      </c>
      <c r="O40" s="8">
        <v>28.166653926862459</v>
      </c>
      <c r="P40" s="8">
        <v>28.211687795489368</v>
      </c>
      <c r="Q40" s="8">
        <v>28.263983961562282</v>
      </c>
      <c r="R40" s="8">
        <v>31.426062296418749</v>
      </c>
      <c r="S40" s="8">
        <v>31.480261755492602</v>
      </c>
      <c r="T40" s="8">
        <v>30.223486147613798</v>
      </c>
      <c r="U40" s="8">
        <v>30.559795257626771</v>
      </c>
      <c r="V40" s="8">
        <v>30.892905096199716</v>
      </c>
      <c r="W40" s="8">
        <v>15.472628573139664</v>
      </c>
      <c r="X40" s="8">
        <v>20.848565654594495</v>
      </c>
      <c r="Y40" s="8">
        <v>24.636620297398995</v>
      </c>
      <c r="Z40" s="8">
        <v>28.74812141353047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0.41748222335962581</v>
      </c>
      <c r="D2" s="21">
        <f t="shared" ref="D2:X2" si="0">SUM(D3,D17,D22,D25,D26,D51,D52)</f>
        <v>0.50335296226345794</v>
      </c>
      <c r="E2" s="21">
        <f t="shared" si="0"/>
        <v>0.50375692603042155</v>
      </c>
      <c r="F2" s="21">
        <f t="shared" si="0"/>
        <v>0.45854537443924565</v>
      </c>
      <c r="G2" s="21">
        <f t="shared" si="0"/>
        <v>0.46787746929258339</v>
      </c>
      <c r="H2" s="21">
        <f t="shared" si="0"/>
        <v>0.57190946660760911</v>
      </c>
      <c r="I2" s="21">
        <f t="shared" si="0"/>
        <v>0.73582057773728515</v>
      </c>
      <c r="J2" s="21">
        <f t="shared" si="0"/>
        <v>0.87916850883545095</v>
      </c>
      <c r="K2" s="21">
        <f t="shared" si="0"/>
        <v>0.82110103982720706</v>
      </c>
      <c r="L2" s="21">
        <f t="shared" si="0"/>
        <v>0.54076263035801131</v>
      </c>
      <c r="M2" s="21">
        <f t="shared" si="0"/>
        <v>0.41023069679094387</v>
      </c>
      <c r="N2" s="21">
        <f t="shared" si="0"/>
        <v>0.37973388104035094</v>
      </c>
      <c r="O2" s="21">
        <f t="shared" si="0"/>
        <v>0.29521589806194676</v>
      </c>
      <c r="P2" s="21">
        <f t="shared" si="0"/>
        <v>0.24771137620641634</v>
      </c>
      <c r="Q2" s="21">
        <f t="shared" si="0"/>
        <v>0.19254613191543998</v>
      </c>
      <c r="R2" s="21">
        <f t="shared" si="0"/>
        <v>0.18830388644039106</v>
      </c>
      <c r="S2" s="21">
        <f t="shared" si="0"/>
        <v>0.13321773557832969</v>
      </c>
      <c r="T2" s="21">
        <f t="shared" si="0"/>
        <v>0.12569938514042669</v>
      </c>
      <c r="U2" s="21">
        <f t="shared" si="0"/>
        <v>0.10433895965210044</v>
      </c>
      <c r="V2" s="21">
        <f t="shared" si="0"/>
        <v>8.5532577328973292E-2</v>
      </c>
      <c r="W2" s="21">
        <f t="shared" si="0"/>
        <v>1.5997303800170094E-2</v>
      </c>
      <c r="X2" s="21">
        <f t="shared" si="0"/>
        <v>1.3033673965788348E-2</v>
      </c>
      <c r="Y2" s="21">
        <f t="shared" ref="Y2:Z2" si="1">SUM(Y3,Y17,Y22,Y25,Y26,Y51,Y52)</f>
        <v>1.7979754557817553E-2</v>
      </c>
      <c r="Z2" s="21">
        <f t="shared" si="1"/>
        <v>1.5221634354174493E-2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0.41748222335962581</v>
      </c>
      <c r="D26" s="27">
        <f t="shared" si="14"/>
        <v>0.50335296226345794</v>
      </c>
      <c r="E26" s="27">
        <f t="shared" si="14"/>
        <v>0.50375692603042155</v>
      </c>
      <c r="F26" s="27">
        <f t="shared" si="14"/>
        <v>0.45854537443924565</v>
      </c>
      <c r="G26" s="27">
        <f t="shared" si="14"/>
        <v>0.46787746929258339</v>
      </c>
      <c r="H26" s="27">
        <f t="shared" si="14"/>
        <v>0.57190946660760911</v>
      </c>
      <c r="I26" s="27">
        <f t="shared" si="14"/>
        <v>0.73582057773728515</v>
      </c>
      <c r="J26" s="27">
        <f t="shared" si="14"/>
        <v>0.87916850883545095</v>
      </c>
      <c r="K26" s="27">
        <f t="shared" si="14"/>
        <v>0.82110103982720706</v>
      </c>
      <c r="L26" s="27">
        <f t="shared" si="14"/>
        <v>0.54076263035801131</v>
      </c>
      <c r="M26" s="27">
        <f t="shared" si="14"/>
        <v>0.41023069679094387</v>
      </c>
      <c r="N26" s="27">
        <f t="shared" si="14"/>
        <v>0.37973388104035094</v>
      </c>
      <c r="O26" s="27">
        <f t="shared" si="14"/>
        <v>0.29521589806194676</v>
      </c>
      <c r="P26" s="27">
        <f t="shared" si="14"/>
        <v>0.24771137620641634</v>
      </c>
      <c r="Q26" s="27">
        <f t="shared" si="14"/>
        <v>0.19254613191543998</v>
      </c>
      <c r="R26" s="27">
        <f t="shared" si="14"/>
        <v>0.18830388644039106</v>
      </c>
      <c r="S26" s="27">
        <f t="shared" si="14"/>
        <v>0.13321773557832969</v>
      </c>
      <c r="T26" s="27">
        <f t="shared" si="14"/>
        <v>0.12569938514042669</v>
      </c>
      <c r="U26" s="27">
        <f t="shared" si="14"/>
        <v>0.10433895965210044</v>
      </c>
      <c r="V26" s="27">
        <f t="shared" si="14"/>
        <v>8.5532577328973292E-2</v>
      </c>
      <c r="W26" s="27">
        <f t="shared" si="14"/>
        <v>1.5997303800170094E-2</v>
      </c>
      <c r="X26" s="27">
        <f t="shared" si="14"/>
        <v>1.3033673965788348E-2</v>
      </c>
      <c r="Y26" s="27">
        <f t="shared" ref="Y26:Z26" si="15">SUM(Y27,Y33)</f>
        <v>1.7979754557817553E-2</v>
      </c>
      <c r="Z26" s="27">
        <f t="shared" si="15"/>
        <v>1.5221634354174493E-2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0.41748222335962581</v>
      </c>
      <c r="D33" s="19">
        <f t="shared" si="18"/>
        <v>0.50335296226345794</v>
      </c>
      <c r="E33" s="19">
        <f t="shared" si="18"/>
        <v>0.50375692603042155</v>
      </c>
      <c r="F33" s="19">
        <f t="shared" si="18"/>
        <v>0.45854537443924565</v>
      </c>
      <c r="G33" s="19">
        <f t="shared" si="18"/>
        <v>0.46787746929258339</v>
      </c>
      <c r="H33" s="19">
        <f t="shared" si="18"/>
        <v>0.57190946660760911</v>
      </c>
      <c r="I33" s="19">
        <f t="shared" si="18"/>
        <v>0.73582057773728515</v>
      </c>
      <c r="J33" s="19">
        <f t="shared" si="18"/>
        <v>0.87916850883545095</v>
      </c>
      <c r="K33" s="19">
        <f t="shared" si="18"/>
        <v>0.82110103982720706</v>
      </c>
      <c r="L33" s="19">
        <f t="shared" si="18"/>
        <v>0.54076263035801131</v>
      </c>
      <c r="M33" s="19">
        <f t="shared" si="18"/>
        <v>0.41023069679094387</v>
      </c>
      <c r="N33" s="19">
        <f t="shared" si="18"/>
        <v>0.37973388104035094</v>
      </c>
      <c r="O33" s="19">
        <f t="shared" si="18"/>
        <v>0.29521589806194676</v>
      </c>
      <c r="P33" s="19">
        <f t="shared" si="18"/>
        <v>0.24771137620641634</v>
      </c>
      <c r="Q33" s="19">
        <f t="shared" si="18"/>
        <v>0.19254613191543998</v>
      </c>
      <c r="R33" s="19">
        <f t="shared" si="18"/>
        <v>0.18830388644039106</v>
      </c>
      <c r="S33" s="19">
        <f t="shared" si="18"/>
        <v>0.13321773557832969</v>
      </c>
      <c r="T33" s="19">
        <f t="shared" si="18"/>
        <v>0.12569938514042669</v>
      </c>
      <c r="U33" s="19">
        <f t="shared" si="18"/>
        <v>0.10433895965210044</v>
      </c>
      <c r="V33" s="19">
        <f t="shared" si="18"/>
        <v>8.5532577328973292E-2</v>
      </c>
      <c r="W33" s="19">
        <f t="shared" si="18"/>
        <v>1.5997303800170094E-2</v>
      </c>
      <c r="X33" s="19">
        <f t="shared" si="18"/>
        <v>1.3033673965788348E-2</v>
      </c>
      <c r="Y33" s="19">
        <f t="shared" ref="Y33:Z33" si="19">SUM(Y34:Y50)</f>
        <v>1.7979754557817553E-2</v>
      </c>
      <c r="Z33" s="19">
        <f t="shared" si="19"/>
        <v>1.5221634354174493E-2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2.6039318910793224E-2</v>
      </c>
      <c r="F38" s="8">
        <v>2.1575787352286605E-2</v>
      </c>
      <c r="G38" s="8">
        <v>2.0099524294675205E-2</v>
      </c>
      <c r="H38" s="8">
        <v>2.4568629551268269E-2</v>
      </c>
      <c r="I38" s="8">
        <v>2.9080026596107356E-2</v>
      </c>
      <c r="J38" s="8">
        <v>3.4745214245045265E-2</v>
      </c>
      <c r="K38" s="8">
        <v>3.2450356511763361E-2</v>
      </c>
      <c r="L38" s="8">
        <v>2.3230594204433536E-2</v>
      </c>
      <c r="M38" s="8">
        <v>2.1335606715260129E-2</v>
      </c>
      <c r="N38" s="8">
        <v>1.7867495616555693E-2</v>
      </c>
      <c r="O38" s="8">
        <v>1.5353824924398166E-2</v>
      </c>
      <c r="P38" s="8">
        <v>1.2883171695776952E-2</v>
      </c>
      <c r="Q38" s="8">
        <v>1.0014093477714398E-2</v>
      </c>
      <c r="R38" s="8">
        <v>7.1549428591221884E-3</v>
      </c>
      <c r="S38" s="8">
        <v>6.2682510709134017E-3</v>
      </c>
      <c r="T38" s="8">
        <v>6.1488527542157227E-3</v>
      </c>
      <c r="U38" s="8">
        <v>5.0538972788701265E-3</v>
      </c>
      <c r="V38" s="8">
        <v>3.3137135286925535E-3</v>
      </c>
      <c r="W38" s="8">
        <v>1.19331693983124E-3</v>
      </c>
      <c r="X38" s="8">
        <v>9.0720856027827783E-4</v>
      </c>
      <c r="Y38" s="8">
        <v>8.6657195681474192E-4</v>
      </c>
      <c r="Z38" s="8">
        <v>7.8340788464343594E-4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0.41748222335962581</v>
      </c>
      <c r="D40" s="8">
        <v>0.50335296226345794</v>
      </c>
      <c r="E40" s="8">
        <v>0.4777176071196283</v>
      </c>
      <c r="F40" s="8">
        <v>0.43696958708695904</v>
      </c>
      <c r="G40" s="8">
        <v>0.44777794499790818</v>
      </c>
      <c r="H40" s="8">
        <v>0.54734083705634085</v>
      </c>
      <c r="I40" s="8">
        <v>0.70674055114117784</v>
      </c>
      <c r="J40" s="8">
        <v>0.84442329459040566</v>
      </c>
      <c r="K40" s="8">
        <v>0.78865068331544375</v>
      </c>
      <c r="L40" s="8">
        <v>0.51753203615357779</v>
      </c>
      <c r="M40" s="8">
        <v>0.38889509007568374</v>
      </c>
      <c r="N40" s="8">
        <v>0.36186638542379523</v>
      </c>
      <c r="O40" s="8">
        <v>0.27986207313754857</v>
      </c>
      <c r="P40" s="8">
        <v>0.23482820451063938</v>
      </c>
      <c r="Q40" s="8">
        <v>0.18253203843772559</v>
      </c>
      <c r="R40" s="8">
        <v>0.18114894358126887</v>
      </c>
      <c r="S40" s="8">
        <v>0.1269494845074163</v>
      </c>
      <c r="T40" s="8">
        <v>0.11955053238621098</v>
      </c>
      <c r="U40" s="8">
        <v>9.9285062373230315E-2</v>
      </c>
      <c r="V40" s="8">
        <v>8.2218863800280734E-2</v>
      </c>
      <c r="W40" s="8">
        <v>1.4803986860338856E-2</v>
      </c>
      <c r="X40" s="8">
        <v>1.2126465405510069E-2</v>
      </c>
      <c r="Y40" s="8">
        <v>1.7113182601002811E-2</v>
      </c>
      <c r="Z40" s="8">
        <v>1.4438226469531057E-2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89.752828680000007</v>
      </c>
      <c r="D2" s="21">
        <f t="shared" ref="D2:X2" si="0">SUM(D3,D17,D22,D25,D26,D51,D52)</f>
        <v>91.666029240000015</v>
      </c>
      <c r="E2" s="21">
        <f t="shared" si="0"/>
        <v>110.50358148000002</v>
      </c>
      <c r="F2" s="21">
        <f t="shared" si="0"/>
        <v>113.66842212</v>
      </c>
      <c r="G2" s="21">
        <f t="shared" si="0"/>
        <v>91.77957828000001</v>
      </c>
      <c r="H2" s="21">
        <f t="shared" si="0"/>
        <v>101.27383343999998</v>
      </c>
      <c r="I2" s="21">
        <f t="shared" si="0"/>
        <v>104.43867408</v>
      </c>
      <c r="J2" s="21">
        <f t="shared" si="0"/>
        <v>107.60351471999999</v>
      </c>
      <c r="K2" s="21">
        <f t="shared" si="0"/>
        <v>133.79575355999998</v>
      </c>
      <c r="L2" s="21">
        <f t="shared" si="0"/>
        <v>146.83215060000003</v>
      </c>
      <c r="M2" s="21">
        <f t="shared" si="0"/>
        <v>117.02215151999999</v>
      </c>
      <c r="N2" s="21">
        <f t="shared" si="0"/>
        <v>118.28819448000002</v>
      </c>
      <c r="O2" s="21">
        <f t="shared" si="0"/>
        <v>112.27489055999999</v>
      </c>
      <c r="P2" s="21">
        <f t="shared" si="0"/>
        <v>123.42771791999998</v>
      </c>
      <c r="Q2" s="21">
        <f t="shared" si="0"/>
        <v>136.08681372000001</v>
      </c>
      <c r="R2" s="21">
        <f t="shared" si="0"/>
        <v>129.75713244000002</v>
      </c>
      <c r="S2" s="21">
        <f t="shared" si="0"/>
        <v>132.92197308000001</v>
      </c>
      <c r="T2" s="21">
        <f t="shared" si="0"/>
        <v>140.20105320000002</v>
      </c>
      <c r="U2" s="21">
        <f t="shared" si="0"/>
        <v>149.37919776000004</v>
      </c>
      <c r="V2" s="21">
        <f t="shared" si="0"/>
        <v>155.39223491999999</v>
      </c>
      <c r="W2" s="21">
        <f t="shared" si="0"/>
        <v>127.22531328000002</v>
      </c>
      <c r="X2" s="21">
        <f t="shared" si="0"/>
        <v>148.42953215999998</v>
      </c>
      <c r="Y2" s="21">
        <f t="shared" ref="Y2:Z2" si="1">SUM(Y3,Y17,Y22,Y25,Y26,Y51,Y52)</f>
        <v>153.10608804</v>
      </c>
      <c r="Z2" s="21">
        <f t="shared" si="1"/>
        <v>148.04244972000001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89.752828680000007</v>
      </c>
      <c r="D26" s="27">
        <f t="shared" si="20"/>
        <v>91.666029240000015</v>
      </c>
      <c r="E26" s="27">
        <f t="shared" si="20"/>
        <v>110.50358148000002</v>
      </c>
      <c r="F26" s="27">
        <f t="shared" si="20"/>
        <v>113.66842212</v>
      </c>
      <c r="G26" s="27">
        <f t="shared" si="20"/>
        <v>91.77957828000001</v>
      </c>
      <c r="H26" s="27">
        <f t="shared" si="20"/>
        <v>101.27383343999998</v>
      </c>
      <c r="I26" s="27">
        <f t="shared" si="20"/>
        <v>104.43867408</v>
      </c>
      <c r="J26" s="27">
        <f t="shared" si="20"/>
        <v>107.60351471999999</v>
      </c>
      <c r="K26" s="27">
        <f t="shared" si="20"/>
        <v>133.79575355999998</v>
      </c>
      <c r="L26" s="27">
        <f t="shared" si="20"/>
        <v>146.83215060000003</v>
      </c>
      <c r="M26" s="27">
        <f t="shared" si="20"/>
        <v>117.02215151999999</v>
      </c>
      <c r="N26" s="27">
        <f t="shared" si="20"/>
        <v>118.28819448000002</v>
      </c>
      <c r="O26" s="27">
        <f t="shared" si="20"/>
        <v>112.27489055999999</v>
      </c>
      <c r="P26" s="27">
        <f t="shared" si="20"/>
        <v>123.42771791999998</v>
      </c>
      <c r="Q26" s="27">
        <f t="shared" si="20"/>
        <v>136.08681372000001</v>
      </c>
      <c r="R26" s="27">
        <f t="shared" si="20"/>
        <v>129.75713244000002</v>
      </c>
      <c r="S26" s="27">
        <f t="shared" si="20"/>
        <v>132.92197308000001</v>
      </c>
      <c r="T26" s="27">
        <f t="shared" si="20"/>
        <v>140.20105320000002</v>
      </c>
      <c r="U26" s="27">
        <f t="shared" si="20"/>
        <v>149.37919776000004</v>
      </c>
      <c r="V26" s="27">
        <f t="shared" si="20"/>
        <v>155.39223491999999</v>
      </c>
      <c r="W26" s="27">
        <f t="shared" ref="W26:X26" si="21">SUM(W27,W33)</f>
        <v>127.22531328000002</v>
      </c>
      <c r="X26" s="27">
        <f t="shared" si="21"/>
        <v>148.42953215999998</v>
      </c>
      <c r="Y26" s="27">
        <f t="shared" ref="Y26:Z26" si="22">SUM(Y27,Y33)</f>
        <v>153.10608804</v>
      </c>
      <c r="Z26" s="27">
        <f t="shared" si="22"/>
        <v>148.04244972000001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89.752828680000007</v>
      </c>
      <c r="D33" s="19">
        <f t="shared" si="26"/>
        <v>91.666029240000015</v>
      </c>
      <c r="E33" s="19">
        <f t="shared" si="26"/>
        <v>110.50358148000002</v>
      </c>
      <c r="F33" s="19">
        <f t="shared" si="26"/>
        <v>113.66842212</v>
      </c>
      <c r="G33" s="19">
        <f t="shared" si="26"/>
        <v>91.77957828000001</v>
      </c>
      <c r="H33" s="19">
        <f t="shared" si="26"/>
        <v>101.27383343999998</v>
      </c>
      <c r="I33" s="19">
        <f t="shared" si="26"/>
        <v>104.43867408</v>
      </c>
      <c r="J33" s="19">
        <f t="shared" si="26"/>
        <v>107.60351471999999</v>
      </c>
      <c r="K33" s="19">
        <f t="shared" si="26"/>
        <v>133.79575355999998</v>
      </c>
      <c r="L33" s="19">
        <f t="shared" si="26"/>
        <v>146.83215060000003</v>
      </c>
      <c r="M33" s="19">
        <f t="shared" si="26"/>
        <v>117.02215151999999</v>
      </c>
      <c r="N33" s="19">
        <f t="shared" si="26"/>
        <v>118.28819448000002</v>
      </c>
      <c r="O33" s="19">
        <f t="shared" si="26"/>
        <v>112.27489055999999</v>
      </c>
      <c r="P33" s="19">
        <f t="shared" si="26"/>
        <v>123.42771791999998</v>
      </c>
      <c r="Q33" s="19">
        <f t="shared" si="26"/>
        <v>136.08681372000001</v>
      </c>
      <c r="R33" s="19">
        <f t="shared" si="26"/>
        <v>129.75713244000002</v>
      </c>
      <c r="S33" s="19">
        <f t="shared" si="26"/>
        <v>132.92197308000001</v>
      </c>
      <c r="T33" s="19">
        <f t="shared" si="26"/>
        <v>140.20105320000002</v>
      </c>
      <c r="U33" s="19">
        <f t="shared" si="26"/>
        <v>149.37919776000004</v>
      </c>
      <c r="V33" s="19">
        <f t="shared" si="26"/>
        <v>155.39223491999999</v>
      </c>
      <c r="W33" s="19">
        <f t="shared" ref="W33:X33" si="27">SUM(W34:W50)</f>
        <v>127.22531328000002</v>
      </c>
      <c r="X33" s="19">
        <f t="shared" si="27"/>
        <v>148.42953215999998</v>
      </c>
      <c r="Y33" s="19">
        <f t="shared" ref="Y33:Z33" si="28">SUM(Y34:Y50)</f>
        <v>153.10608804</v>
      </c>
      <c r="Z33" s="19">
        <f t="shared" si="28"/>
        <v>148.04244972000001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3.0900592799999993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82.285056359999999</v>
      </c>
      <c r="D43" s="8">
        <f>FC_TRA_DNAVI_DCS_E!D43+FC_TRA_DNAVI_IWW_E!D43</f>
        <v>82.285056360000013</v>
      </c>
      <c r="E43" s="8">
        <f>FC_TRA_DNAVI_DCS_E!E43+FC_TRA_DNAVI_IWW_E!E43</f>
        <v>88.614737640000016</v>
      </c>
      <c r="F43" s="8">
        <f>FC_TRA_DNAVI_DCS_E!F43+FC_TRA_DNAVI_IWW_E!F43</f>
        <v>91.779578279999996</v>
      </c>
      <c r="G43" s="8">
        <f>FC_TRA_DNAVI_DCS_E!G43+FC_TRA_DNAVI_IWW_E!G43</f>
        <v>91.77957828000001</v>
      </c>
      <c r="H43" s="8">
        <f>FC_TRA_DNAVI_DCS_E!H43+FC_TRA_DNAVI_IWW_E!H43</f>
        <v>101.27383343999998</v>
      </c>
      <c r="I43" s="8">
        <f>FC_TRA_DNAVI_DCS_E!I43+FC_TRA_DNAVI_IWW_E!I43</f>
        <v>104.43867408</v>
      </c>
      <c r="J43" s="8">
        <f>FC_TRA_DNAVI_DCS_E!J43+FC_TRA_DNAVI_IWW_E!J43</f>
        <v>107.60351471999999</v>
      </c>
      <c r="K43" s="8">
        <f>FC_TRA_DNAVI_DCS_E!K43+FC_TRA_DNAVI_IWW_E!K43</f>
        <v>127.54195739999997</v>
      </c>
      <c r="L43" s="8">
        <f>FC_TRA_DNAVI_DCS_E!L43+FC_TRA_DNAVI_IWW_E!L43</f>
        <v>145.58133564000002</v>
      </c>
      <c r="M43" s="8">
        <f>FC_TRA_DNAVI_DCS_E!M43+FC_TRA_DNAVI_IWW_E!M43</f>
        <v>110.76835535999999</v>
      </c>
      <c r="N43" s="8">
        <f>FC_TRA_DNAVI_DCS_E!N43+FC_TRA_DNAVI_IWW_E!N43</f>
        <v>112.03439832000001</v>
      </c>
      <c r="O43" s="8">
        <f>FC_TRA_DNAVI_DCS_E!O43+FC_TRA_DNAVI_IWW_E!O43</f>
        <v>106.02109439999998</v>
      </c>
      <c r="P43" s="8">
        <f>FC_TRA_DNAVI_DCS_E!P43+FC_TRA_DNAVI_IWW_E!P43</f>
        <v>123.42771791999998</v>
      </c>
      <c r="Q43" s="8">
        <f>FC_TRA_DNAVI_DCS_E!Q43+FC_TRA_DNAVI_IWW_E!Q43</f>
        <v>136.08681372000001</v>
      </c>
      <c r="R43" s="8">
        <f>FC_TRA_DNAVI_DCS_E!R43+FC_TRA_DNAVI_IWW_E!R43</f>
        <v>129.75713244000002</v>
      </c>
      <c r="S43" s="8">
        <f>FC_TRA_DNAVI_DCS_E!S43+FC_TRA_DNAVI_IWW_E!S43</f>
        <v>132.92197308000001</v>
      </c>
      <c r="T43" s="8">
        <f>FC_TRA_DNAVI_DCS_E!T43+FC_TRA_DNAVI_IWW_E!T43</f>
        <v>140.20105320000002</v>
      </c>
      <c r="U43" s="8">
        <f>FC_TRA_DNAVI_DCS_E!U43+FC_TRA_DNAVI_IWW_E!U43</f>
        <v>149.37919776000004</v>
      </c>
      <c r="V43" s="8">
        <f>FC_TRA_DNAVI_DCS_E!V43+FC_TRA_DNAVI_IWW_E!V43</f>
        <v>155.39223491999999</v>
      </c>
      <c r="W43" s="8">
        <f>FC_TRA_DNAVI_DCS_E!W43+FC_TRA_DNAVI_IWW_E!W43</f>
        <v>127.22531328000002</v>
      </c>
      <c r="X43" s="8">
        <f>FC_TRA_DNAVI_DCS_E!X43+FC_TRA_DNAVI_IWW_E!X43</f>
        <v>148.42953215999998</v>
      </c>
      <c r="Y43" s="8">
        <f>FC_TRA_DNAVI_DCS_E!Y43+FC_TRA_DNAVI_IWW_E!Y43</f>
        <v>152.86041576</v>
      </c>
      <c r="Z43" s="8">
        <f>FC_TRA_DNAVI_DCS_E!Z43+FC_TRA_DNAVI_IWW_E!Z43</f>
        <v>147.79677744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4.3777130400000006</v>
      </c>
      <c r="D44" s="8">
        <f>FC_TRA_DNAVI_DCS_E!D44+FC_TRA_DNAVI_IWW_E!D44</f>
        <v>9.3809728800000016</v>
      </c>
      <c r="E44" s="8">
        <f>FC_TRA_DNAVI_DCS_E!E44+FC_TRA_DNAVI_IWW_E!E44</f>
        <v>21.888843840000003</v>
      </c>
      <c r="F44" s="8">
        <f>FC_TRA_DNAVI_DCS_E!F44+FC_TRA_DNAVI_IWW_E!F44</f>
        <v>21.88884384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6.253796160000002</v>
      </c>
      <c r="L44" s="8">
        <f>FC_TRA_DNAVI_DCS_E!L44+FC_TRA_DNAVI_IWW_E!L44</f>
        <v>1.25081496</v>
      </c>
      <c r="M44" s="8">
        <f>FC_TRA_DNAVI_DCS_E!M44+FC_TRA_DNAVI_IWW_E!M44</f>
        <v>6.253796160000002</v>
      </c>
      <c r="N44" s="8">
        <f>FC_TRA_DNAVI_DCS_E!N44+FC_TRA_DNAVI_IWW_E!N44</f>
        <v>6.2537961600000012</v>
      </c>
      <c r="O44" s="8">
        <f>FC_TRA_DNAVI_DCS_E!O44+FC_TRA_DNAVI_IWW_E!O44</f>
        <v>6.2537961600000012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0.24567228000000002</v>
      </c>
      <c r="Z46" s="8">
        <f>FC_TRA_DNAVI_DCS_E!Z46+FC_TRA_DNAVI_IWW_E!Z46</f>
        <v>0.24567228000000002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61.118629185230368</v>
      </c>
      <c r="D2" s="21">
        <f t="shared" ref="D2:X2" si="0">SUM(D3,D17,D22,D25,D26,D51,D52)</f>
        <v>59.658851191103764</v>
      </c>
      <c r="E2" s="21">
        <f t="shared" si="0"/>
        <v>72.264274429178712</v>
      </c>
      <c r="F2" s="21">
        <f t="shared" si="0"/>
        <v>73.038987760708977</v>
      </c>
      <c r="G2" s="21">
        <f t="shared" si="0"/>
        <v>42.485788139329571</v>
      </c>
      <c r="H2" s="21">
        <f t="shared" si="0"/>
        <v>64.603317615414923</v>
      </c>
      <c r="I2" s="21">
        <f t="shared" si="0"/>
        <v>57.126000650283814</v>
      </c>
      <c r="J2" s="21">
        <f t="shared" si="0"/>
        <v>60.640839802258355</v>
      </c>
      <c r="K2" s="21">
        <f t="shared" si="0"/>
        <v>19.463665835281663</v>
      </c>
      <c r="L2" s="21">
        <f t="shared" si="0"/>
        <v>18.983571182816082</v>
      </c>
      <c r="M2" s="21">
        <f t="shared" si="0"/>
        <v>14.517900236257852</v>
      </c>
      <c r="N2" s="21">
        <f t="shared" si="0"/>
        <v>15.673048200963818</v>
      </c>
      <c r="O2" s="21">
        <f t="shared" si="0"/>
        <v>11.695335986584622</v>
      </c>
      <c r="P2" s="21">
        <f t="shared" si="0"/>
        <v>12.026258794291866</v>
      </c>
      <c r="Q2" s="21">
        <f t="shared" si="0"/>
        <v>13.217223242935763</v>
      </c>
      <c r="R2" s="21">
        <f t="shared" si="0"/>
        <v>14.706594357861956</v>
      </c>
      <c r="S2" s="21">
        <f t="shared" si="0"/>
        <v>7.6257959633061336</v>
      </c>
      <c r="T2" s="21">
        <f t="shared" si="0"/>
        <v>9.5470475491508502</v>
      </c>
      <c r="U2" s="21">
        <f t="shared" si="0"/>
        <v>10.046058429054478</v>
      </c>
      <c r="V2" s="21">
        <f t="shared" si="0"/>
        <v>8.2673504193831864</v>
      </c>
      <c r="W2" s="21">
        <f t="shared" si="0"/>
        <v>5.8680492909856925</v>
      </c>
      <c r="X2" s="21">
        <f t="shared" si="0"/>
        <v>7.4379430375284334</v>
      </c>
      <c r="Y2" s="21">
        <f t="shared" ref="Y2:Z2" si="1">SUM(Y3,Y17,Y22,Y25,Y26,Y51,Y52)</f>
        <v>10.577289015143748</v>
      </c>
      <c r="Z2" s="21">
        <f t="shared" si="1"/>
        <v>9.8037190880844758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61.118629185230368</v>
      </c>
      <c r="D26" s="27">
        <f t="shared" si="16"/>
        <v>59.658851191103764</v>
      </c>
      <c r="E26" s="27">
        <f t="shared" si="16"/>
        <v>72.264274429178712</v>
      </c>
      <c r="F26" s="27">
        <f t="shared" si="16"/>
        <v>73.038987760708977</v>
      </c>
      <c r="G26" s="27">
        <f t="shared" si="16"/>
        <v>42.485788139329571</v>
      </c>
      <c r="H26" s="27">
        <f t="shared" si="16"/>
        <v>64.603317615414923</v>
      </c>
      <c r="I26" s="27">
        <f t="shared" si="16"/>
        <v>57.126000650283814</v>
      </c>
      <c r="J26" s="27">
        <f t="shared" si="16"/>
        <v>60.640839802258355</v>
      </c>
      <c r="K26" s="27">
        <f t="shared" si="16"/>
        <v>19.463665835281663</v>
      </c>
      <c r="L26" s="27">
        <f t="shared" si="16"/>
        <v>18.983571182816082</v>
      </c>
      <c r="M26" s="27">
        <f t="shared" si="16"/>
        <v>14.517900236257852</v>
      </c>
      <c r="N26" s="27">
        <f t="shared" si="16"/>
        <v>15.673048200963818</v>
      </c>
      <c r="O26" s="27">
        <f t="shared" si="16"/>
        <v>11.695335986584622</v>
      </c>
      <c r="P26" s="27">
        <f t="shared" si="16"/>
        <v>12.026258794291866</v>
      </c>
      <c r="Q26" s="27">
        <f t="shared" si="16"/>
        <v>13.217223242935763</v>
      </c>
      <c r="R26" s="27">
        <f t="shared" si="16"/>
        <v>14.706594357861956</v>
      </c>
      <c r="S26" s="27">
        <f t="shared" si="16"/>
        <v>7.6257959633061336</v>
      </c>
      <c r="T26" s="27">
        <f t="shared" si="16"/>
        <v>9.5470475491508502</v>
      </c>
      <c r="U26" s="27">
        <f t="shared" si="16"/>
        <v>10.046058429054478</v>
      </c>
      <c r="V26" s="27">
        <f t="shared" si="16"/>
        <v>8.2673504193831864</v>
      </c>
      <c r="W26" s="27">
        <f t="shared" si="16"/>
        <v>5.8680492909856925</v>
      </c>
      <c r="X26" s="27">
        <f t="shared" si="16"/>
        <v>7.4379430375284334</v>
      </c>
      <c r="Y26" s="27">
        <f t="shared" ref="Y26:Z26" si="17">SUM(Y27,Y33)</f>
        <v>10.577289015143748</v>
      </c>
      <c r="Z26" s="27">
        <f t="shared" si="17"/>
        <v>9.8037190880844758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61.118629185230368</v>
      </c>
      <c r="D33" s="19">
        <f t="shared" si="20"/>
        <v>59.658851191103764</v>
      </c>
      <c r="E33" s="19">
        <f t="shared" si="20"/>
        <v>72.264274429178712</v>
      </c>
      <c r="F33" s="19">
        <f t="shared" si="20"/>
        <v>73.038987760708977</v>
      </c>
      <c r="G33" s="19">
        <f t="shared" si="20"/>
        <v>42.485788139329571</v>
      </c>
      <c r="H33" s="19">
        <f t="shared" si="20"/>
        <v>64.603317615414923</v>
      </c>
      <c r="I33" s="19">
        <f t="shared" si="20"/>
        <v>57.126000650283814</v>
      </c>
      <c r="J33" s="19">
        <f t="shared" si="20"/>
        <v>60.640839802258355</v>
      </c>
      <c r="K33" s="19">
        <f t="shared" si="20"/>
        <v>19.463665835281663</v>
      </c>
      <c r="L33" s="19">
        <f t="shared" si="20"/>
        <v>18.983571182816082</v>
      </c>
      <c r="M33" s="19">
        <f t="shared" si="20"/>
        <v>14.517900236257852</v>
      </c>
      <c r="N33" s="19">
        <f t="shared" si="20"/>
        <v>15.673048200963818</v>
      </c>
      <c r="O33" s="19">
        <f t="shared" si="20"/>
        <v>11.695335986584622</v>
      </c>
      <c r="P33" s="19">
        <f t="shared" si="20"/>
        <v>12.026258794291866</v>
      </c>
      <c r="Q33" s="19">
        <f t="shared" si="20"/>
        <v>13.217223242935763</v>
      </c>
      <c r="R33" s="19">
        <f t="shared" si="20"/>
        <v>14.706594357861956</v>
      </c>
      <c r="S33" s="19">
        <f t="shared" si="20"/>
        <v>7.6257959633061336</v>
      </c>
      <c r="T33" s="19">
        <f t="shared" si="20"/>
        <v>9.5470475491508502</v>
      </c>
      <c r="U33" s="19">
        <f t="shared" si="20"/>
        <v>10.046058429054478</v>
      </c>
      <c r="V33" s="19">
        <f t="shared" si="20"/>
        <v>8.2673504193831864</v>
      </c>
      <c r="W33" s="19">
        <f t="shared" si="20"/>
        <v>5.8680492909856925</v>
      </c>
      <c r="X33" s="19">
        <f t="shared" si="20"/>
        <v>7.4379430375284334</v>
      </c>
      <c r="Y33" s="19">
        <f t="shared" ref="Y33:Z33" si="21">SUM(Y34:Y50)</f>
        <v>10.577289015143748</v>
      </c>
      <c r="Z33" s="19">
        <f t="shared" si="21"/>
        <v>9.8037190880844758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2.1042254608827098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56.033329769285459</v>
      </c>
      <c r="D43" s="8">
        <v>53.553448025767523</v>
      </c>
      <c r="E43" s="8">
        <v>57.949974412780747</v>
      </c>
      <c r="F43" s="8">
        <v>58.974052508611983</v>
      </c>
      <c r="G43" s="8">
        <v>42.485788139329571</v>
      </c>
      <c r="H43" s="8">
        <v>64.603317615414923</v>
      </c>
      <c r="I43" s="8">
        <v>57.126000650283814</v>
      </c>
      <c r="J43" s="8">
        <v>60.640839802258355</v>
      </c>
      <c r="K43" s="8">
        <v>18.553907525159943</v>
      </c>
      <c r="L43" s="8">
        <v>18.821856362644461</v>
      </c>
      <c r="M43" s="8">
        <v>13.742047224076176</v>
      </c>
      <c r="N43" s="8">
        <v>14.844427482847651</v>
      </c>
      <c r="O43" s="8">
        <v>11.043896943375522</v>
      </c>
      <c r="P43" s="8">
        <v>12.026258794291866</v>
      </c>
      <c r="Q43" s="8">
        <v>13.217223242935763</v>
      </c>
      <c r="R43" s="8">
        <v>14.706594357861956</v>
      </c>
      <c r="S43" s="8">
        <v>7.6257959633061336</v>
      </c>
      <c r="T43" s="8">
        <v>9.5470475491508502</v>
      </c>
      <c r="U43" s="8">
        <v>10.046058429054478</v>
      </c>
      <c r="V43" s="8">
        <v>8.2673504193831864</v>
      </c>
      <c r="W43" s="8">
        <v>5.8680492909856925</v>
      </c>
      <c r="X43" s="8">
        <v>7.4379430375284334</v>
      </c>
      <c r="Y43" s="8">
        <v>10.560316818010147</v>
      </c>
      <c r="Z43" s="8">
        <v>9.7874500920944438</v>
      </c>
    </row>
    <row r="44" spans="1:26" ht="11.25" customHeight="1" x14ac:dyDescent="0.2">
      <c r="A44" s="28" t="s">
        <v>74</v>
      </c>
      <c r="B44" s="7" t="s">
        <v>75</v>
      </c>
      <c r="C44" s="8">
        <v>2.981073955062199</v>
      </c>
      <c r="D44" s="8">
        <v>6.1054031653362379</v>
      </c>
      <c r="E44" s="8">
        <v>14.314300016397967</v>
      </c>
      <c r="F44" s="8">
        <v>14.064935252096998</v>
      </c>
      <c r="G44" s="8">
        <v>0</v>
      </c>
      <c r="H44" s="8">
        <v>0</v>
      </c>
      <c r="I44" s="8">
        <v>0</v>
      </c>
      <c r="J44" s="8">
        <v>0</v>
      </c>
      <c r="K44" s="8">
        <v>0.90975831012172015</v>
      </c>
      <c r="L44" s="8">
        <v>0.16171482017162017</v>
      </c>
      <c r="M44" s="8">
        <v>0.77585301218167602</v>
      </c>
      <c r="N44" s="8">
        <v>0.82862071811616722</v>
      </c>
      <c r="O44" s="8">
        <v>0.65143904320909951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1.6972197133600795E-2</v>
      </c>
      <c r="Z46" s="8">
        <v>1.6268995990032273E-2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28.634199494769636</v>
      </c>
      <c r="D2" s="21">
        <f t="shared" ref="D2:X2" si="0">SUM(D3,D17,D22,D25,D26,D51,D52)</f>
        <v>32.00717804889625</v>
      </c>
      <c r="E2" s="21">
        <f t="shared" si="0"/>
        <v>38.239307050821303</v>
      </c>
      <c r="F2" s="21">
        <f t="shared" si="0"/>
        <v>40.629434359291011</v>
      </c>
      <c r="G2" s="21">
        <f t="shared" si="0"/>
        <v>49.293790140670438</v>
      </c>
      <c r="H2" s="21">
        <f t="shared" si="0"/>
        <v>36.670515824585053</v>
      </c>
      <c r="I2" s="21">
        <f t="shared" si="0"/>
        <v>47.312673429716178</v>
      </c>
      <c r="J2" s="21">
        <f t="shared" si="0"/>
        <v>46.962674917741637</v>
      </c>
      <c r="K2" s="21">
        <f t="shared" si="0"/>
        <v>114.33208772471831</v>
      </c>
      <c r="L2" s="21">
        <f t="shared" si="0"/>
        <v>127.84857941718393</v>
      </c>
      <c r="M2" s="21">
        <f t="shared" si="0"/>
        <v>102.50425128374214</v>
      </c>
      <c r="N2" s="21">
        <f t="shared" si="0"/>
        <v>102.6151462790362</v>
      </c>
      <c r="O2" s="21">
        <f t="shared" si="0"/>
        <v>100.57955457341536</v>
      </c>
      <c r="P2" s="21">
        <f t="shared" si="0"/>
        <v>111.40145912570812</v>
      </c>
      <c r="Q2" s="21">
        <f t="shared" si="0"/>
        <v>122.86959047706425</v>
      </c>
      <c r="R2" s="21">
        <f t="shared" si="0"/>
        <v>115.05053808213806</v>
      </c>
      <c r="S2" s="21">
        <f t="shared" si="0"/>
        <v>125.29617711669387</v>
      </c>
      <c r="T2" s="21">
        <f t="shared" si="0"/>
        <v>130.65400565084917</v>
      </c>
      <c r="U2" s="21">
        <f t="shared" si="0"/>
        <v>139.33313933094556</v>
      </c>
      <c r="V2" s="21">
        <f t="shared" si="0"/>
        <v>147.12488450061682</v>
      </c>
      <c r="W2" s="21">
        <f t="shared" si="0"/>
        <v>121.35726398901433</v>
      </c>
      <c r="X2" s="21">
        <f t="shared" si="0"/>
        <v>140.99158912247154</v>
      </c>
      <c r="Y2" s="21">
        <f t="shared" ref="Y2:Z2" si="1">SUM(Y3,Y17,Y22,Y25,Y26,Y51,Y52)</f>
        <v>142.52879902485626</v>
      </c>
      <c r="Z2" s="21">
        <f t="shared" si="1"/>
        <v>138.23873063191553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28.634199494769636</v>
      </c>
      <c r="D26" s="27">
        <f t="shared" si="16"/>
        <v>32.00717804889625</v>
      </c>
      <c r="E26" s="27">
        <f t="shared" si="16"/>
        <v>38.239307050821303</v>
      </c>
      <c r="F26" s="27">
        <f t="shared" si="16"/>
        <v>40.629434359291011</v>
      </c>
      <c r="G26" s="27">
        <f t="shared" si="16"/>
        <v>49.293790140670438</v>
      </c>
      <c r="H26" s="27">
        <f t="shared" si="16"/>
        <v>36.670515824585053</v>
      </c>
      <c r="I26" s="27">
        <f t="shared" si="16"/>
        <v>47.312673429716178</v>
      </c>
      <c r="J26" s="27">
        <f t="shared" si="16"/>
        <v>46.962674917741637</v>
      </c>
      <c r="K26" s="27">
        <f t="shared" si="16"/>
        <v>114.33208772471831</v>
      </c>
      <c r="L26" s="27">
        <f t="shared" si="16"/>
        <v>127.84857941718393</v>
      </c>
      <c r="M26" s="27">
        <f t="shared" si="16"/>
        <v>102.50425128374214</v>
      </c>
      <c r="N26" s="27">
        <f t="shared" si="16"/>
        <v>102.6151462790362</v>
      </c>
      <c r="O26" s="27">
        <f t="shared" si="16"/>
        <v>100.57955457341536</v>
      </c>
      <c r="P26" s="27">
        <f t="shared" si="16"/>
        <v>111.40145912570812</v>
      </c>
      <c r="Q26" s="27">
        <f t="shared" si="16"/>
        <v>122.86959047706425</v>
      </c>
      <c r="R26" s="27">
        <f t="shared" si="16"/>
        <v>115.05053808213806</v>
      </c>
      <c r="S26" s="27">
        <f t="shared" si="16"/>
        <v>125.29617711669387</v>
      </c>
      <c r="T26" s="27">
        <f t="shared" si="16"/>
        <v>130.65400565084917</v>
      </c>
      <c r="U26" s="27">
        <f t="shared" si="16"/>
        <v>139.33313933094556</v>
      </c>
      <c r="V26" s="27">
        <f t="shared" si="16"/>
        <v>147.12488450061682</v>
      </c>
      <c r="W26" s="27">
        <f t="shared" si="16"/>
        <v>121.35726398901433</v>
      </c>
      <c r="X26" s="27">
        <f t="shared" si="16"/>
        <v>140.99158912247154</v>
      </c>
      <c r="Y26" s="27">
        <f t="shared" ref="Y26:Z26" si="17">SUM(Y27,Y33)</f>
        <v>142.52879902485626</v>
      </c>
      <c r="Z26" s="27">
        <f t="shared" si="17"/>
        <v>138.23873063191553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28.634199494769636</v>
      </c>
      <c r="D33" s="19">
        <f t="shared" si="20"/>
        <v>32.00717804889625</v>
      </c>
      <c r="E33" s="19">
        <f t="shared" si="20"/>
        <v>38.239307050821303</v>
      </c>
      <c r="F33" s="19">
        <f t="shared" si="20"/>
        <v>40.629434359291011</v>
      </c>
      <c r="G33" s="19">
        <f t="shared" si="20"/>
        <v>49.293790140670438</v>
      </c>
      <c r="H33" s="19">
        <f t="shared" si="20"/>
        <v>36.670515824585053</v>
      </c>
      <c r="I33" s="19">
        <f t="shared" si="20"/>
        <v>47.312673429716178</v>
      </c>
      <c r="J33" s="19">
        <f t="shared" si="20"/>
        <v>46.962674917741637</v>
      </c>
      <c r="K33" s="19">
        <f t="shared" si="20"/>
        <v>114.33208772471831</v>
      </c>
      <c r="L33" s="19">
        <f t="shared" si="20"/>
        <v>127.84857941718393</v>
      </c>
      <c r="M33" s="19">
        <f t="shared" si="20"/>
        <v>102.50425128374214</v>
      </c>
      <c r="N33" s="19">
        <f t="shared" si="20"/>
        <v>102.6151462790362</v>
      </c>
      <c r="O33" s="19">
        <f t="shared" si="20"/>
        <v>100.57955457341536</v>
      </c>
      <c r="P33" s="19">
        <f t="shared" si="20"/>
        <v>111.40145912570812</v>
      </c>
      <c r="Q33" s="19">
        <f t="shared" si="20"/>
        <v>122.86959047706425</v>
      </c>
      <c r="R33" s="19">
        <f t="shared" si="20"/>
        <v>115.05053808213806</v>
      </c>
      <c r="S33" s="19">
        <f t="shared" si="20"/>
        <v>125.29617711669387</v>
      </c>
      <c r="T33" s="19">
        <f t="shared" si="20"/>
        <v>130.65400565084917</v>
      </c>
      <c r="U33" s="19">
        <f t="shared" si="20"/>
        <v>139.33313933094556</v>
      </c>
      <c r="V33" s="19">
        <f t="shared" si="20"/>
        <v>147.12488450061682</v>
      </c>
      <c r="W33" s="19">
        <f t="shared" si="20"/>
        <v>121.35726398901433</v>
      </c>
      <c r="X33" s="19">
        <f t="shared" si="20"/>
        <v>140.99158912247154</v>
      </c>
      <c r="Y33" s="19">
        <f t="shared" ref="Y33:Z33" si="21">SUM(Y34:Y50)</f>
        <v>142.52879902485626</v>
      </c>
      <c r="Z33" s="19">
        <f t="shared" si="21"/>
        <v>138.23873063191553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0.98583381911728962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26.251726590714544</v>
      </c>
      <c r="D43" s="8">
        <v>28.731608334232487</v>
      </c>
      <c r="E43" s="8">
        <v>30.664763227219265</v>
      </c>
      <c r="F43" s="8">
        <v>32.805525771388012</v>
      </c>
      <c r="G43" s="8">
        <v>49.293790140670438</v>
      </c>
      <c r="H43" s="8">
        <v>36.670515824585053</v>
      </c>
      <c r="I43" s="8">
        <v>47.312673429716178</v>
      </c>
      <c r="J43" s="8">
        <v>46.962674917741637</v>
      </c>
      <c r="K43" s="8">
        <v>108.98804987484003</v>
      </c>
      <c r="L43" s="8">
        <v>126.75947927735555</v>
      </c>
      <c r="M43" s="8">
        <v>97.026308135923813</v>
      </c>
      <c r="N43" s="8">
        <v>97.189970837152359</v>
      </c>
      <c r="O43" s="8">
        <v>94.977197456624467</v>
      </c>
      <c r="P43" s="8">
        <v>111.40145912570812</v>
      </c>
      <c r="Q43" s="8">
        <v>122.86959047706425</v>
      </c>
      <c r="R43" s="8">
        <v>115.05053808213806</v>
      </c>
      <c r="S43" s="8">
        <v>125.29617711669387</v>
      </c>
      <c r="T43" s="8">
        <v>130.65400565084917</v>
      </c>
      <c r="U43" s="8">
        <v>139.33313933094556</v>
      </c>
      <c r="V43" s="8">
        <v>147.12488450061682</v>
      </c>
      <c r="W43" s="8">
        <v>121.35726398901433</v>
      </c>
      <c r="X43" s="8">
        <v>140.99158912247154</v>
      </c>
      <c r="Y43" s="8">
        <v>142.30009894198986</v>
      </c>
      <c r="Z43" s="8">
        <v>138.00932734790555</v>
      </c>
    </row>
    <row r="44" spans="1:26" ht="11.25" customHeight="1" x14ac:dyDescent="0.2">
      <c r="A44" s="28" t="s">
        <v>74</v>
      </c>
      <c r="B44" s="7" t="s">
        <v>75</v>
      </c>
      <c r="C44" s="8">
        <v>1.3966390849378014</v>
      </c>
      <c r="D44" s="8">
        <v>3.2755697146637641</v>
      </c>
      <c r="E44" s="8">
        <v>7.5745438236020366</v>
      </c>
      <c r="F44" s="8">
        <v>7.8239085879030013</v>
      </c>
      <c r="G44" s="8">
        <v>0</v>
      </c>
      <c r="H44" s="8">
        <v>0</v>
      </c>
      <c r="I44" s="8">
        <v>0</v>
      </c>
      <c r="J44" s="8">
        <v>0</v>
      </c>
      <c r="K44" s="8">
        <v>5.3440378498782817</v>
      </c>
      <c r="L44" s="8">
        <v>1.0891001398283799</v>
      </c>
      <c r="M44" s="8">
        <v>5.4779431478183263</v>
      </c>
      <c r="N44" s="8">
        <v>5.4251754418838338</v>
      </c>
      <c r="O44" s="8">
        <v>5.6023571167909019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0.22870008286639923</v>
      </c>
      <c r="Z46" s="8">
        <v>0.22940328400996776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3394.4004406800004</v>
      </c>
      <c r="D2" s="21">
        <f t="shared" ref="D2:X2" si="0">SUM(D3,D17,D22,D25,D26,D51,D52)</f>
        <v>3614.1905397600003</v>
      </c>
      <c r="E2" s="21">
        <f t="shared" si="0"/>
        <v>3697.3067799600003</v>
      </c>
      <c r="F2" s="21">
        <f t="shared" si="0"/>
        <v>3926.3352123600007</v>
      </c>
      <c r="G2" s="21">
        <f t="shared" si="0"/>
        <v>3840.9239001599999</v>
      </c>
      <c r="H2" s="21">
        <f t="shared" si="0"/>
        <v>3873.8555452800001</v>
      </c>
      <c r="I2" s="21">
        <f t="shared" si="0"/>
        <v>3628.4297158799995</v>
      </c>
      <c r="J2" s="21">
        <f t="shared" si="0"/>
        <v>3319.3248674399997</v>
      </c>
      <c r="K2" s="21">
        <f t="shared" si="0"/>
        <v>3407.3262331199999</v>
      </c>
      <c r="L2" s="21">
        <f t="shared" si="0"/>
        <v>3454.4097594</v>
      </c>
      <c r="M2" s="21">
        <f t="shared" si="0"/>
        <v>3513.0134761199997</v>
      </c>
      <c r="N2" s="21">
        <f t="shared" si="0"/>
        <v>3265.1327761199991</v>
      </c>
      <c r="O2" s="21">
        <f t="shared" si="0"/>
        <v>2948.2838637042732</v>
      </c>
      <c r="P2" s="21">
        <f t="shared" si="0"/>
        <v>2794.0748648400004</v>
      </c>
      <c r="Q2" s="21">
        <f t="shared" si="0"/>
        <v>2537.5299973200003</v>
      </c>
      <c r="R2" s="21">
        <f t="shared" si="0"/>
        <v>2727.9830134800004</v>
      </c>
      <c r="S2" s="21">
        <f t="shared" si="0"/>
        <v>2794.9497163200012</v>
      </c>
      <c r="T2" s="21">
        <f t="shared" si="0"/>
        <v>2825.1198306000001</v>
      </c>
      <c r="U2" s="21">
        <f t="shared" si="0"/>
        <v>2749.6274201999995</v>
      </c>
      <c r="V2" s="21">
        <f t="shared" si="0"/>
        <v>2661.4266670799998</v>
      </c>
      <c r="W2" s="21">
        <f t="shared" si="0"/>
        <v>2729.4540944399996</v>
      </c>
      <c r="X2" s="21">
        <f t="shared" si="0"/>
        <v>2858.4552049200001</v>
      </c>
      <c r="Y2" s="21">
        <f t="shared" ref="Y2:Z2" si="1">SUM(Y3,Y17,Y22,Y25,Y26,Y51,Y52)</f>
        <v>2723.3102343599994</v>
      </c>
      <c r="Z2" s="21">
        <f t="shared" si="1"/>
        <v>2599.1999928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59.479611840000018</v>
      </c>
      <c r="D3" s="24">
        <f t="shared" ref="D3:W3" si="3">SUM(D4,D8,D11)</f>
        <v>35.122269599999996</v>
      </c>
      <c r="E3" s="24">
        <f t="shared" si="3"/>
        <v>48.72379248</v>
      </c>
      <c r="F3" s="24">
        <f t="shared" si="3"/>
        <v>63.41426783999998</v>
      </c>
      <c r="G3" s="24">
        <f t="shared" si="3"/>
        <v>39.208118400000004</v>
      </c>
      <c r="H3" s="24">
        <f t="shared" si="3"/>
        <v>44.128260000000026</v>
      </c>
      <c r="I3" s="24">
        <f t="shared" si="3"/>
        <v>39.287540160000006</v>
      </c>
      <c r="J3" s="24">
        <f t="shared" si="3"/>
        <v>19.900980000000001</v>
      </c>
      <c r="K3" s="24">
        <f t="shared" si="3"/>
        <v>23.708124000000005</v>
      </c>
      <c r="L3" s="24">
        <f t="shared" si="3"/>
        <v>19.942512479999994</v>
      </c>
      <c r="M3" s="24">
        <f t="shared" si="3"/>
        <v>30.256776000000009</v>
      </c>
      <c r="N3" s="24">
        <f t="shared" si="3"/>
        <v>27.619463519999996</v>
      </c>
      <c r="O3" s="24">
        <f t="shared" si="3"/>
        <v>24.378017824273478</v>
      </c>
      <c r="P3" s="24">
        <f t="shared" si="3"/>
        <v>22.733203680000006</v>
      </c>
      <c r="Q3" s="24">
        <f t="shared" si="3"/>
        <v>15.398713440000007</v>
      </c>
      <c r="R3" s="24">
        <f t="shared" si="3"/>
        <v>13.417541280000004</v>
      </c>
      <c r="S3" s="24">
        <f t="shared" si="3"/>
        <v>12.642632639999997</v>
      </c>
      <c r="T3" s="24">
        <f t="shared" si="3"/>
        <v>15.920784000000003</v>
      </c>
      <c r="U3" s="24">
        <f t="shared" si="3"/>
        <v>11.075327999999999</v>
      </c>
      <c r="V3" s="24">
        <f t="shared" si="3"/>
        <v>11.767535999999994</v>
      </c>
      <c r="W3" s="24">
        <f t="shared" si="3"/>
        <v>10.136111040000003</v>
      </c>
      <c r="X3" s="24">
        <f t="shared" ref="X3:Z3" si="4">SUM(X4,X8,X11)</f>
        <v>7.4634595200000042</v>
      </c>
      <c r="Y3" s="24">
        <f t="shared" si="4"/>
        <v>6.4695945599999956</v>
      </c>
      <c r="Z3" s="24">
        <f t="shared" si="4"/>
        <v>4.60646208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0.46186710427347372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0.46186710427347372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59.479611840000018</v>
      </c>
      <c r="D8" s="19">
        <f t="shared" ref="D8:W8" si="9">SUM(D9:D10)</f>
        <v>35.122269599999996</v>
      </c>
      <c r="E8" s="19">
        <f t="shared" si="9"/>
        <v>48.72379248</v>
      </c>
      <c r="F8" s="19">
        <f t="shared" si="9"/>
        <v>63.41426783999998</v>
      </c>
      <c r="G8" s="19">
        <f t="shared" si="9"/>
        <v>39.208118400000004</v>
      </c>
      <c r="H8" s="19">
        <f t="shared" si="9"/>
        <v>44.128260000000026</v>
      </c>
      <c r="I8" s="19">
        <f t="shared" si="9"/>
        <v>39.287540160000006</v>
      </c>
      <c r="J8" s="19">
        <f t="shared" si="9"/>
        <v>19.900980000000001</v>
      </c>
      <c r="K8" s="19">
        <f t="shared" si="9"/>
        <v>23.708124000000005</v>
      </c>
      <c r="L8" s="19">
        <f t="shared" si="9"/>
        <v>19.942512479999994</v>
      </c>
      <c r="M8" s="19">
        <f t="shared" si="9"/>
        <v>30.256776000000009</v>
      </c>
      <c r="N8" s="19">
        <f t="shared" si="9"/>
        <v>27.619463519999996</v>
      </c>
      <c r="O8" s="19">
        <f t="shared" si="9"/>
        <v>23.916150720000005</v>
      </c>
      <c r="P8" s="19">
        <f t="shared" si="9"/>
        <v>22.733203680000006</v>
      </c>
      <c r="Q8" s="19">
        <f t="shared" si="9"/>
        <v>15.398713440000007</v>
      </c>
      <c r="R8" s="19">
        <f t="shared" si="9"/>
        <v>13.417541280000004</v>
      </c>
      <c r="S8" s="19">
        <f t="shared" si="9"/>
        <v>12.642632639999997</v>
      </c>
      <c r="T8" s="19">
        <f t="shared" si="9"/>
        <v>15.920784000000003</v>
      </c>
      <c r="U8" s="19">
        <f t="shared" si="9"/>
        <v>11.075327999999999</v>
      </c>
      <c r="V8" s="19">
        <f t="shared" si="9"/>
        <v>11.767535999999994</v>
      </c>
      <c r="W8" s="19">
        <f t="shared" si="9"/>
        <v>10.136111040000003</v>
      </c>
      <c r="X8" s="19">
        <f t="shared" ref="X8:Z8" si="10">SUM(X9:X10)</f>
        <v>7.4634595200000042</v>
      </c>
      <c r="Y8" s="19">
        <f t="shared" si="10"/>
        <v>6.4695945599999956</v>
      </c>
      <c r="Z8" s="19">
        <f t="shared" si="10"/>
        <v>4.60646208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59.479611840000018</v>
      </c>
      <c r="D10" s="8">
        <f>FC_OTH_CP_E!D10+FC_OTH_HH_E!D10+FC_OTH_AFF_E!D10</f>
        <v>35.122269599999996</v>
      </c>
      <c r="E10" s="8">
        <f>FC_OTH_CP_E!E10+FC_OTH_HH_E!E10+FC_OTH_AFF_E!E10</f>
        <v>48.72379248</v>
      </c>
      <c r="F10" s="8">
        <f>FC_OTH_CP_E!F10+FC_OTH_HH_E!F10+FC_OTH_AFF_E!F10</f>
        <v>63.41426783999998</v>
      </c>
      <c r="G10" s="8">
        <f>FC_OTH_CP_E!G10+FC_OTH_HH_E!G10+FC_OTH_AFF_E!G10</f>
        <v>39.208118400000004</v>
      </c>
      <c r="H10" s="8">
        <f>FC_OTH_CP_E!H10+FC_OTH_HH_E!H10+FC_OTH_AFF_E!H10</f>
        <v>44.128260000000026</v>
      </c>
      <c r="I10" s="8">
        <f>FC_OTH_CP_E!I10+FC_OTH_HH_E!I10+FC_OTH_AFF_E!I10</f>
        <v>39.287540160000006</v>
      </c>
      <c r="J10" s="8">
        <f>FC_OTH_CP_E!J10+FC_OTH_HH_E!J10+FC_OTH_AFF_E!J10</f>
        <v>19.900980000000001</v>
      </c>
      <c r="K10" s="8">
        <f>FC_OTH_CP_E!K10+FC_OTH_HH_E!K10+FC_OTH_AFF_E!K10</f>
        <v>23.708124000000005</v>
      </c>
      <c r="L10" s="8">
        <f>FC_OTH_CP_E!L10+FC_OTH_HH_E!L10+FC_OTH_AFF_E!L10</f>
        <v>19.942512479999994</v>
      </c>
      <c r="M10" s="8">
        <f>FC_OTH_CP_E!M10+FC_OTH_HH_E!M10+FC_OTH_AFF_E!M10</f>
        <v>30.256776000000009</v>
      </c>
      <c r="N10" s="8">
        <f>FC_OTH_CP_E!N10+FC_OTH_HH_E!N10+FC_OTH_AFF_E!N10</f>
        <v>27.619463519999996</v>
      </c>
      <c r="O10" s="8">
        <f>FC_OTH_CP_E!O10+FC_OTH_HH_E!O10+FC_OTH_AFF_E!O10</f>
        <v>23.916150720000005</v>
      </c>
      <c r="P10" s="8">
        <f>FC_OTH_CP_E!P10+FC_OTH_HH_E!P10+FC_OTH_AFF_E!P10</f>
        <v>22.733203680000006</v>
      </c>
      <c r="Q10" s="8">
        <f>FC_OTH_CP_E!Q10+FC_OTH_HH_E!Q10+FC_OTH_AFF_E!Q10</f>
        <v>15.398713440000007</v>
      </c>
      <c r="R10" s="8">
        <f>FC_OTH_CP_E!R10+FC_OTH_HH_E!R10+FC_OTH_AFF_E!R10</f>
        <v>13.417541280000004</v>
      </c>
      <c r="S10" s="8">
        <f>FC_OTH_CP_E!S10+FC_OTH_HH_E!S10+FC_OTH_AFF_E!S10</f>
        <v>12.642632639999997</v>
      </c>
      <c r="T10" s="8">
        <f>FC_OTH_CP_E!T10+FC_OTH_HH_E!T10+FC_OTH_AFF_E!T10</f>
        <v>15.920784000000003</v>
      </c>
      <c r="U10" s="8">
        <f>FC_OTH_CP_E!U10+FC_OTH_HH_E!U10+FC_OTH_AFF_E!U10</f>
        <v>11.075327999999999</v>
      </c>
      <c r="V10" s="8">
        <f>FC_OTH_CP_E!V10+FC_OTH_HH_E!V10+FC_OTH_AFF_E!V10</f>
        <v>11.767535999999994</v>
      </c>
      <c r="W10" s="8">
        <f>FC_OTH_CP_E!W10+FC_OTH_HH_E!W10+FC_OTH_AFF_E!W10</f>
        <v>10.136111040000003</v>
      </c>
      <c r="X10" s="8">
        <f>FC_OTH_CP_E!X10+FC_OTH_HH_E!X10+FC_OTH_AFF_E!X10</f>
        <v>7.4634595200000042</v>
      </c>
      <c r="Y10" s="8">
        <f>FC_OTH_CP_E!Y10+FC_OTH_HH_E!Y10+FC_OTH_AFF_E!Y10</f>
        <v>6.4695945599999956</v>
      </c>
      <c r="Z10" s="8">
        <f>FC_OTH_CP_E!Z10+FC_OTH_HH_E!Z10+FC_OTH_AFF_E!Z10</f>
        <v>4.60646208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9.7502399999999998</v>
      </c>
      <c r="D17" s="27">
        <f t="shared" ref="D17:W17" si="15">SUM(D18:D21)</f>
        <v>9.8301599999999993</v>
      </c>
      <c r="E17" s="27">
        <f t="shared" si="15"/>
        <v>12.42756</v>
      </c>
      <c r="F17" s="27">
        <f t="shared" si="15"/>
        <v>15.66432</v>
      </c>
      <c r="G17" s="27">
        <f t="shared" si="15"/>
        <v>13.626360000000002</v>
      </c>
      <c r="H17" s="27">
        <f t="shared" si="15"/>
        <v>15.544440000000002</v>
      </c>
      <c r="I17" s="27">
        <f t="shared" si="15"/>
        <v>16.423559999999998</v>
      </c>
      <c r="J17" s="27">
        <f t="shared" si="15"/>
        <v>12.907079999999997</v>
      </c>
      <c r="K17" s="27">
        <f t="shared" si="15"/>
        <v>7.6323600000000003</v>
      </c>
      <c r="L17" s="27">
        <f t="shared" si="15"/>
        <v>8.2317600000000013</v>
      </c>
      <c r="M17" s="27">
        <f t="shared" si="15"/>
        <v>7.6723199999999956</v>
      </c>
      <c r="N17" s="27">
        <f t="shared" si="15"/>
        <v>5.7142799999999978</v>
      </c>
      <c r="O17" s="27">
        <f t="shared" si="15"/>
        <v>4.2757199999999997</v>
      </c>
      <c r="P17" s="27">
        <f t="shared" si="15"/>
        <v>2.8371600000000012</v>
      </c>
      <c r="Q17" s="27">
        <f t="shared" si="15"/>
        <v>1.6783200000000011</v>
      </c>
      <c r="R17" s="27">
        <f t="shared" si="15"/>
        <v>0.43956000000000006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9.7502399999999998</v>
      </c>
      <c r="D18" s="8">
        <f>FC_OTH_CP_E!D18+FC_OTH_HH_E!D18+FC_OTH_AFF_E!D18</f>
        <v>9.8301599999999993</v>
      </c>
      <c r="E18" s="8">
        <f>FC_OTH_CP_E!E18+FC_OTH_HH_E!E18+FC_OTH_AFF_E!E18</f>
        <v>12.42756</v>
      </c>
      <c r="F18" s="8">
        <f>FC_OTH_CP_E!F18+FC_OTH_HH_E!F18+FC_OTH_AFF_E!F18</f>
        <v>15.66432</v>
      </c>
      <c r="G18" s="8">
        <f>FC_OTH_CP_E!G18+FC_OTH_HH_E!G18+FC_OTH_AFF_E!G18</f>
        <v>13.626360000000002</v>
      </c>
      <c r="H18" s="8">
        <f>FC_OTH_CP_E!H18+FC_OTH_HH_E!H18+FC_OTH_AFF_E!H18</f>
        <v>15.544440000000002</v>
      </c>
      <c r="I18" s="8">
        <f>FC_OTH_CP_E!I18+FC_OTH_HH_E!I18+FC_OTH_AFF_E!I18</f>
        <v>16.423559999999998</v>
      </c>
      <c r="J18" s="8">
        <f>FC_OTH_CP_E!J18+FC_OTH_HH_E!J18+FC_OTH_AFF_E!J18</f>
        <v>12.907079999999997</v>
      </c>
      <c r="K18" s="8">
        <f>FC_OTH_CP_E!K18+FC_OTH_HH_E!K18+FC_OTH_AFF_E!K18</f>
        <v>7.6323600000000003</v>
      </c>
      <c r="L18" s="8">
        <f>FC_OTH_CP_E!L18+FC_OTH_HH_E!L18+FC_OTH_AFF_E!L18</f>
        <v>8.2317600000000013</v>
      </c>
      <c r="M18" s="8">
        <f>FC_OTH_CP_E!M18+FC_OTH_HH_E!M18+FC_OTH_AFF_E!M18</f>
        <v>7.6723199999999956</v>
      </c>
      <c r="N18" s="8">
        <f>FC_OTH_CP_E!N18+FC_OTH_HH_E!N18+FC_OTH_AFF_E!N18</f>
        <v>5.7142799999999978</v>
      </c>
      <c r="O18" s="8">
        <f>FC_OTH_CP_E!O18+FC_OTH_HH_E!O18+FC_OTH_AFF_E!O18</f>
        <v>4.2757199999999997</v>
      </c>
      <c r="P18" s="8">
        <f>FC_OTH_CP_E!P18+FC_OTH_HH_E!P18+FC_OTH_AFF_E!P18</f>
        <v>2.8371600000000012</v>
      </c>
      <c r="Q18" s="8">
        <f>FC_OTH_CP_E!Q18+FC_OTH_HH_E!Q18+FC_OTH_AFF_E!Q18</f>
        <v>1.6783200000000011</v>
      </c>
      <c r="R18" s="8">
        <f>FC_OTH_CP_E!R18+FC_OTH_HH_E!R18+FC_OTH_AFF_E!R18</f>
        <v>0.43956000000000006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2156.1756188400004</v>
      </c>
      <c r="D26" s="27">
        <f t="shared" ref="D26:W26" si="21">SUM(D27,D33)</f>
        <v>2191.4770881600002</v>
      </c>
      <c r="E26" s="27">
        <f t="shared" si="21"/>
        <v>2298.6753274799999</v>
      </c>
      <c r="F26" s="27">
        <f t="shared" si="21"/>
        <v>2345.1791245200002</v>
      </c>
      <c r="G26" s="27">
        <f t="shared" si="21"/>
        <v>2278.1354817599999</v>
      </c>
      <c r="H26" s="27">
        <f t="shared" si="21"/>
        <v>2159.9923046399999</v>
      </c>
      <c r="I26" s="27">
        <f t="shared" si="21"/>
        <v>2004.0448057199999</v>
      </c>
      <c r="J26" s="27">
        <f t="shared" si="21"/>
        <v>1781.1574574399999</v>
      </c>
      <c r="K26" s="27">
        <f t="shared" si="21"/>
        <v>1744.6538491199999</v>
      </c>
      <c r="L26" s="27">
        <f t="shared" si="21"/>
        <v>1744.6660369199997</v>
      </c>
      <c r="M26" s="27">
        <f t="shared" si="21"/>
        <v>1667.2394401200002</v>
      </c>
      <c r="N26" s="27">
        <f t="shared" si="21"/>
        <v>1581.4828925999998</v>
      </c>
      <c r="O26" s="27">
        <f t="shared" si="21"/>
        <v>1369.1327158800002</v>
      </c>
      <c r="P26" s="27">
        <f t="shared" si="21"/>
        <v>1263.1956411599999</v>
      </c>
      <c r="Q26" s="27">
        <f t="shared" si="21"/>
        <v>1150.8612238799999</v>
      </c>
      <c r="R26" s="27">
        <f t="shared" si="21"/>
        <v>1226.8924722000002</v>
      </c>
      <c r="S26" s="27">
        <f t="shared" si="21"/>
        <v>1207.7172594000006</v>
      </c>
      <c r="T26" s="27">
        <f t="shared" si="21"/>
        <v>1186.8442686000001</v>
      </c>
      <c r="U26" s="27">
        <f t="shared" si="21"/>
        <v>1120.7515122</v>
      </c>
      <c r="V26" s="27">
        <f t="shared" si="21"/>
        <v>1028.9436624</v>
      </c>
      <c r="W26" s="27">
        <f t="shared" si="21"/>
        <v>1059.35986908</v>
      </c>
      <c r="X26" s="27">
        <f t="shared" ref="X26:Z26" si="22">SUM(X27,X33)</f>
        <v>1001.3748127199999</v>
      </c>
      <c r="Y26" s="27">
        <f t="shared" si="22"/>
        <v>1048.4127270000001</v>
      </c>
      <c r="Z26" s="27">
        <f t="shared" si="22"/>
        <v>1013.53270608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2156.1756188400004</v>
      </c>
      <c r="D33" s="19">
        <f t="shared" ref="D33:W33" si="27">SUM(D34:D50)</f>
        <v>2191.4770881600002</v>
      </c>
      <c r="E33" s="19">
        <f t="shared" si="27"/>
        <v>2298.6753274799999</v>
      </c>
      <c r="F33" s="19">
        <f t="shared" si="27"/>
        <v>2345.1791245200002</v>
      </c>
      <c r="G33" s="19">
        <f t="shared" si="27"/>
        <v>2278.1354817599999</v>
      </c>
      <c r="H33" s="19">
        <f t="shared" si="27"/>
        <v>2159.9923046399999</v>
      </c>
      <c r="I33" s="19">
        <f t="shared" si="27"/>
        <v>2004.0448057199999</v>
      </c>
      <c r="J33" s="19">
        <f t="shared" si="27"/>
        <v>1781.1574574399999</v>
      </c>
      <c r="K33" s="19">
        <f t="shared" si="27"/>
        <v>1744.6538491199999</v>
      </c>
      <c r="L33" s="19">
        <f t="shared" si="27"/>
        <v>1744.6660369199997</v>
      </c>
      <c r="M33" s="19">
        <f t="shared" si="27"/>
        <v>1667.2394401200002</v>
      </c>
      <c r="N33" s="19">
        <f t="shared" si="27"/>
        <v>1581.4828925999998</v>
      </c>
      <c r="O33" s="19">
        <f t="shared" si="27"/>
        <v>1369.1327158800002</v>
      </c>
      <c r="P33" s="19">
        <f t="shared" si="27"/>
        <v>1263.1956411599999</v>
      </c>
      <c r="Q33" s="19">
        <f t="shared" si="27"/>
        <v>1150.8612238799999</v>
      </c>
      <c r="R33" s="19">
        <f t="shared" si="27"/>
        <v>1226.8924722000002</v>
      </c>
      <c r="S33" s="19">
        <f t="shared" si="27"/>
        <v>1207.7172594000006</v>
      </c>
      <c r="T33" s="19">
        <f t="shared" si="27"/>
        <v>1186.8442686000001</v>
      </c>
      <c r="U33" s="19">
        <f t="shared" si="27"/>
        <v>1120.7515122</v>
      </c>
      <c r="V33" s="19">
        <f t="shared" si="27"/>
        <v>1028.9436624</v>
      </c>
      <c r="W33" s="19">
        <f t="shared" si="27"/>
        <v>1059.35986908</v>
      </c>
      <c r="X33" s="19">
        <f t="shared" ref="X33:Z33" si="28">SUM(X34:X50)</f>
        <v>1001.3748127199999</v>
      </c>
      <c r="Y33" s="19">
        <f t="shared" si="28"/>
        <v>1048.4127270000001</v>
      </c>
      <c r="Z33" s="19">
        <f t="shared" si="28"/>
        <v>1013.53270608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168.64926300000005</v>
      </c>
      <c r="D36" s="8">
        <f>FC_OTH_CP_E!D36+FC_OTH_HH_E!D36+FC_OTH_AFF_E!D36</f>
        <v>183.44305800000001</v>
      </c>
      <c r="E36" s="8">
        <f>FC_OTH_CP_E!E36+FC_OTH_HH_E!E36+FC_OTH_AFF_E!E36</f>
        <v>186.69780648</v>
      </c>
      <c r="F36" s="8">
        <f>FC_OTH_CP_E!F36+FC_OTH_HH_E!F36+FC_OTH_AFF_E!F36</f>
        <v>198.23685300000002</v>
      </c>
      <c r="G36" s="8">
        <f>FC_OTH_CP_E!G36+FC_OTH_HH_E!G36+FC_OTH_AFF_E!G36</f>
        <v>208.29686076000002</v>
      </c>
      <c r="H36" s="8">
        <f>FC_OTH_CP_E!H36+FC_OTH_HH_E!H36+FC_OTH_AFF_E!H36</f>
        <v>213.03064800000001</v>
      </c>
      <c r="I36" s="8">
        <f>FC_OTH_CP_E!I36+FC_OTH_HH_E!I36+FC_OTH_AFF_E!I36</f>
        <v>224.86568399999999</v>
      </c>
      <c r="J36" s="8">
        <f>FC_OTH_CP_E!J36+FC_OTH_HH_E!J36+FC_OTH_AFF_E!J36</f>
        <v>218.94816599999999</v>
      </c>
      <c r="K36" s="8">
        <f>FC_OTH_CP_E!K36+FC_OTH_HH_E!K36+FC_OTH_AFF_E!K36</f>
        <v>257.41203300000001</v>
      </c>
      <c r="L36" s="8">
        <f>FC_OTH_CP_E!L36+FC_OTH_HH_E!L36+FC_OTH_AFF_E!L36</f>
        <v>275.16458700000004</v>
      </c>
      <c r="M36" s="8">
        <f>FC_OTH_CP_E!M36+FC_OTH_HH_E!M36+FC_OTH_AFF_E!M36</f>
        <v>260.37079200000005</v>
      </c>
      <c r="N36" s="8">
        <f>FC_OTH_CP_E!N36+FC_OTH_HH_E!N36+FC_OTH_AFF_E!N36</f>
        <v>230.78320200000002</v>
      </c>
      <c r="O36" s="8">
        <f>FC_OTH_CP_E!O36+FC_OTH_HH_E!O36+FC_OTH_AFF_E!O36</f>
        <v>213.03064800000004</v>
      </c>
      <c r="P36" s="8">
        <f>FC_OTH_CP_E!P36+FC_OTH_HH_E!P36+FC_OTH_AFF_E!P36</f>
        <v>204.154371</v>
      </c>
      <c r="Q36" s="8">
        <f>FC_OTH_CP_E!Q36+FC_OTH_HH_E!Q36+FC_OTH_AFF_E!Q36</f>
        <v>183.44305800000001</v>
      </c>
      <c r="R36" s="8">
        <f>FC_OTH_CP_E!R36+FC_OTH_HH_E!R36+FC_OTH_AFF_E!R36</f>
        <v>183.44305800000001</v>
      </c>
      <c r="S36" s="8">
        <f>FC_OTH_CP_E!S36+FC_OTH_HH_E!S36+FC_OTH_AFF_E!S36</f>
        <v>189.36057600000001</v>
      </c>
      <c r="T36" s="8">
        <f>FC_OTH_CP_E!T36+FC_OTH_HH_E!T36+FC_OTH_AFF_E!T36</f>
        <v>180.78051564000006</v>
      </c>
      <c r="U36" s="8">
        <f>FC_OTH_CP_E!U36+FC_OTH_HH_E!U36+FC_OTH_AFF_E!U36</f>
        <v>167.76174888</v>
      </c>
      <c r="V36" s="8">
        <f>FC_OTH_CP_E!V36+FC_OTH_HH_E!V36+FC_OTH_AFF_E!V36</f>
        <v>172.49576328000006</v>
      </c>
      <c r="W36" s="8">
        <f>FC_OTH_CP_E!W36+FC_OTH_HH_E!W36+FC_OTH_AFF_E!W36</f>
        <v>158.58970955999999</v>
      </c>
      <c r="X36" s="8">
        <f>FC_OTH_CP_E!X36+FC_OTH_HH_E!X36+FC_OTH_AFF_E!X36</f>
        <v>163.91547575999996</v>
      </c>
      <c r="Y36" s="8">
        <f>FC_OTH_CP_E!Y36+FC_OTH_HH_E!Y36+FC_OTH_AFF_E!Y36</f>
        <v>143.20416276</v>
      </c>
      <c r="Z36" s="8">
        <f>FC_OTH_CP_E!Z36+FC_OTH_HH_E!Z36+FC_OTH_AFF_E!Z36</f>
        <v>121.01335667999999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37.08096084000001</v>
      </c>
      <c r="D37" s="8">
        <f>FC_OTH_CP_E!D37+FC_OTH_HH_E!D37+FC_OTH_AFF_E!D37</f>
        <v>33.990901560000005</v>
      </c>
      <c r="E37" s="8">
        <f>FC_OTH_CP_E!E37+FC_OTH_HH_E!E37+FC_OTH_AFF_E!E37</f>
        <v>24.720723719999999</v>
      </c>
      <c r="F37" s="8">
        <f>FC_OTH_CP_E!F37+FC_OTH_HH_E!F37+FC_OTH_AFF_E!F37</f>
        <v>24.720723719999999</v>
      </c>
      <c r="G37" s="8">
        <f>FC_OTH_CP_E!G37+FC_OTH_HH_E!G37+FC_OTH_AFF_E!G37</f>
        <v>21.630664439999997</v>
      </c>
      <c r="H37" s="8">
        <f>FC_OTH_CP_E!H37+FC_OTH_HH_E!H37+FC_OTH_AFF_E!H37</f>
        <v>24.720723719999999</v>
      </c>
      <c r="I37" s="8">
        <f>FC_OTH_CP_E!I37+FC_OTH_HH_E!I37+FC_OTH_AFF_E!I37</f>
        <v>24.720723719999999</v>
      </c>
      <c r="J37" s="8">
        <f>FC_OTH_CP_E!J37+FC_OTH_HH_E!J37+FC_OTH_AFF_E!J37</f>
        <v>24.720723719999999</v>
      </c>
      <c r="K37" s="8">
        <f>FC_OTH_CP_E!K37+FC_OTH_HH_E!K37+FC_OTH_AFF_E!K37</f>
        <v>27.810782999999997</v>
      </c>
      <c r="L37" s="8">
        <f>FC_OTH_CP_E!L37+FC_OTH_HH_E!L37+FC_OTH_AFF_E!L37</f>
        <v>24.720723719999999</v>
      </c>
      <c r="M37" s="8">
        <f>FC_OTH_CP_E!M37+FC_OTH_HH_E!M37+FC_OTH_AFF_E!M37</f>
        <v>24.720723719999999</v>
      </c>
      <c r="N37" s="8">
        <f>FC_OTH_CP_E!N37+FC_OTH_HH_E!N37+FC_OTH_AFF_E!N37</f>
        <v>24.720723719999999</v>
      </c>
      <c r="O37" s="8">
        <f>FC_OTH_CP_E!O37+FC_OTH_HH_E!O37+FC_OTH_AFF_E!O37</f>
        <v>24.720723719999999</v>
      </c>
      <c r="P37" s="8">
        <f>FC_OTH_CP_E!P37+FC_OTH_HH_E!P37+FC_OTH_AFF_E!P37</f>
        <v>21.630664439999997</v>
      </c>
      <c r="Q37" s="8">
        <f>FC_OTH_CP_E!Q37+FC_OTH_HH_E!Q37+FC_OTH_AFF_E!Q37</f>
        <v>24.720723719999999</v>
      </c>
      <c r="R37" s="8">
        <f>FC_OTH_CP_E!R37+FC_OTH_HH_E!R37+FC_OTH_AFF_E!R37</f>
        <v>24.720723719999999</v>
      </c>
      <c r="S37" s="8">
        <f>FC_OTH_CP_E!S37+FC_OTH_HH_E!S37+FC_OTH_AFF_E!S37</f>
        <v>21.630664439999997</v>
      </c>
      <c r="T37" s="8">
        <f>FC_OTH_CP_E!T37+FC_OTH_HH_E!T37+FC_OTH_AFF_E!T37</f>
        <v>22.866588360000002</v>
      </c>
      <c r="U37" s="8">
        <f>FC_OTH_CP_E!U37+FC_OTH_HH_E!U37+FC_OTH_AFF_E!U37</f>
        <v>23.48455032</v>
      </c>
      <c r="V37" s="8">
        <f>FC_OTH_CP_E!V37+FC_OTH_HH_E!V37+FC_OTH_AFF_E!V37</f>
        <v>23.793656039999998</v>
      </c>
      <c r="W37" s="8">
        <f>FC_OTH_CP_E!W37+FC_OTH_HH_E!W37+FC_OTH_AFF_E!W37</f>
        <v>23.48455032</v>
      </c>
      <c r="X37" s="8">
        <f>FC_OTH_CP_E!X37+FC_OTH_HH_E!X37+FC_OTH_AFF_E!X37</f>
        <v>24.10276176</v>
      </c>
      <c r="Y37" s="8">
        <f>FC_OTH_CP_E!Y37+FC_OTH_HH_E!Y37+FC_OTH_AFF_E!Y37</f>
        <v>23.17569408</v>
      </c>
      <c r="Z37" s="8">
        <f>FC_OTH_CP_E!Z37+FC_OTH_HH_E!Z37+FC_OTH_AFF_E!Z37</f>
        <v>24.411618000000001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  <c r="Y40" s="8">
        <f>FC_OTH_CP_E!Y40+FC_OTH_HH_E!Y40+FC_OTH_AFF_E!Y40</f>
        <v>0</v>
      </c>
      <c r="Z40" s="8">
        <f>FC_OTH_CP_E!Z40+FC_OTH_HH_E!Z40+FC_OTH_AFF_E!Z40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6.3213904799999998</v>
      </c>
      <c r="D41" s="8">
        <f>FC_OTH_CP_E!D41+FC_OTH_HH_E!D41+FC_OTH_AFF_E!D41</f>
        <v>3.1606952399999999</v>
      </c>
      <c r="E41" s="8">
        <f>FC_OTH_CP_E!E41+FC_OTH_HH_E!E41+FC_OTH_AFF_E!E41</f>
        <v>3.1606952400000008</v>
      </c>
      <c r="F41" s="8">
        <f>FC_OTH_CP_E!F41+FC_OTH_HH_E!F41+FC_OTH_AFF_E!F41</f>
        <v>3.1606952399999999</v>
      </c>
      <c r="G41" s="8">
        <f>FC_OTH_CP_E!G41+FC_OTH_HH_E!G41+FC_OTH_AFF_E!G41</f>
        <v>3.1606952400000004</v>
      </c>
      <c r="H41" s="8">
        <f>FC_OTH_CP_E!H41+FC_OTH_HH_E!H41+FC_OTH_AFF_E!H41</f>
        <v>3.160695239999999</v>
      </c>
      <c r="I41" s="8">
        <f>FC_OTH_CP_E!I41+FC_OTH_HH_E!I41+FC_OTH_AFF_E!I41</f>
        <v>3.1606952399999999</v>
      </c>
      <c r="J41" s="8">
        <f>FC_OTH_CP_E!J41+FC_OTH_HH_E!J41+FC_OTH_AFF_E!J41</f>
        <v>3.1606952399999999</v>
      </c>
      <c r="K41" s="8">
        <f>FC_OTH_CP_E!K41+FC_OTH_HH_E!K41+FC_OTH_AFF_E!K41</f>
        <v>3.1606952399999995</v>
      </c>
      <c r="L41" s="8">
        <f>FC_OTH_CP_E!L41+FC_OTH_HH_E!L41+FC_OTH_AFF_E!L41</f>
        <v>3.1606952399999981</v>
      </c>
      <c r="M41" s="8">
        <f>FC_OTH_CP_E!M41+FC_OTH_HH_E!M41+FC_OTH_AFF_E!M41</f>
        <v>3.1606952400000017</v>
      </c>
      <c r="N41" s="8">
        <f>FC_OTH_CP_E!N41+FC_OTH_HH_E!N41+FC_OTH_AFF_E!N41</f>
        <v>3.1606952400000008</v>
      </c>
      <c r="O41" s="8">
        <f>FC_OTH_CP_E!O41+FC_OTH_HH_E!O41+FC_OTH_AFF_E!O41</f>
        <v>3.1606952400000017</v>
      </c>
      <c r="P41" s="8">
        <f>FC_OTH_CP_E!P41+FC_OTH_HH_E!P41+FC_OTH_AFF_E!P41</f>
        <v>3.1606952399999972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  <c r="Y41" s="8">
        <f>FC_OTH_CP_E!Y41+FC_OTH_HH_E!Y41+FC_OTH_AFF_E!Y41</f>
        <v>0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1864.07379756</v>
      </c>
      <c r="D43" s="8">
        <f>FC_OTH_CP_E!D43+FC_OTH_HH_E!D43+FC_OTH_AFF_E!D43</f>
        <v>1905.2164591199999</v>
      </c>
      <c r="E43" s="8">
        <f>FC_OTH_CP_E!E43+FC_OTH_HH_E!E43+FC_OTH_AFF_E!E43</f>
        <v>1959.0179497199999</v>
      </c>
      <c r="F43" s="8">
        <f>FC_OTH_CP_E!F43+FC_OTH_HH_E!F43+FC_OTH_AFF_E!F43</f>
        <v>2006.4902925599999</v>
      </c>
      <c r="G43" s="8">
        <f>FC_OTH_CP_E!G43+FC_OTH_HH_E!G43+FC_OTH_AFF_E!G43</f>
        <v>1962.1827903599999</v>
      </c>
      <c r="H43" s="8">
        <f>FC_OTH_CP_E!H43+FC_OTH_HH_E!H43+FC_OTH_AFF_E!H43</f>
        <v>1835.5904985599996</v>
      </c>
      <c r="I43" s="8">
        <f>FC_OTH_CP_E!I43+FC_OTH_HH_E!I43+FC_OTH_AFF_E!I43</f>
        <v>1690.0091629199999</v>
      </c>
      <c r="J43" s="8">
        <f>FC_OTH_CP_E!J43+FC_OTH_HH_E!J43+FC_OTH_AFF_E!J43</f>
        <v>1484.29638864</v>
      </c>
      <c r="K43" s="8">
        <f>FC_OTH_CP_E!K43+FC_OTH_HH_E!K43+FC_OTH_AFF_E!K43</f>
        <v>1415.6198269199999</v>
      </c>
      <c r="L43" s="8">
        <f>FC_OTH_CP_E!L43+FC_OTH_HH_E!L43+FC_OTH_AFF_E!L43</f>
        <v>1367.1983519999997</v>
      </c>
      <c r="M43" s="8">
        <f>FC_OTH_CP_E!M43+FC_OTH_HH_E!M43+FC_OTH_AFF_E!M43</f>
        <v>1307.0671801200001</v>
      </c>
      <c r="N43" s="8">
        <f>FC_OTH_CP_E!N43+FC_OTH_HH_E!N43+FC_OTH_AFF_E!N43</f>
        <v>1238.3903516399996</v>
      </c>
      <c r="O43" s="8">
        <f>FC_OTH_CP_E!O43+FC_OTH_HH_E!O43+FC_OTH_AFF_E!O43</f>
        <v>1046.9196270000002</v>
      </c>
      <c r="P43" s="8">
        <f>FC_OTH_CP_E!P43+FC_OTH_HH_E!P43+FC_OTH_AFF_E!P43</f>
        <v>981.09152855999992</v>
      </c>
      <c r="Q43" s="8">
        <f>FC_OTH_CP_E!Q43+FC_OTH_HH_E!Q43+FC_OTH_AFF_E!Q43</f>
        <v>908.30072735999988</v>
      </c>
      <c r="R43" s="8">
        <f>FC_OTH_CP_E!R43+FC_OTH_HH_E!R43+FC_OTH_AFF_E!R43</f>
        <v>990.58605048000015</v>
      </c>
      <c r="S43" s="8">
        <f>FC_OTH_CP_E!S43+FC_OTH_HH_E!S43+FC_OTH_AFF_E!S43</f>
        <v>981.09152856000048</v>
      </c>
      <c r="T43" s="8">
        <f>FC_OTH_CP_E!T43+FC_OTH_HH_E!T43+FC_OTH_AFF_E!T43</f>
        <v>974.12882580000007</v>
      </c>
      <c r="U43" s="8">
        <f>FC_OTH_CP_E!U43+FC_OTH_HH_E!U43+FC_OTH_AFF_E!U43</f>
        <v>929.50521300000003</v>
      </c>
      <c r="V43" s="8">
        <f>FC_OTH_CP_E!V43+FC_OTH_HH_E!V43+FC_OTH_AFF_E!V43</f>
        <v>832.02897492000011</v>
      </c>
      <c r="W43" s="8">
        <f>FC_OTH_CP_E!W43+FC_OTH_HH_E!W43+FC_OTH_AFF_E!W43</f>
        <v>877.28560919999995</v>
      </c>
      <c r="X43" s="8">
        <f>FC_OTH_CP_E!X43+FC_OTH_HH_E!X43+FC_OTH_AFF_E!X43</f>
        <v>813.35657519999995</v>
      </c>
      <c r="Y43" s="8">
        <f>FC_OTH_CP_E!Y43+FC_OTH_HH_E!Y43+FC_OTH_AFF_E!Y43</f>
        <v>882.03287016000013</v>
      </c>
      <c r="Z43" s="8">
        <f>FC_OTH_CP_E!Z43+FC_OTH_HH_E!Z43+FC_OTH_AFF_E!Z43</f>
        <v>868.10773140000003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80.050206960000025</v>
      </c>
      <c r="D44" s="8">
        <f>FC_OTH_CP_E!D44+FC_OTH_HH_E!D44+FC_OTH_AFF_E!D44</f>
        <v>65.665974239999997</v>
      </c>
      <c r="E44" s="8">
        <f>FC_OTH_CP_E!E44+FC_OTH_HH_E!E44+FC_OTH_AFF_E!E44</f>
        <v>125.07815232000004</v>
      </c>
      <c r="F44" s="8">
        <f>FC_OTH_CP_E!F44+FC_OTH_HH_E!F44+FC_OTH_AFF_E!F44</f>
        <v>112.57056</v>
      </c>
      <c r="G44" s="8">
        <f>FC_OTH_CP_E!G44+FC_OTH_HH_E!G44+FC_OTH_AFF_E!G44</f>
        <v>82.864470960000006</v>
      </c>
      <c r="H44" s="8">
        <f>FC_OTH_CP_E!H44+FC_OTH_HH_E!H44+FC_OTH_AFF_E!H44</f>
        <v>83.489739119999996</v>
      </c>
      <c r="I44" s="8">
        <f>FC_OTH_CP_E!I44+FC_OTH_HH_E!I44+FC_OTH_AFF_E!I44</f>
        <v>61.288539840000013</v>
      </c>
      <c r="J44" s="8">
        <f>FC_OTH_CP_E!J44+FC_OTH_HH_E!J44+FC_OTH_AFF_E!J44</f>
        <v>50.031483840000014</v>
      </c>
      <c r="K44" s="8">
        <f>FC_OTH_CP_E!K44+FC_OTH_HH_E!K44+FC_OTH_AFF_E!K44</f>
        <v>40.650510960000005</v>
      </c>
      <c r="L44" s="8">
        <f>FC_OTH_CP_E!L44+FC_OTH_HH_E!L44+FC_OTH_AFF_E!L44</f>
        <v>74.42167895999998</v>
      </c>
      <c r="M44" s="8">
        <f>FC_OTH_CP_E!M44+FC_OTH_HH_E!M44+FC_OTH_AFF_E!M44</f>
        <v>71.920049040000023</v>
      </c>
      <c r="N44" s="8">
        <f>FC_OTH_CP_E!N44+FC_OTH_HH_E!N44+FC_OTH_AFF_E!N44</f>
        <v>84.42792</v>
      </c>
      <c r="O44" s="8">
        <f>FC_OTH_CP_E!O44+FC_OTH_HH_E!O44+FC_OTH_AFF_E!O44</f>
        <v>81.301021920000068</v>
      </c>
      <c r="P44" s="8">
        <f>FC_OTH_CP_E!P44+FC_OTH_HH_E!P44+FC_OTH_AFF_E!P44</f>
        <v>53.158381919999982</v>
      </c>
      <c r="Q44" s="8">
        <f>FC_OTH_CP_E!Q44+FC_OTH_HH_E!Q44+FC_OTH_AFF_E!Q44</f>
        <v>34.396714799999998</v>
      </c>
      <c r="R44" s="8">
        <f>FC_OTH_CP_E!R44+FC_OTH_HH_E!R44+FC_OTH_AFF_E!R44</f>
        <v>28.142640000000014</v>
      </c>
      <c r="S44" s="8">
        <f>FC_OTH_CP_E!S44+FC_OTH_HH_E!S44+FC_OTH_AFF_E!S44</f>
        <v>15.634490400000015</v>
      </c>
      <c r="T44" s="8">
        <f>FC_OTH_CP_E!T44+FC_OTH_HH_E!T44+FC_OTH_AFF_E!T44</f>
        <v>9.0683388000000065</v>
      </c>
      <c r="U44" s="8">
        <f>FC_OTH_CP_E!U44+FC_OTH_HH_E!U44+FC_OTH_AFF_E!U44</f>
        <v>0</v>
      </c>
      <c r="V44" s="8">
        <f>FC_OTH_CP_E!V44+FC_OTH_HH_E!V44+FC_OTH_AFF_E!V44</f>
        <v>0.62526816000000029</v>
      </c>
      <c r="W44" s="8">
        <f>FC_OTH_CP_E!W44+FC_OTH_HH_E!W44+FC_OTH_AFF_E!W44</f>
        <v>0</v>
      </c>
      <c r="X44" s="8">
        <f>FC_OTH_CP_E!X44+FC_OTH_HH_E!X44+FC_OTH_AFF_E!X44</f>
        <v>0</v>
      </c>
      <c r="Y44" s="8">
        <f>FC_OTH_CP_E!Y44+FC_OTH_HH_E!Y44+FC_OTH_AFF_E!Y44</f>
        <v>0</v>
      </c>
      <c r="Z44" s="8">
        <f>FC_OTH_CP_E!Z44+FC_OTH_HH_E!Z44+FC_OTH_AFF_E!Z44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1168.99497</v>
      </c>
      <c r="D51" s="27">
        <f>FC_OTH_CP_E!D51+FC_OTH_HH_E!D51+FC_OTH_AFF_E!D51</f>
        <v>1377.7610220000001</v>
      </c>
      <c r="E51" s="27">
        <f>FC_OTH_CP_E!E51+FC_OTH_HH_E!E51+FC_OTH_AFF_E!E51</f>
        <v>1337.4801000000004</v>
      </c>
      <c r="F51" s="27">
        <f>FC_OTH_CP_E!F51+FC_OTH_HH_E!F51+FC_OTH_AFF_E!F51</f>
        <v>1502.0775000000001</v>
      </c>
      <c r="G51" s="27">
        <f>FC_OTH_CP_E!G51+FC_OTH_HH_E!G51+FC_OTH_AFF_E!G51</f>
        <v>1509.9539400000001</v>
      </c>
      <c r="H51" s="27">
        <f>FC_OTH_CP_E!H51+FC_OTH_HH_E!H51+FC_OTH_AFF_E!H51</f>
        <v>1654.1905406400003</v>
      </c>
      <c r="I51" s="27">
        <f>FC_OTH_CP_E!I51+FC_OTH_HH_E!I51+FC_OTH_AFF_E!I51</f>
        <v>1568.6738099999998</v>
      </c>
      <c r="J51" s="27">
        <f>FC_OTH_CP_E!J51+FC_OTH_HH_E!J51+FC_OTH_AFF_E!J51</f>
        <v>1505.3593499999997</v>
      </c>
      <c r="K51" s="27">
        <f>FC_OTH_CP_E!K51+FC_OTH_HH_E!K51+FC_OTH_AFF_E!K51</f>
        <v>1631.3318999999999</v>
      </c>
      <c r="L51" s="27">
        <f>FC_OTH_CP_E!L51+FC_OTH_HH_E!L51+FC_OTH_AFF_E!L51</f>
        <v>1681.5694500000004</v>
      </c>
      <c r="M51" s="27">
        <f>FC_OTH_CP_E!M51+FC_OTH_HH_E!M51+FC_OTH_AFF_E!M51</f>
        <v>1807.8449399999997</v>
      </c>
      <c r="N51" s="27">
        <f>FC_OTH_CP_E!N51+FC_OTH_HH_E!N51+FC_OTH_AFF_E!N51</f>
        <v>1650.3161399999995</v>
      </c>
      <c r="O51" s="27">
        <f>FC_OTH_CP_E!O51+FC_OTH_HH_E!O51+FC_OTH_AFF_E!O51</f>
        <v>1550.4974099999995</v>
      </c>
      <c r="P51" s="27">
        <f>FC_OTH_CP_E!P51+FC_OTH_HH_E!P51+FC_OTH_AFF_E!P51</f>
        <v>1505.3088600000003</v>
      </c>
      <c r="Q51" s="27">
        <f>FC_OTH_CP_E!Q51+FC_OTH_HH_E!Q51+FC_OTH_AFF_E!Q51</f>
        <v>1369.5917400000005</v>
      </c>
      <c r="R51" s="27">
        <f>FC_OTH_CP_E!R51+FC_OTH_HH_E!R51+FC_OTH_AFF_E!R51</f>
        <v>1487.23344</v>
      </c>
      <c r="S51" s="27">
        <f>FC_OTH_CP_E!S51+FC_OTH_HH_E!S51+FC_OTH_AFF_E!S51</f>
        <v>1574.5898242800004</v>
      </c>
      <c r="T51" s="27">
        <f>FC_OTH_CP_E!T51+FC_OTH_HH_E!T51+FC_OTH_AFF_E!T51</f>
        <v>1622.3547780000001</v>
      </c>
      <c r="U51" s="27">
        <f>FC_OTH_CP_E!U51+FC_OTH_HH_E!U51+FC_OTH_AFF_E!U51</f>
        <v>1617.8005799999999</v>
      </c>
      <c r="V51" s="27">
        <f>FC_OTH_CP_E!V51+FC_OTH_HH_E!V51+FC_OTH_AFF_E!V51</f>
        <v>1620.71546868</v>
      </c>
      <c r="W51" s="27">
        <f>FC_OTH_CP_E!W51+FC_OTH_HH_E!W51+FC_OTH_AFF_E!W51</f>
        <v>1659.9581143199998</v>
      </c>
      <c r="X51" s="27">
        <f>FC_OTH_CP_E!X51+FC_OTH_HH_E!X51+FC_OTH_AFF_E!X51</f>
        <v>1849.61693268</v>
      </c>
      <c r="Y51" s="27">
        <f>FC_OTH_CP_E!Y51+FC_OTH_HH_E!Y51+FC_OTH_AFF_E!Y51</f>
        <v>1668.4279127999991</v>
      </c>
      <c r="Z51" s="27">
        <f>FC_OTH_CP_E!Z51+FC_OTH_HH_E!Z51+FC_OTH_AFF_E!Z51</f>
        <v>1581.06082464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4445.28</v>
      </c>
      <c r="D61" s="49">
        <f t="shared" si="32"/>
        <v>4904.9280000000017</v>
      </c>
      <c r="E61" s="49">
        <f t="shared" si="32"/>
        <v>4686.1920000000009</v>
      </c>
      <c r="F61" s="49">
        <f t="shared" si="32"/>
        <v>5397.84</v>
      </c>
      <c r="G61" s="49">
        <f t="shared" si="32"/>
        <v>5270.8320000000012</v>
      </c>
      <c r="H61" s="49">
        <f t="shared" si="32"/>
        <v>5580.2880000000014</v>
      </c>
      <c r="I61" s="49">
        <f t="shared" si="32"/>
        <v>5126.6879999999983</v>
      </c>
      <c r="J61" s="49">
        <f t="shared" si="32"/>
        <v>4955.3280000000013</v>
      </c>
      <c r="K61" s="49">
        <f t="shared" si="32"/>
        <v>4970.8515527999998</v>
      </c>
      <c r="L61" s="49">
        <f t="shared" si="32"/>
        <v>5193.4823136000023</v>
      </c>
      <c r="M61" s="49">
        <f t="shared" si="32"/>
        <v>5581.5044947200022</v>
      </c>
      <c r="N61" s="49">
        <f t="shared" si="32"/>
        <v>5448.8901247200029</v>
      </c>
      <c r="O61" s="49">
        <f t="shared" si="32"/>
        <v>5439.2486543999976</v>
      </c>
      <c r="P61" s="49">
        <f t="shared" si="32"/>
        <v>5408.7477141599948</v>
      </c>
      <c r="Q61" s="49">
        <f t="shared" si="32"/>
        <v>4768.9884244799987</v>
      </c>
      <c r="R61" s="49">
        <f t="shared" si="32"/>
        <v>5471.2379887200041</v>
      </c>
      <c r="S61" s="49">
        <f t="shared" si="32"/>
        <v>5321.4792724799991</v>
      </c>
      <c r="T61" s="49">
        <f t="shared" si="32"/>
        <v>5155.5136903199937</v>
      </c>
      <c r="U61" s="49">
        <f t="shared" si="32"/>
        <v>4925.1390753600062</v>
      </c>
      <c r="V61" s="49">
        <f t="shared" si="32"/>
        <v>4784.2659950400002</v>
      </c>
      <c r="W61" s="49">
        <f t="shared" si="32"/>
        <v>4852.9255975200076</v>
      </c>
      <c r="X61" s="49">
        <f t="shared" si="32"/>
        <v>5264.2004436000007</v>
      </c>
      <c r="Y61" s="49">
        <f t="shared" ref="Y61:Z61" si="33">SUM(Y62:Y72)</f>
        <v>4777.605231840007</v>
      </c>
      <c r="Z61" s="49">
        <f t="shared" si="33"/>
        <v>4626.3546806400036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4445.28</v>
      </c>
      <c r="D62" s="52">
        <f>FC_OTH_CP_E!D62+FC_OTH_HH_E!D62+FC_OTH_AFF_E!D62</f>
        <v>4904.9280000000017</v>
      </c>
      <c r="E62" s="52">
        <f>FC_OTH_CP_E!E62+FC_OTH_HH_E!E62+FC_OTH_AFF_E!E62</f>
        <v>4686.1920000000009</v>
      </c>
      <c r="F62" s="52">
        <f>FC_OTH_CP_E!F62+FC_OTH_HH_E!F62+FC_OTH_AFF_E!F62</f>
        <v>5397.84</v>
      </c>
      <c r="G62" s="52">
        <f>FC_OTH_CP_E!G62+FC_OTH_HH_E!G62+FC_OTH_AFF_E!G62</f>
        <v>5270.8320000000012</v>
      </c>
      <c r="H62" s="52">
        <f>FC_OTH_CP_E!H62+FC_OTH_HH_E!H62+FC_OTH_AFF_E!H62</f>
        <v>5580.2880000000014</v>
      </c>
      <c r="I62" s="52">
        <f>FC_OTH_CP_E!I62+FC_OTH_HH_E!I62+FC_OTH_AFF_E!I62</f>
        <v>5126.6879999999983</v>
      </c>
      <c r="J62" s="52">
        <f>FC_OTH_CP_E!J62+FC_OTH_HH_E!J62+FC_OTH_AFF_E!J62</f>
        <v>4955.3280000000013</v>
      </c>
      <c r="K62" s="52">
        <f>FC_OTH_CP_E!K62+FC_OTH_HH_E!K62+FC_OTH_AFF_E!K62</f>
        <v>4969.1041343999996</v>
      </c>
      <c r="L62" s="52">
        <f>FC_OTH_CP_E!L62+FC_OTH_HH_E!L62+FC_OTH_AFF_E!L62</f>
        <v>5167.4559552000019</v>
      </c>
      <c r="M62" s="52">
        <f>FC_OTH_CP_E!M62+FC_OTH_HH_E!M62+FC_OTH_AFF_E!M62</f>
        <v>5559.4558656000027</v>
      </c>
      <c r="N62" s="52">
        <f>FC_OTH_CP_E!N62+FC_OTH_HH_E!N62+FC_OTH_AFF_E!N62</f>
        <v>5429.0880000000034</v>
      </c>
      <c r="O62" s="52">
        <f>FC_OTH_CP_E!O62+FC_OTH_HH_E!O62+FC_OTH_AFF_E!O62</f>
        <v>5428.5279551999975</v>
      </c>
      <c r="P62" s="52">
        <f>FC_OTH_CP_E!P62+FC_OTH_HH_E!P62+FC_OTH_AFF_E!P62</f>
        <v>5392.3520447999945</v>
      </c>
      <c r="Q62" s="52">
        <f>FC_OTH_CP_E!Q62+FC_OTH_HH_E!Q62+FC_OTH_AFF_E!Q62</f>
        <v>4749.2480447999988</v>
      </c>
      <c r="R62" s="52">
        <f>FC_OTH_CP_E!R62+FC_OTH_HH_E!R62+FC_OTH_AFF_E!R62</f>
        <v>5448.1279104000041</v>
      </c>
      <c r="S62" s="52">
        <f>FC_OTH_CP_E!S62+FC_OTH_HH_E!S62+FC_OTH_AFF_E!S62</f>
        <v>5295.2477759999992</v>
      </c>
      <c r="T62" s="52">
        <f>FC_OTH_CP_E!T62+FC_OTH_HH_E!T62+FC_OTH_AFF_E!T62</f>
        <v>5120.6065343999944</v>
      </c>
      <c r="U62" s="52">
        <f>FC_OTH_CP_E!U62+FC_OTH_HH_E!U62+FC_OTH_AFF_E!U62</f>
        <v>4884.3817344000063</v>
      </c>
      <c r="V62" s="52">
        <f>FC_OTH_CP_E!V62+FC_OTH_HH_E!V62+FC_OTH_AFF_E!V62</f>
        <v>4737.7475712000005</v>
      </c>
      <c r="W62" s="52">
        <f>FC_OTH_CP_E!W62+FC_OTH_HH_E!W62+FC_OTH_AFF_E!W62</f>
        <v>4814.8563456000074</v>
      </c>
      <c r="X62" s="52">
        <f>FC_OTH_CP_E!X62+FC_OTH_HH_E!X62+FC_OTH_AFF_E!X62</f>
        <v>5224.5297216000008</v>
      </c>
      <c r="Y62" s="52">
        <f>FC_OTH_CP_E!Y62+FC_OTH_HH_E!Y62+FC_OTH_AFF_E!Y62</f>
        <v>4743.8350848000073</v>
      </c>
      <c r="Z62" s="52">
        <f>FC_OTH_CP_E!Z62+FC_OTH_HH_E!Z62+FC_OTH_AFF_E!Z62</f>
        <v>4571.7561792000042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24.147244800000003</v>
      </c>
      <c r="M63" s="52">
        <f>FC_OTH_CP_E!M63+FC_OTH_HH_E!M63+FC_OTH_AFF_E!M63</f>
        <v>20.697868799999995</v>
      </c>
      <c r="N63" s="52">
        <f>FC_OTH_CP_E!N63+FC_OTH_HH_E!N63+FC_OTH_AFF_E!N63</f>
        <v>18.715737600000011</v>
      </c>
      <c r="O63" s="52">
        <f>FC_OTH_CP_E!O63+FC_OTH_HH_E!O63+FC_OTH_AFF_E!O63</f>
        <v>9.3784319999999983</v>
      </c>
      <c r="P63" s="52">
        <f>FC_OTH_CP_E!P63+FC_OTH_HH_E!P63+FC_OTH_AFF_E!P63</f>
        <v>15.567955199999986</v>
      </c>
      <c r="Q63" s="52">
        <f>FC_OTH_CP_E!Q63+FC_OTH_HH_E!Q63+FC_OTH_AFF_E!Q63</f>
        <v>18.801215999999986</v>
      </c>
      <c r="R63" s="52">
        <f>FC_OTH_CP_E!R63+FC_OTH_HH_E!R63+FC_OTH_AFF_E!R63</f>
        <v>21.933273600000017</v>
      </c>
      <c r="S63" s="52">
        <f>FC_OTH_CP_E!S63+FC_OTH_HH_E!S63+FC_OTH_AFF_E!S63</f>
        <v>25.087910400000002</v>
      </c>
      <c r="T63" s="52">
        <f>FC_OTH_CP_E!T63+FC_OTH_HH_E!T63+FC_OTH_AFF_E!T63</f>
        <v>33.724454399999978</v>
      </c>
      <c r="U63" s="52">
        <f>FC_OTH_CP_E!U63+FC_OTH_HH_E!U63+FC_OTH_AFF_E!U63</f>
        <v>39.777292800000048</v>
      </c>
      <c r="V63" s="52">
        <f>FC_OTH_CP_E!V63+FC_OTH_HH_E!V63+FC_OTH_AFF_E!V63</f>
        <v>45.418867200000008</v>
      </c>
      <c r="W63" s="52">
        <f>FC_OTH_CP_E!W63+FC_OTH_HH_E!W63+FC_OTH_AFF_E!W63</f>
        <v>37.130284800000048</v>
      </c>
      <c r="X63" s="52">
        <f>FC_OTH_CP_E!X63+FC_OTH_HH_E!X63+FC_OTH_AFF_E!X63</f>
        <v>38.620108800000011</v>
      </c>
      <c r="Y63" s="52">
        <f>FC_OTH_CP_E!Y63+FC_OTH_HH_E!Y63+FC_OTH_AFF_E!Y63</f>
        <v>32.438649600000048</v>
      </c>
      <c r="Z63" s="52">
        <f>FC_OTH_CP_E!Z63+FC_OTH_HH_E!Z63+FC_OTH_AFF_E!Z63</f>
        <v>53.481254400000047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1.747418400000001</v>
      </c>
      <c r="L64" s="52">
        <f>FC_OTH_CP_E!L64+FC_OTH_HH_E!L64+FC_OTH_AFF_E!L64</f>
        <v>1.879113600000001</v>
      </c>
      <c r="M64" s="52">
        <f>FC_OTH_CP_E!M64+FC_OTH_HH_E!M64+FC_OTH_AFF_E!M64</f>
        <v>1.3507603199999993</v>
      </c>
      <c r="N64" s="52">
        <f>FC_OTH_CP_E!N64+FC_OTH_HH_E!N64+FC_OTH_AFF_E!N64</f>
        <v>1.0863871199999997</v>
      </c>
      <c r="O64" s="52">
        <f>FC_OTH_CP_E!O64+FC_OTH_HH_E!O64+FC_OTH_AFF_E!O64</f>
        <v>1.0787212799999997</v>
      </c>
      <c r="P64" s="52">
        <f>FC_OTH_CP_E!P64+FC_OTH_HH_E!P64+FC_OTH_AFF_E!P64</f>
        <v>0.82771416000000075</v>
      </c>
      <c r="Q64" s="52">
        <f>FC_OTH_CP_E!Q64+FC_OTH_HH_E!Q64+FC_OTH_AFF_E!Q64</f>
        <v>0.93916368000000061</v>
      </c>
      <c r="R64" s="52">
        <f>FC_OTH_CP_E!R64+FC_OTH_HH_E!R64+FC_OTH_AFF_E!R64</f>
        <v>1.1768047200000007</v>
      </c>
      <c r="S64" s="52">
        <f>FC_OTH_CP_E!S64+FC_OTH_HH_E!S64+FC_OTH_AFF_E!S64</f>
        <v>1.1435860800000002</v>
      </c>
      <c r="T64" s="52">
        <f>FC_OTH_CP_E!T64+FC_OTH_HH_E!T64+FC_OTH_AFF_E!T64</f>
        <v>1.1827015200000008</v>
      </c>
      <c r="U64" s="52">
        <f>FC_OTH_CP_E!U64+FC_OTH_HH_E!U64+FC_OTH_AFF_E!U64</f>
        <v>0.98004815999999939</v>
      </c>
      <c r="V64" s="52">
        <f>FC_OTH_CP_E!V64+FC_OTH_HH_E!V64+FC_OTH_AFF_E!V64</f>
        <v>1.0995566400000008</v>
      </c>
      <c r="W64" s="52">
        <f>FC_OTH_CP_E!W64+FC_OTH_HH_E!W64+FC_OTH_AFF_E!W64</f>
        <v>0.9389671199999996</v>
      </c>
      <c r="X64" s="52">
        <f>FC_OTH_CP_E!X64+FC_OTH_HH_E!X64+FC_OTH_AFF_E!X64</f>
        <v>1.0506132000000008</v>
      </c>
      <c r="Y64" s="52">
        <f>FC_OTH_CP_E!Y64+FC_OTH_HH_E!Y64+FC_OTH_AFF_E!Y64</f>
        <v>1.3314974400000021</v>
      </c>
      <c r="Z64" s="52">
        <f>FC_OTH_CP_E!Z64+FC_OTH_HH_E!Z64+FC_OTH_AFF_E!Z64</f>
        <v>1.1172470400000007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0.26354591999999999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607.69996271999992</v>
      </c>
      <c r="D2" s="21">
        <f t="shared" ref="D2:X2" si="0">SUM(D3,D17,D22,D25,D26,D51,D52)</f>
        <v>714.06201095999995</v>
      </c>
      <c r="E2" s="21">
        <f t="shared" si="0"/>
        <v>755.08377479999967</v>
      </c>
      <c r="F2" s="21">
        <f t="shared" si="0"/>
        <v>779.68550051999989</v>
      </c>
      <c r="G2" s="21">
        <f t="shared" si="0"/>
        <v>778.82867315999943</v>
      </c>
      <c r="H2" s="21">
        <f t="shared" si="0"/>
        <v>751.12181495999994</v>
      </c>
      <c r="I2" s="21">
        <f t="shared" si="0"/>
        <v>692.89520903999983</v>
      </c>
      <c r="J2" s="21">
        <f t="shared" si="0"/>
        <v>614.82735324000009</v>
      </c>
      <c r="K2" s="21">
        <f t="shared" si="0"/>
        <v>627.21562643999994</v>
      </c>
      <c r="L2" s="21">
        <f t="shared" si="0"/>
        <v>628.10442396000042</v>
      </c>
      <c r="M2" s="21">
        <f t="shared" si="0"/>
        <v>671.60315339999966</v>
      </c>
      <c r="N2" s="21">
        <f t="shared" si="0"/>
        <v>613.23641711999971</v>
      </c>
      <c r="O2" s="21">
        <f t="shared" si="0"/>
        <v>543.94437240000002</v>
      </c>
      <c r="P2" s="21">
        <f t="shared" si="0"/>
        <v>513.75531132000037</v>
      </c>
      <c r="Q2" s="21">
        <f t="shared" si="0"/>
        <v>470.17943280000031</v>
      </c>
      <c r="R2" s="21">
        <f t="shared" si="0"/>
        <v>585.25182396000037</v>
      </c>
      <c r="S2" s="21">
        <f t="shared" si="0"/>
        <v>609.6981780000001</v>
      </c>
      <c r="T2" s="21">
        <f t="shared" si="0"/>
        <v>626.75588844000004</v>
      </c>
      <c r="U2" s="21">
        <f t="shared" si="0"/>
        <v>627.27089363999971</v>
      </c>
      <c r="V2" s="21">
        <f t="shared" si="0"/>
        <v>612.02895552000041</v>
      </c>
      <c r="W2" s="21">
        <f t="shared" si="0"/>
        <v>570.75273611999989</v>
      </c>
      <c r="X2" s="21">
        <f t="shared" si="0"/>
        <v>653.68611216000033</v>
      </c>
      <c r="Y2" s="21">
        <f t="shared" ref="Y2:Z2" si="1">SUM(Y3,Y17,Y22,Y25,Y26,Y51,Y52)</f>
        <v>563.05272672000069</v>
      </c>
      <c r="Z2" s="21">
        <f t="shared" si="1"/>
        <v>495.72556236000037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16.881495839999999</v>
      </c>
      <c r="D3" s="24">
        <f t="shared" si="2"/>
        <v>12.714039359999999</v>
      </c>
      <c r="E3" s="24">
        <f t="shared" si="2"/>
        <v>16.907362559999999</v>
      </c>
      <c r="F3" s="24">
        <f t="shared" si="2"/>
        <v>20.925083519999994</v>
      </c>
      <c r="G3" s="24">
        <f t="shared" si="2"/>
        <v>9.3684888000000015</v>
      </c>
      <c r="H3" s="24">
        <f t="shared" si="2"/>
        <v>1.3844159999999996</v>
      </c>
      <c r="I3" s="24">
        <f t="shared" si="2"/>
        <v>8.098833599999999</v>
      </c>
      <c r="J3" s="24">
        <f t="shared" si="2"/>
        <v>4.3262999999999998</v>
      </c>
      <c r="K3" s="24">
        <f t="shared" si="2"/>
        <v>7.2681840000000042</v>
      </c>
      <c r="L3" s="24">
        <f t="shared" si="2"/>
        <v>6.9220799999999985</v>
      </c>
      <c r="M3" s="24">
        <f t="shared" si="2"/>
        <v>4.2024312000000013</v>
      </c>
      <c r="N3" s="24">
        <f t="shared" si="2"/>
        <v>8.8183655999999964</v>
      </c>
      <c r="O3" s="24">
        <f t="shared" si="2"/>
        <v>8.4919348800000058</v>
      </c>
      <c r="P3" s="24">
        <f t="shared" si="2"/>
        <v>0.77855184000000033</v>
      </c>
      <c r="Q3" s="24">
        <f t="shared" si="2"/>
        <v>0.32096592000000007</v>
      </c>
      <c r="R3" s="24">
        <f t="shared" si="2"/>
        <v>0.16175808000000005</v>
      </c>
      <c r="S3" s="24">
        <f t="shared" si="2"/>
        <v>0.17086607999999992</v>
      </c>
      <c r="T3" s="24">
        <f t="shared" si="2"/>
        <v>0.51915600000000017</v>
      </c>
      <c r="U3" s="24">
        <f t="shared" si="2"/>
        <v>0.17305199999999993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16.881495839999999</v>
      </c>
      <c r="D8" s="19">
        <f t="shared" si="6"/>
        <v>12.714039359999999</v>
      </c>
      <c r="E8" s="19">
        <f t="shared" si="6"/>
        <v>16.907362559999999</v>
      </c>
      <c r="F8" s="19">
        <f t="shared" si="6"/>
        <v>20.925083519999994</v>
      </c>
      <c r="G8" s="19">
        <f t="shared" si="6"/>
        <v>9.3684888000000015</v>
      </c>
      <c r="H8" s="19">
        <f t="shared" si="6"/>
        <v>1.3844159999999996</v>
      </c>
      <c r="I8" s="19">
        <f t="shared" si="6"/>
        <v>8.098833599999999</v>
      </c>
      <c r="J8" s="19">
        <f t="shared" si="6"/>
        <v>4.3262999999999998</v>
      </c>
      <c r="K8" s="19">
        <f t="shared" si="6"/>
        <v>7.2681840000000042</v>
      </c>
      <c r="L8" s="19">
        <f t="shared" si="6"/>
        <v>6.9220799999999985</v>
      </c>
      <c r="M8" s="19">
        <f t="shared" si="6"/>
        <v>4.2024312000000013</v>
      </c>
      <c r="N8" s="19">
        <f t="shared" si="6"/>
        <v>8.8183655999999964</v>
      </c>
      <c r="O8" s="19">
        <f t="shared" si="6"/>
        <v>8.4919348800000058</v>
      </c>
      <c r="P8" s="19">
        <f t="shared" si="6"/>
        <v>0.77855184000000033</v>
      </c>
      <c r="Q8" s="19">
        <f t="shared" si="6"/>
        <v>0.32096592000000007</v>
      </c>
      <c r="R8" s="19">
        <f t="shared" si="6"/>
        <v>0.16175808000000005</v>
      </c>
      <c r="S8" s="19">
        <f t="shared" si="6"/>
        <v>0.17086607999999992</v>
      </c>
      <c r="T8" s="19">
        <f t="shared" si="6"/>
        <v>0.51915600000000017</v>
      </c>
      <c r="U8" s="19">
        <f t="shared" si="6"/>
        <v>0.17305199999999993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16.881495839999999</v>
      </c>
      <c r="D10" s="8">
        <f>FC_OTH_CP_SH_E!D10+FC_OTH_CP_SC_E!D10+FC_OTH_CP_HW_E!D10+FC_OTH_CP_CA_E!D10</f>
        <v>12.714039359999999</v>
      </c>
      <c r="E10" s="8">
        <f>FC_OTH_CP_SH_E!E10+FC_OTH_CP_SC_E!E10+FC_OTH_CP_HW_E!E10+FC_OTH_CP_CA_E!E10</f>
        <v>16.907362559999999</v>
      </c>
      <c r="F10" s="8">
        <f>FC_OTH_CP_SH_E!F10+FC_OTH_CP_SC_E!F10+FC_OTH_CP_HW_E!F10+FC_OTH_CP_CA_E!F10</f>
        <v>20.925083519999994</v>
      </c>
      <c r="G10" s="8">
        <f>FC_OTH_CP_SH_E!G10+FC_OTH_CP_SC_E!G10+FC_OTH_CP_HW_E!G10+FC_OTH_CP_CA_E!G10</f>
        <v>9.3684888000000015</v>
      </c>
      <c r="H10" s="8">
        <f>FC_OTH_CP_SH_E!H10+FC_OTH_CP_SC_E!H10+FC_OTH_CP_HW_E!H10+FC_OTH_CP_CA_E!H10</f>
        <v>1.3844159999999996</v>
      </c>
      <c r="I10" s="8">
        <f>FC_OTH_CP_SH_E!I10+FC_OTH_CP_SC_E!I10+FC_OTH_CP_HW_E!I10+FC_OTH_CP_CA_E!I10</f>
        <v>8.098833599999999</v>
      </c>
      <c r="J10" s="8">
        <f>FC_OTH_CP_SH_E!J10+FC_OTH_CP_SC_E!J10+FC_OTH_CP_HW_E!J10+FC_OTH_CP_CA_E!J10</f>
        <v>4.3262999999999998</v>
      </c>
      <c r="K10" s="8">
        <f>FC_OTH_CP_SH_E!K10+FC_OTH_CP_SC_E!K10+FC_OTH_CP_HW_E!K10+FC_OTH_CP_CA_E!K10</f>
        <v>7.2681840000000042</v>
      </c>
      <c r="L10" s="8">
        <f>FC_OTH_CP_SH_E!L10+FC_OTH_CP_SC_E!L10+FC_OTH_CP_HW_E!L10+FC_OTH_CP_CA_E!L10</f>
        <v>6.9220799999999985</v>
      </c>
      <c r="M10" s="8">
        <f>FC_OTH_CP_SH_E!M10+FC_OTH_CP_SC_E!M10+FC_OTH_CP_HW_E!M10+FC_OTH_CP_CA_E!M10</f>
        <v>4.2024312000000013</v>
      </c>
      <c r="N10" s="8">
        <f>FC_OTH_CP_SH_E!N10+FC_OTH_CP_SC_E!N10+FC_OTH_CP_HW_E!N10+FC_OTH_CP_CA_E!N10</f>
        <v>8.8183655999999964</v>
      </c>
      <c r="O10" s="8">
        <f>FC_OTH_CP_SH_E!O10+FC_OTH_CP_SC_E!O10+FC_OTH_CP_HW_E!O10+FC_OTH_CP_CA_E!O10</f>
        <v>8.4919348800000058</v>
      </c>
      <c r="P10" s="8">
        <f>FC_OTH_CP_SH_E!P10+FC_OTH_CP_SC_E!P10+FC_OTH_CP_HW_E!P10+FC_OTH_CP_CA_E!P10</f>
        <v>0.77855184000000033</v>
      </c>
      <c r="Q10" s="8">
        <f>FC_OTH_CP_SH_E!Q10+FC_OTH_CP_SC_E!Q10+FC_OTH_CP_HW_E!Q10+FC_OTH_CP_CA_E!Q10</f>
        <v>0.32096592000000007</v>
      </c>
      <c r="R10" s="8">
        <f>FC_OTH_CP_SH_E!R10+FC_OTH_CP_SC_E!R10+FC_OTH_CP_HW_E!R10+FC_OTH_CP_CA_E!R10</f>
        <v>0.16175808000000005</v>
      </c>
      <c r="S10" s="8">
        <f>FC_OTH_CP_SH_E!S10+FC_OTH_CP_SC_E!S10+FC_OTH_CP_HW_E!S10+FC_OTH_CP_CA_E!S10</f>
        <v>0.17086607999999992</v>
      </c>
      <c r="T10" s="8">
        <f>FC_OTH_CP_SH_E!T10+FC_OTH_CP_SC_E!T10+FC_OTH_CP_HW_E!T10+FC_OTH_CP_CA_E!T10</f>
        <v>0.51915600000000017</v>
      </c>
      <c r="U10" s="8">
        <f>FC_OTH_CP_SH_E!U10+FC_OTH_CP_SC_E!U10+FC_OTH_CP_HW_E!U10+FC_OTH_CP_CA_E!U10</f>
        <v>0.17305199999999993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1.2787200000000001</v>
      </c>
      <c r="D17" s="27">
        <f t="shared" si="10"/>
        <v>1.3586399999999998</v>
      </c>
      <c r="E17" s="27">
        <f t="shared" si="10"/>
        <v>1.6783199999999998</v>
      </c>
      <c r="F17" s="27">
        <f t="shared" si="10"/>
        <v>4.9550399999999994</v>
      </c>
      <c r="G17" s="27">
        <f t="shared" si="10"/>
        <v>3.5964000000000005</v>
      </c>
      <c r="H17" s="27">
        <f t="shared" si="10"/>
        <v>3.9160799999999996</v>
      </c>
      <c r="I17" s="27">
        <f t="shared" si="10"/>
        <v>4.4355599999999988</v>
      </c>
      <c r="J17" s="27">
        <f t="shared" si="10"/>
        <v>3.5164799999999996</v>
      </c>
      <c r="K17" s="27">
        <f t="shared" si="10"/>
        <v>2.1178800000000018</v>
      </c>
      <c r="L17" s="27">
        <f t="shared" si="10"/>
        <v>2.5974000000000008</v>
      </c>
      <c r="M17" s="27">
        <f t="shared" si="10"/>
        <v>2.1578399999999989</v>
      </c>
      <c r="N17" s="27">
        <f t="shared" si="10"/>
        <v>1.9180799999999985</v>
      </c>
      <c r="O17" s="27">
        <f t="shared" si="10"/>
        <v>1.4385599999999996</v>
      </c>
      <c r="P17" s="27">
        <f t="shared" si="10"/>
        <v>1.118880000000001</v>
      </c>
      <c r="Q17" s="27">
        <f t="shared" si="10"/>
        <v>0.87912000000000079</v>
      </c>
      <c r="R17" s="27">
        <f t="shared" si="10"/>
        <v>0.27972000000000008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1.2787200000000001</v>
      </c>
      <c r="D18" s="8">
        <f>FC_OTH_CP_SH_E!D18+FC_OTH_CP_SC_E!D18+FC_OTH_CP_HW_E!D18+FC_OTH_CP_CA_E!D18</f>
        <v>1.3586399999999998</v>
      </c>
      <c r="E18" s="8">
        <f>FC_OTH_CP_SH_E!E18+FC_OTH_CP_SC_E!E18+FC_OTH_CP_HW_E!E18+FC_OTH_CP_CA_E!E18</f>
        <v>1.6783199999999998</v>
      </c>
      <c r="F18" s="8">
        <f>FC_OTH_CP_SH_E!F18+FC_OTH_CP_SC_E!F18+FC_OTH_CP_HW_E!F18+FC_OTH_CP_CA_E!F18</f>
        <v>4.9550399999999994</v>
      </c>
      <c r="G18" s="8">
        <f>FC_OTH_CP_SH_E!G18+FC_OTH_CP_SC_E!G18+FC_OTH_CP_HW_E!G18+FC_OTH_CP_CA_E!G18</f>
        <v>3.5964000000000005</v>
      </c>
      <c r="H18" s="8">
        <f>FC_OTH_CP_SH_E!H18+FC_OTH_CP_SC_E!H18+FC_OTH_CP_HW_E!H18+FC_OTH_CP_CA_E!H18</f>
        <v>3.9160799999999996</v>
      </c>
      <c r="I18" s="8">
        <f>FC_OTH_CP_SH_E!I18+FC_OTH_CP_SC_E!I18+FC_OTH_CP_HW_E!I18+FC_OTH_CP_CA_E!I18</f>
        <v>4.4355599999999988</v>
      </c>
      <c r="J18" s="8">
        <f>FC_OTH_CP_SH_E!J18+FC_OTH_CP_SC_E!J18+FC_OTH_CP_HW_E!J18+FC_OTH_CP_CA_E!J18</f>
        <v>3.5164799999999996</v>
      </c>
      <c r="K18" s="8">
        <f>FC_OTH_CP_SH_E!K18+FC_OTH_CP_SC_E!K18+FC_OTH_CP_HW_E!K18+FC_OTH_CP_CA_E!K18</f>
        <v>2.1178800000000018</v>
      </c>
      <c r="L18" s="8">
        <f>FC_OTH_CP_SH_E!L18+FC_OTH_CP_SC_E!L18+FC_OTH_CP_HW_E!L18+FC_OTH_CP_CA_E!L18</f>
        <v>2.5974000000000008</v>
      </c>
      <c r="M18" s="8">
        <f>FC_OTH_CP_SH_E!M18+FC_OTH_CP_SC_E!M18+FC_OTH_CP_HW_E!M18+FC_OTH_CP_CA_E!M18</f>
        <v>2.1578399999999989</v>
      </c>
      <c r="N18" s="8">
        <f>FC_OTH_CP_SH_E!N18+FC_OTH_CP_SC_E!N18+FC_OTH_CP_HW_E!N18+FC_OTH_CP_CA_E!N18</f>
        <v>1.9180799999999985</v>
      </c>
      <c r="O18" s="8">
        <f>FC_OTH_CP_SH_E!O18+FC_OTH_CP_SC_E!O18+FC_OTH_CP_HW_E!O18+FC_OTH_CP_CA_E!O18</f>
        <v>1.4385599999999996</v>
      </c>
      <c r="P18" s="8">
        <f>FC_OTH_CP_SH_E!P18+FC_OTH_CP_SC_E!P18+FC_OTH_CP_HW_E!P18+FC_OTH_CP_CA_E!P18</f>
        <v>1.118880000000001</v>
      </c>
      <c r="Q18" s="8">
        <f>FC_OTH_CP_SH_E!Q18+FC_OTH_CP_SC_E!Q18+FC_OTH_CP_HW_E!Q18+FC_OTH_CP_CA_E!Q18</f>
        <v>0.87912000000000079</v>
      </c>
      <c r="R18" s="8">
        <f>FC_OTH_CP_SH_E!R18+FC_OTH_CP_SC_E!R18+FC_OTH_CP_HW_E!R18+FC_OTH_CP_CA_E!R18</f>
        <v>0.27972000000000008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401.16155687999998</v>
      </c>
      <c r="D26" s="27">
        <f t="shared" si="14"/>
        <v>444.81287159999994</v>
      </c>
      <c r="E26" s="27">
        <f t="shared" si="14"/>
        <v>498.38725223999967</v>
      </c>
      <c r="F26" s="27">
        <f t="shared" si="14"/>
        <v>504.58673699999997</v>
      </c>
      <c r="G26" s="27">
        <f t="shared" si="14"/>
        <v>500.33687435999951</v>
      </c>
      <c r="H26" s="27">
        <f t="shared" si="14"/>
        <v>455.73364943999985</v>
      </c>
      <c r="I26" s="27">
        <f t="shared" si="14"/>
        <v>398.32367543999987</v>
      </c>
      <c r="J26" s="27">
        <f t="shared" si="14"/>
        <v>330.29937324000002</v>
      </c>
      <c r="K26" s="27">
        <f t="shared" si="14"/>
        <v>314.94005243999987</v>
      </c>
      <c r="L26" s="27">
        <f t="shared" si="14"/>
        <v>308.62683396000017</v>
      </c>
      <c r="M26" s="27">
        <f t="shared" si="14"/>
        <v>297.67568219999987</v>
      </c>
      <c r="N26" s="27">
        <f t="shared" si="14"/>
        <v>271.53802151999986</v>
      </c>
      <c r="O26" s="27">
        <f t="shared" si="14"/>
        <v>225.01507752000015</v>
      </c>
      <c r="P26" s="27">
        <f t="shared" si="14"/>
        <v>193.5184294799999</v>
      </c>
      <c r="Q26" s="27">
        <f t="shared" si="14"/>
        <v>158.81927687999999</v>
      </c>
      <c r="R26" s="27">
        <f t="shared" si="14"/>
        <v>187.30257588000009</v>
      </c>
      <c r="S26" s="27">
        <f t="shared" si="14"/>
        <v>183.96931752000009</v>
      </c>
      <c r="T26" s="27">
        <f t="shared" si="14"/>
        <v>175.97196144</v>
      </c>
      <c r="U26" s="27">
        <f t="shared" si="14"/>
        <v>152.34865200000007</v>
      </c>
      <c r="V26" s="27">
        <f t="shared" si="14"/>
        <v>121.53900348000006</v>
      </c>
      <c r="W26" s="27">
        <f t="shared" si="14"/>
        <v>110.60687016000006</v>
      </c>
      <c r="X26" s="27">
        <f t="shared" si="14"/>
        <v>106.45872947999992</v>
      </c>
      <c r="Y26" s="27">
        <f t="shared" ref="Y26:Z26" si="15">SUM(Y27,Y33)</f>
        <v>103.61614428000004</v>
      </c>
      <c r="Z26" s="27">
        <f t="shared" si="15"/>
        <v>93.247354799999954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401.16155687999998</v>
      </c>
      <c r="D33" s="19">
        <f t="shared" si="18"/>
        <v>444.81287159999994</v>
      </c>
      <c r="E33" s="19">
        <f t="shared" si="18"/>
        <v>498.38725223999967</v>
      </c>
      <c r="F33" s="19">
        <f t="shared" si="18"/>
        <v>504.58673699999997</v>
      </c>
      <c r="G33" s="19">
        <f t="shared" si="18"/>
        <v>500.33687435999951</v>
      </c>
      <c r="H33" s="19">
        <f t="shared" si="18"/>
        <v>455.73364943999985</v>
      </c>
      <c r="I33" s="19">
        <f t="shared" si="18"/>
        <v>398.32367543999987</v>
      </c>
      <c r="J33" s="19">
        <f t="shared" si="18"/>
        <v>330.29937324000002</v>
      </c>
      <c r="K33" s="19">
        <f t="shared" si="18"/>
        <v>314.94005243999987</v>
      </c>
      <c r="L33" s="19">
        <f t="shared" si="18"/>
        <v>308.62683396000017</v>
      </c>
      <c r="M33" s="19">
        <f t="shared" si="18"/>
        <v>297.67568219999987</v>
      </c>
      <c r="N33" s="19">
        <f t="shared" si="18"/>
        <v>271.53802151999986</v>
      </c>
      <c r="O33" s="19">
        <f t="shared" si="18"/>
        <v>225.01507752000015</v>
      </c>
      <c r="P33" s="19">
        <f t="shared" si="18"/>
        <v>193.5184294799999</v>
      </c>
      <c r="Q33" s="19">
        <f t="shared" si="18"/>
        <v>158.81927687999999</v>
      </c>
      <c r="R33" s="19">
        <f t="shared" si="18"/>
        <v>187.30257588000009</v>
      </c>
      <c r="S33" s="19">
        <f t="shared" si="18"/>
        <v>183.96931752000009</v>
      </c>
      <c r="T33" s="19">
        <f t="shared" si="18"/>
        <v>175.97196144</v>
      </c>
      <c r="U33" s="19">
        <f t="shared" si="18"/>
        <v>152.34865200000007</v>
      </c>
      <c r="V33" s="19">
        <f t="shared" si="18"/>
        <v>121.53900348000006</v>
      </c>
      <c r="W33" s="19">
        <f t="shared" si="18"/>
        <v>110.60687016000006</v>
      </c>
      <c r="X33" s="19">
        <f t="shared" si="18"/>
        <v>106.45872947999992</v>
      </c>
      <c r="Y33" s="19">
        <f t="shared" ref="Y33:Z33" si="19">SUM(Y34:Y50)</f>
        <v>103.61614428000004</v>
      </c>
      <c r="Z33" s="19">
        <f t="shared" si="19"/>
        <v>93.247354799999954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8.8762770000000017</v>
      </c>
      <c r="D36" s="8">
        <f>FC_OTH_CP_SH_E!D36+FC_OTH_CP_SC_E!D36+FC_OTH_CP_HW_E!D36+FC_OTH_CP_CA_E!D36</f>
        <v>17.752554000000003</v>
      </c>
      <c r="E36" s="8">
        <f>FC_OTH_CP_SH_E!E36+FC_OTH_CP_SC_E!E36+FC_OTH_CP_HW_E!E36+FC_OTH_CP_CA_E!E36</f>
        <v>17.752554</v>
      </c>
      <c r="F36" s="8">
        <f>FC_OTH_CP_SH_E!F36+FC_OTH_CP_SC_E!F36+FC_OTH_CP_HW_E!F36+FC_OTH_CP_CA_E!F36</f>
        <v>20.711313000000008</v>
      </c>
      <c r="G36" s="8">
        <f>FC_OTH_CP_SH_E!G36+FC_OTH_CP_SC_E!G36+FC_OTH_CP_HW_E!G36+FC_OTH_CP_CA_E!G36</f>
        <v>23.966061480000004</v>
      </c>
      <c r="H36" s="8">
        <f>FC_OTH_CP_SH_E!H36+FC_OTH_CP_SC_E!H36+FC_OTH_CP_HW_E!H36+FC_OTH_CP_CA_E!H36</f>
        <v>23.670072000000008</v>
      </c>
      <c r="I36" s="8">
        <f>FC_OTH_CP_SH_E!I36+FC_OTH_CP_SC_E!I36+FC_OTH_CP_HW_E!I36+FC_OTH_CP_CA_E!I36</f>
        <v>26.628830999999987</v>
      </c>
      <c r="J36" s="8">
        <f>FC_OTH_CP_SH_E!J36+FC_OTH_CP_SC_E!J36+FC_OTH_CP_HW_E!J36+FC_OTH_CP_CA_E!J36</f>
        <v>26.628830999999991</v>
      </c>
      <c r="K36" s="8">
        <f>FC_OTH_CP_SH_E!K36+FC_OTH_CP_SC_E!K36+FC_OTH_CP_HW_E!K36+FC_OTH_CP_CA_E!K36</f>
        <v>29.587589999999995</v>
      </c>
      <c r="L36" s="8">
        <f>FC_OTH_CP_SH_E!L36+FC_OTH_CP_SC_E!L36+FC_OTH_CP_HW_E!L36+FC_OTH_CP_CA_E!L36</f>
        <v>35.505107999999993</v>
      </c>
      <c r="M36" s="8">
        <f>FC_OTH_CP_SH_E!M36+FC_OTH_CP_SC_E!M36+FC_OTH_CP_HW_E!M36+FC_OTH_CP_CA_E!M36</f>
        <v>38.463867000000008</v>
      </c>
      <c r="N36" s="8">
        <f>FC_OTH_CP_SH_E!N36+FC_OTH_CP_SC_E!N36+FC_OTH_CP_HW_E!N36+FC_OTH_CP_CA_E!N36</f>
        <v>35.505108000000007</v>
      </c>
      <c r="O36" s="8">
        <f>FC_OTH_CP_SH_E!O36+FC_OTH_CP_SC_E!O36+FC_OTH_CP_HW_E!O36+FC_OTH_CP_CA_E!O36</f>
        <v>35.505108000000028</v>
      </c>
      <c r="P36" s="8">
        <f>FC_OTH_CP_SH_E!P36+FC_OTH_CP_SC_E!P36+FC_OTH_CP_HW_E!P36+FC_OTH_CP_CA_E!P36</f>
        <v>35.505107999999986</v>
      </c>
      <c r="Q36" s="8">
        <f>FC_OTH_CP_SH_E!Q36+FC_OTH_CP_SC_E!Q36+FC_OTH_CP_HW_E!Q36+FC_OTH_CP_CA_E!Q36</f>
        <v>35.505108000000014</v>
      </c>
      <c r="R36" s="8">
        <f>FC_OTH_CP_SH_E!R36+FC_OTH_CP_SC_E!R36+FC_OTH_CP_HW_E!R36+FC_OTH_CP_CA_E!R36</f>
        <v>35.505107999999979</v>
      </c>
      <c r="S36" s="8">
        <f>FC_OTH_CP_SH_E!S36+FC_OTH_CP_SC_E!S36+FC_OTH_CP_HW_E!S36+FC_OTH_CP_CA_E!S36</f>
        <v>38.463867000000008</v>
      </c>
      <c r="T36" s="8">
        <f>FC_OTH_CP_SH_E!T36+FC_OTH_CP_SC_E!T36+FC_OTH_CP_HW_E!T36+FC_OTH_CP_CA_E!T36</f>
        <v>35.801097480000024</v>
      </c>
      <c r="U36" s="8">
        <f>FC_OTH_CP_SH_E!U36+FC_OTH_CP_SC_E!U36+FC_OTH_CP_HW_E!U36+FC_OTH_CP_CA_E!U36</f>
        <v>34.61759388000003</v>
      </c>
      <c r="V36" s="8">
        <f>FC_OTH_CP_SH_E!V36+FC_OTH_CP_SC_E!V36+FC_OTH_CP_HW_E!V36+FC_OTH_CP_CA_E!V36</f>
        <v>36.096859800000054</v>
      </c>
      <c r="W36" s="8">
        <f>FC_OTH_CP_SH_E!W36+FC_OTH_CP_SC_E!W36+FC_OTH_CP_HW_E!W36+FC_OTH_CP_CA_E!W36</f>
        <v>29.587590000000006</v>
      </c>
      <c r="X36" s="8">
        <f>FC_OTH_CP_SH_E!X36+FC_OTH_CP_SC_E!X36+FC_OTH_CP_HW_E!X36+FC_OTH_CP_CA_E!X36</f>
        <v>34.617593879999973</v>
      </c>
      <c r="Y36" s="8">
        <f>FC_OTH_CP_SH_E!Y36+FC_OTH_CP_SC_E!Y36+FC_OTH_CP_HW_E!Y36+FC_OTH_CP_CA_E!Y36</f>
        <v>25.445327399999996</v>
      </c>
      <c r="Z36" s="8">
        <f>FC_OTH_CP_SH_E!Z36+FC_OTH_CP_SC_E!Z36+FC_OTH_CP_HW_E!Z36+FC_OTH_CP_CA_E!Z36</f>
        <v>19.823798879999991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379.77740891999997</v>
      </c>
      <c r="D43" s="8">
        <f>FC_OTH_CP_SH_E!D43+FC_OTH_CP_SC_E!D43+FC_OTH_CP_HW_E!D43+FC_OTH_CP_CA_E!D43</f>
        <v>411.42554855999992</v>
      </c>
      <c r="E43" s="8">
        <f>FC_OTH_CP_SH_E!E43+FC_OTH_CP_SC_E!E43+FC_OTH_CP_HW_E!E43+FC_OTH_CP_CA_E!E43</f>
        <v>446.23826207999969</v>
      </c>
      <c r="F43" s="8">
        <f>FC_OTH_CP_SH_E!F43+FC_OTH_CP_SC_E!F43+FC_OTH_CP_HW_E!F43+FC_OTH_CP_CA_E!F43</f>
        <v>455.73278399999992</v>
      </c>
      <c r="G43" s="8">
        <f>FC_OTH_CP_SH_E!G43+FC_OTH_CP_SC_E!G43+FC_OTH_CP_HW_E!G43+FC_OTH_CP_CA_E!G43</f>
        <v>455.73278399999953</v>
      </c>
      <c r="H43" s="8">
        <f>FC_OTH_CP_SH_E!H43+FC_OTH_CP_SC_E!H43+FC_OTH_CP_HW_E!H43+FC_OTH_CP_CA_E!H43</f>
        <v>411.42554855999987</v>
      </c>
      <c r="I43" s="8">
        <f>FC_OTH_CP_SH_E!I43+FC_OTH_CP_SC_E!I43+FC_OTH_CP_HW_E!I43+FC_OTH_CP_CA_E!I43</f>
        <v>357.62352443999987</v>
      </c>
      <c r="J43" s="8">
        <f>FC_OTH_CP_SH_E!J43+FC_OTH_CP_SC_E!J43+FC_OTH_CP_HW_E!J43+FC_OTH_CP_CA_E!J43</f>
        <v>291.16267128000004</v>
      </c>
      <c r="K43" s="8">
        <f>FC_OTH_CP_SH_E!K43+FC_OTH_CP_SC_E!K43+FC_OTH_CP_HW_E!K43+FC_OTH_CP_CA_E!K43</f>
        <v>275.9714895599999</v>
      </c>
      <c r="L43" s="8">
        <f>FC_OTH_CP_SH_E!L43+FC_OTH_CP_SC_E!L43+FC_OTH_CP_HW_E!L43+FC_OTH_CP_CA_E!L43</f>
        <v>246.85516908000017</v>
      </c>
      <c r="M43" s="8">
        <f>FC_OTH_CP_SH_E!M43+FC_OTH_CP_SC_E!M43+FC_OTH_CP_HW_E!M43+FC_OTH_CP_CA_E!M43</f>
        <v>234.19607327999989</v>
      </c>
      <c r="N43" s="8">
        <f>FC_OTH_CP_SH_E!N43+FC_OTH_CP_SC_E!N43+FC_OTH_CP_HW_E!N43+FC_OTH_CP_CA_E!N43</f>
        <v>204.76337543999989</v>
      </c>
      <c r="O43" s="8">
        <f>FC_OTH_CP_SH_E!O43+FC_OTH_CP_SC_E!O43+FC_OTH_CP_HW_E!O43+FC_OTH_CP_CA_E!O43</f>
        <v>158.24043144000009</v>
      </c>
      <c r="P43" s="8">
        <f>FC_OTH_CP_SH_E!P43+FC_OTH_CP_SC_E!P43+FC_OTH_CP_HW_E!P43+FC_OTH_CP_CA_E!P43</f>
        <v>139.25165435999992</v>
      </c>
      <c r="Q43" s="8">
        <f>FC_OTH_CP_SH_E!Q43+FC_OTH_CP_SC_E!Q43+FC_OTH_CP_HW_E!Q43+FC_OTH_CP_CA_E!Q43</f>
        <v>113.93319599999997</v>
      </c>
      <c r="R43" s="8">
        <f>FC_OTH_CP_SH_E!R43+FC_OTH_CP_SC_E!R43+FC_OTH_CP_HW_E!R43+FC_OTH_CP_CA_E!R43</f>
        <v>142.41649500000011</v>
      </c>
      <c r="S43" s="8">
        <f>FC_OTH_CP_SH_E!S43+FC_OTH_CP_SC_E!S43+FC_OTH_CP_HW_E!S43+FC_OTH_CP_CA_E!S43</f>
        <v>139.25165436000006</v>
      </c>
      <c r="T43" s="8">
        <f>FC_OTH_CP_SH_E!T43+FC_OTH_CP_SC_E!T43+FC_OTH_CP_HW_E!T43+FC_OTH_CP_CA_E!T43</f>
        <v>137.66923403999996</v>
      </c>
      <c r="U43" s="8">
        <f>FC_OTH_CP_SH_E!U43+FC_OTH_CP_SC_E!U43+FC_OTH_CP_HW_E!U43+FC_OTH_CP_CA_E!U43</f>
        <v>117.73105812000006</v>
      </c>
      <c r="V43" s="8">
        <f>FC_OTH_CP_SH_E!V43+FC_OTH_CP_SC_E!V43+FC_OTH_CP_HW_E!V43+FC_OTH_CP_CA_E!V43</f>
        <v>84.816875520000011</v>
      </c>
      <c r="W43" s="8">
        <f>FC_OTH_CP_SH_E!W43+FC_OTH_CP_SC_E!W43+FC_OTH_CP_HW_E!W43+FC_OTH_CP_CA_E!W43</f>
        <v>81.019280160000051</v>
      </c>
      <c r="X43" s="8">
        <f>FC_OTH_CP_SH_E!X43+FC_OTH_CP_SC_E!X43+FC_OTH_CP_HW_E!X43+FC_OTH_CP_CA_E!X43</f>
        <v>71.841135599999944</v>
      </c>
      <c r="Y43" s="8">
        <f>FC_OTH_CP_SH_E!Y43+FC_OTH_CP_SC_E!Y43+FC_OTH_CP_HW_E!Y43+FC_OTH_CP_CA_E!Y43</f>
        <v>78.170816880000046</v>
      </c>
      <c r="Z43" s="8">
        <f>FC_OTH_CP_SH_E!Z43+FC_OTH_CP_SC_E!Z43+FC_OTH_CP_HW_E!Z43+FC_OTH_CP_CA_E!Z43</f>
        <v>73.423555919999956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12.507870960000004</v>
      </c>
      <c r="D44" s="8">
        <f>FC_OTH_CP_SH_E!D44+FC_OTH_CP_SC_E!D44+FC_OTH_CP_HW_E!D44+FC_OTH_CP_CA_E!D44</f>
        <v>15.63476904</v>
      </c>
      <c r="E44" s="8">
        <f>FC_OTH_CP_SH_E!E44+FC_OTH_CP_SC_E!E44+FC_OTH_CP_HW_E!E44+FC_OTH_CP_CA_E!E44</f>
        <v>34.39643616</v>
      </c>
      <c r="F44" s="8">
        <f>FC_OTH_CP_SH_E!F44+FC_OTH_CP_SC_E!F44+FC_OTH_CP_HW_E!F44+FC_OTH_CP_CA_E!F44</f>
        <v>28.142640000000007</v>
      </c>
      <c r="G44" s="8">
        <f>FC_OTH_CP_SH_E!G44+FC_OTH_CP_SC_E!G44+FC_OTH_CP_HW_E!G44+FC_OTH_CP_CA_E!G44</f>
        <v>20.638028879999986</v>
      </c>
      <c r="H44" s="8">
        <f>FC_OTH_CP_SH_E!H44+FC_OTH_CP_SC_E!H44+FC_OTH_CP_HW_E!H44+FC_OTH_CP_CA_E!H44</f>
        <v>20.638028879999997</v>
      </c>
      <c r="I44" s="8">
        <f>FC_OTH_CP_SH_E!I44+FC_OTH_CP_SC_E!I44+FC_OTH_CP_HW_E!I44+FC_OTH_CP_CA_E!I44</f>
        <v>14.071319999999996</v>
      </c>
      <c r="J44" s="8">
        <f>FC_OTH_CP_SH_E!J44+FC_OTH_CP_SC_E!J44+FC_OTH_CP_HW_E!J44+FC_OTH_CP_CA_E!J44</f>
        <v>12.507870960000007</v>
      </c>
      <c r="K44" s="8">
        <f>FC_OTH_CP_SH_E!K44+FC_OTH_CP_SC_E!K44+FC_OTH_CP_HW_E!K44+FC_OTH_CP_CA_E!K44</f>
        <v>9.3809728799999998</v>
      </c>
      <c r="L44" s="8">
        <f>FC_OTH_CP_SH_E!L44+FC_OTH_CP_SC_E!L44+FC_OTH_CP_HW_E!L44+FC_OTH_CP_CA_E!L44</f>
        <v>26.266556880000014</v>
      </c>
      <c r="M44" s="8">
        <f>FC_OTH_CP_SH_E!M44+FC_OTH_CP_SC_E!M44+FC_OTH_CP_HW_E!M44+FC_OTH_CP_CA_E!M44</f>
        <v>25.015741919999993</v>
      </c>
      <c r="N44" s="8">
        <f>FC_OTH_CP_SH_E!N44+FC_OTH_CP_SC_E!N44+FC_OTH_CP_HW_E!N44+FC_OTH_CP_CA_E!N44</f>
        <v>31.269538079999986</v>
      </c>
      <c r="O44" s="8">
        <f>FC_OTH_CP_SH_E!O44+FC_OTH_CP_SC_E!O44+FC_OTH_CP_HW_E!O44+FC_OTH_CP_CA_E!O44</f>
        <v>31.269538080000029</v>
      </c>
      <c r="P44" s="8">
        <f>FC_OTH_CP_SH_E!P44+FC_OTH_CP_SC_E!P44+FC_OTH_CP_HW_E!P44+FC_OTH_CP_CA_E!P44</f>
        <v>18.761667119999995</v>
      </c>
      <c r="Q44" s="8">
        <f>FC_OTH_CP_SH_E!Q44+FC_OTH_CP_SC_E!Q44+FC_OTH_CP_HW_E!Q44+FC_OTH_CP_CA_E!Q44</f>
        <v>9.3809728799999998</v>
      </c>
      <c r="R44" s="8">
        <f>FC_OTH_CP_SH_E!R44+FC_OTH_CP_SC_E!R44+FC_OTH_CP_HW_E!R44+FC_OTH_CP_CA_E!R44</f>
        <v>9.3809728800000105</v>
      </c>
      <c r="S44" s="8">
        <f>FC_OTH_CP_SH_E!S44+FC_OTH_CP_SC_E!S44+FC_OTH_CP_HW_E!S44+FC_OTH_CP_CA_E!S44</f>
        <v>6.2537961600000074</v>
      </c>
      <c r="T44" s="8">
        <f>FC_OTH_CP_SH_E!T44+FC_OTH_CP_SC_E!T44+FC_OTH_CP_HW_E!T44+FC_OTH_CP_CA_E!T44</f>
        <v>2.5016299199999996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0.62526816000000029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188.37818999999999</v>
      </c>
      <c r="D51" s="27">
        <f>FC_OTH_CP_SH_E!D51+FC_OTH_CP_SC_E!D51+FC_OTH_CP_HW_E!D51+FC_OTH_CP_CA_E!D51</f>
        <v>255.17646000000008</v>
      </c>
      <c r="E51" s="27">
        <f>FC_OTH_CP_SH_E!E51+FC_OTH_CP_SC_E!E51+FC_OTH_CP_HW_E!E51+FC_OTH_CP_CA_E!E51</f>
        <v>238.11084000000008</v>
      </c>
      <c r="F51" s="27">
        <f>FC_OTH_CP_SH_E!F51+FC_OTH_CP_SC_E!F51+FC_OTH_CP_HW_E!F51+FC_OTH_CP_CA_E!F51</f>
        <v>249.21863999999997</v>
      </c>
      <c r="G51" s="27">
        <f>FC_OTH_CP_SH_E!G51+FC_OTH_CP_SC_E!G51+FC_OTH_CP_HW_E!G51+FC_OTH_CP_CA_E!G51</f>
        <v>265.52690999999999</v>
      </c>
      <c r="H51" s="27">
        <f>FC_OTH_CP_SH_E!H51+FC_OTH_CP_SC_E!H51+FC_OTH_CP_HW_E!H51+FC_OTH_CP_CA_E!H51</f>
        <v>290.08766952000002</v>
      </c>
      <c r="I51" s="27">
        <f>FC_OTH_CP_SH_E!I51+FC_OTH_CP_SC_E!I51+FC_OTH_CP_HW_E!I51+FC_OTH_CP_CA_E!I51</f>
        <v>282.03714000000002</v>
      </c>
      <c r="J51" s="27">
        <f>FC_OTH_CP_SH_E!J51+FC_OTH_CP_SC_E!J51+FC_OTH_CP_HW_E!J51+FC_OTH_CP_CA_E!J51</f>
        <v>276.68520000000001</v>
      </c>
      <c r="K51" s="27">
        <f>FC_OTH_CP_SH_E!K51+FC_OTH_CP_SC_E!K51+FC_OTH_CP_HW_E!K51+FC_OTH_CP_CA_E!K51</f>
        <v>302.88951000000003</v>
      </c>
      <c r="L51" s="27">
        <f>FC_OTH_CP_SH_E!L51+FC_OTH_CP_SC_E!L51+FC_OTH_CP_HW_E!L51+FC_OTH_CP_CA_E!L51</f>
        <v>309.95811000000026</v>
      </c>
      <c r="M51" s="27">
        <f>FC_OTH_CP_SH_E!M51+FC_OTH_CP_SC_E!M51+FC_OTH_CP_HW_E!M51+FC_OTH_CP_CA_E!M51</f>
        <v>367.56719999999979</v>
      </c>
      <c r="N51" s="27">
        <f>FC_OTH_CP_SH_E!N51+FC_OTH_CP_SC_E!N51+FC_OTH_CP_HW_E!N51+FC_OTH_CP_CA_E!N51</f>
        <v>330.96194999999989</v>
      </c>
      <c r="O51" s="27">
        <f>FC_OTH_CP_SH_E!O51+FC_OTH_CP_SC_E!O51+FC_OTH_CP_HW_E!O51+FC_OTH_CP_CA_E!O51</f>
        <v>308.99879999999985</v>
      </c>
      <c r="P51" s="27">
        <f>FC_OTH_CP_SH_E!P51+FC_OTH_CP_SC_E!P51+FC_OTH_CP_HW_E!P51+FC_OTH_CP_CA_E!P51</f>
        <v>318.33945000000045</v>
      </c>
      <c r="Q51" s="27">
        <f>FC_OTH_CP_SH_E!Q51+FC_OTH_CP_SC_E!Q51+FC_OTH_CP_HW_E!Q51+FC_OTH_CP_CA_E!Q51</f>
        <v>310.16007000000036</v>
      </c>
      <c r="R51" s="27">
        <f>FC_OTH_CP_SH_E!R51+FC_OTH_CP_SC_E!R51+FC_OTH_CP_HW_E!R51+FC_OTH_CP_CA_E!R51</f>
        <v>397.50777000000028</v>
      </c>
      <c r="S51" s="27">
        <f>FC_OTH_CP_SH_E!S51+FC_OTH_CP_SC_E!S51+FC_OTH_CP_HW_E!S51+FC_OTH_CP_CA_E!S51</f>
        <v>425.55799439999998</v>
      </c>
      <c r="T51" s="27">
        <f>FC_OTH_CP_SH_E!T51+FC_OTH_CP_SC_E!T51+FC_OTH_CP_HW_E!T51+FC_OTH_CP_CA_E!T51</f>
        <v>450.26477100000005</v>
      </c>
      <c r="U51" s="27">
        <f>FC_OTH_CP_SH_E!U51+FC_OTH_CP_SC_E!U51+FC_OTH_CP_HW_E!U51+FC_OTH_CP_CA_E!U51</f>
        <v>474.74918963999966</v>
      </c>
      <c r="V51" s="27">
        <f>FC_OTH_CP_SH_E!V51+FC_OTH_CP_SC_E!V51+FC_OTH_CP_HW_E!V51+FC_OTH_CP_CA_E!V51</f>
        <v>490.48995204000033</v>
      </c>
      <c r="W51" s="27">
        <f>FC_OTH_CP_SH_E!W51+FC_OTH_CP_SC_E!W51+FC_OTH_CP_HW_E!W51+FC_OTH_CP_CA_E!W51</f>
        <v>460.14586595999981</v>
      </c>
      <c r="X51" s="27">
        <f>FC_OTH_CP_SH_E!X51+FC_OTH_CP_SC_E!X51+FC_OTH_CP_HW_E!X51+FC_OTH_CP_CA_E!X51</f>
        <v>547.22738268000046</v>
      </c>
      <c r="Y51" s="27">
        <f>FC_OTH_CP_SH_E!Y51+FC_OTH_CP_SC_E!Y51+FC_OTH_CP_HW_E!Y51+FC_OTH_CP_CA_E!Y51</f>
        <v>459.43658244000068</v>
      </c>
      <c r="Z51" s="27">
        <f>FC_OTH_CP_SH_E!Z51+FC_OTH_CP_SC_E!Z51+FC_OTH_CP_HW_E!Z51+FC_OTH_CP_CA_E!Z51</f>
        <v>402.47820756000039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10.08</v>
      </c>
      <c r="K61" s="49">
        <f t="shared" si="22"/>
        <v>10.819418400000004</v>
      </c>
      <c r="L61" s="49">
        <f t="shared" si="22"/>
        <v>17.872848000000001</v>
      </c>
      <c r="M61" s="49">
        <f t="shared" si="22"/>
        <v>15.888539520000002</v>
      </c>
      <c r="N61" s="49">
        <f t="shared" si="22"/>
        <v>18.76549752</v>
      </c>
      <c r="O61" s="49">
        <f t="shared" si="22"/>
        <v>16.758766079999994</v>
      </c>
      <c r="P61" s="49">
        <f t="shared" si="22"/>
        <v>16.843624560000006</v>
      </c>
      <c r="Q61" s="49">
        <f t="shared" si="22"/>
        <v>20.872968480000015</v>
      </c>
      <c r="R61" s="49">
        <f t="shared" si="22"/>
        <v>26.486071919999993</v>
      </c>
      <c r="S61" s="49">
        <f t="shared" si="22"/>
        <v>33.399586079999956</v>
      </c>
      <c r="T61" s="49">
        <f t="shared" si="22"/>
        <v>40.001991120000021</v>
      </c>
      <c r="U61" s="49">
        <f t="shared" si="22"/>
        <v>48.33346895999999</v>
      </c>
      <c r="V61" s="49">
        <f t="shared" si="22"/>
        <v>58.953515040000013</v>
      </c>
      <c r="W61" s="49">
        <f t="shared" si="22"/>
        <v>63.469239119999962</v>
      </c>
      <c r="X61" s="49">
        <f t="shared" si="22"/>
        <v>63.345819599999977</v>
      </c>
      <c r="Y61" s="49">
        <f t="shared" ref="Y61:Z61" si="23">SUM(Y62:Y72)</f>
        <v>65.585046240000025</v>
      </c>
      <c r="Z61" s="49">
        <f t="shared" si="23"/>
        <v>65.177663040000027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10.08</v>
      </c>
      <c r="K62" s="52">
        <f>FC_OTH_CP_SH_E!K62+FC_OTH_CP_SC_E!K62+FC_OTH_CP_HW_E!K62+FC_OTH_CP_CA_E!K62</f>
        <v>9.0720000000000027</v>
      </c>
      <c r="L62" s="52">
        <f>FC_OTH_CP_SH_E!L62+FC_OTH_CP_SC_E!L62+FC_OTH_CP_HW_E!L62+FC_OTH_CP_CA_E!L62</f>
        <v>12.543955199999999</v>
      </c>
      <c r="M62" s="52">
        <f>FC_OTH_CP_SH_E!M62+FC_OTH_CP_SC_E!M62+FC_OTH_CP_HW_E!M62+FC_OTH_CP_CA_E!M62</f>
        <v>11.088000000000003</v>
      </c>
      <c r="N62" s="52">
        <f>FC_OTH_CP_SH_E!N62+FC_OTH_CP_SC_E!N62+FC_OTH_CP_HW_E!N62+FC_OTH_CP_CA_E!N62</f>
        <v>14.559955199999997</v>
      </c>
      <c r="O62" s="52">
        <f>FC_OTH_CP_SH_E!O62+FC_OTH_CP_SC_E!O62+FC_OTH_CP_HW_E!O62+FC_OTH_CP_CA_E!O62</f>
        <v>15.680044799999994</v>
      </c>
      <c r="P62" s="52">
        <f>FC_OTH_CP_SH_E!P62+FC_OTH_CP_SC_E!P62+FC_OTH_CP_HW_E!P62+FC_OTH_CP_CA_E!P62</f>
        <v>16.015910400000006</v>
      </c>
      <c r="Q62" s="52">
        <f>FC_OTH_CP_SH_E!Q62+FC_OTH_CP_SC_E!Q62+FC_OTH_CP_HW_E!Q62+FC_OTH_CP_CA_E!Q62</f>
        <v>16.800134400000012</v>
      </c>
      <c r="R62" s="52">
        <f>FC_OTH_CP_SH_E!R62+FC_OTH_CP_SC_E!R62+FC_OTH_CP_HW_E!R62+FC_OTH_CP_CA_E!R62</f>
        <v>22.175999999999995</v>
      </c>
      <c r="S62" s="52">
        <f>FC_OTH_CP_SH_E!S62+FC_OTH_CP_SC_E!S62+FC_OTH_CP_HW_E!S62+FC_OTH_CP_CA_E!S62</f>
        <v>29.119910399999963</v>
      </c>
      <c r="T62" s="52">
        <f>FC_OTH_CP_SH_E!T62+FC_OTH_CP_SC_E!T62+FC_OTH_CP_HW_E!T62+FC_OTH_CP_CA_E!T62</f>
        <v>35.448134400000015</v>
      </c>
      <c r="U62" s="52">
        <f>FC_OTH_CP_SH_E!U62+FC_OTH_CP_SC_E!U62+FC_OTH_CP_HW_E!U62+FC_OTH_CP_CA_E!U62</f>
        <v>42.58033919999999</v>
      </c>
      <c r="V62" s="52">
        <f>FC_OTH_CP_SH_E!V62+FC_OTH_CP_SC_E!V62+FC_OTH_CP_HW_E!V62+FC_OTH_CP_CA_E!V62</f>
        <v>52.40350080000001</v>
      </c>
      <c r="W62" s="52">
        <f>FC_OTH_CP_SH_E!W62+FC_OTH_CP_SC_E!W62+FC_OTH_CP_HW_E!W62+FC_OTH_CP_CA_E!W62</f>
        <v>58.07410559999996</v>
      </c>
      <c r="X62" s="52">
        <f>FC_OTH_CP_SH_E!X62+FC_OTH_CP_SC_E!X62+FC_OTH_CP_HW_E!X62+FC_OTH_CP_CA_E!X62</f>
        <v>57.660019199999979</v>
      </c>
      <c r="Y62" s="52">
        <f>FC_OTH_CP_SH_E!Y62+FC_OTH_CP_SC_E!Y62+FC_OTH_CP_HW_E!Y62+FC_OTH_CP_CA_E!Y62</f>
        <v>60.361862400000014</v>
      </c>
      <c r="Z62" s="52">
        <f>FC_OTH_CP_SH_E!Z62+FC_OTH_CP_SC_E!Z62+FC_OTH_CP_HW_E!Z62+FC_OTH_CP_CA_E!Z62</f>
        <v>57.644294400000028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3.4497791999999996</v>
      </c>
      <c r="M63" s="52">
        <f>FC_OTH_CP_SH_E!M63+FC_OTH_CP_SC_E!M63+FC_OTH_CP_HW_E!M63+FC_OTH_CP_CA_E!M63</f>
        <v>3.4497792</v>
      </c>
      <c r="N63" s="52">
        <f>FC_OTH_CP_SH_E!N63+FC_OTH_CP_SC_E!N63+FC_OTH_CP_HW_E!N63+FC_OTH_CP_CA_E!N63</f>
        <v>3.1191551999999998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3.1336704000000024</v>
      </c>
      <c r="R63" s="52">
        <f>FC_OTH_CP_SH_E!R63+FC_OTH_CP_SC_E!R63+FC_OTH_CP_HW_E!R63+FC_OTH_CP_CA_E!R63</f>
        <v>3.1332671999999993</v>
      </c>
      <c r="S63" s="52">
        <f>FC_OTH_CP_SH_E!S63+FC_OTH_CP_SC_E!S63+FC_OTH_CP_HW_E!S63+FC_OTH_CP_CA_E!S63</f>
        <v>3.136089599999996</v>
      </c>
      <c r="T63" s="52">
        <f>FC_OTH_CP_SH_E!T63+FC_OTH_CP_SC_E!T63+FC_OTH_CP_HW_E!T63+FC_OTH_CP_CA_E!T63</f>
        <v>3.3711552000000018</v>
      </c>
      <c r="U63" s="52">
        <f>FC_OTH_CP_SH_E!U63+FC_OTH_CP_SC_E!U63+FC_OTH_CP_HW_E!U63+FC_OTH_CP_CA_E!U63</f>
        <v>4.7730816000000003</v>
      </c>
      <c r="V63" s="52">
        <f>FC_OTH_CP_SH_E!V63+FC_OTH_CP_SC_E!V63+FC_OTH_CP_HW_E!V63+FC_OTH_CP_CA_E!V63</f>
        <v>5.4504575999999973</v>
      </c>
      <c r="W63" s="52">
        <f>FC_OTH_CP_SH_E!W63+FC_OTH_CP_SC_E!W63+FC_OTH_CP_HW_E!W63+FC_OTH_CP_CA_E!W63</f>
        <v>4.456166399999999</v>
      </c>
      <c r="X63" s="52">
        <f>FC_OTH_CP_SH_E!X63+FC_OTH_CP_SC_E!X63+FC_OTH_CP_HW_E!X63+FC_OTH_CP_CA_E!X63</f>
        <v>4.6351871999999954</v>
      </c>
      <c r="Y63" s="52">
        <f>FC_OTH_CP_SH_E!Y63+FC_OTH_CP_SC_E!Y63+FC_OTH_CP_HW_E!Y63+FC_OTH_CP_CA_E!Y63</f>
        <v>3.8916864000000011</v>
      </c>
      <c r="Z63" s="52">
        <f>FC_OTH_CP_SH_E!Z63+FC_OTH_CP_SC_E!Z63+FC_OTH_CP_HW_E!Z63+FC_OTH_CP_CA_E!Z63</f>
        <v>6.4161215999999994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1.747418400000001</v>
      </c>
      <c r="L64" s="52">
        <f>FC_OTH_CP_SH_E!L64+FC_OTH_CP_SC_E!L64+FC_OTH_CP_HW_E!L64+FC_OTH_CP_CA_E!L64</f>
        <v>1.879113600000001</v>
      </c>
      <c r="M64" s="52">
        <f>FC_OTH_CP_SH_E!M64+FC_OTH_CP_SC_E!M64+FC_OTH_CP_HW_E!M64+FC_OTH_CP_CA_E!M64</f>
        <v>1.3507603199999993</v>
      </c>
      <c r="N64" s="52">
        <f>FC_OTH_CP_SH_E!N64+FC_OTH_CP_SC_E!N64+FC_OTH_CP_HW_E!N64+FC_OTH_CP_CA_E!N64</f>
        <v>1.0863871199999997</v>
      </c>
      <c r="O64" s="52">
        <f>FC_OTH_CP_SH_E!O64+FC_OTH_CP_SC_E!O64+FC_OTH_CP_HW_E!O64+FC_OTH_CP_CA_E!O64</f>
        <v>1.0787212799999997</v>
      </c>
      <c r="P64" s="52">
        <f>FC_OTH_CP_SH_E!P64+FC_OTH_CP_SC_E!P64+FC_OTH_CP_HW_E!P64+FC_OTH_CP_CA_E!P64</f>
        <v>0.82771416000000075</v>
      </c>
      <c r="Q64" s="52">
        <f>FC_OTH_CP_SH_E!Q64+FC_OTH_CP_SC_E!Q64+FC_OTH_CP_HW_E!Q64+FC_OTH_CP_CA_E!Q64</f>
        <v>0.93916368000000061</v>
      </c>
      <c r="R64" s="52">
        <f>FC_OTH_CP_SH_E!R64+FC_OTH_CP_SC_E!R64+FC_OTH_CP_HW_E!R64+FC_OTH_CP_CA_E!R64</f>
        <v>1.1768047200000007</v>
      </c>
      <c r="S64" s="52">
        <f>FC_OTH_CP_SH_E!S64+FC_OTH_CP_SC_E!S64+FC_OTH_CP_HW_E!S64+FC_OTH_CP_CA_E!S64</f>
        <v>1.1435860800000002</v>
      </c>
      <c r="T64" s="52">
        <f>FC_OTH_CP_SH_E!T64+FC_OTH_CP_SC_E!T64+FC_OTH_CP_HW_E!T64+FC_OTH_CP_CA_E!T64</f>
        <v>1.1827015200000008</v>
      </c>
      <c r="U64" s="52">
        <f>FC_OTH_CP_SH_E!U64+FC_OTH_CP_SC_E!U64+FC_OTH_CP_HW_E!U64+FC_OTH_CP_CA_E!U64</f>
        <v>0.98004815999999939</v>
      </c>
      <c r="V64" s="52">
        <f>FC_OTH_CP_SH_E!V64+FC_OTH_CP_SC_E!V64+FC_OTH_CP_HW_E!V64+FC_OTH_CP_CA_E!V64</f>
        <v>1.0995566400000008</v>
      </c>
      <c r="W64" s="52">
        <f>FC_OTH_CP_SH_E!W64+FC_OTH_CP_SC_E!W64+FC_OTH_CP_HW_E!W64+FC_OTH_CP_CA_E!W64</f>
        <v>0.9389671199999996</v>
      </c>
      <c r="X64" s="52">
        <f>FC_OTH_CP_SH_E!X64+FC_OTH_CP_SC_E!X64+FC_OTH_CP_HW_E!X64+FC_OTH_CP_CA_E!X64</f>
        <v>1.0506132000000008</v>
      </c>
      <c r="Y64" s="52">
        <f>FC_OTH_CP_SH_E!Y64+FC_OTH_CP_SC_E!Y64+FC_OTH_CP_HW_E!Y64+FC_OTH_CP_CA_E!Y64</f>
        <v>1.3314974400000021</v>
      </c>
      <c r="Z64" s="52">
        <f>FC_OTH_CP_SH_E!Z64+FC_OTH_CP_SC_E!Z64+FC_OTH_CP_HW_E!Z64+FC_OTH_CP_CA_E!Z64</f>
        <v>1.1172470400000007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514.31332574379735</v>
      </c>
      <c r="D2" s="21">
        <f t="shared" ref="D2:X2" si="0">SUM(D3,D17,D22,D25,D26,D51,D52)</f>
        <v>606.67628336426174</v>
      </c>
      <c r="E2" s="21">
        <f t="shared" si="0"/>
        <v>642.27473677956812</v>
      </c>
      <c r="F2" s="21">
        <f t="shared" si="0"/>
        <v>660.30273191840979</v>
      </c>
      <c r="G2" s="21">
        <f t="shared" si="0"/>
        <v>651.96747900824403</v>
      </c>
      <c r="H2" s="21">
        <f t="shared" si="0"/>
        <v>618.95306767554166</v>
      </c>
      <c r="I2" s="21">
        <f t="shared" si="0"/>
        <v>556.08379450791426</v>
      </c>
      <c r="J2" s="21">
        <f t="shared" si="0"/>
        <v>474.32884136012194</v>
      </c>
      <c r="K2" s="21">
        <f t="shared" si="0"/>
        <v>479.15250295192828</v>
      </c>
      <c r="L2" s="21">
        <f t="shared" si="0"/>
        <v>471.94849504230956</v>
      </c>
      <c r="M2" s="21">
        <f t="shared" si="0"/>
        <v>511.00853043004264</v>
      </c>
      <c r="N2" s="21">
        <f t="shared" si="0"/>
        <v>455.98612519524011</v>
      </c>
      <c r="O2" s="21">
        <f t="shared" si="0"/>
        <v>385.62609146156666</v>
      </c>
      <c r="P2" s="21">
        <f t="shared" si="0"/>
        <v>354.6459813898212</v>
      </c>
      <c r="Q2" s="21">
        <f t="shared" si="0"/>
        <v>309.45637811019509</v>
      </c>
      <c r="R2" s="21">
        <f t="shared" si="0"/>
        <v>419.31711911745612</v>
      </c>
      <c r="S2" s="21">
        <f t="shared" si="0"/>
        <v>436.29645427554283</v>
      </c>
      <c r="T2" s="21">
        <f t="shared" si="0"/>
        <v>450.94438576421021</v>
      </c>
      <c r="U2" s="21">
        <f t="shared" si="0"/>
        <v>450.90207151301991</v>
      </c>
      <c r="V2" s="21">
        <f t="shared" si="0"/>
        <v>434.32399369168752</v>
      </c>
      <c r="W2" s="21">
        <f t="shared" si="0"/>
        <v>413.4239035053472</v>
      </c>
      <c r="X2" s="21">
        <f t="shared" si="0"/>
        <v>478.20244606971102</v>
      </c>
      <c r="Y2" s="21">
        <f t="shared" ref="Y2:Z2" si="1">SUM(Y3,Y17,Y22,Y25,Y26,Y51,Y52)</f>
        <v>390.69500797558374</v>
      </c>
      <c r="Z2" s="21">
        <f t="shared" si="1"/>
        <v>346.56476969074151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16.881495839999999</v>
      </c>
      <c r="D3" s="24">
        <f t="shared" ref="D3:W3" si="3">SUM(D4,D8,D11)</f>
        <v>12.714039359999999</v>
      </c>
      <c r="E3" s="24">
        <f t="shared" si="3"/>
        <v>16.907362559999999</v>
      </c>
      <c r="F3" s="24">
        <f t="shared" si="3"/>
        <v>20.925083519999994</v>
      </c>
      <c r="G3" s="24">
        <f t="shared" si="3"/>
        <v>9.3684888000000015</v>
      </c>
      <c r="H3" s="24">
        <f t="shared" si="3"/>
        <v>1.3844159999999996</v>
      </c>
      <c r="I3" s="24">
        <f t="shared" si="3"/>
        <v>8.098833599999999</v>
      </c>
      <c r="J3" s="24">
        <f t="shared" si="3"/>
        <v>4.3262999999999998</v>
      </c>
      <c r="K3" s="24">
        <f t="shared" si="3"/>
        <v>7.2681840000000042</v>
      </c>
      <c r="L3" s="24">
        <f t="shared" si="3"/>
        <v>6.9220799999999985</v>
      </c>
      <c r="M3" s="24">
        <f t="shared" si="3"/>
        <v>4.2024312000000013</v>
      </c>
      <c r="N3" s="24">
        <f t="shared" si="3"/>
        <v>8.8183655999999964</v>
      </c>
      <c r="O3" s="24">
        <f t="shared" si="3"/>
        <v>8.4919348800000058</v>
      </c>
      <c r="P3" s="24">
        <f t="shared" si="3"/>
        <v>0.77855184000000033</v>
      </c>
      <c r="Q3" s="24">
        <f t="shared" si="3"/>
        <v>0.32096592000000007</v>
      </c>
      <c r="R3" s="24">
        <f t="shared" si="3"/>
        <v>0.16175808000000005</v>
      </c>
      <c r="S3" s="24">
        <f t="shared" si="3"/>
        <v>0.17086607999999992</v>
      </c>
      <c r="T3" s="24">
        <f t="shared" si="3"/>
        <v>0.51915600000000017</v>
      </c>
      <c r="U3" s="24">
        <f t="shared" si="3"/>
        <v>0.17305199999999993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16.881495839999999</v>
      </c>
      <c r="D8" s="19">
        <f t="shared" si="8"/>
        <v>12.714039359999999</v>
      </c>
      <c r="E8" s="19">
        <f t="shared" si="8"/>
        <v>16.907362559999999</v>
      </c>
      <c r="F8" s="19">
        <f t="shared" si="8"/>
        <v>20.925083519999994</v>
      </c>
      <c r="G8" s="19">
        <f t="shared" si="8"/>
        <v>9.3684888000000015</v>
      </c>
      <c r="H8" s="19">
        <f t="shared" si="8"/>
        <v>1.3844159999999996</v>
      </c>
      <c r="I8" s="19">
        <f t="shared" si="8"/>
        <v>8.098833599999999</v>
      </c>
      <c r="J8" s="19">
        <f t="shared" si="8"/>
        <v>4.3262999999999998</v>
      </c>
      <c r="K8" s="19">
        <f t="shared" si="8"/>
        <v>7.2681840000000042</v>
      </c>
      <c r="L8" s="19">
        <f t="shared" si="8"/>
        <v>6.9220799999999985</v>
      </c>
      <c r="M8" s="19">
        <f t="shared" si="8"/>
        <v>4.2024312000000013</v>
      </c>
      <c r="N8" s="19">
        <f t="shared" si="8"/>
        <v>8.8183655999999964</v>
      </c>
      <c r="O8" s="19">
        <f t="shared" si="8"/>
        <v>8.4919348800000058</v>
      </c>
      <c r="P8" s="19">
        <f t="shared" si="8"/>
        <v>0.77855184000000033</v>
      </c>
      <c r="Q8" s="19">
        <f t="shared" si="8"/>
        <v>0.32096592000000007</v>
      </c>
      <c r="R8" s="19">
        <f t="shared" si="8"/>
        <v>0.16175808000000005</v>
      </c>
      <c r="S8" s="19">
        <f t="shared" si="8"/>
        <v>0.17086607999999992</v>
      </c>
      <c r="T8" s="19">
        <f t="shared" si="8"/>
        <v>0.51915600000000017</v>
      </c>
      <c r="U8" s="19">
        <f t="shared" si="8"/>
        <v>0.17305199999999993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16.881495839999999</v>
      </c>
      <c r="D10" s="8">
        <v>12.714039359999999</v>
      </c>
      <c r="E10" s="8">
        <v>16.907362559999999</v>
      </c>
      <c r="F10" s="8">
        <v>20.925083519999994</v>
      </c>
      <c r="G10" s="8">
        <v>9.3684888000000015</v>
      </c>
      <c r="H10" s="8">
        <v>1.3844159999999996</v>
      </c>
      <c r="I10" s="8">
        <v>8.098833599999999</v>
      </c>
      <c r="J10" s="8">
        <v>4.3262999999999998</v>
      </c>
      <c r="K10" s="8">
        <v>7.2681840000000042</v>
      </c>
      <c r="L10" s="8">
        <v>6.9220799999999985</v>
      </c>
      <c r="M10" s="8">
        <v>4.2024312000000013</v>
      </c>
      <c r="N10" s="8">
        <v>8.8183655999999964</v>
      </c>
      <c r="O10" s="8">
        <v>8.4919348800000058</v>
      </c>
      <c r="P10" s="8">
        <v>0.77855184000000033</v>
      </c>
      <c r="Q10" s="8">
        <v>0.32096592000000007</v>
      </c>
      <c r="R10" s="8">
        <v>0.16175808000000005</v>
      </c>
      <c r="S10" s="8">
        <v>0.17086607999999992</v>
      </c>
      <c r="T10" s="8">
        <v>0.51915600000000017</v>
      </c>
      <c r="U10" s="8">
        <v>0.17305199999999993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0.86936232530077706</v>
      </c>
      <c r="D17" s="27">
        <f t="shared" si="12"/>
        <v>1.0178429454374014</v>
      </c>
      <c r="E17" s="27">
        <f t="shared" si="12"/>
        <v>1.2012700946765069</v>
      </c>
      <c r="F17" s="27">
        <f t="shared" si="12"/>
        <v>3.5872761172033458</v>
      </c>
      <c r="G17" s="27">
        <f t="shared" si="12"/>
        <v>2.62112956035523</v>
      </c>
      <c r="H17" s="27">
        <f t="shared" si="12"/>
        <v>2.9006000746880281</v>
      </c>
      <c r="I17" s="27">
        <f t="shared" si="12"/>
        <v>3.2492833773423748</v>
      </c>
      <c r="J17" s="27">
        <f t="shared" si="12"/>
        <v>2.5388696199171719</v>
      </c>
      <c r="K17" s="27">
        <f t="shared" si="12"/>
        <v>1.5528170739436962</v>
      </c>
      <c r="L17" s="27">
        <f t="shared" si="12"/>
        <v>1.9108668308950152</v>
      </c>
      <c r="M17" s="27">
        <f t="shared" si="12"/>
        <v>1.665823751594607</v>
      </c>
      <c r="N17" s="27">
        <f t="shared" si="12"/>
        <v>1.4196810166456846</v>
      </c>
      <c r="O17" s="27">
        <f t="shared" si="12"/>
        <v>1.0244557787412911</v>
      </c>
      <c r="P17" s="27">
        <f t="shared" si="12"/>
        <v>0.79764429620867072</v>
      </c>
      <c r="Q17" s="27">
        <f t="shared" si="12"/>
        <v>0.60994208087734847</v>
      </c>
      <c r="R17" s="27">
        <f t="shared" si="12"/>
        <v>0.20808710622873333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0.86936232530077706</v>
      </c>
      <c r="D18" s="8">
        <v>1.0178429454374014</v>
      </c>
      <c r="E18" s="8">
        <v>1.2012700946765069</v>
      </c>
      <c r="F18" s="8">
        <v>3.5872761172033458</v>
      </c>
      <c r="G18" s="8">
        <v>2.62112956035523</v>
      </c>
      <c r="H18" s="8">
        <v>2.9006000746880281</v>
      </c>
      <c r="I18" s="8">
        <v>3.2492833773423748</v>
      </c>
      <c r="J18" s="8">
        <v>2.5388696199171719</v>
      </c>
      <c r="K18" s="8">
        <v>1.5528170739436962</v>
      </c>
      <c r="L18" s="8">
        <v>1.9108668308950152</v>
      </c>
      <c r="M18" s="8">
        <v>1.665823751594607</v>
      </c>
      <c r="N18" s="8">
        <v>1.4196810166456846</v>
      </c>
      <c r="O18" s="8">
        <v>1.0244557787412911</v>
      </c>
      <c r="P18" s="8">
        <v>0.79764429620867072</v>
      </c>
      <c r="Q18" s="8">
        <v>0.60994208087734847</v>
      </c>
      <c r="R18" s="8">
        <v>0.20808710622873333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368.4899409156215</v>
      </c>
      <c r="D26" s="27">
        <f t="shared" si="16"/>
        <v>401.77561488096308</v>
      </c>
      <c r="E26" s="27">
        <f t="shared" si="16"/>
        <v>453.73648920622134</v>
      </c>
      <c r="F26" s="27">
        <f t="shared" si="16"/>
        <v>455.36477022069869</v>
      </c>
      <c r="G26" s="27">
        <f t="shared" si="16"/>
        <v>446.45644120878791</v>
      </c>
      <c r="H26" s="27">
        <f t="shared" si="16"/>
        <v>399.8031060747694</v>
      </c>
      <c r="I26" s="27">
        <f t="shared" si="16"/>
        <v>338.12848682743987</v>
      </c>
      <c r="J26" s="27">
        <f t="shared" si="16"/>
        <v>267.69923441631641</v>
      </c>
      <c r="K26" s="27">
        <f t="shared" si="16"/>
        <v>248.25470685350749</v>
      </c>
      <c r="L26" s="27">
        <f t="shared" si="16"/>
        <v>235.08418170417318</v>
      </c>
      <c r="M26" s="27">
        <f t="shared" si="16"/>
        <v>221.38329068480004</v>
      </c>
      <c r="N26" s="27">
        <f t="shared" si="16"/>
        <v>200.7841575497331</v>
      </c>
      <c r="O26" s="27">
        <f t="shared" si="16"/>
        <v>156.05936832859808</v>
      </c>
      <c r="P26" s="27">
        <f t="shared" si="16"/>
        <v>126.12708670622099</v>
      </c>
      <c r="Q26" s="27">
        <f t="shared" si="16"/>
        <v>93.333370622485305</v>
      </c>
      <c r="R26" s="27">
        <f t="shared" si="16"/>
        <v>123.23641463358364</v>
      </c>
      <c r="S26" s="27">
        <f t="shared" si="16"/>
        <v>117.86791867507227</v>
      </c>
      <c r="T26" s="27">
        <f t="shared" si="16"/>
        <v>113.54734899310112</v>
      </c>
      <c r="U26" s="27">
        <f t="shared" si="16"/>
        <v>92.346350439516939</v>
      </c>
      <c r="V26" s="27">
        <f t="shared" si="16"/>
        <v>60.513228525724656</v>
      </c>
      <c r="W26" s="27">
        <f t="shared" si="16"/>
        <v>60.01719593656015</v>
      </c>
      <c r="X26" s="27">
        <f t="shared" si="16"/>
        <v>50.426566846126335</v>
      </c>
      <c r="Y26" s="27">
        <f t="shared" ref="Y26:Z26" si="17">SUM(Y27,Y33)</f>
        <v>61.057899773168963</v>
      </c>
      <c r="Z26" s="27">
        <f t="shared" si="17"/>
        <v>59.329053118933025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368.4899409156215</v>
      </c>
      <c r="D33" s="19">
        <f t="shared" si="20"/>
        <v>401.77561488096308</v>
      </c>
      <c r="E33" s="19">
        <f t="shared" si="20"/>
        <v>453.73648920622134</v>
      </c>
      <c r="F33" s="19">
        <f t="shared" si="20"/>
        <v>455.36477022069869</v>
      </c>
      <c r="G33" s="19">
        <f t="shared" si="20"/>
        <v>446.45644120878791</v>
      </c>
      <c r="H33" s="19">
        <f t="shared" si="20"/>
        <v>399.8031060747694</v>
      </c>
      <c r="I33" s="19">
        <f t="shared" si="20"/>
        <v>338.12848682743987</v>
      </c>
      <c r="J33" s="19">
        <f t="shared" si="20"/>
        <v>267.69923441631641</v>
      </c>
      <c r="K33" s="19">
        <f t="shared" si="20"/>
        <v>248.25470685350749</v>
      </c>
      <c r="L33" s="19">
        <f t="shared" si="20"/>
        <v>235.08418170417318</v>
      </c>
      <c r="M33" s="19">
        <f t="shared" si="20"/>
        <v>221.38329068480004</v>
      </c>
      <c r="N33" s="19">
        <f t="shared" si="20"/>
        <v>200.7841575497331</v>
      </c>
      <c r="O33" s="19">
        <f t="shared" si="20"/>
        <v>156.05936832859808</v>
      </c>
      <c r="P33" s="19">
        <f t="shared" si="20"/>
        <v>126.12708670622099</v>
      </c>
      <c r="Q33" s="19">
        <f t="shared" si="20"/>
        <v>93.333370622485305</v>
      </c>
      <c r="R33" s="19">
        <f t="shared" si="20"/>
        <v>123.23641463358364</v>
      </c>
      <c r="S33" s="19">
        <f t="shared" si="20"/>
        <v>117.86791867507227</v>
      </c>
      <c r="T33" s="19">
        <f t="shared" si="20"/>
        <v>113.54734899310112</v>
      </c>
      <c r="U33" s="19">
        <f t="shared" si="20"/>
        <v>92.346350439516939</v>
      </c>
      <c r="V33" s="19">
        <f t="shared" si="20"/>
        <v>60.513228525724656</v>
      </c>
      <c r="W33" s="19">
        <f t="shared" si="20"/>
        <v>60.01719593656015</v>
      </c>
      <c r="X33" s="19">
        <f t="shared" si="20"/>
        <v>50.426566846126335</v>
      </c>
      <c r="Y33" s="19">
        <f t="shared" ref="Y33:Z33" si="21">SUM(Y34:Y50)</f>
        <v>61.057899773168963</v>
      </c>
      <c r="Z33" s="19">
        <f t="shared" si="21"/>
        <v>59.329053118933025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356.74077553159151</v>
      </c>
      <c r="D43" s="8">
        <v>387.06652418419765</v>
      </c>
      <c r="E43" s="8">
        <v>421.26501296533792</v>
      </c>
      <c r="F43" s="8">
        <v>428.88033608460199</v>
      </c>
      <c r="G43" s="8">
        <v>427.11440622636752</v>
      </c>
      <c r="H43" s="8">
        <v>380.70603684626997</v>
      </c>
      <c r="I43" s="8">
        <v>325.32789459314881</v>
      </c>
      <c r="J43" s="8">
        <v>256.6729838769283</v>
      </c>
      <c r="K43" s="8">
        <v>240.09332407653289</v>
      </c>
      <c r="L43" s="8">
        <v>212.47575680272371</v>
      </c>
      <c r="M43" s="8">
        <v>200.01826432248592</v>
      </c>
      <c r="N43" s="8">
        <v>174.18435938289775</v>
      </c>
      <c r="O43" s="8">
        <v>130.30924883329183</v>
      </c>
      <c r="P43" s="8">
        <v>111.15142267085035</v>
      </c>
      <c r="Q43" s="8">
        <v>86.233149889046715</v>
      </c>
      <c r="R43" s="8">
        <v>115.62049402797778</v>
      </c>
      <c r="S43" s="8">
        <v>112.80197829577328</v>
      </c>
      <c r="T43" s="8">
        <v>111.52086904175486</v>
      </c>
      <c r="U43" s="8">
        <v>92.346350439516939</v>
      </c>
      <c r="V43" s="8">
        <v>60.070390911564978</v>
      </c>
      <c r="W43" s="8">
        <v>60.01719593656015</v>
      </c>
      <c r="X43" s="8">
        <v>50.426566846126335</v>
      </c>
      <c r="Y43" s="8">
        <v>61.057899773168963</v>
      </c>
      <c r="Z43" s="8">
        <v>59.329053118933025</v>
      </c>
    </row>
    <row r="44" spans="1:26" ht="11.25" customHeight="1" x14ac:dyDescent="0.2">
      <c r="A44" s="28" t="s">
        <v>74</v>
      </c>
      <c r="B44" s="7" t="s">
        <v>75</v>
      </c>
      <c r="C44" s="8">
        <v>11.749165384030009</v>
      </c>
      <c r="D44" s="8">
        <v>14.70909069676542</v>
      </c>
      <c r="E44" s="8">
        <v>32.471476240883419</v>
      </c>
      <c r="F44" s="8">
        <v>26.484434136096667</v>
      </c>
      <c r="G44" s="8">
        <v>19.342034982420376</v>
      </c>
      <c r="H44" s="8">
        <v>19.097069228499407</v>
      </c>
      <c r="I44" s="8">
        <v>12.800592234291072</v>
      </c>
      <c r="J44" s="8">
        <v>11.026250539388103</v>
      </c>
      <c r="K44" s="8">
        <v>8.1613827769745892</v>
      </c>
      <c r="L44" s="8">
        <v>22.608424901449457</v>
      </c>
      <c r="M44" s="8">
        <v>21.365026362314133</v>
      </c>
      <c r="N44" s="8">
        <v>26.599798166835335</v>
      </c>
      <c r="O44" s="8">
        <v>25.750119495306247</v>
      </c>
      <c r="P44" s="8">
        <v>14.975664035370647</v>
      </c>
      <c r="Q44" s="8">
        <v>7.1002207334385892</v>
      </c>
      <c r="R44" s="8">
        <v>7.6159206056058455</v>
      </c>
      <c r="S44" s="8">
        <v>5.0659403792989934</v>
      </c>
      <c r="T44" s="8">
        <v>2.0264799513462575</v>
      </c>
      <c r="U44" s="8">
        <v>0</v>
      </c>
      <c r="V44" s="8">
        <v>0.44283761415967526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128.07252666287505</v>
      </c>
      <c r="D51" s="27">
        <v>191.16878617786119</v>
      </c>
      <c r="E51" s="27">
        <v>170.42961491867027</v>
      </c>
      <c r="F51" s="27">
        <v>180.42560206050777</v>
      </c>
      <c r="G51" s="27">
        <v>193.52141943910095</v>
      </c>
      <c r="H51" s="27">
        <v>214.86494552608428</v>
      </c>
      <c r="I51" s="27">
        <v>206.60719070313206</v>
      </c>
      <c r="J51" s="27">
        <v>199.7644373238883</v>
      </c>
      <c r="K51" s="27">
        <v>222.07679502447712</v>
      </c>
      <c r="L51" s="27">
        <v>228.03136650724136</v>
      </c>
      <c r="M51" s="27">
        <v>283.75698479364797</v>
      </c>
      <c r="N51" s="27">
        <v>244.96392102886134</v>
      </c>
      <c r="O51" s="27">
        <v>220.05033247422728</v>
      </c>
      <c r="P51" s="27">
        <v>226.94269854739153</v>
      </c>
      <c r="Q51" s="27">
        <v>215.19209948683243</v>
      </c>
      <c r="R51" s="27">
        <v>295.71085929764376</v>
      </c>
      <c r="S51" s="27">
        <v>318.25766952047059</v>
      </c>
      <c r="T51" s="27">
        <v>336.87788077110906</v>
      </c>
      <c r="U51" s="27">
        <v>358.382669073503</v>
      </c>
      <c r="V51" s="27">
        <v>373.81076516596289</v>
      </c>
      <c r="W51" s="27">
        <v>353.40670756878706</v>
      </c>
      <c r="X51" s="27">
        <v>427.7758792235847</v>
      </c>
      <c r="Y51" s="27">
        <v>329.63710820241477</v>
      </c>
      <c r="Z51" s="27">
        <v>287.2357165718085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10.08</v>
      </c>
      <c r="K61" s="49">
        <f t="shared" si="24"/>
        <v>10.353196822692212</v>
      </c>
      <c r="L61" s="49">
        <f t="shared" si="24"/>
        <v>13.926389884578317</v>
      </c>
      <c r="M61" s="49">
        <f t="shared" si="24"/>
        <v>12.130768983690889</v>
      </c>
      <c r="N61" s="49">
        <f t="shared" si="24"/>
        <v>15.364052615640835</v>
      </c>
      <c r="O61" s="49">
        <f t="shared" si="24"/>
        <v>13.133168911655311</v>
      </c>
      <c r="P61" s="49">
        <f t="shared" si="24"/>
        <v>13.246715219574082</v>
      </c>
      <c r="Q61" s="49">
        <f t="shared" si="24"/>
        <v>17.451735375138366</v>
      </c>
      <c r="R61" s="49">
        <f t="shared" si="24"/>
        <v>23.051439327831808</v>
      </c>
      <c r="S61" s="49">
        <f t="shared" si="24"/>
        <v>29.975152330609195</v>
      </c>
      <c r="T61" s="49">
        <f t="shared" si="24"/>
        <v>36.333004830252641</v>
      </c>
      <c r="U61" s="49">
        <f t="shared" si="24"/>
        <v>43.320166214065495</v>
      </c>
      <c r="V61" s="49">
        <f t="shared" si="24"/>
        <v>53.241491684894221</v>
      </c>
      <c r="W61" s="49">
        <f t="shared" si="24"/>
        <v>58.79526230908445</v>
      </c>
      <c r="X61" s="49">
        <f t="shared" si="24"/>
        <v>58.481299347117016</v>
      </c>
      <c r="Y61" s="49">
        <f t="shared" ref="Y61:Z61" si="25">SUM(Y62:Y72)</f>
        <v>61.317186774409926</v>
      </c>
      <c r="Z61" s="49">
        <f t="shared" si="25"/>
        <v>58.441637580560403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10.08</v>
      </c>
      <c r="K62" s="52">
        <v>9.0720000000000027</v>
      </c>
      <c r="L62" s="52">
        <v>9.8382784235561047</v>
      </c>
      <c r="M62" s="52">
        <v>8.4568449079210168</v>
      </c>
      <c r="N62" s="52">
        <v>11.99111780115401</v>
      </c>
      <c r="O62" s="52">
        <v>12.364968594013222</v>
      </c>
      <c r="P62" s="52">
        <v>12.656641682988253</v>
      </c>
      <c r="Q62" s="52">
        <v>14.159088979243119</v>
      </c>
      <c r="R62" s="52">
        <v>19.430628793551158</v>
      </c>
      <c r="S62" s="52">
        <v>26.288727111359965</v>
      </c>
      <c r="T62" s="52">
        <v>32.369737967602163</v>
      </c>
      <c r="U62" s="52">
        <v>38.28836978947583</v>
      </c>
      <c r="V62" s="52">
        <v>47.466534218955047</v>
      </c>
      <c r="W62" s="52">
        <v>53.935504090561913</v>
      </c>
      <c r="X62" s="52">
        <v>53.369721464545421</v>
      </c>
      <c r="Y62" s="52">
        <v>56.705886296455191</v>
      </c>
      <c r="Z62" s="52">
        <v>51.870794546102744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2.7056767764438954</v>
      </c>
      <c r="M63" s="52">
        <v>2.6311550920789895</v>
      </c>
      <c r="N63" s="52">
        <v>2.5688373988459867</v>
      </c>
      <c r="O63" s="52">
        <v>0</v>
      </c>
      <c r="P63" s="52">
        <v>0</v>
      </c>
      <c r="Q63" s="52">
        <v>2.6410454207568947</v>
      </c>
      <c r="R63" s="52">
        <v>2.7453712064488371</v>
      </c>
      <c r="S63" s="52">
        <v>2.8311832886399961</v>
      </c>
      <c r="T63" s="52">
        <v>3.0783964323978492</v>
      </c>
      <c r="U63" s="52">
        <v>4.2919694105241648</v>
      </c>
      <c r="V63" s="52">
        <v>4.9369665810449712</v>
      </c>
      <c r="W63" s="52">
        <v>4.1386015094380486</v>
      </c>
      <c r="X63" s="52">
        <v>4.2902977354545531</v>
      </c>
      <c r="Y63" s="52">
        <v>3.6559761035448277</v>
      </c>
      <c r="Z63" s="52">
        <v>5.7734998538972802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1.2811968226922086</v>
      </c>
      <c r="L64" s="52">
        <v>1.382434684578318</v>
      </c>
      <c r="M64" s="52">
        <v>1.0427689836908818</v>
      </c>
      <c r="N64" s="52">
        <v>0.8040974156408377</v>
      </c>
      <c r="O64" s="52">
        <v>0.76820031764208829</v>
      </c>
      <c r="P64" s="52">
        <v>0.59007353658582784</v>
      </c>
      <c r="Q64" s="52">
        <v>0.65160097513835213</v>
      </c>
      <c r="R64" s="52">
        <v>0.87543932783181333</v>
      </c>
      <c r="S64" s="52">
        <v>0.85524193060923615</v>
      </c>
      <c r="T64" s="52">
        <v>0.88487043025262491</v>
      </c>
      <c r="U64" s="52">
        <v>0.73982701406549689</v>
      </c>
      <c r="V64" s="52">
        <v>0.83799088489420392</v>
      </c>
      <c r="W64" s="52">
        <v>0.72115670908448948</v>
      </c>
      <c r="X64" s="52">
        <v>0.82128014711704134</v>
      </c>
      <c r="Y64" s="52">
        <v>0.95532437440990636</v>
      </c>
      <c r="Z64" s="52">
        <v>0.79734318056038189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2.7417867475034902E-2</v>
      </c>
      <c r="D2" s="21">
        <f t="shared" ref="D2:X2" si="0">SUM(D3,D17,D22,D25,D26,D51,D52)</f>
        <v>2.7674005979787007E-2</v>
      </c>
      <c r="E2" s="21">
        <f t="shared" si="0"/>
        <v>3.2915710809203365E-2</v>
      </c>
      <c r="F2" s="21">
        <f t="shared" si="0"/>
        <v>7.7330283900488211E-2</v>
      </c>
      <c r="G2" s="21">
        <f t="shared" si="0"/>
        <v>4.7007876561737855E-2</v>
      </c>
      <c r="H2" s="21">
        <f t="shared" si="0"/>
        <v>5.511019173751186E-2</v>
      </c>
      <c r="I2" s="21">
        <f t="shared" si="0"/>
        <v>7.2970457818282611E-2</v>
      </c>
      <c r="J2" s="21">
        <f t="shared" si="0"/>
        <v>0.10735477009635731</v>
      </c>
      <c r="K2" s="21">
        <f t="shared" si="0"/>
        <v>0.10595605898952187</v>
      </c>
      <c r="L2" s="21">
        <f t="shared" si="0"/>
        <v>9.3542639621330193E-2</v>
      </c>
      <c r="M2" s="21">
        <f t="shared" si="0"/>
        <v>0.10968586943782606</v>
      </c>
      <c r="N2" s="21">
        <f t="shared" si="0"/>
        <v>0.13266367157462139</v>
      </c>
      <c r="O2" s="21">
        <f t="shared" si="0"/>
        <v>0.18661391699156077</v>
      </c>
      <c r="P2" s="21">
        <f t="shared" si="0"/>
        <v>0.16637494281341142</v>
      </c>
      <c r="Q2" s="21">
        <f t="shared" si="0"/>
        <v>0.13701083174164017</v>
      </c>
      <c r="R2" s="21">
        <f t="shared" si="0"/>
        <v>0.33928209320078107</v>
      </c>
      <c r="S2" s="21">
        <f t="shared" si="0"/>
        <v>0.26337840158837372</v>
      </c>
      <c r="T2" s="21">
        <f t="shared" si="0"/>
        <v>0.45825589008991918</v>
      </c>
      <c r="U2" s="21">
        <f t="shared" si="0"/>
        <v>0.42610043657531821</v>
      </c>
      <c r="V2" s="21">
        <f t="shared" si="0"/>
        <v>0.57990559076893655</v>
      </c>
      <c r="W2" s="21">
        <f t="shared" si="0"/>
        <v>0.44569984946062519</v>
      </c>
      <c r="X2" s="21">
        <f t="shared" si="0"/>
        <v>0.62071281525215793</v>
      </c>
      <c r="Y2" s="21">
        <f t="shared" ref="Y2:Z2" si="1">SUM(Y3,Y17,Y22,Y25,Y26,Y51,Y52)</f>
        <v>0.86268066939596444</v>
      </c>
      <c r="Z2" s="21">
        <f t="shared" si="1"/>
        <v>0.89073079970129232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1.8485894079829009E-4</v>
      </c>
      <c r="D17" s="27">
        <f t="shared" si="10"/>
        <v>1.4656478386145916E-4</v>
      </c>
      <c r="E17" s="27">
        <f t="shared" si="10"/>
        <v>2.3038195623731352E-4</v>
      </c>
      <c r="F17" s="27">
        <f t="shared" si="10"/>
        <v>1.5075307952352702E-3</v>
      </c>
      <c r="G17" s="27">
        <f t="shared" si="10"/>
        <v>6.2818463130017972E-4</v>
      </c>
      <c r="H17" s="27">
        <f t="shared" si="10"/>
        <v>7.3405839215242457E-4</v>
      </c>
      <c r="I17" s="27">
        <f t="shared" si="10"/>
        <v>1.1298278819603456E-3</v>
      </c>
      <c r="J17" s="27">
        <f t="shared" si="10"/>
        <v>1.3472827926957415E-3</v>
      </c>
      <c r="K17" s="27">
        <f t="shared" si="10"/>
        <v>7.3572715143960525E-4</v>
      </c>
      <c r="L17" s="27">
        <f t="shared" si="10"/>
        <v>7.773584031599474E-4</v>
      </c>
      <c r="M17" s="27">
        <f t="shared" si="10"/>
        <v>6.4016371871301588E-4</v>
      </c>
      <c r="N17" s="27">
        <f t="shared" si="10"/>
        <v>7.6441814540166239E-4</v>
      </c>
      <c r="O17" s="27">
        <f t="shared" si="10"/>
        <v>8.6476484797892814E-4</v>
      </c>
      <c r="P17" s="27">
        <f t="shared" si="10"/>
        <v>5.8271636245976028E-4</v>
      </c>
      <c r="Q17" s="27">
        <f t="shared" si="10"/>
        <v>3.8724690094746794E-4</v>
      </c>
      <c r="R17" s="27">
        <f t="shared" si="10"/>
        <v>2.3857961724769785E-4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1.8485894079829009E-4</v>
      </c>
      <c r="D18" s="8">
        <v>1.4656478386145916E-4</v>
      </c>
      <c r="E18" s="8">
        <v>2.3038195623731352E-4</v>
      </c>
      <c r="F18" s="8">
        <v>1.5075307952352702E-3</v>
      </c>
      <c r="G18" s="8">
        <v>6.2818463130017972E-4</v>
      </c>
      <c r="H18" s="8">
        <v>7.3405839215242457E-4</v>
      </c>
      <c r="I18" s="8">
        <v>1.1298278819603456E-3</v>
      </c>
      <c r="J18" s="8">
        <v>1.3472827926957415E-3</v>
      </c>
      <c r="K18" s="8">
        <v>7.3572715143960525E-4</v>
      </c>
      <c r="L18" s="8">
        <v>7.773584031599474E-4</v>
      </c>
      <c r="M18" s="8">
        <v>6.4016371871301588E-4</v>
      </c>
      <c r="N18" s="8">
        <v>7.6441814540166239E-4</v>
      </c>
      <c r="O18" s="8">
        <v>8.6476484797892814E-4</v>
      </c>
      <c r="P18" s="8">
        <v>5.8271636245976028E-4</v>
      </c>
      <c r="Q18" s="8">
        <v>3.8724690094746794E-4</v>
      </c>
      <c r="R18" s="8">
        <v>2.3857961724769785E-4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2.7233008534236613E-2</v>
      </c>
      <c r="D51" s="27">
        <v>2.7527441195925546E-2</v>
      </c>
      <c r="E51" s="27">
        <v>3.2685328852966052E-2</v>
      </c>
      <c r="F51" s="27">
        <v>7.5822753105252938E-2</v>
      </c>
      <c r="G51" s="27">
        <v>4.6379691930437672E-2</v>
      </c>
      <c r="H51" s="27">
        <v>5.4376133345359436E-2</v>
      </c>
      <c r="I51" s="27">
        <v>7.1840629936322259E-2</v>
      </c>
      <c r="J51" s="27">
        <v>0.10600748730366157</v>
      </c>
      <c r="K51" s="27">
        <v>0.10522033183808227</v>
      </c>
      <c r="L51" s="27">
        <v>9.2765281218170251E-2</v>
      </c>
      <c r="M51" s="27">
        <v>0.10904570571911304</v>
      </c>
      <c r="N51" s="27">
        <v>0.13189925342921974</v>
      </c>
      <c r="O51" s="27">
        <v>0.18574915214358184</v>
      </c>
      <c r="P51" s="27">
        <v>0.16579222645095165</v>
      </c>
      <c r="Q51" s="27">
        <v>0.1366235848406927</v>
      </c>
      <c r="R51" s="27">
        <v>0.33904351358353335</v>
      </c>
      <c r="S51" s="27">
        <v>0.26337840158837372</v>
      </c>
      <c r="T51" s="27">
        <v>0.45825589008991918</v>
      </c>
      <c r="U51" s="27">
        <v>0.42610043657531821</v>
      </c>
      <c r="V51" s="27">
        <v>0.57990559076893655</v>
      </c>
      <c r="W51" s="27">
        <v>0.44569984946062519</v>
      </c>
      <c r="X51" s="27">
        <v>0.62071281525215793</v>
      </c>
      <c r="Y51" s="27">
        <v>0.86268066939596444</v>
      </c>
      <c r="Z51" s="27">
        <v>0.89073079970129232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6.0703305277218364E-4</v>
      </c>
      <c r="L61" s="49">
        <f t="shared" si="22"/>
        <v>5.6238729015636423E-4</v>
      </c>
      <c r="M61" s="49">
        <f t="shared" si="22"/>
        <v>4.0072839021483683E-4</v>
      </c>
      <c r="N61" s="49">
        <f t="shared" si="22"/>
        <v>4.3296110040178394E-4</v>
      </c>
      <c r="O61" s="49">
        <f t="shared" si="22"/>
        <v>6.4845417897816901E-4</v>
      </c>
      <c r="P61" s="49">
        <f t="shared" si="22"/>
        <v>4.3107624094776566E-4</v>
      </c>
      <c r="Q61" s="49">
        <f t="shared" si="22"/>
        <v>4.1369576913552133E-4</v>
      </c>
      <c r="R61" s="49">
        <f t="shared" si="22"/>
        <v>1.0037237940543555E-3</v>
      </c>
      <c r="S61" s="49">
        <f t="shared" si="22"/>
        <v>7.077669267000242E-4</v>
      </c>
      <c r="T61" s="49">
        <f t="shared" si="22"/>
        <v>1.2036916336017336E-3</v>
      </c>
      <c r="U61" s="49">
        <f t="shared" si="22"/>
        <v>8.7962014038928745E-4</v>
      </c>
      <c r="V61" s="49">
        <f t="shared" si="22"/>
        <v>1.3000042921391113E-3</v>
      </c>
      <c r="W61" s="49">
        <f t="shared" si="22"/>
        <v>9.0948878386501984E-4</v>
      </c>
      <c r="X61" s="49">
        <f t="shared" si="22"/>
        <v>1.1916967201446157E-3</v>
      </c>
      <c r="Y61" s="49">
        <f t="shared" ref="Y61:Z61" si="23">SUM(Y62:Y72)</f>
        <v>2.5001428853093596E-3</v>
      </c>
      <c r="Z61" s="49">
        <f t="shared" si="23"/>
        <v>2.4725968529730781E-3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6.0703305277218364E-4</v>
      </c>
      <c r="L64" s="52">
        <v>5.6238729015636423E-4</v>
      </c>
      <c r="M64" s="52">
        <v>4.0072839021483683E-4</v>
      </c>
      <c r="N64" s="52">
        <v>4.3296110040178394E-4</v>
      </c>
      <c r="O64" s="52">
        <v>6.4845417897816901E-4</v>
      </c>
      <c r="P64" s="52">
        <v>4.3107624094776566E-4</v>
      </c>
      <c r="Q64" s="52">
        <v>4.1369576913552133E-4</v>
      </c>
      <c r="R64" s="52">
        <v>1.0037237940543555E-3</v>
      </c>
      <c r="S64" s="52">
        <v>7.077669267000242E-4</v>
      </c>
      <c r="T64" s="52">
        <v>1.2036916336017336E-3</v>
      </c>
      <c r="U64" s="52">
        <v>8.7962014038928745E-4</v>
      </c>
      <c r="V64" s="52">
        <v>1.3000042921391113E-3</v>
      </c>
      <c r="W64" s="52">
        <v>9.0948878386501984E-4</v>
      </c>
      <c r="X64" s="52">
        <v>1.1916967201446157E-3</v>
      </c>
      <c r="Y64" s="52">
        <v>2.5001428853093596E-3</v>
      </c>
      <c r="Z64" s="52">
        <v>2.4725968529730781E-3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72.224869802253792</v>
      </c>
      <c r="D2" s="21">
        <f t="shared" ref="D2:X2" si="0">SUM(D3,D17,D22,D25,D26,D51,D52)</f>
        <v>77.816099664199669</v>
      </c>
      <c r="E2" s="21">
        <f t="shared" si="0"/>
        <v>83.672404213962011</v>
      </c>
      <c r="F2" s="21">
        <f t="shared" si="0"/>
        <v>87.59722972752877</v>
      </c>
      <c r="G2" s="21">
        <f t="shared" si="0"/>
        <v>92.453539058518032</v>
      </c>
      <c r="H2" s="21">
        <f t="shared" si="0"/>
        <v>97.422606814301162</v>
      </c>
      <c r="I2" s="21">
        <f t="shared" si="0"/>
        <v>99.334770582754857</v>
      </c>
      <c r="J2" s="21">
        <f t="shared" si="0"/>
        <v>102.30890051132162</v>
      </c>
      <c r="K2" s="21">
        <f t="shared" si="0"/>
        <v>106.68343965420395</v>
      </c>
      <c r="L2" s="21">
        <f t="shared" si="0"/>
        <v>109.15116021485208</v>
      </c>
      <c r="M2" s="21">
        <f t="shared" si="0"/>
        <v>110.6114283588625</v>
      </c>
      <c r="N2" s="21">
        <f t="shared" si="0"/>
        <v>109.29624527132731</v>
      </c>
      <c r="O2" s="21">
        <f t="shared" si="0"/>
        <v>109.00118369876967</v>
      </c>
      <c r="P2" s="21">
        <f t="shared" si="0"/>
        <v>109.69524299306033</v>
      </c>
      <c r="Q2" s="21">
        <f t="shared" si="0"/>
        <v>110.64009924287512</v>
      </c>
      <c r="R2" s="21">
        <f t="shared" si="0"/>
        <v>113.42123590989982</v>
      </c>
      <c r="S2" s="21">
        <f t="shared" si="0"/>
        <v>116.29292085540619</v>
      </c>
      <c r="T2" s="21">
        <f t="shared" si="0"/>
        <v>117.89959091736164</v>
      </c>
      <c r="U2" s="21">
        <f t="shared" si="0"/>
        <v>118.09994468620383</v>
      </c>
      <c r="V2" s="21">
        <f t="shared" si="0"/>
        <v>117.35529104418978</v>
      </c>
      <c r="W2" s="21">
        <f t="shared" si="0"/>
        <v>105.00569251452046</v>
      </c>
      <c r="X2" s="21">
        <f t="shared" si="0"/>
        <v>113.74974419633115</v>
      </c>
      <c r="Y2" s="21">
        <f t="shared" ref="Y2:Z2" si="1">SUM(Y3,Y17,Y22,Y25,Y26,Y51,Y52)</f>
        <v>95.983502705674709</v>
      </c>
      <c r="Z2" s="21">
        <f t="shared" si="1"/>
        <v>84.435156703307314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0.29545865392650134</v>
      </c>
      <c r="D17" s="27">
        <f t="shared" ref="D17:X17" si="15">SUM(D18:D21)</f>
        <v>0.24718730514909298</v>
      </c>
      <c r="E17" s="27">
        <f t="shared" si="15"/>
        <v>0.35043173856920562</v>
      </c>
      <c r="F17" s="27">
        <f t="shared" si="15"/>
        <v>1.0110465766965433</v>
      </c>
      <c r="G17" s="27">
        <f t="shared" si="15"/>
        <v>0.72950541735920005</v>
      </c>
      <c r="H17" s="27">
        <f t="shared" si="15"/>
        <v>0.75760964820219212</v>
      </c>
      <c r="I17" s="27">
        <f t="shared" si="15"/>
        <v>0.88188515619964225</v>
      </c>
      <c r="J17" s="27">
        <f t="shared" si="15"/>
        <v>0.71668607060928313</v>
      </c>
      <c r="K17" s="27">
        <f t="shared" si="15"/>
        <v>0.41295646946748299</v>
      </c>
      <c r="L17" s="27">
        <f t="shared" si="15"/>
        <v>0.49781142595084826</v>
      </c>
      <c r="M17" s="27">
        <f t="shared" si="15"/>
        <v>0.357070174547858</v>
      </c>
      <c r="N17" s="27">
        <f t="shared" si="15"/>
        <v>0.35830021336233531</v>
      </c>
      <c r="O17" s="27">
        <f t="shared" si="15"/>
        <v>0.29413598230070231</v>
      </c>
      <c r="P17" s="27">
        <f t="shared" si="15"/>
        <v>0.22932315448365506</v>
      </c>
      <c r="Q17" s="27">
        <f t="shared" si="15"/>
        <v>0.19274163071100725</v>
      </c>
      <c r="R17" s="27">
        <f t="shared" si="15"/>
        <v>5.0817087289915297E-2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0.29545865392650134</v>
      </c>
      <c r="D18" s="8">
        <v>0.24718730514909298</v>
      </c>
      <c r="E18" s="8">
        <v>0.35043173856920562</v>
      </c>
      <c r="F18" s="8">
        <v>1.0110465766965433</v>
      </c>
      <c r="G18" s="8">
        <v>0.72950541735920005</v>
      </c>
      <c r="H18" s="8">
        <v>0.75760964820219212</v>
      </c>
      <c r="I18" s="8">
        <v>0.88188515619964225</v>
      </c>
      <c r="J18" s="8">
        <v>0.71668607060928313</v>
      </c>
      <c r="K18" s="8">
        <v>0.41295646946748299</v>
      </c>
      <c r="L18" s="8">
        <v>0.49781142595084826</v>
      </c>
      <c r="M18" s="8">
        <v>0.357070174547858</v>
      </c>
      <c r="N18" s="8">
        <v>0.35830021336233531</v>
      </c>
      <c r="O18" s="8">
        <v>0.29413598230070231</v>
      </c>
      <c r="P18" s="8">
        <v>0.22932315448365506</v>
      </c>
      <c r="Q18" s="8">
        <v>0.19274163071100725</v>
      </c>
      <c r="R18" s="8">
        <v>5.0817087289915297E-2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28.403098549391853</v>
      </c>
      <c r="D26" s="27">
        <f t="shared" ref="D26:X26" si="21">SUM(D27,D33)</f>
        <v>31.142793972365851</v>
      </c>
      <c r="E26" s="27">
        <f t="shared" si="21"/>
        <v>33.604638693173683</v>
      </c>
      <c r="F26" s="27">
        <f t="shared" si="21"/>
        <v>35.734595106947978</v>
      </c>
      <c r="G26" s="27">
        <f t="shared" si="21"/>
        <v>37.863695720001921</v>
      </c>
      <c r="H26" s="27">
        <f t="shared" si="21"/>
        <v>40.544280211174389</v>
      </c>
      <c r="I26" s="27">
        <f t="shared" si="21"/>
        <v>42.377808714031787</v>
      </c>
      <c r="J26" s="27">
        <f t="shared" si="21"/>
        <v>45.201611114731911</v>
      </c>
      <c r="K26" s="27">
        <f t="shared" si="21"/>
        <v>47.211337865674103</v>
      </c>
      <c r="L26" s="27">
        <f t="shared" si="21"/>
        <v>49.247524224286643</v>
      </c>
      <c r="M26" s="27">
        <f t="shared" si="21"/>
        <v>49.430903126447767</v>
      </c>
      <c r="N26" s="27">
        <f t="shared" si="21"/>
        <v>47.113757693613849</v>
      </c>
      <c r="O26" s="27">
        <f t="shared" si="21"/>
        <v>45.527433680392463</v>
      </c>
      <c r="P26" s="27">
        <f t="shared" si="21"/>
        <v>44.219774701840102</v>
      </c>
      <c r="Q26" s="27">
        <f t="shared" si="21"/>
        <v>42.446677758173564</v>
      </c>
      <c r="R26" s="27">
        <f t="shared" si="21"/>
        <v>41.15467791559724</v>
      </c>
      <c r="S26" s="27">
        <f t="shared" si="21"/>
        <v>39.990668103284449</v>
      </c>
      <c r="T26" s="27">
        <f t="shared" si="21"/>
        <v>38.145154671603635</v>
      </c>
      <c r="U26" s="27">
        <f t="shared" si="21"/>
        <v>36.286973755261045</v>
      </c>
      <c r="V26" s="27">
        <f t="shared" si="21"/>
        <v>34.854937286179698</v>
      </c>
      <c r="W26" s="27">
        <f t="shared" si="21"/>
        <v>29.030423554526045</v>
      </c>
      <c r="X26" s="27">
        <f t="shared" si="21"/>
        <v>29.890514156378313</v>
      </c>
      <c r="Y26" s="27">
        <f t="shared" ref="Y26:Z26" si="22">SUM(Y27,Y33)</f>
        <v>25.123166454857003</v>
      </c>
      <c r="Z26" s="27">
        <f t="shared" si="22"/>
        <v>20.282080899059359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28.403098549391853</v>
      </c>
      <c r="D33" s="19">
        <f t="shared" ref="D33:X33" si="27">SUM(D34:D50)</f>
        <v>31.142793972365851</v>
      </c>
      <c r="E33" s="19">
        <f t="shared" si="27"/>
        <v>33.604638693173683</v>
      </c>
      <c r="F33" s="19">
        <f t="shared" si="27"/>
        <v>35.734595106947978</v>
      </c>
      <c r="G33" s="19">
        <f t="shared" si="27"/>
        <v>37.863695720001921</v>
      </c>
      <c r="H33" s="19">
        <f t="shared" si="27"/>
        <v>40.544280211174389</v>
      </c>
      <c r="I33" s="19">
        <f t="shared" si="27"/>
        <v>42.377808714031787</v>
      </c>
      <c r="J33" s="19">
        <f t="shared" si="27"/>
        <v>45.201611114731911</v>
      </c>
      <c r="K33" s="19">
        <f t="shared" si="27"/>
        <v>47.211337865674103</v>
      </c>
      <c r="L33" s="19">
        <f t="shared" si="27"/>
        <v>49.247524224286643</v>
      </c>
      <c r="M33" s="19">
        <f t="shared" si="27"/>
        <v>49.430903126447767</v>
      </c>
      <c r="N33" s="19">
        <f t="shared" si="27"/>
        <v>47.113757693613849</v>
      </c>
      <c r="O33" s="19">
        <f t="shared" si="27"/>
        <v>45.527433680392463</v>
      </c>
      <c r="P33" s="19">
        <f t="shared" si="27"/>
        <v>44.219774701840102</v>
      </c>
      <c r="Q33" s="19">
        <f t="shared" si="27"/>
        <v>42.446677758173564</v>
      </c>
      <c r="R33" s="19">
        <f t="shared" si="27"/>
        <v>41.15467791559724</v>
      </c>
      <c r="S33" s="19">
        <f t="shared" si="27"/>
        <v>39.990668103284449</v>
      </c>
      <c r="T33" s="19">
        <f t="shared" si="27"/>
        <v>38.145154671603635</v>
      </c>
      <c r="U33" s="19">
        <f t="shared" si="27"/>
        <v>36.286973755261045</v>
      </c>
      <c r="V33" s="19">
        <f t="shared" si="27"/>
        <v>34.854937286179698</v>
      </c>
      <c r="W33" s="19">
        <f t="shared" si="27"/>
        <v>29.030423554526045</v>
      </c>
      <c r="X33" s="19">
        <f t="shared" si="27"/>
        <v>29.890514156378313</v>
      </c>
      <c r="Y33" s="19">
        <f t="shared" ref="Y33:Z33" si="28">SUM(Y34:Y50)</f>
        <v>25.123166454857003</v>
      </c>
      <c r="Z33" s="19">
        <f t="shared" si="28"/>
        <v>20.282080899059359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4.6077595850133912</v>
      </c>
      <c r="D36" s="8">
        <v>5.8580912533289986</v>
      </c>
      <c r="E36" s="8">
        <v>6.7064296593953037</v>
      </c>
      <c r="F36" s="8">
        <v>7.2239413276466999</v>
      </c>
      <c r="G36" s="8">
        <v>7.9493240487903298</v>
      </c>
      <c r="H36" s="8">
        <v>8.2838088459438701</v>
      </c>
      <c r="I36" s="8">
        <v>8.8114511014717927</v>
      </c>
      <c r="J36" s="8">
        <v>9.2303032910482461</v>
      </c>
      <c r="K36" s="8">
        <v>10.113582279181671</v>
      </c>
      <c r="L36" s="8">
        <v>11.20997996845963</v>
      </c>
      <c r="M36" s="8">
        <v>11.602378611247948</v>
      </c>
      <c r="N36" s="8">
        <v>11.865001723347062</v>
      </c>
      <c r="O36" s="8">
        <v>12.076832488990419</v>
      </c>
      <c r="P36" s="8">
        <v>12.333539928061187</v>
      </c>
      <c r="Q36" s="8">
        <v>12.465879500658902</v>
      </c>
      <c r="R36" s="8">
        <v>12.593624669180739</v>
      </c>
      <c r="S36" s="8">
        <v>12.353136258356644</v>
      </c>
      <c r="T36" s="8">
        <v>11.521639704704796</v>
      </c>
      <c r="U36" s="8">
        <v>10.902266074777927</v>
      </c>
      <c r="V36" s="8">
        <v>9.9260221319043396</v>
      </c>
      <c r="W36" s="8">
        <v>8.0283393310861371</v>
      </c>
      <c r="X36" s="8">
        <v>8.4759454025046992</v>
      </c>
      <c r="Y36" s="8">
        <v>8.0102493480259191</v>
      </c>
      <c r="Z36" s="8">
        <v>6.1875780979924331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23.036633388408468</v>
      </c>
      <c r="D43" s="8">
        <v>24.359024375802271</v>
      </c>
      <c r="E43" s="8">
        <v>24.973249114661794</v>
      </c>
      <c r="F43" s="8">
        <v>26.852447915397935</v>
      </c>
      <c r="G43" s="8">
        <v>28.61837777363198</v>
      </c>
      <c r="H43" s="8">
        <v>30.719511713729926</v>
      </c>
      <c r="I43" s="8">
        <v>32.295629846851071</v>
      </c>
      <c r="J43" s="8">
        <v>34.489687403071763</v>
      </c>
      <c r="K43" s="8">
        <v>35.878165483467022</v>
      </c>
      <c r="L43" s="8">
        <v>34.379412277276458</v>
      </c>
      <c r="M43" s="8">
        <v>34.17780895751396</v>
      </c>
      <c r="N43" s="8">
        <v>30.579016057102134</v>
      </c>
      <c r="O43" s="8">
        <v>27.931182606708266</v>
      </c>
      <c r="P43" s="8">
        <v>28.100231689149567</v>
      </c>
      <c r="Q43" s="8">
        <v>27.700046110953249</v>
      </c>
      <c r="R43" s="8">
        <v>26.796000972022338</v>
      </c>
      <c r="S43" s="8">
        <v>26.449676064226789</v>
      </c>
      <c r="T43" s="8">
        <v>26.148364998245103</v>
      </c>
      <c r="U43" s="8">
        <v>25.384707680483118</v>
      </c>
      <c r="V43" s="8">
        <v>24.746484608435036</v>
      </c>
      <c r="W43" s="8">
        <v>21.002084223439908</v>
      </c>
      <c r="X43" s="8">
        <v>21.414568753873613</v>
      </c>
      <c r="Y43" s="8">
        <v>17.112917106831084</v>
      </c>
      <c r="Z43" s="8">
        <v>14.094502801066927</v>
      </c>
    </row>
    <row r="44" spans="1:26" ht="11.25" customHeight="1" x14ac:dyDescent="0.2">
      <c r="A44" s="28" t="s">
        <v>74</v>
      </c>
      <c r="B44" s="7" t="s">
        <v>75</v>
      </c>
      <c r="C44" s="8">
        <v>0.75870557596999466</v>
      </c>
      <c r="D44" s="8">
        <v>0.92567834323457932</v>
      </c>
      <c r="E44" s="8">
        <v>1.9249599191165829</v>
      </c>
      <c r="F44" s="8">
        <v>1.6582058639033417</v>
      </c>
      <c r="G44" s="8">
        <v>1.2959938975796113</v>
      </c>
      <c r="H44" s="8">
        <v>1.5409596515005897</v>
      </c>
      <c r="I44" s="8">
        <v>1.2707277657089253</v>
      </c>
      <c r="J44" s="8">
        <v>1.4816204206119044</v>
      </c>
      <c r="K44" s="8">
        <v>1.2195901030254102</v>
      </c>
      <c r="L44" s="8">
        <v>3.6581319785505562</v>
      </c>
      <c r="M44" s="8">
        <v>3.6507155576858596</v>
      </c>
      <c r="N44" s="8">
        <v>4.6697399131646522</v>
      </c>
      <c r="O44" s="8">
        <v>5.5194185846937813</v>
      </c>
      <c r="P44" s="8">
        <v>3.7860030846293471</v>
      </c>
      <c r="Q44" s="8">
        <v>2.2807521465614107</v>
      </c>
      <c r="R44" s="8">
        <v>1.765052274394165</v>
      </c>
      <c r="S44" s="8">
        <v>1.1878557807010137</v>
      </c>
      <c r="T44" s="8">
        <v>0.47514996865374215</v>
      </c>
      <c r="U44" s="8">
        <v>0</v>
      </c>
      <c r="V44" s="8">
        <v>0.18243054584032498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43.526312598935434</v>
      </c>
      <c r="D51" s="27">
        <v>46.426118386684728</v>
      </c>
      <c r="E51" s="27">
        <v>49.717333782219114</v>
      </c>
      <c r="F51" s="27">
        <v>50.851588043884249</v>
      </c>
      <c r="G51" s="27">
        <v>53.860337921156919</v>
      </c>
      <c r="H51" s="27">
        <v>56.120716954924575</v>
      </c>
      <c r="I51" s="27">
        <v>56.075076712523426</v>
      </c>
      <c r="J51" s="27">
        <v>56.390603325980429</v>
      </c>
      <c r="K51" s="27">
        <v>59.059145319062367</v>
      </c>
      <c r="L51" s="27">
        <v>59.405824564614591</v>
      </c>
      <c r="M51" s="27">
        <v>60.823455057866866</v>
      </c>
      <c r="N51" s="27">
        <v>61.824187364351125</v>
      </c>
      <c r="O51" s="27">
        <v>63.179614036076501</v>
      </c>
      <c r="P51" s="27">
        <v>65.246145136736573</v>
      </c>
      <c r="Q51" s="27">
        <v>68.000679853990562</v>
      </c>
      <c r="R51" s="27">
        <v>72.215740907012659</v>
      </c>
      <c r="S51" s="27">
        <v>76.302252752121746</v>
      </c>
      <c r="T51" s="27">
        <v>79.754436245758001</v>
      </c>
      <c r="U51" s="27">
        <v>81.812970930942782</v>
      </c>
      <c r="V51" s="27">
        <v>82.500353758010093</v>
      </c>
      <c r="W51" s="27">
        <v>75.975268959994409</v>
      </c>
      <c r="X51" s="27">
        <v>83.859230039952834</v>
      </c>
      <c r="Y51" s="27">
        <v>70.86033625081771</v>
      </c>
      <c r="Z51" s="27">
        <v>64.153075804247962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0.34072172792911676</v>
      </c>
      <c r="L61" s="49">
        <f t="shared" si="32"/>
        <v>0.36014638513114344</v>
      </c>
      <c r="M61" s="49">
        <f t="shared" si="32"/>
        <v>0.22351806585971187</v>
      </c>
      <c r="N61" s="49">
        <f t="shared" si="32"/>
        <v>0.20293873920279298</v>
      </c>
      <c r="O61" s="49">
        <f t="shared" si="32"/>
        <v>0.22056135532857229</v>
      </c>
      <c r="P61" s="49">
        <f t="shared" si="32"/>
        <v>0.16964645197160444</v>
      </c>
      <c r="Q61" s="49">
        <f t="shared" si="32"/>
        <v>0.20590583673190302</v>
      </c>
      <c r="R61" s="49">
        <f t="shared" si="32"/>
        <v>0.21379160653304852</v>
      </c>
      <c r="S61" s="49">
        <f t="shared" si="32"/>
        <v>0.20504418967147978</v>
      </c>
      <c r="T61" s="49">
        <f t="shared" si="32"/>
        <v>0.20948939168638867</v>
      </c>
      <c r="U61" s="49">
        <f t="shared" si="32"/>
        <v>0.16889054973596598</v>
      </c>
      <c r="V61" s="49">
        <f t="shared" si="32"/>
        <v>0.18494530091733896</v>
      </c>
      <c r="W61" s="49">
        <f t="shared" si="32"/>
        <v>0.15503405498984255</v>
      </c>
      <c r="X61" s="49">
        <f t="shared" si="32"/>
        <v>0.16100000988680599</v>
      </c>
      <c r="Y61" s="49">
        <f t="shared" ref="Y61:Z61" si="33">SUM(Y62:Y72)</f>
        <v>0.20536100067265464</v>
      </c>
      <c r="Z61" s="49">
        <f t="shared" si="33"/>
        <v>0.17808376379858185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0.34072172792911676</v>
      </c>
      <c r="L64" s="52">
        <v>0.36014638513114344</v>
      </c>
      <c r="M64" s="52">
        <v>0.22351806585971187</v>
      </c>
      <c r="N64" s="52">
        <v>0.20293873920279298</v>
      </c>
      <c r="O64" s="52">
        <v>0.22056135532857229</v>
      </c>
      <c r="P64" s="52">
        <v>0.16964645197160444</v>
      </c>
      <c r="Q64" s="52">
        <v>0.20590583673190302</v>
      </c>
      <c r="R64" s="52">
        <v>0.21379160653304852</v>
      </c>
      <c r="S64" s="52">
        <v>0.20504418967147978</v>
      </c>
      <c r="T64" s="52">
        <v>0.20948939168638867</v>
      </c>
      <c r="U64" s="52">
        <v>0.16889054973596598</v>
      </c>
      <c r="V64" s="52">
        <v>0.18494530091733896</v>
      </c>
      <c r="W64" s="52">
        <v>0.15503405498984255</v>
      </c>
      <c r="X64" s="52">
        <v>0.16100000988680599</v>
      </c>
      <c r="Y64" s="52">
        <v>0.20536100067265464</v>
      </c>
      <c r="Z64" s="52">
        <v>0.17808376379858185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21.134349306473823</v>
      </c>
      <c r="D2" s="21">
        <f t="shared" ref="D2:X2" si="0">SUM(D3,D17,D22,D25,D26,D51,D52)</f>
        <v>29.541953925558893</v>
      </c>
      <c r="E2" s="21">
        <f t="shared" si="0"/>
        <v>29.103718095660451</v>
      </c>
      <c r="F2" s="21">
        <f t="shared" si="0"/>
        <v>31.708208590160872</v>
      </c>
      <c r="G2" s="21">
        <f t="shared" si="0"/>
        <v>34.360647216675616</v>
      </c>
      <c r="H2" s="21">
        <f t="shared" si="0"/>
        <v>34.691030278419561</v>
      </c>
      <c r="I2" s="21">
        <f t="shared" si="0"/>
        <v>37.403673491512428</v>
      </c>
      <c r="J2" s="21">
        <f t="shared" si="0"/>
        <v>38.082256598460177</v>
      </c>
      <c r="K2" s="21">
        <f t="shared" si="0"/>
        <v>41.273727774878182</v>
      </c>
      <c r="L2" s="21">
        <f t="shared" si="0"/>
        <v>46.91122606321747</v>
      </c>
      <c r="M2" s="21">
        <f t="shared" si="0"/>
        <v>49.873508741656771</v>
      </c>
      <c r="N2" s="21">
        <f t="shared" si="0"/>
        <v>47.821382981857695</v>
      </c>
      <c r="O2" s="21">
        <f t="shared" si="0"/>
        <v>49.130483322672077</v>
      </c>
      <c r="P2" s="21">
        <f t="shared" si="0"/>
        <v>49.247711994305391</v>
      </c>
      <c r="Q2" s="21">
        <f t="shared" si="0"/>
        <v>49.945944615188495</v>
      </c>
      <c r="R2" s="21">
        <f t="shared" si="0"/>
        <v>52.174186839443664</v>
      </c>
      <c r="S2" s="21">
        <f t="shared" si="0"/>
        <v>56.845424467462635</v>
      </c>
      <c r="T2" s="21">
        <f t="shared" si="0"/>
        <v>57.453655868338359</v>
      </c>
      <c r="U2" s="21">
        <f t="shared" si="0"/>
        <v>57.842777004200656</v>
      </c>
      <c r="V2" s="21">
        <f t="shared" si="0"/>
        <v>59.769765193354125</v>
      </c>
      <c r="W2" s="21">
        <f t="shared" si="0"/>
        <v>51.877440250671526</v>
      </c>
      <c r="X2" s="21">
        <f t="shared" si="0"/>
        <v>61.113209078706006</v>
      </c>
      <c r="Y2" s="21">
        <f t="shared" ref="Y2:Z2" si="1">SUM(Y3,Y17,Y22,Y25,Y26,Y51,Y52)</f>
        <v>75.511535369346291</v>
      </c>
      <c r="Z2" s="21">
        <f t="shared" si="1"/>
        <v>63.834905166250167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0.11371416183192336</v>
      </c>
      <c r="D17" s="27">
        <f t="shared" si="12"/>
        <v>9.3463184629644161E-2</v>
      </c>
      <c r="E17" s="27">
        <f t="shared" si="12"/>
        <v>0.12638778479804993</v>
      </c>
      <c r="F17" s="27">
        <f t="shared" si="12"/>
        <v>0.35520977530487502</v>
      </c>
      <c r="G17" s="27">
        <f t="shared" si="12"/>
        <v>0.24513683765426983</v>
      </c>
      <c r="H17" s="27">
        <f t="shared" si="12"/>
        <v>0.25713621871762687</v>
      </c>
      <c r="I17" s="27">
        <f t="shared" si="12"/>
        <v>0.30326163857602184</v>
      </c>
      <c r="J17" s="27">
        <f t="shared" si="12"/>
        <v>0.25957702668084864</v>
      </c>
      <c r="K17" s="27">
        <f t="shared" si="12"/>
        <v>0.15137072943738286</v>
      </c>
      <c r="L17" s="27">
        <f t="shared" si="12"/>
        <v>0.1879443847509778</v>
      </c>
      <c r="M17" s="27">
        <f t="shared" si="12"/>
        <v>0.13430591013882071</v>
      </c>
      <c r="N17" s="27">
        <f t="shared" si="12"/>
        <v>0.13933435184657697</v>
      </c>
      <c r="O17" s="27">
        <f t="shared" si="12"/>
        <v>0.11910347411002714</v>
      </c>
      <c r="P17" s="27">
        <f t="shared" si="12"/>
        <v>9.1329832945215503E-2</v>
      </c>
      <c r="Q17" s="27">
        <f t="shared" si="12"/>
        <v>7.6049041510697524E-2</v>
      </c>
      <c r="R17" s="27">
        <f t="shared" si="12"/>
        <v>2.0577226864103796E-2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0.11371416183192336</v>
      </c>
      <c r="D18" s="8">
        <v>9.3463184629644161E-2</v>
      </c>
      <c r="E18" s="8">
        <v>0.12638778479804993</v>
      </c>
      <c r="F18" s="8">
        <v>0.35520977530487502</v>
      </c>
      <c r="G18" s="8">
        <v>0.24513683765426983</v>
      </c>
      <c r="H18" s="8">
        <v>0.25713621871762687</v>
      </c>
      <c r="I18" s="8">
        <v>0.30326163857602184</v>
      </c>
      <c r="J18" s="8">
        <v>0.25957702668084864</v>
      </c>
      <c r="K18" s="8">
        <v>0.15137072943738286</v>
      </c>
      <c r="L18" s="8">
        <v>0.1879443847509778</v>
      </c>
      <c r="M18" s="8">
        <v>0.13430591013882071</v>
      </c>
      <c r="N18" s="8">
        <v>0.13933435184657697</v>
      </c>
      <c r="O18" s="8">
        <v>0.11910347411002714</v>
      </c>
      <c r="P18" s="8">
        <v>9.1329832945215503E-2</v>
      </c>
      <c r="Q18" s="8">
        <v>7.6049041510697524E-2</v>
      </c>
      <c r="R18" s="8">
        <v>2.0577226864103796E-2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4.2685174149866096</v>
      </c>
      <c r="D26" s="27">
        <f t="shared" si="16"/>
        <v>11.894462746671005</v>
      </c>
      <c r="E26" s="27">
        <f t="shared" si="16"/>
        <v>11.046124340604697</v>
      </c>
      <c r="F26" s="27">
        <f t="shared" si="16"/>
        <v>13.487371672353307</v>
      </c>
      <c r="G26" s="27">
        <f t="shared" si="16"/>
        <v>16.016737431209673</v>
      </c>
      <c r="H26" s="27">
        <f t="shared" si="16"/>
        <v>15.386263154056138</v>
      </c>
      <c r="I26" s="27">
        <f t="shared" si="16"/>
        <v>17.817379898528195</v>
      </c>
      <c r="J26" s="27">
        <f t="shared" si="16"/>
        <v>17.398527708951743</v>
      </c>
      <c r="K26" s="27">
        <f t="shared" si="16"/>
        <v>19.474007720818324</v>
      </c>
      <c r="L26" s="27">
        <f t="shared" si="16"/>
        <v>24.295128031540361</v>
      </c>
      <c r="M26" s="27">
        <f t="shared" si="16"/>
        <v>26.861488388752061</v>
      </c>
      <c r="N26" s="27">
        <f t="shared" si="16"/>
        <v>23.640106276652944</v>
      </c>
      <c r="O26" s="27">
        <f t="shared" si="16"/>
        <v>23.428275511009609</v>
      </c>
      <c r="P26" s="27">
        <f t="shared" si="16"/>
        <v>23.1715680719388</v>
      </c>
      <c r="Q26" s="27">
        <f t="shared" si="16"/>
        <v>23.039228499341114</v>
      </c>
      <c r="R26" s="27">
        <f t="shared" si="16"/>
        <v>22.911483330819237</v>
      </c>
      <c r="S26" s="27">
        <f t="shared" si="16"/>
        <v>26.110730741643366</v>
      </c>
      <c r="T26" s="27">
        <f t="shared" si="16"/>
        <v>24.279457775295228</v>
      </c>
      <c r="U26" s="27">
        <f t="shared" si="16"/>
        <v>23.715327805222099</v>
      </c>
      <c r="V26" s="27">
        <f t="shared" si="16"/>
        <v>26.170837668095714</v>
      </c>
      <c r="W26" s="27">
        <f t="shared" si="16"/>
        <v>21.559250668913869</v>
      </c>
      <c r="X26" s="27">
        <f t="shared" si="16"/>
        <v>26.141648477495277</v>
      </c>
      <c r="Y26" s="27">
        <f t="shared" ref="Y26:Z26" si="17">SUM(Y27,Y33)</f>
        <v>17.435078051974077</v>
      </c>
      <c r="Z26" s="27">
        <f t="shared" si="17"/>
        <v>13.636220782007559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4.2685174149866096</v>
      </c>
      <c r="D33" s="19">
        <f t="shared" si="20"/>
        <v>11.894462746671005</v>
      </c>
      <c r="E33" s="19">
        <f t="shared" si="20"/>
        <v>11.046124340604697</v>
      </c>
      <c r="F33" s="19">
        <f t="shared" si="20"/>
        <v>13.487371672353307</v>
      </c>
      <c r="G33" s="19">
        <f t="shared" si="20"/>
        <v>16.016737431209673</v>
      </c>
      <c r="H33" s="19">
        <f t="shared" si="20"/>
        <v>15.386263154056138</v>
      </c>
      <c r="I33" s="19">
        <f t="shared" si="20"/>
        <v>17.817379898528195</v>
      </c>
      <c r="J33" s="19">
        <f t="shared" si="20"/>
        <v>17.398527708951743</v>
      </c>
      <c r="K33" s="19">
        <f t="shared" si="20"/>
        <v>19.474007720818324</v>
      </c>
      <c r="L33" s="19">
        <f t="shared" si="20"/>
        <v>24.295128031540361</v>
      </c>
      <c r="M33" s="19">
        <f t="shared" si="20"/>
        <v>26.861488388752061</v>
      </c>
      <c r="N33" s="19">
        <f t="shared" si="20"/>
        <v>23.640106276652944</v>
      </c>
      <c r="O33" s="19">
        <f t="shared" si="20"/>
        <v>23.428275511009609</v>
      </c>
      <c r="P33" s="19">
        <f t="shared" si="20"/>
        <v>23.1715680719388</v>
      </c>
      <c r="Q33" s="19">
        <f t="shared" si="20"/>
        <v>23.039228499341114</v>
      </c>
      <c r="R33" s="19">
        <f t="shared" si="20"/>
        <v>22.911483330819237</v>
      </c>
      <c r="S33" s="19">
        <f t="shared" si="20"/>
        <v>26.110730741643366</v>
      </c>
      <c r="T33" s="19">
        <f t="shared" si="20"/>
        <v>24.279457775295228</v>
      </c>
      <c r="U33" s="19">
        <f t="shared" si="20"/>
        <v>23.715327805222099</v>
      </c>
      <c r="V33" s="19">
        <f t="shared" si="20"/>
        <v>26.170837668095714</v>
      </c>
      <c r="W33" s="19">
        <f t="shared" si="20"/>
        <v>21.559250668913869</v>
      </c>
      <c r="X33" s="19">
        <f t="shared" si="20"/>
        <v>26.141648477495277</v>
      </c>
      <c r="Y33" s="19">
        <f t="shared" ref="Y33:Z33" si="21">SUM(Y34:Y50)</f>
        <v>17.435078051974077</v>
      </c>
      <c r="Z33" s="19">
        <f t="shared" si="21"/>
        <v>13.636220782007559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4.2685174149866096</v>
      </c>
      <c r="D36" s="8">
        <v>11.894462746671005</v>
      </c>
      <c r="E36" s="8">
        <v>11.046124340604697</v>
      </c>
      <c r="F36" s="8">
        <v>13.487371672353307</v>
      </c>
      <c r="G36" s="8">
        <v>16.016737431209673</v>
      </c>
      <c r="H36" s="8">
        <v>15.386263154056138</v>
      </c>
      <c r="I36" s="8">
        <v>17.817379898528195</v>
      </c>
      <c r="J36" s="8">
        <v>17.398527708951743</v>
      </c>
      <c r="K36" s="8">
        <v>19.474007720818324</v>
      </c>
      <c r="L36" s="8">
        <v>24.295128031540361</v>
      </c>
      <c r="M36" s="8">
        <v>26.861488388752061</v>
      </c>
      <c r="N36" s="8">
        <v>23.640106276652944</v>
      </c>
      <c r="O36" s="8">
        <v>23.428275511009609</v>
      </c>
      <c r="P36" s="8">
        <v>23.1715680719388</v>
      </c>
      <c r="Q36" s="8">
        <v>23.039228499341114</v>
      </c>
      <c r="R36" s="8">
        <v>22.911483330819237</v>
      </c>
      <c r="S36" s="8">
        <v>26.110730741643366</v>
      </c>
      <c r="T36" s="8">
        <v>24.279457775295228</v>
      </c>
      <c r="U36" s="8">
        <v>23.715327805222099</v>
      </c>
      <c r="V36" s="8">
        <v>26.170837668095714</v>
      </c>
      <c r="W36" s="8">
        <v>21.559250668913869</v>
      </c>
      <c r="X36" s="8">
        <v>26.141648477495277</v>
      </c>
      <c r="Y36" s="8">
        <v>17.435078051974077</v>
      </c>
      <c r="Z36" s="8">
        <v>13.636220782007559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16.752117729655289</v>
      </c>
      <c r="D51" s="27">
        <v>17.554027994258242</v>
      </c>
      <c r="E51" s="27">
        <v>17.931205970257704</v>
      </c>
      <c r="F51" s="27">
        <v>17.865627142502692</v>
      </c>
      <c r="G51" s="27">
        <v>18.098772947811678</v>
      </c>
      <c r="H51" s="27">
        <v>19.047630905645796</v>
      </c>
      <c r="I51" s="27">
        <v>19.283031954408212</v>
      </c>
      <c r="J51" s="27">
        <v>20.424151862827586</v>
      </c>
      <c r="K51" s="27">
        <v>21.648349324622473</v>
      </c>
      <c r="L51" s="27">
        <v>22.42815364692613</v>
      </c>
      <c r="M51" s="27">
        <v>22.877714442765889</v>
      </c>
      <c r="N51" s="27">
        <v>24.04194235335817</v>
      </c>
      <c r="O51" s="27">
        <v>25.583104337552442</v>
      </c>
      <c r="P51" s="27">
        <v>25.984814089421377</v>
      </c>
      <c r="Q51" s="27">
        <v>26.830667074336681</v>
      </c>
      <c r="R51" s="27">
        <v>29.242126281760317</v>
      </c>
      <c r="S51" s="27">
        <v>30.734693725819266</v>
      </c>
      <c r="T51" s="27">
        <v>33.174198093043131</v>
      </c>
      <c r="U51" s="27">
        <v>34.12744919897856</v>
      </c>
      <c r="V51" s="27">
        <v>33.598927525258411</v>
      </c>
      <c r="W51" s="27">
        <v>30.318189581757657</v>
      </c>
      <c r="X51" s="27">
        <v>34.971560601210726</v>
      </c>
      <c r="Y51" s="27">
        <v>58.076457317372217</v>
      </c>
      <c r="Z51" s="27">
        <v>50.198684384242611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0.12489281632590345</v>
      </c>
      <c r="L61" s="49">
        <f t="shared" si="24"/>
        <v>3.5857493430003822</v>
      </c>
      <c r="M61" s="49">
        <f t="shared" si="24"/>
        <v>3.5338517420591868</v>
      </c>
      <c r="N61" s="49">
        <f t="shared" si="24"/>
        <v>3.1980732040559672</v>
      </c>
      <c r="O61" s="49">
        <f t="shared" si="24"/>
        <v>3.4043873588371323</v>
      </c>
      <c r="P61" s="49">
        <f t="shared" si="24"/>
        <v>3.4268318122133739</v>
      </c>
      <c r="Q61" s="49">
        <f t="shared" si="24"/>
        <v>3.2149135723606093</v>
      </c>
      <c r="R61" s="49">
        <f t="shared" si="24"/>
        <v>3.219837261841084</v>
      </c>
      <c r="S61" s="49">
        <f t="shared" si="24"/>
        <v>3.2186817927925819</v>
      </c>
      <c r="T61" s="49">
        <f t="shared" si="24"/>
        <v>3.4582932064273901</v>
      </c>
      <c r="U61" s="49">
        <f t="shared" si="24"/>
        <v>4.8435325760581458</v>
      </c>
      <c r="V61" s="49">
        <f t="shared" si="24"/>
        <v>5.5257780498963092</v>
      </c>
      <c r="W61" s="49">
        <f t="shared" si="24"/>
        <v>4.5180332671418011</v>
      </c>
      <c r="X61" s="49">
        <f t="shared" si="24"/>
        <v>4.7023285462760072</v>
      </c>
      <c r="Y61" s="49">
        <f t="shared" ref="Y61:Z61" si="25">SUM(Y62:Y72)</f>
        <v>4.059998322032131</v>
      </c>
      <c r="Z61" s="49">
        <f t="shared" si="25"/>
        <v>6.5554690987880662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2.7056767764438949</v>
      </c>
      <c r="M62" s="52">
        <v>2.6311550920789855</v>
      </c>
      <c r="N62" s="52">
        <v>2.5688373988459872</v>
      </c>
      <c r="O62" s="52">
        <v>3.3150762059867711</v>
      </c>
      <c r="P62" s="52">
        <v>3.3592687170117532</v>
      </c>
      <c r="Q62" s="52">
        <v>2.6410454207568916</v>
      </c>
      <c r="R62" s="52">
        <v>2.7453712064488376</v>
      </c>
      <c r="S62" s="52">
        <v>2.8311832886399979</v>
      </c>
      <c r="T62" s="52">
        <v>3.0783964323978523</v>
      </c>
      <c r="U62" s="52">
        <v>4.291969410524163</v>
      </c>
      <c r="V62" s="52">
        <v>4.9369665810449641</v>
      </c>
      <c r="W62" s="52">
        <v>4.1386015094380495</v>
      </c>
      <c r="X62" s="52">
        <v>4.2902977354545557</v>
      </c>
      <c r="Y62" s="52">
        <v>3.6559761035448255</v>
      </c>
      <c r="Z62" s="52">
        <v>5.7734998538972828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0.74410242355610434</v>
      </c>
      <c r="M63" s="52">
        <v>0.8186241079210107</v>
      </c>
      <c r="N63" s="52">
        <v>0.55031780115401285</v>
      </c>
      <c r="O63" s="52">
        <v>0</v>
      </c>
      <c r="P63" s="52">
        <v>0</v>
      </c>
      <c r="Q63" s="52">
        <v>0.49262497924310755</v>
      </c>
      <c r="R63" s="52">
        <v>0.38789599355116211</v>
      </c>
      <c r="S63" s="52">
        <v>0.30490631135999974</v>
      </c>
      <c r="T63" s="52">
        <v>0.29275876760215253</v>
      </c>
      <c r="U63" s="52">
        <v>0.48111218947583534</v>
      </c>
      <c r="V63" s="52">
        <v>0.51349101895502591</v>
      </c>
      <c r="W63" s="52">
        <v>0.31756489056194992</v>
      </c>
      <c r="X63" s="52">
        <v>0.34488946454544256</v>
      </c>
      <c r="Y63" s="52">
        <v>0.2357102964551735</v>
      </c>
      <c r="Z63" s="52">
        <v>0.64262174610271894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0.12489281632590345</v>
      </c>
      <c r="L64" s="52">
        <v>0.13597014300038313</v>
      </c>
      <c r="M64" s="52">
        <v>8.4072542059191013E-2</v>
      </c>
      <c r="N64" s="52">
        <v>7.8918004055967175E-2</v>
      </c>
      <c r="O64" s="52">
        <v>8.9311152850361022E-2</v>
      </c>
      <c r="P64" s="52">
        <v>6.7563095201620696E-2</v>
      </c>
      <c r="Q64" s="52">
        <v>8.1243172360610003E-2</v>
      </c>
      <c r="R64" s="52">
        <v>8.657006184108447E-2</v>
      </c>
      <c r="S64" s="52">
        <v>8.259219279258416E-2</v>
      </c>
      <c r="T64" s="52">
        <v>8.7138006427385423E-2</v>
      </c>
      <c r="U64" s="52">
        <v>7.045097605814718E-2</v>
      </c>
      <c r="V64" s="52">
        <v>7.532044989631885E-2</v>
      </c>
      <c r="W64" s="52">
        <v>6.1866867141802534E-2</v>
      </c>
      <c r="X64" s="52">
        <v>6.7141346276008915E-2</v>
      </c>
      <c r="Y64" s="52">
        <v>0.1683119220321318</v>
      </c>
      <c r="Z64" s="52">
        <v>0.13934749878806396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1920.13027848</v>
      </c>
      <c r="D2" s="21">
        <f t="shared" ref="D2:X2" si="0">SUM(D3,D17,D22,D25,D26,D51,D52)</f>
        <v>2090.5940887199999</v>
      </c>
      <c r="E2" s="21">
        <f t="shared" si="0"/>
        <v>2192.3766720000003</v>
      </c>
      <c r="F2" s="21">
        <f t="shared" si="0"/>
        <v>2385.1425812400003</v>
      </c>
      <c r="G2" s="21">
        <f t="shared" si="0"/>
        <v>2357.4129782400005</v>
      </c>
      <c r="H2" s="21">
        <f t="shared" si="0"/>
        <v>2406.4616318400003</v>
      </c>
      <c r="I2" s="21">
        <f t="shared" si="0"/>
        <v>2209.1575849199999</v>
      </c>
      <c r="J2" s="21">
        <f t="shared" si="0"/>
        <v>1994.2620238799996</v>
      </c>
      <c r="K2" s="21">
        <f t="shared" si="0"/>
        <v>2026.7456219999999</v>
      </c>
      <c r="L2" s="21">
        <f t="shared" si="0"/>
        <v>2085.84590364</v>
      </c>
      <c r="M2" s="21">
        <f t="shared" si="0"/>
        <v>2119.9820817600003</v>
      </c>
      <c r="N2" s="21">
        <f t="shared" si="0"/>
        <v>1913.1971576399997</v>
      </c>
      <c r="O2" s="21">
        <f t="shared" si="0"/>
        <v>1729.1470169442734</v>
      </c>
      <c r="P2" s="21">
        <f t="shared" si="0"/>
        <v>1621.2705098399997</v>
      </c>
      <c r="Q2" s="21">
        <f t="shared" si="0"/>
        <v>1403.103429</v>
      </c>
      <c r="R2" s="21">
        <f t="shared" si="0"/>
        <v>1485.12537972</v>
      </c>
      <c r="S2" s="21">
        <f t="shared" si="0"/>
        <v>1524.2810230800005</v>
      </c>
      <c r="T2" s="21">
        <f t="shared" si="0"/>
        <v>1546.3642568400003</v>
      </c>
      <c r="U2" s="21">
        <f t="shared" si="0"/>
        <v>1457.1732239999999</v>
      </c>
      <c r="V2" s="21">
        <f t="shared" si="0"/>
        <v>1379.5855505999996</v>
      </c>
      <c r="W2" s="21">
        <f t="shared" si="0"/>
        <v>1456.0504372799999</v>
      </c>
      <c r="X2" s="21">
        <f t="shared" si="0"/>
        <v>1493.7586498799994</v>
      </c>
      <c r="Y2" s="21">
        <f t="shared" ref="Y2:Z2" si="1">SUM(Y3,Y17,Y22,Y25,Y26,Y51,Y52)</f>
        <v>1443.9564219599984</v>
      </c>
      <c r="Z2" s="21">
        <f t="shared" si="1"/>
        <v>1392.4869350399995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42.598116000000019</v>
      </c>
      <c r="D3" s="24">
        <f t="shared" si="2"/>
        <v>22.408230239999998</v>
      </c>
      <c r="E3" s="24">
        <f t="shared" si="2"/>
        <v>31.816429919999997</v>
      </c>
      <c r="F3" s="24">
        <f t="shared" si="2"/>
        <v>42.489184319999985</v>
      </c>
      <c r="G3" s="24">
        <f t="shared" si="2"/>
        <v>29.839629600000002</v>
      </c>
      <c r="H3" s="24">
        <f t="shared" si="2"/>
        <v>42.743844000000024</v>
      </c>
      <c r="I3" s="24">
        <f t="shared" si="2"/>
        <v>31.188706560000004</v>
      </c>
      <c r="J3" s="24">
        <f t="shared" si="2"/>
        <v>15.574680000000001</v>
      </c>
      <c r="K3" s="24">
        <f t="shared" si="2"/>
        <v>16.43994</v>
      </c>
      <c r="L3" s="24">
        <f t="shared" si="2"/>
        <v>13.020432479999995</v>
      </c>
      <c r="M3" s="24">
        <f t="shared" si="2"/>
        <v>26.054344800000006</v>
      </c>
      <c r="N3" s="24">
        <f t="shared" si="2"/>
        <v>18.80109792</v>
      </c>
      <c r="O3" s="24">
        <f t="shared" si="2"/>
        <v>15.886082944273472</v>
      </c>
      <c r="P3" s="24">
        <f t="shared" si="2"/>
        <v>21.954651840000007</v>
      </c>
      <c r="Q3" s="24">
        <f t="shared" si="2"/>
        <v>15.077747520000006</v>
      </c>
      <c r="R3" s="24">
        <f t="shared" si="2"/>
        <v>13.255783200000003</v>
      </c>
      <c r="S3" s="24">
        <f t="shared" si="2"/>
        <v>12.471766559999997</v>
      </c>
      <c r="T3" s="24">
        <f t="shared" si="2"/>
        <v>15.401628000000002</v>
      </c>
      <c r="U3" s="24">
        <f t="shared" si="2"/>
        <v>10.902275999999999</v>
      </c>
      <c r="V3" s="24">
        <f t="shared" si="2"/>
        <v>11.767535999999994</v>
      </c>
      <c r="W3" s="24">
        <f t="shared" si="2"/>
        <v>10.136111040000003</v>
      </c>
      <c r="X3" s="24">
        <f t="shared" si="2"/>
        <v>7.4634595200000042</v>
      </c>
      <c r="Y3" s="24">
        <f t="shared" ref="Y3:Z3" si="3">SUM(Y4,Y8,Y11)</f>
        <v>6.4695945599999956</v>
      </c>
      <c r="Z3" s="24">
        <f t="shared" si="3"/>
        <v>4.60646208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0.46186710427347372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0.46186710427347372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42.598116000000019</v>
      </c>
      <c r="D8" s="19">
        <f t="shared" si="6"/>
        <v>22.408230239999998</v>
      </c>
      <c r="E8" s="19">
        <f t="shared" si="6"/>
        <v>31.816429919999997</v>
      </c>
      <c r="F8" s="19">
        <f t="shared" si="6"/>
        <v>42.489184319999985</v>
      </c>
      <c r="G8" s="19">
        <f t="shared" si="6"/>
        <v>29.839629600000002</v>
      </c>
      <c r="H8" s="19">
        <f t="shared" si="6"/>
        <v>42.743844000000024</v>
      </c>
      <c r="I8" s="19">
        <f t="shared" si="6"/>
        <v>31.188706560000004</v>
      </c>
      <c r="J8" s="19">
        <f t="shared" si="6"/>
        <v>15.574680000000001</v>
      </c>
      <c r="K8" s="19">
        <f t="shared" si="6"/>
        <v>16.43994</v>
      </c>
      <c r="L8" s="19">
        <f t="shared" si="6"/>
        <v>13.020432479999995</v>
      </c>
      <c r="M8" s="19">
        <f t="shared" si="6"/>
        <v>26.054344800000006</v>
      </c>
      <c r="N8" s="19">
        <f t="shared" si="6"/>
        <v>18.80109792</v>
      </c>
      <c r="O8" s="19">
        <f t="shared" si="6"/>
        <v>15.424215839999999</v>
      </c>
      <c r="P8" s="19">
        <f t="shared" si="6"/>
        <v>21.954651840000007</v>
      </c>
      <c r="Q8" s="19">
        <f t="shared" si="6"/>
        <v>15.077747520000006</v>
      </c>
      <c r="R8" s="19">
        <f t="shared" si="6"/>
        <v>13.255783200000003</v>
      </c>
      <c r="S8" s="19">
        <f t="shared" si="6"/>
        <v>12.471766559999997</v>
      </c>
      <c r="T8" s="19">
        <f t="shared" si="6"/>
        <v>15.401628000000002</v>
      </c>
      <c r="U8" s="19">
        <f t="shared" si="6"/>
        <v>10.902275999999999</v>
      </c>
      <c r="V8" s="19">
        <f t="shared" si="6"/>
        <v>11.767535999999994</v>
      </c>
      <c r="W8" s="19">
        <f t="shared" si="6"/>
        <v>10.136111040000003</v>
      </c>
      <c r="X8" s="19">
        <f t="shared" si="6"/>
        <v>7.4634595200000042</v>
      </c>
      <c r="Y8" s="19">
        <f t="shared" ref="Y8:Z8" si="7">SUM(Y9:Y10)</f>
        <v>6.4695945599999956</v>
      </c>
      <c r="Z8" s="19">
        <f t="shared" si="7"/>
        <v>4.60646208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42.598116000000019</v>
      </c>
      <c r="D10" s="8">
        <f>FC_OTH_HH_SH_E!D10+FC_OTH_HH_SC_E!D10+FC_OTH_HH_WH_E!D10+FC_OTH_HH_CO_E!D10</f>
        <v>22.408230239999998</v>
      </c>
      <c r="E10" s="8">
        <f>FC_OTH_HH_SH_E!E10+FC_OTH_HH_SC_E!E10+FC_OTH_HH_WH_E!E10+FC_OTH_HH_CO_E!E10</f>
        <v>31.816429919999997</v>
      </c>
      <c r="F10" s="8">
        <f>FC_OTH_HH_SH_E!F10+FC_OTH_HH_SC_E!F10+FC_OTH_HH_WH_E!F10+FC_OTH_HH_CO_E!F10</f>
        <v>42.489184319999985</v>
      </c>
      <c r="G10" s="8">
        <f>FC_OTH_HH_SH_E!G10+FC_OTH_HH_SC_E!G10+FC_OTH_HH_WH_E!G10+FC_OTH_HH_CO_E!G10</f>
        <v>29.839629600000002</v>
      </c>
      <c r="H10" s="8">
        <f>FC_OTH_HH_SH_E!H10+FC_OTH_HH_SC_E!H10+FC_OTH_HH_WH_E!H10+FC_OTH_HH_CO_E!H10</f>
        <v>42.743844000000024</v>
      </c>
      <c r="I10" s="8">
        <f>FC_OTH_HH_SH_E!I10+FC_OTH_HH_SC_E!I10+FC_OTH_HH_WH_E!I10+FC_OTH_HH_CO_E!I10</f>
        <v>31.188706560000004</v>
      </c>
      <c r="J10" s="8">
        <f>FC_OTH_HH_SH_E!J10+FC_OTH_HH_SC_E!J10+FC_OTH_HH_WH_E!J10+FC_OTH_HH_CO_E!J10</f>
        <v>15.574680000000001</v>
      </c>
      <c r="K10" s="8">
        <f>FC_OTH_HH_SH_E!K10+FC_OTH_HH_SC_E!K10+FC_OTH_HH_WH_E!K10+FC_OTH_HH_CO_E!K10</f>
        <v>16.43994</v>
      </c>
      <c r="L10" s="8">
        <f>FC_OTH_HH_SH_E!L10+FC_OTH_HH_SC_E!L10+FC_OTH_HH_WH_E!L10+FC_OTH_HH_CO_E!L10</f>
        <v>13.020432479999995</v>
      </c>
      <c r="M10" s="8">
        <f>FC_OTH_HH_SH_E!M10+FC_OTH_HH_SC_E!M10+FC_OTH_HH_WH_E!M10+FC_OTH_HH_CO_E!M10</f>
        <v>26.054344800000006</v>
      </c>
      <c r="N10" s="8">
        <f>FC_OTH_HH_SH_E!N10+FC_OTH_HH_SC_E!N10+FC_OTH_HH_WH_E!N10+FC_OTH_HH_CO_E!N10</f>
        <v>18.80109792</v>
      </c>
      <c r="O10" s="8">
        <f>FC_OTH_HH_SH_E!O10+FC_OTH_HH_SC_E!O10+FC_OTH_HH_WH_E!O10+FC_OTH_HH_CO_E!O10</f>
        <v>15.424215839999999</v>
      </c>
      <c r="P10" s="8">
        <f>FC_OTH_HH_SH_E!P10+FC_OTH_HH_SC_E!P10+FC_OTH_HH_WH_E!P10+FC_OTH_HH_CO_E!P10</f>
        <v>21.954651840000007</v>
      </c>
      <c r="Q10" s="8">
        <f>FC_OTH_HH_SH_E!Q10+FC_OTH_HH_SC_E!Q10+FC_OTH_HH_WH_E!Q10+FC_OTH_HH_CO_E!Q10</f>
        <v>15.077747520000006</v>
      </c>
      <c r="R10" s="8">
        <f>FC_OTH_HH_SH_E!R10+FC_OTH_HH_SC_E!R10+FC_OTH_HH_WH_E!R10+FC_OTH_HH_CO_E!R10</f>
        <v>13.255783200000003</v>
      </c>
      <c r="S10" s="8">
        <f>FC_OTH_HH_SH_E!S10+FC_OTH_HH_SC_E!S10+FC_OTH_HH_WH_E!S10+FC_OTH_HH_CO_E!S10</f>
        <v>12.471766559999997</v>
      </c>
      <c r="T10" s="8">
        <f>FC_OTH_HH_SH_E!T10+FC_OTH_HH_SC_E!T10+FC_OTH_HH_WH_E!T10+FC_OTH_HH_CO_E!T10</f>
        <v>15.401628000000002</v>
      </c>
      <c r="U10" s="8">
        <f>FC_OTH_HH_SH_E!U10+FC_OTH_HH_SC_E!U10+FC_OTH_HH_WH_E!U10+FC_OTH_HH_CO_E!U10</f>
        <v>10.902275999999999</v>
      </c>
      <c r="V10" s="8">
        <f>FC_OTH_HH_SH_E!V10+FC_OTH_HH_SC_E!V10+FC_OTH_HH_WH_E!V10+FC_OTH_HH_CO_E!V10</f>
        <v>11.767535999999994</v>
      </c>
      <c r="W10" s="8">
        <f>FC_OTH_HH_SH_E!W10+FC_OTH_HH_SC_E!W10+FC_OTH_HH_WH_E!W10+FC_OTH_HH_CO_E!W10</f>
        <v>10.136111040000003</v>
      </c>
      <c r="X10" s="8">
        <f>FC_OTH_HH_SH_E!X10+FC_OTH_HH_SC_E!X10+FC_OTH_HH_WH_E!X10+FC_OTH_HH_CO_E!X10</f>
        <v>7.4634595200000042</v>
      </c>
      <c r="Y10" s="8">
        <f>FC_OTH_HH_SH_E!Y10+FC_OTH_HH_SC_E!Y10+FC_OTH_HH_WH_E!Y10+FC_OTH_HH_CO_E!Y10</f>
        <v>6.4695945599999956</v>
      </c>
      <c r="Z10" s="8">
        <f>FC_OTH_HH_SH_E!Z10+FC_OTH_HH_SC_E!Z10+FC_OTH_HH_WH_E!Z10+FC_OTH_HH_CO_E!Z10</f>
        <v>4.60646208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8.4715199999999999</v>
      </c>
      <c r="D17" s="27">
        <f t="shared" si="10"/>
        <v>8.4715199999999999</v>
      </c>
      <c r="E17" s="27">
        <f t="shared" si="10"/>
        <v>10.669320000000001</v>
      </c>
      <c r="F17" s="27">
        <f t="shared" si="10"/>
        <v>10.70928</v>
      </c>
      <c r="G17" s="27">
        <f t="shared" si="10"/>
        <v>10.029960000000001</v>
      </c>
      <c r="H17" s="27">
        <f t="shared" si="10"/>
        <v>11.628360000000002</v>
      </c>
      <c r="I17" s="27">
        <f t="shared" si="10"/>
        <v>11.988</v>
      </c>
      <c r="J17" s="27">
        <f t="shared" si="10"/>
        <v>9.3905999999999974</v>
      </c>
      <c r="K17" s="27">
        <f t="shared" si="10"/>
        <v>5.514479999999998</v>
      </c>
      <c r="L17" s="27">
        <f t="shared" si="10"/>
        <v>5.6343600000000009</v>
      </c>
      <c r="M17" s="27">
        <f t="shared" si="10"/>
        <v>5.5144799999999972</v>
      </c>
      <c r="N17" s="27">
        <f t="shared" si="10"/>
        <v>3.7961999999999994</v>
      </c>
      <c r="O17" s="27">
        <f t="shared" si="10"/>
        <v>2.8371599999999999</v>
      </c>
      <c r="P17" s="27">
        <f t="shared" si="10"/>
        <v>1.7182800000000003</v>
      </c>
      <c r="Q17" s="27">
        <f t="shared" si="10"/>
        <v>0.79920000000000024</v>
      </c>
      <c r="R17" s="27">
        <f t="shared" si="10"/>
        <v>0.15983999999999998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8.4715199999999999</v>
      </c>
      <c r="D18" s="8">
        <f>FC_OTH_HH_SH_E!D18+FC_OTH_HH_SC_E!D18+FC_OTH_HH_WH_E!D18+FC_OTH_HH_CO_E!D18</f>
        <v>8.4715199999999999</v>
      </c>
      <c r="E18" s="8">
        <f>FC_OTH_HH_SH_E!E18+FC_OTH_HH_SC_E!E18+FC_OTH_HH_WH_E!E18+FC_OTH_HH_CO_E!E18</f>
        <v>10.669320000000001</v>
      </c>
      <c r="F18" s="8">
        <f>FC_OTH_HH_SH_E!F18+FC_OTH_HH_SC_E!F18+FC_OTH_HH_WH_E!F18+FC_OTH_HH_CO_E!F18</f>
        <v>10.70928</v>
      </c>
      <c r="G18" s="8">
        <f>FC_OTH_HH_SH_E!G18+FC_OTH_HH_SC_E!G18+FC_OTH_HH_WH_E!G18+FC_OTH_HH_CO_E!G18</f>
        <v>10.029960000000001</v>
      </c>
      <c r="H18" s="8">
        <f>FC_OTH_HH_SH_E!H18+FC_OTH_HH_SC_E!H18+FC_OTH_HH_WH_E!H18+FC_OTH_HH_CO_E!H18</f>
        <v>11.628360000000002</v>
      </c>
      <c r="I18" s="8">
        <f>FC_OTH_HH_SH_E!I18+FC_OTH_HH_SC_E!I18+FC_OTH_HH_WH_E!I18+FC_OTH_HH_CO_E!I18</f>
        <v>11.988</v>
      </c>
      <c r="J18" s="8">
        <f>FC_OTH_HH_SH_E!J18+FC_OTH_HH_SC_E!J18+FC_OTH_HH_WH_E!J18+FC_OTH_HH_CO_E!J18</f>
        <v>9.3905999999999974</v>
      </c>
      <c r="K18" s="8">
        <f>FC_OTH_HH_SH_E!K18+FC_OTH_HH_SC_E!K18+FC_OTH_HH_WH_E!K18+FC_OTH_HH_CO_E!K18</f>
        <v>5.514479999999998</v>
      </c>
      <c r="L18" s="8">
        <f>FC_OTH_HH_SH_E!L18+FC_OTH_HH_SC_E!L18+FC_OTH_HH_WH_E!L18+FC_OTH_HH_CO_E!L18</f>
        <v>5.6343600000000009</v>
      </c>
      <c r="M18" s="8">
        <f>FC_OTH_HH_SH_E!M18+FC_OTH_HH_SC_E!M18+FC_OTH_HH_WH_E!M18+FC_OTH_HH_CO_E!M18</f>
        <v>5.5144799999999972</v>
      </c>
      <c r="N18" s="8">
        <f>FC_OTH_HH_SH_E!N18+FC_OTH_HH_SC_E!N18+FC_OTH_HH_WH_E!N18+FC_OTH_HH_CO_E!N18</f>
        <v>3.7961999999999994</v>
      </c>
      <c r="O18" s="8">
        <f>FC_OTH_HH_SH_E!O18+FC_OTH_HH_SC_E!O18+FC_OTH_HH_WH_E!O18+FC_OTH_HH_CO_E!O18</f>
        <v>2.8371599999999999</v>
      </c>
      <c r="P18" s="8">
        <f>FC_OTH_HH_SH_E!P18+FC_OTH_HH_SC_E!P18+FC_OTH_HH_WH_E!P18+FC_OTH_HH_CO_E!P18</f>
        <v>1.7182800000000003</v>
      </c>
      <c r="Q18" s="8">
        <f>FC_OTH_HH_SH_E!Q18+FC_OTH_HH_SC_E!Q18+FC_OTH_HH_WH_E!Q18+FC_OTH_HH_CO_E!Q18</f>
        <v>0.79920000000000024</v>
      </c>
      <c r="R18" s="8">
        <f>FC_OTH_HH_SH_E!R18+FC_OTH_HH_SC_E!R18+FC_OTH_HH_WH_E!R18+FC_OTH_HH_CO_E!R18</f>
        <v>0.15983999999999998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916.26385247999997</v>
      </c>
      <c r="D26" s="27">
        <f t="shared" si="14"/>
        <v>982.40920848000007</v>
      </c>
      <c r="E26" s="27">
        <f t="shared" si="14"/>
        <v>1097.12393208</v>
      </c>
      <c r="F26" s="27">
        <f t="shared" si="14"/>
        <v>1117.25569692</v>
      </c>
      <c r="G26" s="27">
        <f t="shared" si="14"/>
        <v>1110.3274886400004</v>
      </c>
      <c r="H26" s="27">
        <f t="shared" si="14"/>
        <v>1032.4973289599998</v>
      </c>
      <c r="I26" s="27">
        <f t="shared" si="14"/>
        <v>915.59602835999999</v>
      </c>
      <c r="J26" s="27">
        <f t="shared" si="14"/>
        <v>774.95579387999987</v>
      </c>
      <c r="K26" s="27">
        <f t="shared" si="14"/>
        <v>715.63003200000003</v>
      </c>
      <c r="L26" s="27">
        <f t="shared" si="14"/>
        <v>732.94237115999954</v>
      </c>
      <c r="M26" s="27">
        <f t="shared" si="14"/>
        <v>690.49662696000019</v>
      </c>
      <c r="N26" s="27">
        <f t="shared" si="14"/>
        <v>612.24354972000003</v>
      </c>
      <c r="O26" s="27">
        <f t="shared" si="14"/>
        <v>508.40834400000023</v>
      </c>
      <c r="P26" s="27">
        <f t="shared" si="14"/>
        <v>450.66673799999984</v>
      </c>
      <c r="Q26" s="27">
        <f t="shared" si="14"/>
        <v>369.90347147999984</v>
      </c>
      <c r="R26" s="27">
        <f t="shared" si="14"/>
        <v>423.53735652000006</v>
      </c>
      <c r="S26" s="27">
        <f t="shared" si="14"/>
        <v>417.07720008000024</v>
      </c>
      <c r="T26" s="27">
        <f t="shared" si="14"/>
        <v>405.59263452000033</v>
      </c>
      <c r="U26" s="27">
        <f t="shared" si="14"/>
        <v>348.88715675999981</v>
      </c>
      <c r="V26" s="27">
        <f t="shared" si="14"/>
        <v>289.47864744000003</v>
      </c>
      <c r="W26" s="27">
        <f t="shared" si="14"/>
        <v>305.20526796000001</v>
      </c>
      <c r="X26" s="27">
        <f t="shared" si="14"/>
        <v>255.18075768000003</v>
      </c>
      <c r="Y26" s="27">
        <f t="shared" ref="Y26:Z26" si="15">SUM(Y27,Y33)</f>
        <v>288.49942871999997</v>
      </c>
      <c r="Z26" s="27">
        <f t="shared" si="15"/>
        <v>261.19046807999996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916.26385247999997</v>
      </c>
      <c r="D33" s="19">
        <f t="shared" si="18"/>
        <v>982.40920848000007</v>
      </c>
      <c r="E33" s="19">
        <f t="shared" si="18"/>
        <v>1097.12393208</v>
      </c>
      <c r="F33" s="19">
        <f t="shared" si="18"/>
        <v>1117.25569692</v>
      </c>
      <c r="G33" s="19">
        <f t="shared" si="18"/>
        <v>1110.3274886400004</v>
      </c>
      <c r="H33" s="19">
        <f t="shared" si="18"/>
        <v>1032.4973289599998</v>
      </c>
      <c r="I33" s="19">
        <f t="shared" si="18"/>
        <v>915.59602835999999</v>
      </c>
      <c r="J33" s="19">
        <f t="shared" si="18"/>
        <v>774.95579387999987</v>
      </c>
      <c r="K33" s="19">
        <f t="shared" si="18"/>
        <v>715.63003200000003</v>
      </c>
      <c r="L33" s="19">
        <f t="shared" si="18"/>
        <v>732.94237115999954</v>
      </c>
      <c r="M33" s="19">
        <f t="shared" si="18"/>
        <v>690.49662696000019</v>
      </c>
      <c r="N33" s="19">
        <f t="shared" si="18"/>
        <v>612.24354972000003</v>
      </c>
      <c r="O33" s="19">
        <f t="shared" si="18"/>
        <v>508.40834400000023</v>
      </c>
      <c r="P33" s="19">
        <f t="shared" si="18"/>
        <v>450.66673799999984</v>
      </c>
      <c r="Q33" s="19">
        <f t="shared" si="18"/>
        <v>369.90347147999984</v>
      </c>
      <c r="R33" s="19">
        <f t="shared" si="18"/>
        <v>423.53735652000006</v>
      </c>
      <c r="S33" s="19">
        <f t="shared" si="18"/>
        <v>417.07720008000024</v>
      </c>
      <c r="T33" s="19">
        <f t="shared" si="18"/>
        <v>405.59263452000033</v>
      </c>
      <c r="U33" s="19">
        <f t="shared" si="18"/>
        <v>348.88715675999981</v>
      </c>
      <c r="V33" s="19">
        <f t="shared" si="18"/>
        <v>289.47864744000003</v>
      </c>
      <c r="W33" s="19">
        <f t="shared" si="18"/>
        <v>305.20526796000001</v>
      </c>
      <c r="X33" s="19">
        <f t="shared" si="18"/>
        <v>255.18075768000003</v>
      </c>
      <c r="Y33" s="19">
        <f t="shared" ref="Y33:Z33" si="19">SUM(Y34:Y50)</f>
        <v>288.49942871999997</v>
      </c>
      <c r="Z33" s="19">
        <f t="shared" si="19"/>
        <v>261.19046807999996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153.85546800000003</v>
      </c>
      <c r="D36" s="8">
        <f>FC_OTH_HH_SH_E!D36+FC_OTH_HH_SC_E!D36+FC_OTH_HH_WH_E!D36+FC_OTH_HH_CO_E!D36</f>
        <v>156.81422700000002</v>
      </c>
      <c r="E36" s="8">
        <f>FC_OTH_HH_SH_E!E36+FC_OTH_HH_SC_E!E36+FC_OTH_HH_WH_E!E36+FC_OTH_HH_CO_E!E36</f>
        <v>161.25247908</v>
      </c>
      <c r="F36" s="8">
        <f>FC_OTH_HH_SH_E!F36+FC_OTH_HH_SC_E!F36+FC_OTH_HH_WH_E!F36+FC_OTH_HH_CO_E!F36</f>
        <v>168.64926300000002</v>
      </c>
      <c r="G36" s="8">
        <f>FC_OTH_HH_SH_E!G36+FC_OTH_HH_SC_E!G36+FC_OTH_HH_WH_E!G36+FC_OTH_HH_CO_E!G36</f>
        <v>176.34203640000001</v>
      </c>
      <c r="H36" s="8">
        <f>FC_OTH_HH_SH_E!H36+FC_OTH_HH_SC_E!H36+FC_OTH_HH_WH_E!H36+FC_OTH_HH_CO_E!H36</f>
        <v>180.48429900000002</v>
      </c>
      <c r="I36" s="8">
        <f>FC_OTH_HH_SH_E!I36+FC_OTH_HH_SC_E!I36+FC_OTH_HH_WH_E!I36+FC_OTH_HH_CO_E!I36</f>
        <v>189.36057600000001</v>
      </c>
      <c r="J36" s="8">
        <f>FC_OTH_HH_SH_E!J36+FC_OTH_HH_SC_E!J36+FC_OTH_HH_WH_E!J36+FC_OTH_HH_CO_E!J36</f>
        <v>183.44305800000001</v>
      </c>
      <c r="K36" s="8">
        <f>FC_OTH_HH_SH_E!K36+FC_OTH_HH_SC_E!K36+FC_OTH_HH_WH_E!K36+FC_OTH_HH_CO_E!K36</f>
        <v>218.94816600000001</v>
      </c>
      <c r="L36" s="8">
        <f>FC_OTH_HH_SH_E!L36+FC_OTH_HH_SC_E!L36+FC_OTH_HH_WH_E!L36+FC_OTH_HH_CO_E!L36</f>
        <v>230.78320200000002</v>
      </c>
      <c r="M36" s="8">
        <f>FC_OTH_HH_SH_E!M36+FC_OTH_HH_SC_E!M36+FC_OTH_HH_WH_E!M36+FC_OTH_HH_CO_E!M36</f>
        <v>213.03064800000001</v>
      </c>
      <c r="N36" s="8">
        <f>FC_OTH_HH_SH_E!N36+FC_OTH_HH_SC_E!N36+FC_OTH_HH_WH_E!N36+FC_OTH_HH_CO_E!N36</f>
        <v>186.40181700000002</v>
      </c>
      <c r="O36" s="8">
        <f>FC_OTH_HH_SH_E!O36+FC_OTH_HH_SC_E!O36+FC_OTH_HH_WH_E!O36+FC_OTH_HH_CO_E!O36</f>
        <v>168.64926300000002</v>
      </c>
      <c r="P36" s="8">
        <f>FC_OTH_HH_SH_E!P36+FC_OTH_HH_SC_E!P36+FC_OTH_HH_WH_E!P36+FC_OTH_HH_CO_E!P36</f>
        <v>159.77298600000003</v>
      </c>
      <c r="Q36" s="8">
        <f>FC_OTH_HH_SH_E!Q36+FC_OTH_HH_SC_E!Q36+FC_OTH_HH_WH_E!Q36+FC_OTH_HH_CO_E!Q36</f>
        <v>139.06167300000001</v>
      </c>
      <c r="R36" s="8">
        <f>FC_OTH_HH_SH_E!R36+FC_OTH_HH_SC_E!R36+FC_OTH_HH_WH_E!R36+FC_OTH_HH_CO_E!R36</f>
        <v>142.02043200000003</v>
      </c>
      <c r="S36" s="8">
        <f>FC_OTH_HH_SH_E!S36+FC_OTH_HH_SC_E!S36+FC_OTH_HH_WH_E!S36+FC_OTH_HH_CO_E!S36</f>
        <v>144.97919100000001</v>
      </c>
      <c r="T36" s="8">
        <f>FC_OTH_HH_SH_E!T36+FC_OTH_HH_SC_E!T36+FC_OTH_HH_WH_E!T36+FC_OTH_HH_CO_E!T36</f>
        <v>137.58240708000002</v>
      </c>
      <c r="U36" s="8">
        <f>FC_OTH_HH_SH_E!U36+FC_OTH_HH_SC_E!U36+FC_OTH_HH_WH_E!U36+FC_OTH_HH_CO_E!U36</f>
        <v>125.45138159999999</v>
      </c>
      <c r="V36" s="8">
        <f>FC_OTH_HH_SH_E!V36+FC_OTH_HH_SC_E!V36+FC_OTH_HH_WH_E!V36+FC_OTH_HH_CO_E!V36</f>
        <v>128.70613008000001</v>
      </c>
      <c r="W36" s="8">
        <f>FC_OTH_HH_SH_E!W36+FC_OTH_HH_SC_E!W36+FC_OTH_HH_WH_E!W36+FC_OTH_HH_CO_E!W36</f>
        <v>121.01335668</v>
      </c>
      <c r="X36" s="8">
        <f>FC_OTH_HH_SH_E!X36+FC_OTH_HH_SC_E!X36+FC_OTH_HH_WH_E!X36+FC_OTH_HH_CO_E!X36</f>
        <v>121.30911900000001</v>
      </c>
      <c r="Y36" s="8">
        <f>FC_OTH_HH_SH_E!Y36+FC_OTH_HH_SC_E!Y36+FC_OTH_HH_WH_E!Y36+FC_OTH_HH_CO_E!Y36</f>
        <v>110.95357607999999</v>
      </c>
      <c r="Z36" s="8">
        <f>FC_OTH_HH_SH_E!Z36+FC_OTH_HH_SC_E!Z36+FC_OTH_HH_WH_E!Z36+FC_OTH_HH_CO_E!Z36</f>
        <v>94.088536199999993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6.3213904799999998</v>
      </c>
      <c r="D41" s="8">
        <f>FC_OTH_HH_SH_E!D41+FC_OTH_HH_SC_E!D41+FC_OTH_HH_WH_E!D41+FC_OTH_HH_CO_E!D41</f>
        <v>3.1606952399999999</v>
      </c>
      <c r="E41" s="8">
        <f>FC_OTH_HH_SH_E!E41+FC_OTH_HH_SC_E!E41+FC_OTH_HH_WH_E!E41+FC_OTH_HH_CO_E!E41</f>
        <v>3.1606952400000008</v>
      </c>
      <c r="F41" s="8">
        <f>FC_OTH_HH_SH_E!F41+FC_OTH_HH_SC_E!F41+FC_OTH_HH_WH_E!F41+FC_OTH_HH_CO_E!F41</f>
        <v>3.1606952399999999</v>
      </c>
      <c r="G41" s="8">
        <f>FC_OTH_HH_SH_E!G41+FC_OTH_HH_SC_E!G41+FC_OTH_HH_WH_E!G41+FC_OTH_HH_CO_E!G41</f>
        <v>3.1606952400000004</v>
      </c>
      <c r="H41" s="8">
        <f>FC_OTH_HH_SH_E!H41+FC_OTH_HH_SC_E!H41+FC_OTH_HH_WH_E!H41+FC_OTH_HH_CO_E!H41</f>
        <v>3.160695239999999</v>
      </c>
      <c r="I41" s="8">
        <f>FC_OTH_HH_SH_E!I41+FC_OTH_HH_SC_E!I41+FC_OTH_HH_WH_E!I41+FC_OTH_HH_CO_E!I41</f>
        <v>3.1606952399999999</v>
      </c>
      <c r="J41" s="8">
        <f>FC_OTH_HH_SH_E!J41+FC_OTH_HH_SC_E!J41+FC_OTH_HH_WH_E!J41+FC_OTH_HH_CO_E!J41</f>
        <v>3.1606952399999999</v>
      </c>
      <c r="K41" s="8">
        <f>FC_OTH_HH_SH_E!K41+FC_OTH_HH_SC_E!K41+FC_OTH_HH_WH_E!K41+FC_OTH_HH_CO_E!K41</f>
        <v>3.1606952399999995</v>
      </c>
      <c r="L41" s="8">
        <f>FC_OTH_HH_SH_E!L41+FC_OTH_HH_SC_E!L41+FC_OTH_HH_WH_E!L41+FC_OTH_HH_CO_E!L41</f>
        <v>3.1606952399999981</v>
      </c>
      <c r="M41" s="8">
        <f>FC_OTH_HH_SH_E!M41+FC_OTH_HH_SC_E!M41+FC_OTH_HH_WH_E!M41+FC_OTH_HH_CO_E!M41</f>
        <v>3.1606952400000017</v>
      </c>
      <c r="N41" s="8">
        <f>FC_OTH_HH_SH_E!N41+FC_OTH_HH_SC_E!N41+FC_OTH_HH_WH_E!N41+FC_OTH_HH_CO_E!N41</f>
        <v>3.1606952400000008</v>
      </c>
      <c r="O41" s="8">
        <f>FC_OTH_HH_SH_E!O41+FC_OTH_HH_SC_E!O41+FC_OTH_HH_WH_E!O41+FC_OTH_HH_CO_E!O41</f>
        <v>3.1606952400000017</v>
      </c>
      <c r="P41" s="8">
        <f>FC_OTH_HH_SH_E!P41+FC_OTH_HH_SC_E!P41+FC_OTH_HH_WH_E!P41+FC_OTH_HH_CO_E!P41</f>
        <v>3.1606952399999972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731.07125207999991</v>
      </c>
      <c r="D43" s="8">
        <f>FC_OTH_HH_SH_E!D43+FC_OTH_HH_SC_E!D43+FC_OTH_HH_WH_E!D43+FC_OTH_HH_CO_E!D43</f>
        <v>788.03785008000011</v>
      </c>
      <c r="E43" s="8">
        <f>FC_OTH_HH_SH_E!E43+FC_OTH_HH_SC_E!E43+FC_OTH_HH_WH_E!E43+FC_OTH_HH_CO_E!E43</f>
        <v>857.66381064000018</v>
      </c>
      <c r="F43" s="8">
        <f>FC_OTH_HH_SH_E!F43+FC_OTH_HH_SC_E!F43+FC_OTH_HH_WH_E!F43+FC_OTH_HH_CO_E!F43</f>
        <v>876.65258771999993</v>
      </c>
      <c r="G43" s="8">
        <f>FC_OTH_HH_SH_E!G43+FC_OTH_HH_SC_E!G43+FC_OTH_HH_WH_E!G43+FC_OTH_HH_CO_E!G43</f>
        <v>882.98226900000031</v>
      </c>
      <c r="H43" s="8">
        <f>FC_OTH_HH_SH_E!H43+FC_OTH_HH_SC_E!H43+FC_OTH_HH_WH_E!H43+FC_OTH_HH_CO_E!H43</f>
        <v>800.69721263999975</v>
      </c>
      <c r="I43" s="8">
        <f>FC_OTH_HH_SH_E!I43+FC_OTH_HH_SC_E!I43+FC_OTH_HH_WH_E!I43+FC_OTH_HH_CO_E!I43</f>
        <v>689.92885727999999</v>
      </c>
      <c r="J43" s="8">
        <f>FC_OTH_HH_SH_E!J43+FC_OTH_HH_SC_E!J43+FC_OTH_HH_WH_E!J43+FC_OTH_HH_CO_E!J43</f>
        <v>563.33629871999995</v>
      </c>
      <c r="K43" s="8">
        <f>FC_OTH_HH_SH_E!K43+FC_OTH_HH_SC_E!K43+FC_OTH_HH_WH_E!K43+FC_OTH_HH_CO_E!K43</f>
        <v>477.88640172000004</v>
      </c>
      <c r="L43" s="8">
        <f>FC_OTH_HH_SH_E!L43+FC_OTH_HH_SC_E!L43+FC_OTH_HH_WH_E!L43+FC_OTH_HH_CO_E!L43</f>
        <v>465.22730591999959</v>
      </c>
      <c r="M43" s="8">
        <f>FC_OTH_HH_SH_E!M43+FC_OTH_HH_SC_E!M43+FC_OTH_HH_WH_E!M43+FC_OTH_HH_CO_E!M43</f>
        <v>439.90884756000014</v>
      </c>
      <c r="N43" s="8">
        <f>FC_OTH_HH_SH_E!N43+FC_OTH_HH_SC_E!N43+FC_OTH_HH_WH_E!N43+FC_OTH_HH_CO_E!N43</f>
        <v>385.15742460000007</v>
      </c>
      <c r="O43" s="8">
        <f>FC_OTH_HH_SH_E!O43+FC_OTH_HH_SC_E!O43+FC_OTH_HH_WH_E!O43+FC_OTH_HH_CO_E!O43</f>
        <v>299.07477288000018</v>
      </c>
      <c r="P43" s="8">
        <f>FC_OTH_HH_SH_E!P43+FC_OTH_HH_SC_E!P43+FC_OTH_HH_WH_E!P43+FC_OTH_HH_CO_E!P43</f>
        <v>265.84421291999979</v>
      </c>
      <c r="Q43" s="8">
        <f>FC_OTH_HH_SH_E!Q43+FC_OTH_HH_SC_E!Q43+FC_OTH_HH_WH_E!Q43+FC_OTH_HH_CO_E!Q43</f>
        <v>215.20702943999987</v>
      </c>
      <c r="R43" s="8">
        <f>FC_OTH_HH_SH_E!R43+FC_OTH_HH_SC_E!R43+FC_OTH_HH_WH_E!R43+FC_OTH_HH_CO_E!R43</f>
        <v>269.00905356000004</v>
      </c>
      <c r="S43" s="8">
        <f>FC_OTH_HH_SH_E!S43+FC_OTH_HH_SC_E!S43+FC_OTH_HH_WH_E!S43+FC_OTH_HH_CO_E!S43</f>
        <v>265.84421292000025</v>
      </c>
      <c r="T43" s="8">
        <f>FC_OTH_HH_SH_E!T43+FC_OTH_HH_SC_E!T43+FC_OTH_HH_WH_E!T43+FC_OTH_HH_CO_E!T43</f>
        <v>263.94514848000028</v>
      </c>
      <c r="U43" s="8">
        <f>FC_OTH_HH_SH_E!U43+FC_OTH_HH_SC_E!U43+FC_OTH_HH_WH_E!U43+FC_OTH_HH_CO_E!U43</f>
        <v>223.43577515999979</v>
      </c>
      <c r="V43" s="8">
        <f>FC_OTH_HH_SH_E!V43+FC_OTH_HH_SC_E!V43+FC_OTH_HH_WH_E!V43+FC_OTH_HH_CO_E!V43</f>
        <v>160.77251736000005</v>
      </c>
      <c r="W43" s="8">
        <f>FC_OTH_HH_SH_E!W43+FC_OTH_HH_SC_E!W43+FC_OTH_HH_WH_E!W43+FC_OTH_HH_CO_E!W43</f>
        <v>184.19191128</v>
      </c>
      <c r="X43" s="8">
        <f>FC_OTH_HH_SH_E!X43+FC_OTH_HH_SC_E!X43+FC_OTH_HH_WH_E!X43+FC_OTH_HH_CO_E!X43</f>
        <v>133.87163868000002</v>
      </c>
      <c r="Y43" s="8">
        <f>FC_OTH_HH_SH_E!Y43+FC_OTH_HH_SC_E!Y43+FC_OTH_HH_WH_E!Y43+FC_OTH_HH_CO_E!Y43</f>
        <v>177.54585263999999</v>
      </c>
      <c r="Z43" s="8">
        <f>FC_OTH_HH_SH_E!Z43+FC_OTH_HH_SC_E!Z43+FC_OTH_HH_WH_E!Z43+FC_OTH_HH_CO_E!Z43</f>
        <v>167.10193188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25.01574192</v>
      </c>
      <c r="D44" s="8">
        <f>FC_OTH_HH_SH_E!D44+FC_OTH_HH_SC_E!D44+FC_OTH_HH_WH_E!D44+FC_OTH_HH_CO_E!D44</f>
        <v>34.39643616</v>
      </c>
      <c r="E44" s="8">
        <f>FC_OTH_HH_SH_E!E44+FC_OTH_HH_SC_E!E44+FC_OTH_HH_WH_E!E44+FC_OTH_HH_CO_E!E44</f>
        <v>75.046947120000027</v>
      </c>
      <c r="F44" s="8">
        <f>FC_OTH_HH_SH_E!F44+FC_OTH_HH_SC_E!F44+FC_OTH_HH_WH_E!F44+FC_OTH_HH_CO_E!F44</f>
        <v>68.793150959999977</v>
      </c>
      <c r="G44" s="8">
        <f>FC_OTH_HH_SH_E!G44+FC_OTH_HH_SC_E!G44+FC_OTH_HH_WH_E!G44+FC_OTH_HH_CO_E!G44</f>
        <v>47.842488000000017</v>
      </c>
      <c r="H44" s="8">
        <f>FC_OTH_HH_SH_E!H44+FC_OTH_HH_SC_E!H44+FC_OTH_HH_WH_E!H44+FC_OTH_HH_CO_E!H44</f>
        <v>48.155122079999998</v>
      </c>
      <c r="I44" s="8">
        <f>FC_OTH_HH_SH_E!I44+FC_OTH_HH_SC_E!I44+FC_OTH_HH_WH_E!I44+FC_OTH_HH_CO_E!I44</f>
        <v>33.14589984000002</v>
      </c>
      <c r="J44" s="8">
        <f>FC_OTH_HH_SH_E!J44+FC_OTH_HH_SC_E!J44+FC_OTH_HH_WH_E!J44+FC_OTH_HH_CO_E!J44</f>
        <v>25.015741920000004</v>
      </c>
      <c r="K44" s="8">
        <f>FC_OTH_HH_SH_E!K44+FC_OTH_HH_SC_E!K44+FC_OTH_HH_WH_E!K44+FC_OTH_HH_CO_E!K44</f>
        <v>15.63476904</v>
      </c>
      <c r="L44" s="8">
        <f>FC_OTH_HH_SH_E!L44+FC_OTH_HH_SC_E!L44+FC_OTH_HH_WH_E!L44+FC_OTH_HH_CO_E!L44</f>
        <v>33.771167999999975</v>
      </c>
      <c r="M44" s="8">
        <f>FC_OTH_HH_SH_E!M44+FC_OTH_HH_SC_E!M44+FC_OTH_HH_WH_E!M44+FC_OTH_HH_CO_E!M44</f>
        <v>34.396436160000022</v>
      </c>
      <c r="N44" s="8">
        <f>FC_OTH_HH_SH_E!N44+FC_OTH_HH_SC_E!N44+FC_OTH_HH_WH_E!N44+FC_OTH_HH_CO_E!N44</f>
        <v>37.523612880000016</v>
      </c>
      <c r="O44" s="8">
        <f>FC_OTH_HH_SH_E!O44+FC_OTH_HH_SC_E!O44+FC_OTH_HH_WH_E!O44+FC_OTH_HH_CO_E!O44</f>
        <v>37.52361288000003</v>
      </c>
      <c r="P44" s="8">
        <f>FC_OTH_HH_SH_E!P44+FC_OTH_HH_SC_E!P44+FC_OTH_HH_WH_E!P44+FC_OTH_HH_CO_E!P44</f>
        <v>21.888843839999982</v>
      </c>
      <c r="Q44" s="8">
        <f>FC_OTH_HH_SH_E!Q44+FC_OTH_HH_SC_E!Q44+FC_OTH_HH_WH_E!Q44+FC_OTH_HH_CO_E!Q44</f>
        <v>15.634769039999995</v>
      </c>
      <c r="R44" s="8">
        <f>FC_OTH_HH_SH_E!R44+FC_OTH_HH_SC_E!R44+FC_OTH_HH_WH_E!R44+FC_OTH_HH_CO_E!R44</f>
        <v>12.507870960000005</v>
      </c>
      <c r="S44" s="8">
        <f>FC_OTH_HH_SH_E!S44+FC_OTH_HH_SC_E!S44+FC_OTH_HH_WH_E!S44+FC_OTH_HH_CO_E!S44</f>
        <v>6.2537961600000074</v>
      </c>
      <c r="T44" s="8">
        <f>FC_OTH_HH_SH_E!T44+FC_OTH_HH_SC_E!T44+FC_OTH_HH_WH_E!T44+FC_OTH_HH_CO_E!T44</f>
        <v>4.0650789600000063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952.7967900000001</v>
      </c>
      <c r="D51" s="27">
        <f>FC_OTH_HH_SH_E!D51+FC_OTH_HH_SC_E!D51+FC_OTH_HH_WH_E!D51+FC_OTH_HH_CO_E!D51</f>
        <v>1077.30513</v>
      </c>
      <c r="E51" s="27">
        <f>FC_OTH_HH_SH_E!E51+FC_OTH_HH_SC_E!E51+FC_OTH_HH_WH_E!E51+FC_OTH_HH_CO_E!E51</f>
        <v>1052.7669900000003</v>
      </c>
      <c r="F51" s="27">
        <f>FC_OTH_HH_SH_E!F51+FC_OTH_HH_SC_E!F51+FC_OTH_HH_WH_E!F51+FC_OTH_HH_CO_E!F51</f>
        <v>1214.68842</v>
      </c>
      <c r="G51" s="27">
        <f>FC_OTH_HH_SH_E!G51+FC_OTH_HH_SC_E!G51+FC_OTH_HH_WH_E!G51+FC_OTH_HH_CO_E!G51</f>
        <v>1207.2159000000001</v>
      </c>
      <c r="H51" s="27">
        <f>FC_OTH_HH_SH_E!H51+FC_OTH_HH_SC_E!H51+FC_OTH_HH_WH_E!H51+FC_OTH_HH_CO_E!H51</f>
        <v>1319.5920988800003</v>
      </c>
      <c r="I51" s="27">
        <f>FC_OTH_HH_SH_E!I51+FC_OTH_HH_SC_E!I51+FC_OTH_HH_WH_E!I51+FC_OTH_HH_CO_E!I51</f>
        <v>1250.3848499999999</v>
      </c>
      <c r="J51" s="27">
        <f>FC_OTH_HH_SH_E!J51+FC_OTH_HH_SC_E!J51+FC_OTH_HH_WH_E!J51+FC_OTH_HH_CO_E!J51</f>
        <v>1194.3409499999996</v>
      </c>
      <c r="K51" s="27">
        <f>FC_OTH_HH_SH_E!K51+FC_OTH_HH_SC_E!K51+FC_OTH_HH_WH_E!K51+FC_OTH_HH_CO_E!K51</f>
        <v>1289.1611699999999</v>
      </c>
      <c r="L51" s="27">
        <f>FC_OTH_HH_SH_E!L51+FC_OTH_HH_SC_E!L51+FC_OTH_HH_WH_E!L51+FC_OTH_HH_CO_E!L51</f>
        <v>1334.2487400000002</v>
      </c>
      <c r="M51" s="27">
        <f>FC_OTH_HH_SH_E!M51+FC_OTH_HH_SC_E!M51+FC_OTH_HH_WH_E!M51+FC_OTH_HH_CO_E!M51</f>
        <v>1397.9166299999999</v>
      </c>
      <c r="N51" s="27">
        <f>FC_OTH_HH_SH_E!N51+FC_OTH_HH_SC_E!N51+FC_OTH_HH_WH_E!N51+FC_OTH_HH_CO_E!N51</f>
        <v>1278.3563099999997</v>
      </c>
      <c r="O51" s="27">
        <f>FC_OTH_HH_SH_E!O51+FC_OTH_HH_SC_E!O51+FC_OTH_HH_WH_E!O51+FC_OTH_HH_CO_E!O51</f>
        <v>1202.0154299999997</v>
      </c>
      <c r="P51" s="27">
        <f>FC_OTH_HH_SH_E!P51+FC_OTH_HH_SC_E!P51+FC_OTH_HH_WH_E!P51+FC_OTH_HH_CO_E!P51</f>
        <v>1146.93084</v>
      </c>
      <c r="Q51" s="27">
        <f>FC_OTH_HH_SH_E!Q51+FC_OTH_HH_SC_E!Q51+FC_OTH_HH_WH_E!Q51+FC_OTH_HH_CO_E!Q51</f>
        <v>1017.3230100000002</v>
      </c>
      <c r="R51" s="27">
        <f>FC_OTH_HH_SH_E!R51+FC_OTH_HH_SC_E!R51+FC_OTH_HH_WH_E!R51+FC_OTH_HH_CO_E!R51</f>
        <v>1048.1723999999999</v>
      </c>
      <c r="S51" s="27">
        <f>FC_OTH_HH_SH_E!S51+FC_OTH_HH_SC_E!S51+FC_OTH_HH_WH_E!S51+FC_OTH_HH_CO_E!S51</f>
        <v>1094.7320564400004</v>
      </c>
      <c r="T51" s="27">
        <f>FC_OTH_HH_SH_E!T51+FC_OTH_HH_SC_E!T51+FC_OTH_HH_WH_E!T51+FC_OTH_HH_CO_E!T51</f>
        <v>1125.3699943199999</v>
      </c>
      <c r="U51" s="27">
        <f>FC_OTH_HH_SH_E!U51+FC_OTH_HH_SC_E!U51+FC_OTH_HH_WH_E!U51+FC_OTH_HH_CO_E!U51</f>
        <v>1097.3837912400002</v>
      </c>
      <c r="V51" s="27">
        <f>FC_OTH_HH_SH_E!V51+FC_OTH_HH_SC_E!V51+FC_OTH_HH_WH_E!V51+FC_OTH_HH_CO_E!V51</f>
        <v>1078.3393671599995</v>
      </c>
      <c r="W51" s="27">
        <f>FC_OTH_HH_SH_E!W51+FC_OTH_HH_SC_E!W51+FC_OTH_HH_WH_E!W51+FC_OTH_HH_CO_E!W51</f>
        <v>1140.7090582799999</v>
      </c>
      <c r="X51" s="27">
        <f>FC_OTH_HH_SH_E!X51+FC_OTH_HH_SC_E!X51+FC_OTH_HH_WH_E!X51+FC_OTH_HH_CO_E!X51</f>
        <v>1231.1144326799995</v>
      </c>
      <c r="Y51" s="27">
        <f>FC_OTH_HH_SH_E!Y51+FC_OTH_HH_SC_E!Y51+FC_OTH_HH_WH_E!Y51+FC_OTH_HH_CO_E!Y51</f>
        <v>1148.9873986799985</v>
      </c>
      <c r="Z51" s="27">
        <f>FC_OTH_HH_SH_E!Z51+FC_OTH_HH_SC_E!Z51+FC_OTH_HH_WH_E!Z51+FC_OTH_HH_CO_E!Z51</f>
        <v>1126.6900048799996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4445.28</v>
      </c>
      <c r="D61" s="49">
        <f t="shared" si="22"/>
        <v>4904.9280000000017</v>
      </c>
      <c r="E61" s="49">
        <f t="shared" si="22"/>
        <v>4686.1920000000009</v>
      </c>
      <c r="F61" s="49">
        <f t="shared" si="22"/>
        <v>5397.84</v>
      </c>
      <c r="G61" s="49">
        <f t="shared" si="22"/>
        <v>5270.8320000000012</v>
      </c>
      <c r="H61" s="49">
        <f t="shared" si="22"/>
        <v>5580.2880000000014</v>
      </c>
      <c r="I61" s="49">
        <f t="shared" si="22"/>
        <v>5126.6879999999983</v>
      </c>
      <c r="J61" s="49">
        <f t="shared" si="22"/>
        <v>4945.2480000000014</v>
      </c>
      <c r="K61" s="49">
        <f t="shared" si="22"/>
        <v>4960.0321343999994</v>
      </c>
      <c r="L61" s="49">
        <f t="shared" si="22"/>
        <v>5175.6094656000023</v>
      </c>
      <c r="M61" s="49">
        <f t="shared" si="22"/>
        <v>5565.6159552000026</v>
      </c>
      <c r="N61" s="49">
        <f t="shared" si="22"/>
        <v>5430.1246272000035</v>
      </c>
      <c r="O61" s="49">
        <f t="shared" si="22"/>
        <v>5422.2263423999975</v>
      </c>
      <c r="P61" s="49">
        <f t="shared" si="22"/>
        <v>5391.9040895999942</v>
      </c>
      <c r="Q61" s="49">
        <f t="shared" si="22"/>
        <v>4748.1154559999986</v>
      </c>
      <c r="R61" s="49">
        <f t="shared" si="22"/>
        <v>5444.7519168000035</v>
      </c>
      <c r="S61" s="49">
        <f t="shared" si="22"/>
        <v>5288.0796863999994</v>
      </c>
      <c r="T61" s="49">
        <f t="shared" si="22"/>
        <v>5115.5116991999948</v>
      </c>
      <c r="U61" s="49">
        <f t="shared" si="22"/>
        <v>4876.8056064000066</v>
      </c>
      <c r="V61" s="49">
        <f t="shared" si="22"/>
        <v>4725.3124800000005</v>
      </c>
      <c r="W61" s="49">
        <f t="shared" si="22"/>
        <v>4789.456358400008</v>
      </c>
      <c r="X61" s="49">
        <f t="shared" si="22"/>
        <v>5200.8546240000014</v>
      </c>
      <c r="Y61" s="49">
        <f t="shared" ref="Y61:Z61" si="23">SUM(Y62:Y72)</f>
        <v>4712.0201856000076</v>
      </c>
      <c r="Z61" s="49">
        <f t="shared" si="23"/>
        <v>4561.1770176000045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4445.28</v>
      </c>
      <c r="D62" s="52">
        <f>FC_OTH_HH_SH_E!D62+FC_OTH_HH_SC_E!D62+FC_OTH_HH_WH_E!D62+FC_OTH_HH_CO_E!D62</f>
        <v>4904.9280000000017</v>
      </c>
      <c r="E62" s="52">
        <f>FC_OTH_HH_SH_E!E62+FC_OTH_HH_SC_E!E62+FC_OTH_HH_WH_E!E62+FC_OTH_HH_CO_E!E62</f>
        <v>4686.1920000000009</v>
      </c>
      <c r="F62" s="52">
        <f>FC_OTH_HH_SH_E!F62+FC_OTH_HH_SC_E!F62+FC_OTH_HH_WH_E!F62+FC_OTH_HH_CO_E!F62</f>
        <v>5397.84</v>
      </c>
      <c r="G62" s="52">
        <f>FC_OTH_HH_SH_E!G62+FC_OTH_HH_SC_E!G62+FC_OTH_HH_WH_E!G62+FC_OTH_HH_CO_E!G62</f>
        <v>5270.8320000000012</v>
      </c>
      <c r="H62" s="52">
        <f>FC_OTH_HH_SH_E!H62+FC_OTH_HH_SC_E!H62+FC_OTH_HH_WH_E!H62+FC_OTH_HH_CO_E!H62</f>
        <v>5580.2880000000014</v>
      </c>
      <c r="I62" s="52">
        <f>FC_OTH_HH_SH_E!I62+FC_OTH_HH_SC_E!I62+FC_OTH_HH_WH_E!I62+FC_OTH_HH_CO_E!I62</f>
        <v>5126.6879999999983</v>
      </c>
      <c r="J62" s="52">
        <f>FC_OTH_HH_SH_E!J62+FC_OTH_HH_SC_E!J62+FC_OTH_HH_WH_E!J62+FC_OTH_HH_CO_E!J62</f>
        <v>4945.2480000000014</v>
      </c>
      <c r="K62" s="52">
        <f>FC_OTH_HH_SH_E!K62+FC_OTH_HH_SC_E!K62+FC_OTH_HH_WH_E!K62+FC_OTH_HH_CO_E!K62</f>
        <v>4960.0321343999994</v>
      </c>
      <c r="L62" s="52">
        <f>FC_OTH_HH_SH_E!L62+FC_OTH_HH_SC_E!L62+FC_OTH_HH_WH_E!L62+FC_OTH_HH_CO_E!L62</f>
        <v>5154.9120000000021</v>
      </c>
      <c r="M62" s="52">
        <f>FC_OTH_HH_SH_E!M62+FC_OTH_HH_SC_E!M62+FC_OTH_HH_WH_E!M62+FC_OTH_HH_CO_E!M62</f>
        <v>5548.3678656000029</v>
      </c>
      <c r="N62" s="52">
        <f>FC_OTH_HH_SH_E!N62+FC_OTH_HH_SC_E!N62+FC_OTH_HH_WH_E!N62+FC_OTH_HH_CO_E!N62</f>
        <v>5414.528044800003</v>
      </c>
      <c r="O62" s="52">
        <f>FC_OTH_HH_SH_E!O62+FC_OTH_HH_SC_E!O62+FC_OTH_HH_WH_E!O62+FC_OTH_HH_CO_E!O62</f>
        <v>5412.8479103999971</v>
      </c>
      <c r="P62" s="52">
        <f>FC_OTH_HH_SH_E!P62+FC_OTH_HH_SC_E!P62+FC_OTH_HH_WH_E!P62+FC_OTH_HH_CO_E!P62</f>
        <v>5376.3361343999941</v>
      </c>
      <c r="Q62" s="52">
        <f>FC_OTH_HH_SH_E!Q62+FC_OTH_HH_SC_E!Q62+FC_OTH_HH_WH_E!Q62+FC_OTH_HH_CO_E!Q62</f>
        <v>4732.4479103999984</v>
      </c>
      <c r="R62" s="52">
        <f>FC_OTH_HH_SH_E!R62+FC_OTH_HH_SC_E!R62+FC_OTH_HH_WH_E!R62+FC_OTH_HH_CO_E!R62</f>
        <v>5425.9519104000037</v>
      </c>
      <c r="S62" s="52">
        <f>FC_OTH_HH_SH_E!S62+FC_OTH_HH_SC_E!S62+FC_OTH_HH_WH_E!S62+FC_OTH_HH_CO_E!S62</f>
        <v>5266.1278655999995</v>
      </c>
      <c r="T62" s="52">
        <f>FC_OTH_HH_SH_E!T62+FC_OTH_HH_SC_E!T62+FC_OTH_HH_WH_E!T62+FC_OTH_HH_CO_E!T62</f>
        <v>5085.1583999999948</v>
      </c>
      <c r="U62" s="52">
        <f>FC_OTH_HH_SH_E!U62+FC_OTH_HH_SC_E!U62+FC_OTH_HH_WH_E!U62+FC_OTH_HH_CO_E!U62</f>
        <v>4841.8013952000065</v>
      </c>
      <c r="V62" s="52">
        <f>FC_OTH_HH_SH_E!V62+FC_OTH_HH_SC_E!V62+FC_OTH_HH_WH_E!V62+FC_OTH_HH_CO_E!V62</f>
        <v>4685.3440704000004</v>
      </c>
      <c r="W62" s="52">
        <f>FC_OTH_HH_SH_E!W62+FC_OTH_HH_SC_E!W62+FC_OTH_HH_WH_E!W62+FC_OTH_HH_CO_E!W62</f>
        <v>4756.7822400000077</v>
      </c>
      <c r="X62" s="52">
        <f>FC_OTH_HH_SH_E!X62+FC_OTH_HH_SC_E!X62+FC_OTH_HH_WH_E!X62+FC_OTH_HH_CO_E!X62</f>
        <v>5166.8697024000012</v>
      </c>
      <c r="Y62" s="52">
        <f>FC_OTH_HH_SH_E!Y62+FC_OTH_HH_SC_E!Y62+FC_OTH_HH_WH_E!Y62+FC_OTH_HH_CO_E!Y62</f>
        <v>4683.4732224000072</v>
      </c>
      <c r="Z62" s="52">
        <f>FC_OTH_HH_SH_E!Z62+FC_OTH_HH_SC_E!Z62+FC_OTH_HH_WH_E!Z62+FC_OTH_HH_CO_E!Z62</f>
        <v>4514.1118848000042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20.697465600000005</v>
      </c>
      <c r="M63" s="52">
        <f>FC_OTH_HH_SH_E!M63+FC_OTH_HH_SC_E!M63+FC_OTH_HH_WH_E!M63+FC_OTH_HH_CO_E!M63</f>
        <v>17.248089599999993</v>
      </c>
      <c r="N63" s="52">
        <f>FC_OTH_HH_SH_E!N63+FC_OTH_HH_SC_E!N63+FC_OTH_HH_WH_E!N63+FC_OTH_HH_CO_E!N63</f>
        <v>15.596582400000012</v>
      </c>
      <c r="O63" s="52">
        <f>FC_OTH_HH_SH_E!O63+FC_OTH_HH_SC_E!O63+FC_OTH_HH_WH_E!O63+FC_OTH_HH_CO_E!O63</f>
        <v>9.3784319999999983</v>
      </c>
      <c r="P63" s="52">
        <f>FC_OTH_HH_SH_E!P63+FC_OTH_HH_SC_E!P63+FC_OTH_HH_WH_E!P63+FC_OTH_HH_CO_E!P63</f>
        <v>15.567955199999986</v>
      </c>
      <c r="Q63" s="52">
        <f>FC_OTH_HH_SH_E!Q63+FC_OTH_HH_SC_E!Q63+FC_OTH_HH_WH_E!Q63+FC_OTH_HH_CO_E!Q63</f>
        <v>15.667545599999984</v>
      </c>
      <c r="R63" s="52">
        <f>FC_OTH_HH_SH_E!R63+FC_OTH_HH_SC_E!R63+FC_OTH_HH_WH_E!R63+FC_OTH_HH_CO_E!R63</f>
        <v>18.800006400000019</v>
      </c>
      <c r="S63" s="52">
        <f>FC_OTH_HH_SH_E!S63+FC_OTH_HH_SC_E!S63+FC_OTH_HH_WH_E!S63+FC_OTH_HH_CO_E!S63</f>
        <v>21.951820800000007</v>
      </c>
      <c r="T63" s="52">
        <f>FC_OTH_HH_SH_E!T63+FC_OTH_HH_SC_E!T63+FC_OTH_HH_WH_E!T63+FC_OTH_HH_CO_E!T63</f>
        <v>30.353299199999974</v>
      </c>
      <c r="U63" s="52">
        <f>FC_OTH_HH_SH_E!U63+FC_OTH_HH_SC_E!U63+FC_OTH_HH_WH_E!U63+FC_OTH_HH_CO_E!U63</f>
        <v>35.00421120000005</v>
      </c>
      <c r="V63" s="52">
        <f>FC_OTH_HH_SH_E!V63+FC_OTH_HH_SC_E!V63+FC_OTH_HH_WH_E!V63+FC_OTH_HH_CO_E!V63</f>
        <v>39.968409600000008</v>
      </c>
      <c r="W63" s="52">
        <f>FC_OTH_HH_SH_E!W63+FC_OTH_HH_SC_E!W63+FC_OTH_HH_WH_E!W63+FC_OTH_HH_CO_E!W63</f>
        <v>32.674118400000047</v>
      </c>
      <c r="X63" s="52">
        <f>FC_OTH_HH_SH_E!X63+FC_OTH_HH_SC_E!X63+FC_OTH_HH_WH_E!X63+FC_OTH_HH_CO_E!X63</f>
        <v>33.984921600000014</v>
      </c>
      <c r="Y63" s="52">
        <f>FC_OTH_HH_SH_E!Y63+FC_OTH_HH_SC_E!Y63+FC_OTH_HH_WH_E!Y63+FC_OTH_HH_CO_E!Y63</f>
        <v>28.546963200000047</v>
      </c>
      <c r="Z63" s="52">
        <f>FC_OTH_HH_SH_E!Z63+FC_OTH_HH_SC_E!Z63+FC_OTH_HH_WH_E!Z63+FC_OTH_HH_CO_E!Z63</f>
        <v>47.06513280000005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1576.6120041392537</v>
      </c>
      <c r="D2" s="21">
        <f t="shared" ref="D2:X2" si="0">SUM(D3,D17,D22,D25,D26,D51,D52)</f>
        <v>1703.7949044341422</v>
      </c>
      <c r="E2" s="21">
        <f t="shared" si="0"/>
        <v>1812.4463405510342</v>
      </c>
      <c r="F2" s="21">
        <f t="shared" si="0"/>
        <v>1961.2437869275211</v>
      </c>
      <c r="G2" s="21">
        <f t="shared" si="0"/>
        <v>1935.3245303940171</v>
      </c>
      <c r="H2" s="21">
        <f t="shared" si="0"/>
        <v>1971.9482468491792</v>
      </c>
      <c r="I2" s="21">
        <f t="shared" si="0"/>
        <v>1770.6804766829953</v>
      </c>
      <c r="J2" s="21">
        <f t="shared" si="0"/>
        <v>1546.2404892544509</v>
      </c>
      <c r="K2" s="21">
        <f t="shared" si="0"/>
        <v>1572.9127569151578</v>
      </c>
      <c r="L2" s="21">
        <f t="shared" si="0"/>
        <v>1593.227011681982</v>
      </c>
      <c r="M2" s="21">
        <f t="shared" si="0"/>
        <v>1651.9744764860529</v>
      </c>
      <c r="N2" s="21">
        <f t="shared" si="0"/>
        <v>1501.9227170470213</v>
      </c>
      <c r="O2" s="21">
        <f t="shared" si="0"/>
        <v>1347.5495073113516</v>
      </c>
      <c r="P2" s="21">
        <f t="shared" si="0"/>
        <v>1262.5594337172297</v>
      </c>
      <c r="Q2" s="21">
        <f t="shared" si="0"/>
        <v>1068.1648616381397</v>
      </c>
      <c r="R2" s="21">
        <f t="shared" si="0"/>
        <v>1167.1114888962572</v>
      </c>
      <c r="S2" s="21">
        <f t="shared" si="0"/>
        <v>1195.4976257626463</v>
      </c>
      <c r="T2" s="21">
        <f t="shared" si="0"/>
        <v>1207.509081608812</v>
      </c>
      <c r="U2" s="21">
        <f t="shared" si="0"/>
        <v>1129.6711683975454</v>
      </c>
      <c r="V2" s="21">
        <f t="shared" si="0"/>
        <v>1059.7878681922666</v>
      </c>
      <c r="W2" s="21">
        <f t="shared" si="0"/>
        <v>1137.7966627924607</v>
      </c>
      <c r="X2" s="21">
        <f t="shared" si="0"/>
        <v>1163.1893808647364</v>
      </c>
      <c r="Y2" s="21">
        <f t="shared" ref="Y2:Z2" si="1">SUM(Y3,Y17,Y22,Y25,Y26,Y51,Y52)</f>
        <v>1126.1029006170752</v>
      </c>
      <c r="Z2" s="21">
        <f t="shared" si="1"/>
        <v>1093.1133106655161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41.08876571587485</v>
      </c>
      <c r="D3" s="24">
        <f t="shared" ref="D3:W3" si="3">SUM(D4,D8,D11)</f>
        <v>21.67707283819971</v>
      </c>
      <c r="E3" s="24">
        <f t="shared" si="3"/>
        <v>30.76288187915231</v>
      </c>
      <c r="F3" s="24">
        <f t="shared" si="3"/>
        <v>41.157946855625099</v>
      </c>
      <c r="G3" s="24">
        <f t="shared" si="3"/>
        <v>28.883495730186738</v>
      </c>
      <c r="H3" s="24">
        <f t="shared" si="3"/>
        <v>41.41675862945057</v>
      </c>
      <c r="I3" s="24">
        <f t="shared" si="3"/>
        <v>30.11966909521005</v>
      </c>
      <c r="J3" s="24">
        <f t="shared" si="3"/>
        <v>14.994405750600658</v>
      </c>
      <c r="K3" s="24">
        <f t="shared" si="3"/>
        <v>15.843424580733325</v>
      </c>
      <c r="L3" s="24">
        <f t="shared" si="3"/>
        <v>12.538499771025684</v>
      </c>
      <c r="M3" s="24">
        <f t="shared" si="3"/>
        <v>25.140306400000007</v>
      </c>
      <c r="N3" s="24">
        <f t="shared" si="3"/>
        <v>17.95152392</v>
      </c>
      <c r="O3" s="24">
        <f t="shared" si="3"/>
        <v>14.97695046893034</v>
      </c>
      <c r="P3" s="24">
        <f t="shared" si="3"/>
        <v>20.989507440000008</v>
      </c>
      <c r="Q3" s="24">
        <f t="shared" si="3"/>
        <v>14.233435920000007</v>
      </c>
      <c r="R3" s="24">
        <f t="shared" si="3"/>
        <v>12.644332800000003</v>
      </c>
      <c r="S3" s="24">
        <f t="shared" si="3"/>
        <v>12.058668159999996</v>
      </c>
      <c r="T3" s="24">
        <f t="shared" si="3"/>
        <v>14.808494800000002</v>
      </c>
      <c r="U3" s="24">
        <f t="shared" si="3"/>
        <v>10.338288399999998</v>
      </c>
      <c r="V3" s="24">
        <f t="shared" si="3"/>
        <v>11.386113199999995</v>
      </c>
      <c r="W3" s="24">
        <f t="shared" si="3"/>
        <v>9.7643022400000028</v>
      </c>
      <c r="X3" s="24">
        <f t="shared" ref="X3:Z3" si="4">SUM(X4,X8,X11)</f>
        <v>7.1326367200000043</v>
      </c>
      <c r="Y3" s="24">
        <f t="shared" si="4"/>
        <v>6.1727749599999955</v>
      </c>
      <c r="Z3" s="24">
        <f t="shared" si="4"/>
        <v>4.39960928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0.43543526545828798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0.43543526545828798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41.08876571587485</v>
      </c>
      <c r="D8" s="19">
        <f t="shared" si="8"/>
        <v>21.67707283819971</v>
      </c>
      <c r="E8" s="19">
        <f t="shared" si="8"/>
        <v>30.76288187915231</v>
      </c>
      <c r="F8" s="19">
        <f t="shared" si="8"/>
        <v>41.157946855625099</v>
      </c>
      <c r="G8" s="19">
        <f t="shared" si="8"/>
        <v>28.883495730186738</v>
      </c>
      <c r="H8" s="19">
        <f t="shared" si="8"/>
        <v>41.41675862945057</v>
      </c>
      <c r="I8" s="19">
        <f t="shared" si="8"/>
        <v>30.11966909521005</v>
      </c>
      <c r="J8" s="19">
        <f t="shared" si="8"/>
        <v>14.994405750600658</v>
      </c>
      <c r="K8" s="19">
        <f t="shared" si="8"/>
        <v>15.843424580733325</v>
      </c>
      <c r="L8" s="19">
        <f t="shared" si="8"/>
        <v>12.538499771025684</v>
      </c>
      <c r="M8" s="19">
        <f t="shared" si="8"/>
        <v>25.140306400000007</v>
      </c>
      <c r="N8" s="19">
        <f t="shared" si="8"/>
        <v>17.95152392</v>
      </c>
      <c r="O8" s="19">
        <f t="shared" si="8"/>
        <v>14.541515203472052</v>
      </c>
      <c r="P8" s="19">
        <f t="shared" si="8"/>
        <v>20.989507440000008</v>
      </c>
      <c r="Q8" s="19">
        <f t="shared" si="8"/>
        <v>14.233435920000007</v>
      </c>
      <c r="R8" s="19">
        <f t="shared" si="8"/>
        <v>12.644332800000003</v>
      </c>
      <c r="S8" s="19">
        <f t="shared" si="8"/>
        <v>12.058668159999996</v>
      </c>
      <c r="T8" s="19">
        <f t="shared" si="8"/>
        <v>14.808494800000002</v>
      </c>
      <c r="U8" s="19">
        <f t="shared" si="8"/>
        <v>10.338288399999998</v>
      </c>
      <c r="V8" s="19">
        <f t="shared" si="8"/>
        <v>11.386113199999995</v>
      </c>
      <c r="W8" s="19">
        <f t="shared" si="8"/>
        <v>9.7643022400000028</v>
      </c>
      <c r="X8" s="19">
        <f t="shared" si="8"/>
        <v>7.1326367200000043</v>
      </c>
      <c r="Y8" s="19">
        <f t="shared" ref="Y8:Z8" si="9">SUM(Y9:Y10)</f>
        <v>6.1727749599999955</v>
      </c>
      <c r="Z8" s="19">
        <f t="shared" si="9"/>
        <v>4.39960928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41.08876571587485</v>
      </c>
      <c r="D10" s="8">
        <v>21.67707283819971</v>
      </c>
      <c r="E10" s="8">
        <v>30.76288187915231</v>
      </c>
      <c r="F10" s="8">
        <v>41.157946855625099</v>
      </c>
      <c r="G10" s="8">
        <v>28.883495730186738</v>
      </c>
      <c r="H10" s="8">
        <v>41.41675862945057</v>
      </c>
      <c r="I10" s="8">
        <v>30.11966909521005</v>
      </c>
      <c r="J10" s="8">
        <v>14.994405750600658</v>
      </c>
      <c r="K10" s="8">
        <v>15.843424580733325</v>
      </c>
      <c r="L10" s="8">
        <v>12.538499771025684</v>
      </c>
      <c r="M10" s="8">
        <v>25.140306400000007</v>
      </c>
      <c r="N10" s="8">
        <v>17.95152392</v>
      </c>
      <c r="O10" s="8">
        <v>14.541515203472052</v>
      </c>
      <c r="P10" s="8">
        <v>20.989507440000008</v>
      </c>
      <c r="Q10" s="8">
        <v>14.233435920000007</v>
      </c>
      <c r="R10" s="8">
        <v>12.644332800000003</v>
      </c>
      <c r="S10" s="8">
        <v>12.058668159999996</v>
      </c>
      <c r="T10" s="8">
        <v>14.808494800000002</v>
      </c>
      <c r="U10" s="8">
        <v>10.338288399999998</v>
      </c>
      <c r="V10" s="8">
        <v>11.386113199999995</v>
      </c>
      <c r="W10" s="8">
        <v>9.7643022400000028</v>
      </c>
      <c r="X10" s="8">
        <v>7.1326367200000043</v>
      </c>
      <c r="Y10" s="8">
        <v>6.1727749599999955</v>
      </c>
      <c r="Z10" s="8">
        <v>4.39960928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6.859267814372255</v>
      </c>
      <c r="D17" s="27">
        <f t="shared" si="12"/>
        <v>6.91361556733239</v>
      </c>
      <c r="E17" s="27">
        <f t="shared" si="12"/>
        <v>8.7093571255384159</v>
      </c>
      <c r="F17" s="27">
        <f t="shared" si="12"/>
        <v>8.8856426718435824</v>
      </c>
      <c r="G17" s="27">
        <f t="shared" si="12"/>
        <v>8.2719998474294787</v>
      </c>
      <c r="H17" s="27">
        <f t="shared" si="12"/>
        <v>9.6375512437788373</v>
      </c>
      <c r="I17" s="27">
        <f t="shared" si="12"/>
        <v>9.7774959098803542</v>
      </c>
      <c r="J17" s="27">
        <f t="shared" si="12"/>
        <v>7.5477320265163401</v>
      </c>
      <c r="K17" s="27">
        <f t="shared" si="12"/>
        <v>4.4823149374104334</v>
      </c>
      <c r="L17" s="27">
        <f t="shared" si="12"/>
        <v>4.5804955294353267</v>
      </c>
      <c r="M17" s="27">
        <f t="shared" si="12"/>
        <v>4.5466203518126216</v>
      </c>
      <c r="N17" s="27">
        <f t="shared" si="12"/>
        <v>3.1428825364703146</v>
      </c>
      <c r="O17" s="27">
        <f t="shared" si="12"/>
        <v>2.346771369078716</v>
      </c>
      <c r="P17" s="27">
        <f t="shared" si="12"/>
        <v>1.4287186341104321</v>
      </c>
      <c r="Q17" s="27">
        <f t="shared" si="12"/>
        <v>0.65058873437898912</v>
      </c>
      <c r="R17" s="27">
        <f t="shared" si="12"/>
        <v>0.13296993517001823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6.859267814372255</v>
      </c>
      <c r="D18" s="8">
        <v>6.91361556733239</v>
      </c>
      <c r="E18" s="8">
        <v>8.7093571255384159</v>
      </c>
      <c r="F18" s="8">
        <v>8.8856426718435824</v>
      </c>
      <c r="G18" s="8">
        <v>8.2719998474294787</v>
      </c>
      <c r="H18" s="8">
        <v>9.6375512437788373</v>
      </c>
      <c r="I18" s="8">
        <v>9.7774959098803542</v>
      </c>
      <c r="J18" s="8">
        <v>7.5477320265163401</v>
      </c>
      <c r="K18" s="8">
        <v>4.4823149374104334</v>
      </c>
      <c r="L18" s="8">
        <v>4.5804955294353267</v>
      </c>
      <c r="M18" s="8">
        <v>4.5466203518126216</v>
      </c>
      <c r="N18" s="8">
        <v>3.1428825364703146</v>
      </c>
      <c r="O18" s="8">
        <v>2.346771369078716</v>
      </c>
      <c r="P18" s="8">
        <v>1.4287186341104321</v>
      </c>
      <c r="Q18" s="8">
        <v>0.65058873437898912</v>
      </c>
      <c r="R18" s="8">
        <v>0.13296993517001823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757.19812324227655</v>
      </c>
      <c r="D26" s="27">
        <f t="shared" si="16"/>
        <v>796.01446996945617</v>
      </c>
      <c r="E26" s="27">
        <f t="shared" si="16"/>
        <v>913.60127498493807</v>
      </c>
      <c r="F26" s="27">
        <f t="shared" si="16"/>
        <v>903.3558551336946</v>
      </c>
      <c r="G26" s="27">
        <f t="shared" si="16"/>
        <v>902.54295648563584</v>
      </c>
      <c r="H26" s="27">
        <f t="shared" si="16"/>
        <v>827.21980976956218</v>
      </c>
      <c r="I26" s="27">
        <f t="shared" si="16"/>
        <v>710.96075940468495</v>
      </c>
      <c r="J26" s="27">
        <f t="shared" si="16"/>
        <v>563.74207191107064</v>
      </c>
      <c r="K26" s="27">
        <f t="shared" si="16"/>
        <v>504.72278196221106</v>
      </c>
      <c r="L26" s="27">
        <f t="shared" si="16"/>
        <v>491.42042298587023</v>
      </c>
      <c r="M26" s="27">
        <f t="shared" si="16"/>
        <v>469.72262972449948</v>
      </c>
      <c r="N26" s="27">
        <f t="shared" si="16"/>
        <v>422.474240181818</v>
      </c>
      <c r="O26" s="27">
        <f t="shared" si="16"/>
        <v>335.97258991340192</v>
      </c>
      <c r="P26" s="27">
        <f t="shared" si="16"/>
        <v>286.48903038217782</v>
      </c>
      <c r="Q26" s="27">
        <f t="shared" si="16"/>
        <v>225.12907330692929</v>
      </c>
      <c r="R26" s="27">
        <f t="shared" si="16"/>
        <v>282.36586737353463</v>
      </c>
      <c r="S26" s="27">
        <f t="shared" si="16"/>
        <v>274.72333048262237</v>
      </c>
      <c r="T26" s="27">
        <f t="shared" si="16"/>
        <v>266.46563410261706</v>
      </c>
      <c r="U26" s="27">
        <f t="shared" si="16"/>
        <v>221.02955972699976</v>
      </c>
      <c r="V26" s="27">
        <f t="shared" si="16"/>
        <v>163.79596996800001</v>
      </c>
      <c r="W26" s="27">
        <f t="shared" si="16"/>
        <v>187.88685518399998</v>
      </c>
      <c r="X26" s="27">
        <f t="shared" si="16"/>
        <v>138.91852712099998</v>
      </c>
      <c r="Y26" s="27">
        <f t="shared" ref="Y26:Z26" si="17">SUM(Y27,Y33)</f>
        <v>181.885962828</v>
      </c>
      <c r="Z26" s="27">
        <f t="shared" si="17"/>
        <v>168.93173807999995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757.19812324227655</v>
      </c>
      <c r="D33" s="19">
        <f t="shared" si="20"/>
        <v>796.01446996945617</v>
      </c>
      <c r="E33" s="19">
        <f t="shared" si="20"/>
        <v>913.60127498493807</v>
      </c>
      <c r="F33" s="19">
        <f t="shared" si="20"/>
        <v>903.3558551336946</v>
      </c>
      <c r="G33" s="19">
        <f t="shared" si="20"/>
        <v>902.54295648563584</v>
      </c>
      <c r="H33" s="19">
        <f t="shared" si="20"/>
        <v>827.21980976956218</v>
      </c>
      <c r="I33" s="19">
        <f t="shared" si="20"/>
        <v>710.96075940468495</v>
      </c>
      <c r="J33" s="19">
        <f t="shared" si="20"/>
        <v>563.74207191107064</v>
      </c>
      <c r="K33" s="19">
        <f t="shared" si="20"/>
        <v>504.72278196221106</v>
      </c>
      <c r="L33" s="19">
        <f t="shared" si="20"/>
        <v>491.42042298587023</v>
      </c>
      <c r="M33" s="19">
        <f t="shared" si="20"/>
        <v>469.72262972449948</v>
      </c>
      <c r="N33" s="19">
        <f t="shared" si="20"/>
        <v>422.474240181818</v>
      </c>
      <c r="O33" s="19">
        <f t="shared" si="20"/>
        <v>335.97258991340192</v>
      </c>
      <c r="P33" s="19">
        <f t="shared" si="20"/>
        <v>286.48903038217782</v>
      </c>
      <c r="Q33" s="19">
        <f t="shared" si="20"/>
        <v>225.12907330692929</v>
      </c>
      <c r="R33" s="19">
        <f t="shared" si="20"/>
        <v>282.36586737353463</v>
      </c>
      <c r="S33" s="19">
        <f t="shared" si="20"/>
        <v>274.72333048262237</v>
      </c>
      <c r="T33" s="19">
        <f t="shared" si="20"/>
        <v>266.46563410261706</v>
      </c>
      <c r="U33" s="19">
        <f t="shared" si="20"/>
        <v>221.02955972699976</v>
      </c>
      <c r="V33" s="19">
        <f t="shared" si="20"/>
        <v>163.79596996800001</v>
      </c>
      <c r="W33" s="19">
        <f t="shared" si="20"/>
        <v>187.88685518399998</v>
      </c>
      <c r="X33" s="19">
        <f t="shared" si="20"/>
        <v>138.91852712099998</v>
      </c>
      <c r="Y33" s="19">
        <f t="shared" ref="Y33:Z33" si="21">SUM(Y34:Y50)</f>
        <v>181.885962828</v>
      </c>
      <c r="Z33" s="19">
        <f t="shared" si="21"/>
        <v>168.93173807999995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39.704120592022647</v>
      </c>
      <c r="D36" s="8">
        <v>15.358076671362012</v>
      </c>
      <c r="E36" s="8">
        <v>29.339587349082596</v>
      </c>
      <c r="F36" s="8">
        <v>4.3732218450330054</v>
      </c>
      <c r="G36" s="8">
        <v>18.469556481979112</v>
      </c>
      <c r="H36" s="8">
        <v>19.354653040260676</v>
      </c>
      <c r="I36" s="8">
        <v>26.177185698948076</v>
      </c>
      <c r="J36" s="8">
        <v>8.87113010987464</v>
      </c>
      <c r="K36" s="8">
        <v>37.994547476140561</v>
      </c>
      <c r="L36" s="8">
        <v>20.169353361660438</v>
      </c>
      <c r="M36" s="8">
        <v>20.134354994999974</v>
      </c>
      <c r="N36" s="8">
        <v>16.435906244999952</v>
      </c>
      <c r="O36" s="8">
        <v>15.616330001999993</v>
      </c>
      <c r="P36" s="8">
        <v>13.888414746000009</v>
      </c>
      <c r="Q36" s="8">
        <v>10.46808934199999</v>
      </c>
      <c r="R36" s="8">
        <v>14.918062878000002</v>
      </c>
      <c r="S36" s="8">
        <v>14.012682624</v>
      </c>
      <c r="T36" s="8">
        <v>12.465365246999996</v>
      </c>
      <c r="U36" s="8">
        <v>10.689996266999957</v>
      </c>
      <c r="V36" s="8">
        <v>11.219727707999969</v>
      </c>
      <c r="W36" s="8">
        <v>11.054037203999993</v>
      </c>
      <c r="X36" s="8">
        <v>11.832077240999986</v>
      </c>
      <c r="Y36" s="8">
        <v>10.983026987999992</v>
      </c>
      <c r="Z36" s="8">
        <v>9.1721528999999542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5.9489898722767656</v>
      </c>
      <c r="D41" s="8">
        <v>2.9886530341422946</v>
      </c>
      <c r="E41" s="8">
        <v>2.9863948708616239</v>
      </c>
      <c r="F41" s="8">
        <v>2.9953519481586888</v>
      </c>
      <c r="G41" s="8">
        <v>2.9917881274280749</v>
      </c>
      <c r="H41" s="8">
        <v>2.9969207813125043</v>
      </c>
      <c r="I41" s="8">
        <v>2.9802898974546443</v>
      </c>
      <c r="J41" s="8">
        <v>2.964903100448451</v>
      </c>
      <c r="K41" s="8">
        <v>2.9700816762126898</v>
      </c>
      <c r="L41" s="8">
        <v>2.9661531723053423</v>
      </c>
      <c r="M41" s="8">
        <v>2.9761524014601841</v>
      </c>
      <c r="N41" s="8">
        <v>3.0137098614885409</v>
      </c>
      <c r="O41" s="8">
        <v>2.9801955633561739</v>
      </c>
      <c r="P41" s="8">
        <v>2.961931847413267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688.00297787277555</v>
      </c>
      <c r="D43" s="8">
        <v>745.14356267406629</v>
      </c>
      <c r="E43" s="8">
        <v>810.36690048577134</v>
      </c>
      <c r="F43" s="8">
        <v>830.79285951196539</v>
      </c>
      <c r="G43" s="8">
        <v>835.79581975885253</v>
      </c>
      <c r="H43" s="8">
        <v>759.20831775600516</v>
      </c>
      <c r="I43" s="8">
        <v>650.54927703627993</v>
      </c>
      <c r="J43" s="8">
        <v>528.43991965200746</v>
      </c>
      <c r="K43" s="8">
        <v>449.06627728518004</v>
      </c>
      <c r="L43" s="8">
        <v>436.59237747251944</v>
      </c>
      <c r="M43" s="8">
        <v>414.22398354650471</v>
      </c>
      <c r="N43" s="8">
        <v>367.2460141214213</v>
      </c>
      <c r="O43" s="8">
        <v>281.99533443430988</v>
      </c>
      <c r="P43" s="8">
        <v>249.12634117114737</v>
      </c>
      <c r="Q43" s="8">
        <v>200.12213126022041</v>
      </c>
      <c r="R43" s="8">
        <v>255.56502823663229</v>
      </c>
      <c r="S43" s="8">
        <v>254.71857443639456</v>
      </c>
      <c r="T43" s="8">
        <v>250.14768771115135</v>
      </c>
      <c r="U43" s="8">
        <v>210.33956345999979</v>
      </c>
      <c r="V43" s="8">
        <v>152.57624226000004</v>
      </c>
      <c r="W43" s="8">
        <v>176.83281797999999</v>
      </c>
      <c r="X43" s="8">
        <v>127.08644988</v>
      </c>
      <c r="Y43" s="8">
        <v>170.90293584</v>
      </c>
      <c r="Z43" s="8">
        <v>159.75958517999999</v>
      </c>
    </row>
    <row r="44" spans="1:26" ht="11.25" customHeight="1" x14ac:dyDescent="0.2">
      <c r="A44" s="28" t="s">
        <v>74</v>
      </c>
      <c r="B44" s="7" t="s">
        <v>75</v>
      </c>
      <c r="C44" s="8">
        <v>23.542034905201639</v>
      </c>
      <c r="D44" s="8">
        <v>32.52417758988549</v>
      </c>
      <c r="E44" s="8">
        <v>70.908392279222582</v>
      </c>
      <c r="F44" s="8">
        <v>65.194421828537543</v>
      </c>
      <c r="G44" s="8">
        <v>45.285792117376104</v>
      </c>
      <c r="H44" s="8">
        <v>45.65991819198382</v>
      </c>
      <c r="I44" s="8">
        <v>31.254006772002342</v>
      </c>
      <c r="J44" s="8">
        <v>23.466119048740143</v>
      </c>
      <c r="K44" s="8">
        <v>14.691875524677751</v>
      </c>
      <c r="L44" s="8">
        <v>31.692538979385006</v>
      </c>
      <c r="M44" s="8">
        <v>32.388138781534636</v>
      </c>
      <c r="N44" s="8">
        <v>35.778609953908258</v>
      </c>
      <c r="O44" s="8">
        <v>35.380729913735884</v>
      </c>
      <c r="P44" s="8">
        <v>20.512342617617165</v>
      </c>
      <c r="Q44" s="8">
        <v>14.538852704708898</v>
      </c>
      <c r="R44" s="8">
        <v>11.882776258902332</v>
      </c>
      <c r="S44" s="8">
        <v>5.9920734222277945</v>
      </c>
      <c r="T44" s="8">
        <v>3.8525811444657179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771.46584736673003</v>
      </c>
      <c r="D51" s="27">
        <v>879.189746059154</v>
      </c>
      <c r="E51" s="27">
        <v>859.3728265614053</v>
      </c>
      <c r="F51" s="27">
        <v>1007.8443422663578</v>
      </c>
      <c r="G51" s="27">
        <v>995.62607833076504</v>
      </c>
      <c r="H51" s="27">
        <v>1093.6741272063878</v>
      </c>
      <c r="I51" s="27">
        <v>1019.8225522732199</v>
      </c>
      <c r="J51" s="27">
        <v>959.95627956626322</v>
      </c>
      <c r="K51" s="27">
        <v>1047.864235434803</v>
      </c>
      <c r="L51" s="27">
        <v>1084.6875933956508</v>
      </c>
      <c r="M51" s="27">
        <v>1152.5649200097409</v>
      </c>
      <c r="N51" s="27">
        <v>1058.3540704087329</v>
      </c>
      <c r="O51" s="27">
        <v>994.25319555994065</v>
      </c>
      <c r="P51" s="27">
        <v>953.65217726094147</v>
      </c>
      <c r="Q51" s="27">
        <v>828.15176367683137</v>
      </c>
      <c r="R51" s="27">
        <v>871.96831878755256</v>
      </c>
      <c r="S51" s="27">
        <v>908.71562712002378</v>
      </c>
      <c r="T51" s="27">
        <v>926.23495270619503</v>
      </c>
      <c r="U51" s="27">
        <v>898.30332027054578</v>
      </c>
      <c r="V51" s="27">
        <v>884.60578502426654</v>
      </c>
      <c r="W51" s="27">
        <v>940.14550536846059</v>
      </c>
      <c r="X51" s="27">
        <v>1017.1382170237365</v>
      </c>
      <c r="Y51" s="27">
        <v>938.04416282907528</v>
      </c>
      <c r="Z51" s="27">
        <v>919.78196330551611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4282.7767720991451</v>
      </c>
      <c r="D61" s="49">
        <f t="shared" si="24"/>
        <v>4727.2051567749986</v>
      </c>
      <c r="E61" s="49">
        <f t="shared" si="24"/>
        <v>4520.4932865462752</v>
      </c>
      <c r="F61" s="49">
        <f t="shared" si="24"/>
        <v>5207.303732365006</v>
      </c>
      <c r="G61" s="49">
        <f t="shared" si="24"/>
        <v>5086.2895549132054</v>
      </c>
      <c r="H61" s="49">
        <f t="shared" si="24"/>
        <v>5390.4120505818837</v>
      </c>
      <c r="I61" s="49">
        <f t="shared" si="24"/>
        <v>4937.4575207829885</v>
      </c>
      <c r="J61" s="49">
        <f t="shared" si="24"/>
        <v>4740.0421950315476</v>
      </c>
      <c r="K61" s="49">
        <f t="shared" si="24"/>
        <v>4767.2094084387081</v>
      </c>
      <c r="L61" s="49">
        <f t="shared" si="24"/>
        <v>4962.9941689378211</v>
      </c>
      <c r="M61" s="49">
        <f t="shared" si="24"/>
        <v>5350.3007712000026</v>
      </c>
      <c r="N61" s="49">
        <f t="shared" si="24"/>
        <v>5211.9356352000032</v>
      </c>
      <c r="O61" s="49">
        <f t="shared" si="24"/>
        <v>5203.6713343999972</v>
      </c>
      <c r="P61" s="49">
        <f t="shared" si="24"/>
        <v>5192.8158015999943</v>
      </c>
      <c r="Q61" s="49">
        <f t="shared" si="24"/>
        <v>4552.0246239999979</v>
      </c>
      <c r="R61" s="49">
        <f t="shared" si="24"/>
        <v>5256.4792448000044</v>
      </c>
      <c r="S61" s="49">
        <f t="shared" si="24"/>
        <v>5101.3174463999985</v>
      </c>
      <c r="T61" s="49">
        <f t="shared" si="24"/>
        <v>4949.706899199995</v>
      </c>
      <c r="U61" s="49">
        <f t="shared" si="24"/>
        <v>4727.463238400006</v>
      </c>
      <c r="V61" s="49">
        <f t="shared" si="24"/>
        <v>4590.4717600000004</v>
      </c>
      <c r="W61" s="49">
        <f t="shared" si="24"/>
        <v>4644.9827424000077</v>
      </c>
      <c r="X61" s="49">
        <f t="shared" si="24"/>
        <v>5055.7612000000017</v>
      </c>
      <c r="Y61" s="49">
        <f t="shared" ref="Y61:Z61" si="25">SUM(Y62:Y72)</f>
        <v>4573.7725376000071</v>
      </c>
      <c r="Z61" s="49">
        <f t="shared" si="25"/>
        <v>4392.7178176000043</v>
      </c>
    </row>
    <row r="62" spans="1:26" ht="11.25" customHeight="1" x14ac:dyDescent="0.2">
      <c r="A62" s="50" t="s">
        <v>92</v>
      </c>
      <c r="B62" s="51" t="s">
        <v>93</v>
      </c>
      <c r="C62" s="52">
        <v>4282.7767720991451</v>
      </c>
      <c r="D62" s="52">
        <v>4727.2051567749986</v>
      </c>
      <c r="E62" s="52">
        <v>4520.4932865462752</v>
      </c>
      <c r="F62" s="52">
        <v>5207.303732365006</v>
      </c>
      <c r="G62" s="52">
        <v>5086.2895549132054</v>
      </c>
      <c r="H62" s="52">
        <v>5390.4120505818837</v>
      </c>
      <c r="I62" s="52">
        <v>4937.4575207829885</v>
      </c>
      <c r="J62" s="52">
        <v>4740.0421950315476</v>
      </c>
      <c r="K62" s="52">
        <v>4767.2094084387081</v>
      </c>
      <c r="L62" s="52">
        <v>4943.1469602627203</v>
      </c>
      <c r="M62" s="52">
        <v>5333.7199528626561</v>
      </c>
      <c r="N62" s="52">
        <v>5196.9657423929921</v>
      </c>
      <c r="O62" s="52">
        <v>5194.6709211604384</v>
      </c>
      <c r="P62" s="52">
        <v>5177.8226707100939</v>
      </c>
      <c r="Q62" s="52">
        <v>4537.0041271250284</v>
      </c>
      <c r="R62" s="52">
        <v>5238.3293189716505</v>
      </c>
      <c r="S62" s="52">
        <v>5080.1409110472341</v>
      </c>
      <c r="T62" s="52">
        <v>4920.3374160870508</v>
      </c>
      <c r="U62" s="52">
        <v>4693.5309608000907</v>
      </c>
      <c r="V62" s="52">
        <v>4551.643882195629</v>
      </c>
      <c r="W62" s="52">
        <v>4613.2942364957935</v>
      </c>
      <c r="X62" s="52">
        <v>5022.7243896232148</v>
      </c>
      <c r="Y62" s="52">
        <v>4546.0631239784243</v>
      </c>
      <c r="Z62" s="52">
        <v>4347.3909542398414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19.847208675100994</v>
      </c>
      <c r="M63" s="52">
        <v>16.580818337346187</v>
      </c>
      <c r="N63" s="52">
        <v>14.969892807010748</v>
      </c>
      <c r="O63" s="52">
        <v>9.0004132395584673</v>
      </c>
      <c r="P63" s="52">
        <v>14.99313088990017</v>
      </c>
      <c r="Q63" s="52">
        <v>15.020496874969584</v>
      </c>
      <c r="R63" s="52">
        <v>18.149925828353815</v>
      </c>
      <c r="S63" s="52">
        <v>21.176535352764695</v>
      </c>
      <c r="T63" s="52">
        <v>29.369483112943968</v>
      </c>
      <c r="U63" s="52">
        <v>33.932277599915651</v>
      </c>
      <c r="V63" s="52">
        <v>38.827877804371774</v>
      </c>
      <c r="W63" s="52">
        <v>31.688505904214178</v>
      </c>
      <c r="X63" s="52">
        <v>33.03681037678664</v>
      </c>
      <c r="Y63" s="52">
        <v>27.709413621582858</v>
      </c>
      <c r="Z63" s="52">
        <v>45.326863360162875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174.91351275897028</v>
      </c>
      <c r="D2" s="21">
        <f t="shared" ref="D2:X2" si="0">SUM(D3,D17,D22,D25,D26,D51,D52)</f>
        <v>173.66599697678862</v>
      </c>
      <c r="E2" s="21">
        <f t="shared" si="0"/>
        <v>185.12907782950168</v>
      </c>
      <c r="F2" s="21">
        <f t="shared" si="0"/>
        <v>178.53655441015044</v>
      </c>
      <c r="G2" s="21">
        <f t="shared" si="0"/>
        <v>189.17624546891108</v>
      </c>
      <c r="H2" s="21">
        <f t="shared" si="0"/>
        <v>192.01873698239885</v>
      </c>
      <c r="I2" s="21">
        <f t="shared" si="0"/>
        <v>196.12570561658691</v>
      </c>
      <c r="J2" s="21">
        <f t="shared" si="0"/>
        <v>184.72155066390974</v>
      </c>
      <c r="K2" s="21">
        <f t="shared" si="0"/>
        <v>190.46787116684382</v>
      </c>
      <c r="L2" s="21">
        <f t="shared" si="0"/>
        <v>186.31027549142331</v>
      </c>
      <c r="M2" s="21">
        <f t="shared" si="0"/>
        <v>179.56903166290112</v>
      </c>
      <c r="N2" s="21">
        <f t="shared" si="0"/>
        <v>155.19198657318711</v>
      </c>
      <c r="O2" s="21">
        <f t="shared" si="0"/>
        <v>147.72599791662546</v>
      </c>
      <c r="P2" s="21">
        <f t="shared" si="0"/>
        <v>138.51373366043336</v>
      </c>
      <c r="Q2" s="21">
        <f t="shared" si="0"/>
        <v>134.08638533183858</v>
      </c>
      <c r="R2" s="21">
        <f t="shared" si="0"/>
        <v>123.51866881366377</v>
      </c>
      <c r="S2" s="21">
        <f t="shared" si="0"/>
        <v>128.0206246993545</v>
      </c>
      <c r="T2" s="21">
        <f t="shared" si="0"/>
        <v>136.40428191694588</v>
      </c>
      <c r="U2" s="21">
        <f t="shared" si="0"/>
        <v>135.64705281133766</v>
      </c>
      <c r="V2" s="21">
        <f t="shared" si="0"/>
        <v>132.50708985073294</v>
      </c>
      <c r="W2" s="21">
        <f t="shared" si="0"/>
        <v>136.28237587753929</v>
      </c>
      <c r="X2" s="21">
        <f t="shared" si="0"/>
        <v>143.45765855526284</v>
      </c>
      <c r="Y2" s="21">
        <f t="shared" ref="Y2:Z2" si="1">SUM(Y3,Y17,Y22,Y25,Y26,Y51,Y52)</f>
        <v>139.0682373329233</v>
      </c>
      <c r="Z2" s="21">
        <f t="shared" si="1"/>
        <v>138.32842519448351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1.5093502841251663</v>
      </c>
      <c r="D3" s="24">
        <f t="shared" ref="D3:W3" si="3">SUM(D4,D8,D11)</f>
        <v>0.73115740180028832</v>
      </c>
      <c r="E3" s="24">
        <f t="shared" si="3"/>
        <v>1.0535480408476858</v>
      </c>
      <c r="F3" s="24">
        <f t="shared" si="3"/>
        <v>1.3312374643748863</v>
      </c>
      <c r="G3" s="24">
        <f t="shared" si="3"/>
        <v>0.9561338698132632</v>
      </c>
      <c r="H3" s="24">
        <f t="shared" si="3"/>
        <v>1.3270853705494523</v>
      </c>
      <c r="I3" s="24">
        <f t="shared" si="3"/>
        <v>1.0690374647899548</v>
      </c>
      <c r="J3" s="24">
        <f t="shared" si="3"/>
        <v>0.58027424939934291</v>
      </c>
      <c r="K3" s="24">
        <f t="shared" si="3"/>
        <v>0.5965154192666734</v>
      </c>
      <c r="L3" s="24">
        <f t="shared" si="3"/>
        <v>0.4819327089743114</v>
      </c>
      <c r="M3" s="24">
        <f t="shared" si="3"/>
        <v>0.91403840000000014</v>
      </c>
      <c r="N3" s="24">
        <f t="shared" si="3"/>
        <v>0.84957400000000005</v>
      </c>
      <c r="O3" s="24">
        <f t="shared" si="3"/>
        <v>0.90913247534313202</v>
      </c>
      <c r="P3" s="24">
        <f t="shared" si="3"/>
        <v>0.96514440000000012</v>
      </c>
      <c r="Q3" s="24">
        <f t="shared" si="3"/>
        <v>0.84431159999999994</v>
      </c>
      <c r="R3" s="24">
        <f t="shared" si="3"/>
        <v>0.61145040000000006</v>
      </c>
      <c r="S3" s="24">
        <f t="shared" si="3"/>
        <v>0.41309840000000003</v>
      </c>
      <c r="T3" s="24">
        <f t="shared" si="3"/>
        <v>0.59313320000000003</v>
      </c>
      <c r="U3" s="24">
        <f t="shared" si="3"/>
        <v>0.56398760000000003</v>
      </c>
      <c r="V3" s="24">
        <f t="shared" si="3"/>
        <v>0.38142280000000001</v>
      </c>
      <c r="W3" s="24">
        <f t="shared" si="3"/>
        <v>0.37180879999999999</v>
      </c>
      <c r="X3" s="24">
        <f t="shared" ref="X3:Z3" si="4">SUM(X4,X8,X11)</f>
        <v>0.33082280000000003</v>
      </c>
      <c r="Y3" s="24">
        <f t="shared" si="4"/>
        <v>0.29681959999999996</v>
      </c>
      <c r="Z3" s="24">
        <f t="shared" si="4"/>
        <v>0.2068528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2.6431838815185734E-2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2.6431838815185734E-2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1.5093502841251663</v>
      </c>
      <c r="D8" s="19">
        <f t="shared" si="8"/>
        <v>0.73115740180028832</v>
      </c>
      <c r="E8" s="19">
        <f t="shared" si="8"/>
        <v>1.0535480408476858</v>
      </c>
      <c r="F8" s="19">
        <f t="shared" si="8"/>
        <v>1.3312374643748863</v>
      </c>
      <c r="G8" s="19">
        <f t="shared" si="8"/>
        <v>0.9561338698132632</v>
      </c>
      <c r="H8" s="19">
        <f t="shared" si="8"/>
        <v>1.3270853705494523</v>
      </c>
      <c r="I8" s="19">
        <f t="shared" si="8"/>
        <v>1.0690374647899548</v>
      </c>
      <c r="J8" s="19">
        <f t="shared" si="8"/>
        <v>0.58027424939934291</v>
      </c>
      <c r="K8" s="19">
        <f t="shared" si="8"/>
        <v>0.5965154192666734</v>
      </c>
      <c r="L8" s="19">
        <f t="shared" si="8"/>
        <v>0.4819327089743114</v>
      </c>
      <c r="M8" s="19">
        <f t="shared" si="8"/>
        <v>0.91403840000000014</v>
      </c>
      <c r="N8" s="19">
        <f t="shared" si="8"/>
        <v>0.84957400000000005</v>
      </c>
      <c r="O8" s="19">
        <f t="shared" si="8"/>
        <v>0.88270063652794628</v>
      </c>
      <c r="P8" s="19">
        <f t="shared" si="8"/>
        <v>0.96514440000000012</v>
      </c>
      <c r="Q8" s="19">
        <f t="shared" si="8"/>
        <v>0.84431159999999994</v>
      </c>
      <c r="R8" s="19">
        <f t="shared" si="8"/>
        <v>0.61145040000000006</v>
      </c>
      <c r="S8" s="19">
        <f t="shared" si="8"/>
        <v>0.41309840000000003</v>
      </c>
      <c r="T8" s="19">
        <f t="shared" si="8"/>
        <v>0.59313320000000003</v>
      </c>
      <c r="U8" s="19">
        <f t="shared" si="8"/>
        <v>0.56398760000000003</v>
      </c>
      <c r="V8" s="19">
        <f t="shared" si="8"/>
        <v>0.38142280000000001</v>
      </c>
      <c r="W8" s="19">
        <f t="shared" si="8"/>
        <v>0.37180879999999999</v>
      </c>
      <c r="X8" s="19">
        <f t="shared" si="8"/>
        <v>0.33082280000000003</v>
      </c>
      <c r="Y8" s="19">
        <f t="shared" ref="Y8:Z8" si="9">SUM(Y9:Y10)</f>
        <v>0.29681959999999996</v>
      </c>
      <c r="Z8" s="19">
        <f t="shared" si="9"/>
        <v>0.2068528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1.5093502841251663</v>
      </c>
      <c r="D10" s="8">
        <v>0.73115740180028832</v>
      </c>
      <c r="E10" s="8">
        <v>1.0535480408476858</v>
      </c>
      <c r="F10" s="8">
        <v>1.3312374643748863</v>
      </c>
      <c r="G10" s="8">
        <v>0.9561338698132632</v>
      </c>
      <c r="H10" s="8">
        <v>1.3270853705494523</v>
      </c>
      <c r="I10" s="8">
        <v>1.0690374647899548</v>
      </c>
      <c r="J10" s="8">
        <v>0.58027424939934291</v>
      </c>
      <c r="K10" s="8">
        <v>0.5965154192666734</v>
      </c>
      <c r="L10" s="8">
        <v>0.4819327089743114</v>
      </c>
      <c r="M10" s="8">
        <v>0.91403840000000014</v>
      </c>
      <c r="N10" s="8">
        <v>0.84957400000000005</v>
      </c>
      <c r="O10" s="8">
        <v>0.88270063652794628</v>
      </c>
      <c r="P10" s="8">
        <v>0.96514440000000012</v>
      </c>
      <c r="Q10" s="8">
        <v>0.84431159999999994</v>
      </c>
      <c r="R10" s="8">
        <v>0.61145040000000006</v>
      </c>
      <c r="S10" s="8">
        <v>0.41309840000000003</v>
      </c>
      <c r="T10" s="8">
        <v>0.59313320000000003</v>
      </c>
      <c r="U10" s="8">
        <v>0.56398760000000003</v>
      </c>
      <c r="V10" s="8">
        <v>0.38142280000000001</v>
      </c>
      <c r="W10" s="8">
        <v>0.37180879999999999</v>
      </c>
      <c r="X10" s="8">
        <v>0.33082280000000003</v>
      </c>
      <c r="Y10" s="8">
        <v>0.29681959999999996</v>
      </c>
      <c r="Z10" s="8">
        <v>0.2068528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1.0366727825300219</v>
      </c>
      <c r="D17" s="27">
        <f t="shared" si="12"/>
        <v>0.90872333043452891</v>
      </c>
      <c r="E17" s="27">
        <f t="shared" si="12"/>
        <v>1.2119112043127516</v>
      </c>
      <c r="F17" s="27">
        <f t="shared" si="12"/>
        <v>1.0010939904456557</v>
      </c>
      <c r="G17" s="27">
        <f t="shared" si="12"/>
        <v>1.0298285878093165</v>
      </c>
      <c r="H17" s="27">
        <f t="shared" si="12"/>
        <v>1.1619939727030577</v>
      </c>
      <c r="I17" s="27">
        <f t="shared" si="12"/>
        <v>1.3239842173643321</v>
      </c>
      <c r="J17" s="27">
        <f t="shared" si="12"/>
        <v>1.0402869076687087</v>
      </c>
      <c r="K17" s="27">
        <f t="shared" si="12"/>
        <v>0.61352886583281419</v>
      </c>
      <c r="L17" s="27">
        <f t="shared" si="12"/>
        <v>0.5792666548437384</v>
      </c>
      <c r="M17" s="27">
        <f t="shared" si="12"/>
        <v>0.52974888333562431</v>
      </c>
      <c r="N17" s="27">
        <f t="shared" si="12"/>
        <v>0.3567144642705069</v>
      </c>
      <c r="O17" s="27">
        <f t="shared" si="12"/>
        <v>0.27021901613619176</v>
      </c>
      <c r="P17" s="27">
        <f t="shared" si="12"/>
        <v>0.16034201968340195</v>
      </c>
      <c r="Q17" s="27">
        <f t="shared" si="12"/>
        <v>8.3540537705119919E-2</v>
      </c>
      <c r="R17" s="27">
        <f t="shared" si="12"/>
        <v>1.4991330799372558E-2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1.0366727825300219</v>
      </c>
      <c r="D18" s="8">
        <v>0.90872333043452891</v>
      </c>
      <c r="E18" s="8">
        <v>1.2119112043127516</v>
      </c>
      <c r="F18" s="8">
        <v>1.0010939904456557</v>
      </c>
      <c r="G18" s="8">
        <v>1.0298285878093165</v>
      </c>
      <c r="H18" s="8">
        <v>1.1619939727030577</v>
      </c>
      <c r="I18" s="8">
        <v>1.3239842173643321</v>
      </c>
      <c r="J18" s="8">
        <v>1.0402869076687087</v>
      </c>
      <c r="K18" s="8">
        <v>0.61352886583281419</v>
      </c>
      <c r="L18" s="8">
        <v>0.5792666548437384</v>
      </c>
      <c r="M18" s="8">
        <v>0.52974888333562431</v>
      </c>
      <c r="N18" s="8">
        <v>0.3567144642705069</v>
      </c>
      <c r="O18" s="8">
        <v>0.27021901613619176</v>
      </c>
      <c r="P18" s="8">
        <v>0.16034201968340195</v>
      </c>
      <c r="Q18" s="8">
        <v>8.3540537705119919E-2</v>
      </c>
      <c r="R18" s="8">
        <v>1.4991330799372558E-2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55.772297864287459</v>
      </c>
      <c r="D26" s="27">
        <f t="shared" si="16"/>
        <v>56.465708475015035</v>
      </c>
      <c r="E26" s="27">
        <f t="shared" si="16"/>
        <v>63.281479262284101</v>
      </c>
      <c r="F26" s="27">
        <f t="shared" si="16"/>
        <v>62.656227429400161</v>
      </c>
      <c r="G26" s="27">
        <f t="shared" si="16"/>
        <v>63.23909621912253</v>
      </c>
      <c r="H26" s="27">
        <f t="shared" si="16"/>
        <v>57.666001429230413</v>
      </c>
      <c r="I26" s="27">
        <f t="shared" si="16"/>
        <v>55.637104435644858</v>
      </c>
      <c r="J26" s="27">
        <f t="shared" si="16"/>
        <v>50.79237732257144</v>
      </c>
      <c r="K26" s="27">
        <f t="shared" si="16"/>
        <v>45.828602275651996</v>
      </c>
      <c r="L26" s="27">
        <f t="shared" si="16"/>
        <v>48.075412330958791</v>
      </c>
      <c r="M26" s="27">
        <f t="shared" si="16"/>
        <v>43.834291517500645</v>
      </c>
      <c r="N26" s="27">
        <f t="shared" si="16"/>
        <v>33.863421551182014</v>
      </c>
      <c r="O26" s="27">
        <f t="shared" si="16"/>
        <v>32.063350849598244</v>
      </c>
      <c r="P26" s="27">
        <f t="shared" si="16"/>
        <v>30.361914324821971</v>
      </c>
      <c r="Q26" s="27">
        <f t="shared" si="16"/>
        <v>26.817553120070549</v>
      </c>
      <c r="R26" s="27">
        <f t="shared" si="16"/>
        <v>24.584549510465408</v>
      </c>
      <c r="S26" s="27">
        <f t="shared" si="16"/>
        <v>22.222336679377889</v>
      </c>
      <c r="T26" s="27">
        <f t="shared" si="16"/>
        <v>24.35969756638325</v>
      </c>
      <c r="U26" s="27">
        <f t="shared" si="16"/>
        <v>22.590869331000007</v>
      </c>
      <c r="V26" s="27">
        <f t="shared" si="16"/>
        <v>17.915798415000005</v>
      </c>
      <c r="W26" s="27">
        <f t="shared" si="16"/>
        <v>16.454318465999997</v>
      </c>
      <c r="X26" s="27">
        <f t="shared" si="16"/>
        <v>15.841950099000002</v>
      </c>
      <c r="Y26" s="27">
        <f t="shared" ref="Y26:Z26" si="17">SUM(Y27,Y33)</f>
        <v>14.921524482000004</v>
      </c>
      <c r="Z26" s="27">
        <f t="shared" si="17"/>
        <v>14.384193120000003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55.772297864287459</v>
      </c>
      <c r="D33" s="19">
        <f t="shared" si="20"/>
        <v>56.465708475015035</v>
      </c>
      <c r="E33" s="19">
        <f t="shared" si="20"/>
        <v>63.281479262284101</v>
      </c>
      <c r="F33" s="19">
        <f t="shared" si="20"/>
        <v>62.656227429400161</v>
      </c>
      <c r="G33" s="19">
        <f t="shared" si="20"/>
        <v>63.23909621912253</v>
      </c>
      <c r="H33" s="19">
        <f t="shared" si="20"/>
        <v>57.666001429230413</v>
      </c>
      <c r="I33" s="19">
        <f t="shared" si="20"/>
        <v>55.637104435644858</v>
      </c>
      <c r="J33" s="19">
        <f t="shared" si="20"/>
        <v>50.79237732257144</v>
      </c>
      <c r="K33" s="19">
        <f t="shared" si="20"/>
        <v>45.828602275651996</v>
      </c>
      <c r="L33" s="19">
        <f t="shared" si="20"/>
        <v>48.075412330958791</v>
      </c>
      <c r="M33" s="19">
        <f t="shared" si="20"/>
        <v>43.834291517500645</v>
      </c>
      <c r="N33" s="19">
        <f t="shared" si="20"/>
        <v>33.863421551182014</v>
      </c>
      <c r="O33" s="19">
        <f t="shared" si="20"/>
        <v>32.063350849598244</v>
      </c>
      <c r="P33" s="19">
        <f t="shared" si="20"/>
        <v>30.361914324821971</v>
      </c>
      <c r="Q33" s="19">
        <f t="shared" si="20"/>
        <v>26.817553120070549</v>
      </c>
      <c r="R33" s="19">
        <f t="shared" si="20"/>
        <v>24.584549510465408</v>
      </c>
      <c r="S33" s="19">
        <f t="shared" si="20"/>
        <v>22.222336679377889</v>
      </c>
      <c r="T33" s="19">
        <f t="shared" si="20"/>
        <v>24.35969756638325</v>
      </c>
      <c r="U33" s="19">
        <f t="shared" si="20"/>
        <v>22.590869331000007</v>
      </c>
      <c r="V33" s="19">
        <f t="shared" si="20"/>
        <v>17.915798415000005</v>
      </c>
      <c r="W33" s="19">
        <f t="shared" si="20"/>
        <v>16.454318465999997</v>
      </c>
      <c r="X33" s="19">
        <f t="shared" si="20"/>
        <v>15.841950099000002</v>
      </c>
      <c r="Y33" s="19">
        <f t="shared" ref="Y33:Z33" si="21">SUM(Y34:Y50)</f>
        <v>14.921524482000004</v>
      </c>
      <c r="Z33" s="19">
        <f t="shared" si="21"/>
        <v>14.384193120000003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10.8579160345415</v>
      </c>
      <c r="D36" s="8">
        <v>11.527120293109038</v>
      </c>
      <c r="E36" s="8">
        <v>11.671713898139393</v>
      </c>
      <c r="F36" s="8">
        <v>13.032426798061842</v>
      </c>
      <c r="G36" s="8">
        <v>13.327043982778946</v>
      </c>
      <c r="H36" s="8">
        <v>13.518128198532178</v>
      </c>
      <c r="I36" s="8">
        <v>14.185225781381726</v>
      </c>
      <c r="J36" s="8">
        <v>14.150583243767587</v>
      </c>
      <c r="K36" s="8">
        <v>15.874970761722462</v>
      </c>
      <c r="L36" s="8">
        <v>17.167312795169043</v>
      </c>
      <c r="M36" s="8">
        <v>15.956587287000007</v>
      </c>
      <c r="N36" s="8">
        <v>14.06002276800001</v>
      </c>
      <c r="O36" s="8">
        <v>12.660529760999999</v>
      </c>
      <c r="P36" s="8">
        <v>12.068777961000004</v>
      </c>
      <c r="Q36" s="8">
        <v>10.636738604999998</v>
      </c>
      <c r="R36" s="8">
        <v>10.515429486000002</v>
      </c>
      <c r="S36" s="8">
        <v>10.834975458000001</v>
      </c>
      <c r="T36" s="8">
        <v>10.349738982000003</v>
      </c>
      <c r="U36" s="8">
        <v>9.4946576310000079</v>
      </c>
      <c r="V36" s="8">
        <v>9.7195233150000053</v>
      </c>
      <c r="W36" s="8">
        <v>9.0952251659999952</v>
      </c>
      <c r="X36" s="8">
        <v>9.0567612990000015</v>
      </c>
      <c r="Y36" s="8">
        <v>8.2786076820000041</v>
      </c>
      <c r="Z36" s="8">
        <v>7.0418464200000042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0.37240060772323402</v>
      </c>
      <c r="D41" s="8">
        <v>0.17204220585770524</v>
      </c>
      <c r="E41" s="8">
        <v>0.17430036913837679</v>
      </c>
      <c r="F41" s="8">
        <v>0.16534329184131119</v>
      </c>
      <c r="G41" s="8">
        <v>0.16890711257192559</v>
      </c>
      <c r="H41" s="8">
        <v>0.16377445868749488</v>
      </c>
      <c r="I41" s="8">
        <v>0.18040534254535559</v>
      </c>
      <c r="J41" s="8">
        <v>0.19579213955154903</v>
      </c>
      <c r="K41" s="8">
        <v>0.19061356378730981</v>
      </c>
      <c r="L41" s="8">
        <v>0.19454206769465598</v>
      </c>
      <c r="M41" s="8">
        <v>0.18454283853981768</v>
      </c>
      <c r="N41" s="8">
        <v>0.14698537851145993</v>
      </c>
      <c r="O41" s="8">
        <v>0.18049967664382782</v>
      </c>
      <c r="P41" s="8">
        <v>0.19876339258673043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43.068274207224363</v>
      </c>
      <c r="D43" s="8">
        <v>42.894287405933781</v>
      </c>
      <c r="E43" s="8">
        <v>47.296910154228883</v>
      </c>
      <c r="F43" s="8">
        <v>45.859728208034575</v>
      </c>
      <c r="G43" s="8">
        <v>47.186449241147741</v>
      </c>
      <c r="H43" s="8">
        <v>41.488894883994561</v>
      </c>
      <c r="I43" s="8">
        <v>39.379580243720099</v>
      </c>
      <c r="J43" s="8">
        <v>34.896379067992441</v>
      </c>
      <c r="K43" s="8">
        <v>28.820124434819977</v>
      </c>
      <c r="L43" s="8">
        <v>28.634928447480124</v>
      </c>
      <c r="M43" s="8">
        <v>25.684864013495432</v>
      </c>
      <c r="N43" s="8">
        <v>17.911410478578784</v>
      </c>
      <c r="O43" s="8">
        <v>17.079438445690272</v>
      </c>
      <c r="P43" s="8">
        <v>16.717871748852417</v>
      </c>
      <c r="Q43" s="8">
        <v>15.084898179779454</v>
      </c>
      <c r="R43" s="8">
        <v>13.444025323367731</v>
      </c>
      <c r="S43" s="8">
        <v>11.125638483605675</v>
      </c>
      <c r="T43" s="8">
        <v>13.797460768848957</v>
      </c>
      <c r="U43" s="8">
        <v>13.0962117</v>
      </c>
      <c r="V43" s="8">
        <v>8.1962751000000011</v>
      </c>
      <c r="W43" s="8">
        <v>7.3590933000000023</v>
      </c>
      <c r="X43" s="8">
        <v>6.7851888000000011</v>
      </c>
      <c r="Y43" s="8">
        <v>6.6429168000000001</v>
      </c>
      <c r="Z43" s="8">
        <v>7.3423466999999993</v>
      </c>
    </row>
    <row r="44" spans="1:26" ht="11.25" customHeight="1" x14ac:dyDescent="0.2">
      <c r="A44" s="28" t="s">
        <v>74</v>
      </c>
      <c r="B44" s="7" t="s">
        <v>75</v>
      </c>
      <c r="C44" s="8">
        <v>1.4737070147983617</v>
      </c>
      <c r="D44" s="8">
        <v>1.8722585701145098</v>
      </c>
      <c r="E44" s="8">
        <v>4.1385548407774495</v>
      </c>
      <c r="F44" s="8">
        <v>3.5987291314624361</v>
      </c>
      <c r="G44" s="8">
        <v>2.556695882623913</v>
      </c>
      <c r="H44" s="8">
        <v>2.4952038880161802</v>
      </c>
      <c r="I44" s="8">
        <v>1.8918930679976755</v>
      </c>
      <c r="J44" s="8">
        <v>1.5496228712598614</v>
      </c>
      <c r="K44" s="8">
        <v>0.94289351532224808</v>
      </c>
      <c r="L44" s="8">
        <v>2.07862902061497</v>
      </c>
      <c r="M44" s="8">
        <v>2.0082973784653868</v>
      </c>
      <c r="N44" s="8">
        <v>1.7450029260917592</v>
      </c>
      <c r="O44" s="8">
        <v>2.1428829662641484</v>
      </c>
      <c r="P44" s="8">
        <v>1.3765012223828186</v>
      </c>
      <c r="Q44" s="8">
        <v>1.0959163352910979</v>
      </c>
      <c r="R44" s="8">
        <v>0.62509470109767229</v>
      </c>
      <c r="S44" s="8">
        <v>0.26172273777221261</v>
      </c>
      <c r="T44" s="8">
        <v>0.21249781553428815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116.59519182802765</v>
      </c>
      <c r="D51" s="27">
        <v>115.56040776953877</v>
      </c>
      <c r="E51" s="27">
        <v>119.58213932205713</v>
      </c>
      <c r="F51" s="27">
        <v>113.54799552592974</v>
      </c>
      <c r="G51" s="27">
        <v>123.95118679216597</v>
      </c>
      <c r="H51" s="27">
        <v>131.86365620991592</v>
      </c>
      <c r="I51" s="27">
        <v>138.09557949878777</v>
      </c>
      <c r="J51" s="27">
        <v>132.30861218427023</v>
      </c>
      <c r="K51" s="27">
        <v>143.42922460609233</v>
      </c>
      <c r="L51" s="27">
        <v>137.17366379664648</v>
      </c>
      <c r="M51" s="27">
        <v>134.29095286206484</v>
      </c>
      <c r="N51" s="27">
        <v>120.12227655773459</v>
      </c>
      <c r="O51" s="27">
        <v>114.4832955755479</v>
      </c>
      <c r="P51" s="27">
        <v>107.02633291592799</v>
      </c>
      <c r="Q51" s="27">
        <v>106.34098007406293</v>
      </c>
      <c r="R51" s="27">
        <v>98.307677572398987</v>
      </c>
      <c r="S51" s="27">
        <v>105.38518961997661</v>
      </c>
      <c r="T51" s="27">
        <v>111.45145115056263</v>
      </c>
      <c r="U51" s="27">
        <v>112.49219588033766</v>
      </c>
      <c r="V51" s="27">
        <v>114.20986863573293</v>
      </c>
      <c r="W51" s="27">
        <v>119.45624861153931</v>
      </c>
      <c r="X51" s="27">
        <v>127.28488565626283</v>
      </c>
      <c r="Y51" s="27">
        <v>123.84989325092329</v>
      </c>
      <c r="Z51" s="27">
        <v>123.7373792744835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95.878931111387217</v>
      </c>
      <c r="D61" s="49">
        <f t="shared" si="24"/>
        <v>97.472114275920802</v>
      </c>
      <c r="E61" s="49">
        <f t="shared" si="24"/>
        <v>94.550346004189464</v>
      </c>
      <c r="F61" s="49">
        <f t="shared" si="24"/>
        <v>103.12156581471471</v>
      </c>
      <c r="G61" s="49">
        <f t="shared" si="24"/>
        <v>102.96779774196266</v>
      </c>
      <c r="H61" s="49">
        <f t="shared" si="24"/>
        <v>105.62728438305834</v>
      </c>
      <c r="I61" s="49">
        <f t="shared" si="24"/>
        <v>107.07720031558314</v>
      </c>
      <c r="J61" s="49">
        <f t="shared" si="24"/>
        <v>112.25223931751682</v>
      </c>
      <c r="K61" s="49">
        <f t="shared" si="24"/>
        <v>109.58586026570777</v>
      </c>
      <c r="L61" s="49">
        <f t="shared" si="24"/>
        <v>116.62424976214605</v>
      </c>
      <c r="M61" s="49">
        <f t="shared" si="24"/>
        <v>118.96068800000002</v>
      </c>
      <c r="N61" s="49">
        <f t="shared" si="24"/>
        <v>118.40964799999993</v>
      </c>
      <c r="O61" s="49">
        <f t="shared" si="24"/>
        <v>113.72592000000007</v>
      </c>
      <c r="P61" s="49">
        <f t="shared" si="24"/>
        <v>104.90535999999997</v>
      </c>
      <c r="Q61" s="49">
        <f t="shared" si="24"/>
        <v>101.77563199999999</v>
      </c>
      <c r="R61" s="49">
        <f t="shared" si="24"/>
        <v>97.723359999999985</v>
      </c>
      <c r="S61" s="49">
        <f t="shared" si="24"/>
        <v>96.964559999999992</v>
      </c>
      <c r="T61" s="49">
        <f t="shared" si="24"/>
        <v>88.30964800000001</v>
      </c>
      <c r="U61" s="49">
        <f t="shared" si="24"/>
        <v>80.345776000000001</v>
      </c>
      <c r="V61" s="49">
        <f t="shared" si="24"/>
        <v>73.010672000000014</v>
      </c>
      <c r="W61" s="49">
        <f t="shared" si="24"/>
        <v>73.008992000000006</v>
      </c>
      <c r="X61" s="49">
        <f t="shared" si="24"/>
        <v>73.028480000000016</v>
      </c>
      <c r="Y61" s="49">
        <f t="shared" ref="Y61:Z61" si="25">SUM(Y62:Y72)</f>
        <v>70.461888000000002</v>
      </c>
      <c r="Z61" s="49">
        <f t="shared" si="25"/>
        <v>117.23039999999999</v>
      </c>
    </row>
    <row r="62" spans="1:26" ht="11.25" customHeight="1" x14ac:dyDescent="0.2">
      <c r="A62" s="50" t="s">
        <v>92</v>
      </c>
      <c r="B62" s="51" t="s">
        <v>93</v>
      </c>
      <c r="C62" s="52">
        <v>95.878931111387217</v>
      </c>
      <c r="D62" s="52">
        <v>97.472114275920802</v>
      </c>
      <c r="E62" s="52">
        <v>94.550346004189464</v>
      </c>
      <c r="F62" s="52">
        <v>103.12156581471471</v>
      </c>
      <c r="G62" s="52">
        <v>102.96779774196266</v>
      </c>
      <c r="H62" s="52">
        <v>105.62728438305834</v>
      </c>
      <c r="I62" s="52">
        <v>107.07720031558314</v>
      </c>
      <c r="J62" s="52">
        <v>112.25223931751682</v>
      </c>
      <c r="K62" s="52">
        <v>109.58586026570777</v>
      </c>
      <c r="L62" s="52">
        <v>116.15786480523973</v>
      </c>
      <c r="M62" s="52">
        <v>118.59202357507063</v>
      </c>
      <c r="N62" s="52">
        <v>118.06954791781466</v>
      </c>
      <c r="O62" s="52">
        <v>113.52921651696448</v>
      </c>
      <c r="P62" s="52">
        <v>104.6024684949619</v>
      </c>
      <c r="Q62" s="52">
        <v>101.43979889524391</v>
      </c>
      <c r="R62" s="52">
        <v>97.385934195940706</v>
      </c>
      <c r="S62" s="52">
        <v>96.562041737927444</v>
      </c>
      <c r="T62" s="52">
        <v>87.785655616518625</v>
      </c>
      <c r="U62" s="52">
        <v>79.769078723315232</v>
      </c>
      <c r="V62" s="52">
        <v>72.393121212402733</v>
      </c>
      <c r="W62" s="52">
        <v>72.510917840771299</v>
      </c>
      <c r="X62" s="52">
        <v>72.551276281227672</v>
      </c>
      <c r="Y62" s="52">
        <v>70.035006780372456</v>
      </c>
      <c r="Z62" s="52">
        <v>116.02074198346016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0.46638495690632537</v>
      </c>
      <c r="M63" s="52">
        <v>0.36866442492938961</v>
      </c>
      <c r="N63" s="52">
        <v>0.34010008218527288</v>
      </c>
      <c r="O63" s="52">
        <v>0.19670348303559615</v>
      </c>
      <c r="P63" s="52">
        <v>0.30289150503807055</v>
      </c>
      <c r="Q63" s="52">
        <v>0.33583310475608164</v>
      </c>
      <c r="R63" s="52">
        <v>0.33742580405927225</v>
      </c>
      <c r="S63" s="52">
        <v>0.40251826207254343</v>
      </c>
      <c r="T63" s="52">
        <v>0.52399238348137811</v>
      </c>
      <c r="U63" s="52">
        <v>0.57669727668476867</v>
      </c>
      <c r="V63" s="52">
        <v>0.61755078759727888</v>
      </c>
      <c r="W63" s="52">
        <v>0.49807415922870446</v>
      </c>
      <c r="X63" s="52">
        <v>0.47720371877234941</v>
      </c>
      <c r="Y63" s="52">
        <v>0.42688121962754128</v>
      </c>
      <c r="Z63" s="52">
        <v>1.2096580165398405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168.60476158177599</v>
      </c>
      <c r="D2" s="21">
        <f t="shared" ref="D2:X2" si="0">SUM(D3,D17,D22,D25,D26,D51,D52)</f>
        <v>213.13318730906923</v>
      </c>
      <c r="E2" s="21">
        <f t="shared" si="0"/>
        <v>194.8012536194646</v>
      </c>
      <c r="F2" s="21">
        <f t="shared" si="0"/>
        <v>245.36223990232853</v>
      </c>
      <c r="G2" s="21">
        <f t="shared" si="0"/>
        <v>232.9122023770723</v>
      </c>
      <c r="H2" s="21">
        <f t="shared" si="0"/>
        <v>242.49464800842196</v>
      </c>
      <c r="I2" s="21">
        <f t="shared" si="0"/>
        <v>242.35140262041779</v>
      </c>
      <c r="J2" s="21">
        <f t="shared" si="0"/>
        <v>263.29998396163887</v>
      </c>
      <c r="K2" s="21">
        <f t="shared" si="0"/>
        <v>263.36499391799839</v>
      </c>
      <c r="L2" s="21">
        <f t="shared" si="0"/>
        <v>306.30861646659457</v>
      </c>
      <c r="M2" s="21">
        <f t="shared" si="0"/>
        <v>288.43857361104585</v>
      </c>
      <c r="N2" s="21">
        <f t="shared" si="0"/>
        <v>256.08245401979156</v>
      </c>
      <c r="O2" s="21">
        <f t="shared" si="0"/>
        <v>233.87151171629628</v>
      </c>
      <c r="P2" s="21">
        <f t="shared" si="0"/>
        <v>220.19734246233685</v>
      </c>
      <c r="Q2" s="21">
        <f t="shared" si="0"/>
        <v>200.85218203002182</v>
      </c>
      <c r="R2" s="21">
        <f t="shared" si="0"/>
        <v>194.49522201007886</v>
      </c>
      <c r="S2" s="21">
        <f t="shared" si="0"/>
        <v>200.76277261800004</v>
      </c>
      <c r="T2" s="21">
        <f t="shared" si="0"/>
        <v>202.45089331424236</v>
      </c>
      <c r="U2" s="21">
        <f t="shared" si="0"/>
        <v>191.85500279111676</v>
      </c>
      <c r="V2" s="21">
        <f t="shared" si="0"/>
        <v>187.29059255700002</v>
      </c>
      <c r="W2" s="21">
        <f t="shared" si="0"/>
        <v>181.97139860999999</v>
      </c>
      <c r="X2" s="21">
        <f t="shared" si="0"/>
        <v>187.11161046000001</v>
      </c>
      <c r="Y2" s="21">
        <f t="shared" ref="Y2:Z2" si="1">SUM(Y3,Y17,Y22,Y25,Y26,Y51,Y52)</f>
        <v>178.78528401</v>
      </c>
      <c r="Z2" s="21">
        <f t="shared" si="1"/>
        <v>161.04519918000003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0.57557940309772349</v>
      </c>
      <c r="D17" s="27">
        <f t="shared" si="12"/>
        <v>0.64918110223308068</v>
      </c>
      <c r="E17" s="27">
        <f t="shared" si="12"/>
        <v>0.74805167014883189</v>
      </c>
      <c r="F17" s="27">
        <f t="shared" si="12"/>
        <v>0.82254333771076227</v>
      </c>
      <c r="G17" s="27">
        <f t="shared" si="12"/>
        <v>0.72813156476120677</v>
      </c>
      <c r="H17" s="27">
        <f t="shared" si="12"/>
        <v>0.82881478351810711</v>
      </c>
      <c r="I17" s="27">
        <f t="shared" si="12"/>
        <v>0.88651987275531297</v>
      </c>
      <c r="J17" s="27">
        <f t="shared" si="12"/>
        <v>0.80258106581494748</v>
      </c>
      <c r="K17" s="27">
        <f t="shared" si="12"/>
        <v>0.41863619675675101</v>
      </c>
      <c r="L17" s="27">
        <f t="shared" si="12"/>
        <v>0.47459781572093507</v>
      </c>
      <c r="M17" s="27">
        <f t="shared" si="12"/>
        <v>0.43811076485175193</v>
      </c>
      <c r="N17" s="27">
        <f t="shared" si="12"/>
        <v>0.29660299925917799</v>
      </c>
      <c r="O17" s="27">
        <f t="shared" si="12"/>
        <v>0.22016961478509187</v>
      </c>
      <c r="P17" s="27">
        <f t="shared" si="12"/>
        <v>0.12921934620616621</v>
      </c>
      <c r="Q17" s="27">
        <f t="shared" si="12"/>
        <v>6.5070727915891177E-2</v>
      </c>
      <c r="R17" s="27">
        <f t="shared" si="12"/>
        <v>1.1878734030609192E-2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0.57557940309772349</v>
      </c>
      <c r="D18" s="8">
        <v>0.64918110223308068</v>
      </c>
      <c r="E18" s="8">
        <v>0.74805167014883189</v>
      </c>
      <c r="F18" s="8">
        <v>0.82254333771076227</v>
      </c>
      <c r="G18" s="8">
        <v>0.72813156476120677</v>
      </c>
      <c r="H18" s="8">
        <v>0.82881478351810711</v>
      </c>
      <c r="I18" s="8">
        <v>0.88651987275531297</v>
      </c>
      <c r="J18" s="8">
        <v>0.80258106581494748</v>
      </c>
      <c r="K18" s="8">
        <v>0.41863619675675101</v>
      </c>
      <c r="L18" s="8">
        <v>0.47459781572093507</v>
      </c>
      <c r="M18" s="8">
        <v>0.43811076485175193</v>
      </c>
      <c r="N18" s="8">
        <v>0.29660299925917799</v>
      </c>
      <c r="O18" s="8">
        <v>0.22016961478509187</v>
      </c>
      <c r="P18" s="8">
        <v>0.12921934620616621</v>
      </c>
      <c r="Q18" s="8">
        <v>6.5070727915891177E-2</v>
      </c>
      <c r="R18" s="8">
        <v>1.1878734030609192E-2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103.29343137343587</v>
      </c>
      <c r="D26" s="27">
        <f t="shared" si="16"/>
        <v>129.92903003552897</v>
      </c>
      <c r="E26" s="27">
        <f t="shared" si="16"/>
        <v>120.24117783277802</v>
      </c>
      <c r="F26" s="27">
        <f t="shared" si="16"/>
        <v>151.24361435690517</v>
      </c>
      <c r="G26" s="27">
        <f t="shared" si="16"/>
        <v>144.54543593524195</v>
      </c>
      <c r="H26" s="27">
        <f t="shared" si="16"/>
        <v>147.61151776120715</v>
      </c>
      <c r="I26" s="27">
        <f t="shared" si="16"/>
        <v>148.99816451967021</v>
      </c>
      <c r="J26" s="27">
        <f t="shared" si="16"/>
        <v>160.42134464635777</v>
      </c>
      <c r="K26" s="27">
        <f t="shared" si="16"/>
        <v>165.078647762137</v>
      </c>
      <c r="L26" s="27">
        <f t="shared" si="16"/>
        <v>193.44653584317055</v>
      </c>
      <c r="M26" s="27">
        <f t="shared" si="16"/>
        <v>176.93970571800003</v>
      </c>
      <c r="N26" s="27">
        <f t="shared" si="16"/>
        <v>155.90588798700006</v>
      </c>
      <c r="O26" s="27">
        <f t="shared" si="16"/>
        <v>140.37240323700001</v>
      </c>
      <c r="P26" s="27">
        <f t="shared" si="16"/>
        <v>133.81579329300001</v>
      </c>
      <c r="Q26" s="27">
        <f t="shared" si="16"/>
        <v>117.95684505300002</v>
      </c>
      <c r="R26" s="27">
        <f t="shared" si="16"/>
        <v>116.58693963600001</v>
      </c>
      <c r="S26" s="27">
        <f t="shared" si="16"/>
        <v>120.131532918</v>
      </c>
      <c r="T26" s="27">
        <f t="shared" si="16"/>
        <v>114.76730285100003</v>
      </c>
      <c r="U26" s="27">
        <f t="shared" si="16"/>
        <v>105.26672770200003</v>
      </c>
      <c r="V26" s="27">
        <f t="shared" si="16"/>
        <v>107.76687905700003</v>
      </c>
      <c r="W26" s="27">
        <f t="shared" si="16"/>
        <v>100.86409431000001</v>
      </c>
      <c r="X26" s="27">
        <f t="shared" si="16"/>
        <v>100.42028046000001</v>
      </c>
      <c r="Y26" s="27">
        <f t="shared" ref="Y26:Z26" si="17">SUM(Y27,Y33)</f>
        <v>91.691941409999998</v>
      </c>
      <c r="Z26" s="27">
        <f t="shared" si="17"/>
        <v>77.874536880000036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103.29343137343587</v>
      </c>
      <c r="D33" s="19">
        <f t="shared" si="20"/>
        <v>129.92903003552897</v>
      </c>
      <c r="E33" s="19">
        <f t="shared" si="20"/>
        <v>120.24117783277802</v>
      </c>
      <c r="F33" s="19">
        <f t="shared" si="20"/>
        <v>151.24361435690517</v>
      </c>
      <c r="G33" s="19">
        <f t="shared" si="20"/>
        <v>144.54543593524195</v>
      </c>
      <c r="H33" s="19">
        <f t="shared" si="20"/>
        <v>147.61151776120715</v>
      </c>
      <c r="I33" s="19">
        <f t="shared" si="20"/>
        <v>148.99816451967021</v>
      </c>
      <c r="J33" s="19">
        <f t="shared" si="20"/>
        <v>160.42134464635777</v>
      </c>
      <c r="K33" s="19">
        <f t="shared" si="20"/>
        <v>165.078647762137</v>
      </c>
      <c r="L33" s="19">
        <f t="shared" si="20"/>
        <v>193.44653584317055</v>
      </c>
      <c r="M33" s="19">
        <f t="shared" si="20"/>
        <v>176.93970571800003</v>
      </c>
      <c r="N33" s="19">
        <f t="shared" si="20"/>
        <v>155.90588798700006</v>
      </c>
      <c r="O33" s="19">
        <f t="shared" si="20"/>
        <v>140.37240323700001</v>
      </c>
      <c r="P33" s="19">
        <f t="shared" si="20"/>
        <v>133.81579329300001</v>
      </c>
      <c r="Q33" s="19">
        <f t="shared" si="20"/>
        <v>117.95684505300002</v>
      </c>
      <c r="R33" s="19">
        <f t="shared" si="20"/>
        <v>116.58693963600001</v>
      </c>
      <c r="S33" s="19">
        <f t="shared" si="20"/>
        <v>120.131532918</v>
      </c>
      <c r="T33" s="19">
        <f t="shared" si="20"/>
        <v>114.76730285100003</v>
      </c>
      <c r="U33" s="19">
        <f t="shared" si="20"/>
        <v>105.26672770200003</v>
      </c>
      <c r="V33" s="19">
        <f t="shared" si="20"/>
        <v>107.76687905700003</v>
      </c>
      <c r="W33" s="19">
        <f t="shared" si="20"/>
        <v>100.86409431000001</v>
      </c>
      <c r="X33" s="19">
        <f t="shared" si="20"/>
        <v>100.42028046000001</v>
      </c>
      <c r="Y33" s="19">
        <f t="shared" ref="Y33:Z33" si="21">SUM(Y34:Y50)</f>
        <v>91.691941409999998</v>
      </c>
      <c r="Z33" s="19">
        <f t="shared" si="21"/>
        <v>77.874536880000036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103.29343137343587</v>
      </c>
      <c r="D36" s="8">
        <v>129.92903003552897</v>
      </c>
      <c r="E36" s="8">
        <v>120.24117783277802</v>
      </c>
      <c r="F36" s="8">
        <v>151.24361435690517</v>
      </c>
      <c r="G36" s="8">
        <v>144.54543593524195</v>
      </c>
      <c r="H36" s="8">
        <v>147.61151776120715</v>
      </c>
      <c r="I36" s="8">
        <v>148.99816451967021</v>
      </c>
      <c r="J36" s="8">
        <v>160.42134464635777</v>
      </c>
      <c r="K36" s="8">
        <v>165.078647762137</v>
      </c>
      <c r="L36" s="8">
        <v>193.44653584317055</v>
      </c>
      <c r="M36" s="8">
        <v>176.93970571800003</v>
      </c>
      <c r="N36" s="8">
        <v>155.90588798700006</v>
      </c>
      <c r="O36" s="8">
        <v>140.37240323700001</v>
      </c>
      <c r="P36" s="8">
        <v>133.81579329300001</v>
      </c>
      <c r="Q36" s="8">
        <v>117.95684505300002</v>
      </c>
      <c r="R36" s="8">
        <v>116.58693963600001</v>
      </c>
      <c r="S36" s="8">
        <v>120.131532918</v>
      </c>
      <c r="T36" s="8">
        <v>114.76730285100003</v>
      </c>
      <c r="U36" s="8">
        <v>105.26672770200003</v>
      </c>
      <c r="V36" s="8">
        <v>107.76687905700003</v>
      </c>
      <c r="W36" s="8">
        <v>100.86409431000001</v>
      </c>
      <c r="X36" s="8">
        <v>100.42028046000001</v>
      </c>
      <c r="Y36" s="8">
        <v>91.691941409999998</v>
      </c>
      <c r="Z36" s="8">
        <v>77.874536880000036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64.735750805242404</v>
      </c>
      <c r="D51" s="27">
        <v>82.554976171307189</v>
      </c>
      <c r="E51" s="27">
        <v>73.812024116537771</v>
      </c>
      <c r="F51" s="27">
        <v>93.296082207712601</v>
      </c>
      <c r="G51" s="27">
        <v>87.638634877069137</v>
      </c>
      <c r="H51" s="27">
        <v>94.054315463696696</v>
      </c>
      <c r="I51" s="27">
        <v>92.46671822799226</v>
      </c>
      <c r="J51" s="27">
        <v>102.07605824946617</v>
      </c>
      <c r="K51" s="27">
        <v>97.867709959104658</v>
      </c>
      <c r="L51" s="27">
        <v>112.38748280770309</v>
      </c>
      <c r="M51" s="27">
        <v>111.06075712819407</v>
      </c>
      <c r="N51" s="27">
        <v>99.879963033532349</v>
      </c>
      <c r="O51" s="27">
        <v>93.27893886451119</v>
      </c>
      <c r="P51" s="27">
        <v>86.252329823130694</v>
      </c>
      <c r="Q51" s="27">
        <v>82.830266249105904</v>
      </c>
      <c r="R51" s="27">
        <v>77.896403640048248</v>
      </c>
      <c r="S51" s="27">
        <v>80.631239700000023</v>
      </c>
      <c r="T51" s="27">
        <v>87.683590463242339</v>
      </c>
      <c r="U51" s="27">
        <v>86.588275089116721</v>
      </c>
      <c r="V51" s="27">
        <v>79.523713499999999</v>
      </c>
      <c r="W51" s="27">
        <v>81.107304299999967</v>
      </c>
      <c r="X51" s="27">
        <v>86.691330000000008</v>
      </c>
      <c r="Y51" s="27">
        <v>87.0933426</v>
      </c>
      <c r="Z51" s="27">
        <v>83.170662299999989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66.624296789467692</v>
      </c>
      <c r="D61" s="49">
        <f t="shared" si="24"/>
        <v>80.250728949081804</v>
      </c>
      <c r="E61" s="49">
        <f t="shared" si="24"/>
        <v>71.148367449536323</v>
      </c>
      <c r="F61" s="49">
        <f t="shared" si="24"/>
        <v>87.414701820279447</v>
      </c>
      <c r="G61" s="49">
        <f t="shared" si="24"/>
        <v>81.574647344833821</v>
      </c>
      <c r="H61" s="49">
        <f t="shared" si="24"/>
        <v>84.248665035059318</v>
      </c>
      <c r="I61" s="49">
        <f t="shared" si="24"/>
        <v>82.153278901426788</v>
      </c>
      <c r="J61" s="49">
        <f t="shared" si="24"/>
        <v>92.953565650936667</v>
      </c>
      <c r="K61" s="49">
        <f t="shared" si="24"/>
        <v>83.236865695583148</v>
      </c>
      <c r="L61" s="49">
        <f t="shared" si="24"/>
        <v>95.991046900034306</v>
      </c>
      <c r="M61" s="49">
        <f t="shared" si="24"/>
        <v>96.354495999999983</v>
      </c>
      <c r="N61" s="49">
        <f t="shared" si="24"/>
        <v>99.779343999999952</v>
      </c>
      <c r="O61" s="49">
        <f t="shared" si="24"/>
        <v>104.82908800000003</v>
      </c>
      <c r="P61" s="49">
        <f t="shared" si="24"/>
        <v>94.18292799999999</v>
      </c>
      <c r="Q61" s="49">
        <f t="shared" si="24"/>
        <v>94.31519999999999</v>
      </c>
      <c r="R61" s="49">
        <f t="shared" si="24"/>
        <v>90.549312</v>
      </c>
      <c r="S61" s="49">
        <f t="shared" si="24"/>
        <v>89.79768</v>
      </c>
      <c r="T61" s="49">
        <f t="shared" si="24"/>
        <v>77.495152000000019</v>
      </c>
      <c r="U61" s="49">
        <f t="shared" si="24"/>
        <v>68.996592000000007</v>
      </c>
      <c r="V61" s="49">
        <f t="shared" si="24"/>
        <v>61.830047999999998</v>
      </c>
      <c r="W61" s="49">
        <f t="shared" si="24"/>
        <v>71.464623999999986</v>
      </c>
      <c r="X61" s="49">
        <f t="shared" si="24"/>
        <v>72.064944000000025</v>
      </c>
      <c r="Y61" s="49">
        <f t="shared" ref="Y61:Z61" si="25">SUM(Y62:Y72)</f>
        <v>67.785759999999996</v>
      </c>
      <c r="Z61" s="49">
        <f t="shared" si="25"/>
        <v>51.228799999999993</v>
      </c>
    </row>
    <row r="62" spans="1:26" ht="11.25" customHeight="1" x14ac:dyDescent="0.2">
      <c r="A62" s="50" t="s">
        <v>92</v>
      </c>
      <c r="B62" s="51" t="s">
        <v>93</v>
      </c>
      <c r="C62" s="52">
        <v>66.624296789467692</v>
      </c>
      <c r="D62" s="52">
        <v>80.250728949081804</v>
      </c>
      <c r="E62" s="52">
        <v>71.148367449536323</v>
      </c>
      <c r="F62" s="52">
        <v>87.414701820279447</v>
      </c>
      <c r="G62" s="52">
        <v>81.574647344833821</v>
      </c>
      <c r="H62" s="52">
        <v>84.248665035059318</v>
      </c>
      <c r="I62" s="52">
        <v>82.153278901426788</v>
      </c>
      <c r="J62" s="52">
        <v>92.953565650936667</v>
      </c>
      <c r="K62" s="52">
        <v>83.236865695583148</v>
      </c>
      <c r="L62" s="52">
        <v>95.607174932041616</v>
      </c>
      <c r="M62" s="52">
        <v>96.055889162275562</v>
      </c>
      <c r="N62" s="52">
        <v>99.49275448919596</v>
      </c>
      <c r="O62" s="52">
        <v>104.6477727225941</v>
      </c>
      <c r="P62" s="52">
        <v>93.910995194938238</v>
      </c>
      <c r="Q62" s="52">
        <v>94.003984379725665</v>
      </c>
      <c r="R62" s="52">
        <v>90.236657232413066</v>
      </c>
      <c r="S62" s="52">
        <v>89.424912814837228</v>
      </c>
      <c r="T62" s="52">
        <v>77.035328296425391</v>
      </c>
      <c r="U62" s="52">
        <v>68.501355676600383</v>
      </c>
      <c r="V62" s="52">
        <v>61.307066991969045</v>
      </c>
      <c r="W62" s="52">
        <v>70.977085663442821</v>
      </c>
      <c r="X62" s="52">
        <v>71.59403649555901</v>
      </c>
      <c r="Y62" s="52">
        <v>67.375091641210346</v>
      </c>
      <c r="Z62" s="52">
        <v>50.700188576702658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0.38387196799268608</v>
      </c>
      <c r="M63" s="52">
        <v>0.29860683772441837</v>
      </c>
      <c r="N63" s="52">
        <v>0.2865895108039897</v>
      </c>
      <c r="O63" s="52">
        <v>0.18131527740593359</v>
      </c>
      <c r="P63" s="52">
        <v>0.27193280506174555</v>
      </c>
      <c r="Q63" s="52">
        <v>0.31121562027431865</v>
      </c>
      <c r="R63" s="52">
        <v>0.31265476758693023</v>
      </c>
      <c r="S63" s="52">
        <v>0.3727671851627688</v>
      </c>
      <c r="T63" s="52">
        <v>0.45982370357462743</v>
      </c>
      <c r="U63" s="52">
        <v>0.49523632339962831</v>
      </c>
      <c r="V63" s="52">
        <v>0.52298100803095682</v>
      </c>
      <c r="W63" s="52">
        <v>0.48753833655716672</v>
      </c>
      <c r="X63" s="52">
        <v>0.47090750444102231</v>
      </c>
      <c r="Y63" s="52">
        <v>0.41066835878964536</v>
      </c>
      <c r="Z63" s="52">
        <v>0.52861142329733724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866.57019947999993</v>
      </c>
      <c r="D2" s="21">
        <f t="shared" ref="D2:X2" si="0">SUM(D3,D17,D22,D25,D26,D51,D52)</f>
        <v>809.53444007999985</v>
      </c>
      <c r="E2" s="21">
        <f t="shared" si="0"/>
        <v>749.84633315999997</v>
      </c>
      <c r="F2" s="21">
        <f t="shared" si="0"/>
        <v>761.50713059999987</v>
      </c>
      <c r="G2" s="21">
        <f t="shared" si="0"/>
        <v>704.68224875999999</v>
      </c>
      <c r="H2" s="21">
        <f t="shared" si="0"/>
        <v>716.27209848000007</v>
      </c>
      <c r="I2" s="21">
        <f t="shared" si="0"/>
        <v>726.37692192000009</v>
      </c>
      <c r="J2" s="21">
        <f t="shared" si="0"/>
        <v>710.23549032000005</v>
      </c>
      <c r="K2" s="21">
        <f t="shared" si="0"/>
        <v>753.36498468000002</v>
      </c>
      <c r="L2" s="21">
        <f t="shared" si="0"/>
        <v>740.45943179999995</v>
      </c>
      <c r="M2" s="21">
        <f t="shared" si="0"/>
        <v>721.42824096000004</v>
      </c>
      <c r="N2" s="21">
        <f t="shared" si="0"/>
        <v>738.69920135999985</v>
      </c>
      <c r="O2" s="21">
        <f t="shared" si="0"/>
        <v>675.19247436000001</v>
      </c>
      <c r="P2" s="21">
        <f t="shared" si="0"/>
        <v>659.04904368000007</v>
      </c>
      <c r="Q2" s="21">
        <f t="shared" si="0"/>
        <v>664.24713552000014</v>
      </c>
      <c r="R2" s="21">
        <f t="shared" si="0"/>
        <v>657.60580979999997</v>
      </c>
      <c r="S2" s="21">
        <f t="shared" si="0"/>
        <v>660.97051524000017</v>
      </c>
      <c r="T2" s="21">
        <f t="shared" si="0"/>
        <v>651.9996853199998</v>
      </c>
      <c r="U2" s="21">
        <f t="shared" si="0"/>
        <v>665.18330256000013</v>
      </c>
      <c r="V2" s="21">
        <f t="shared" si="0"/>
        <v>669.81216096000003</v>
      </c>
      <c r="W2" s="21">
        <f t="shared" si="0"/>
        <v>702.65092103999996</v>
      </c>
      <c r="X2" s="21">
        <f t="shared" si="0"/>
        <v>711.01044288000003</v>
      </c>
      <c r="Y2" s="21">
        <f t="shared" ref="Y2:Z2" si="1">SUM(Y3,Y17,Y22,Y25,Y26,Y51,Y52)</f>
        <v>716.30108568000014</v>
      </c>
      <c r="Z2" s="21">
        <f t="shared" si="1"/>
        <v>710.98749540000017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7.9919999999999991E-2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7.9919999999999991E-2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838.75020947999997</v>
      </c>
      <c r="D26" s="27">
        <f t="shared" si="16"/>
        <v>764.25500807999981</v>
      </c>
      <c r="E26" s="27">
        <f t="shared" si="16"/>
        <v>703.16414315999998</v>
      </c>
      <c r="F26" s="27">
        <f t="shared" si="16"/>
        <v>723.33669059999988</v>
      </c>
      <c r="G26" s="27">
        <f t="shared" si="16"/>
        <v>667.47111875999997</v>
      </c>
      <c r="H26" s="27">
        <f t="shared" si="16"/>
        <v>671.76132624000002</v>
      </c>
      <c r="I26" s="27">
        <f t="shared" si="16"/>
        <v>690.12510192000002</v>
      </c>
      <c r="J26" s="27">
        <f t="shared" si="16"/>
        <v>675.90229032000002</v>
      </c>
      <c r="K26" s="27">
        <f t="shared" si="16"/>
        <v>714.08376468000006</v>
      </c>
      <c r="L26" s="27">
        <f t="shared" si="16"/>
        <v>703.0968317999999</v>
      </c>
      <c r="M26" s="27">
        <f t="shared" si="16"/>
        <v>679.06713095999999</v>
      </c>
      <c r="N26" s="27">
        <f t="shared" si="16"/>
        <v>697.70132135999984</v>
      </c>
      <c r="O26" s="27">
        <f t="shared" si="16"/>
        <v>635.70929436000006</v>
      </c>
      <c r="P26" s="27">
        <f t="shared" si="16"/>
        <v>619.01047368000013</v>
      </c>
      <c r="Q26" s="27">
        <f t="shared" si="16"/>
        <v>622.13847552000016</v>
      </c>
      <c r="R26" s="27">
        <f t="shared" si="16"/>
        <v>616.05253979999998</v>
      </c>
      <c r="S26" s="27">
        <f t="shared" si="16"/>
        <v>606.6707418000002</v>
      </c>
      <c r="T26" s="27">
        <f t="shared" si="16"/>
        <v>605.27967263999983</v>
      </c>
      <c r="U26" s="27">
        <f t="shared" si="16"/>
        <v>619.51570344000015</v>
      </c>
      <c r="V26" s="27">
        <f t="shared" si="16"/>
        <v>617.92601148000006</v>
      </c>
      <c r="W26" s="27">
        <f t="shared" si="16"/>
        <v>643.54773095999997</v>
      </c>
      <c r="X26" s="27">
        <f t="shared" si="16"/>
        <v>639.73532555999998</v>
      </c>
      <c r="Y26" s="27">
        <f t="shared" ref="Y26:Z26" si="17">SUM(Y27,Y33)</f>
        <v>656.29715400000009</v>
      </c>
      <c r="Z26" s="27">
        <f t="shared" si="17"/>
        <v>659.09488320000014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838.75020947999997</v>
      </c>
      <c r="D33" s="19">
        <f t="shared" si="20"/>
        <v>764.25500807999981</v>
      </c>
      <c r="E33" s="19">
        <f t="shared" si="20"/>
        <v>703.16414315999998</v>
      </c>
      <c r="F33" s="19">
        <f t="shared" si="20"/>
        <v>723.33669059999988</v>
      </c>
      <c r="G33" s="19">
        <f t="shared" si="20"/>
        <v>667.47111875999997</v>
      </c>
      <c r="H33" s="19">
        <f t="shared" si="20"/>
        <v>671.76132624000002</v>
      </c>
      <c r="I33" s="19">
        <f t="shared" si="20"/>
        <v>690.12510192000002</v>
      </c>
      <c r="J33" s="19">
        <f t="shared" si="20"/>
        <v>675.90229032000002</v>
      </c>
      <c r="K33" s="19">
        <f t="shared" si="20"/>
        <v>714.08376468000006</v>
      </c>
      <c r="L33" s="19">
        <f t="shared" si="20"/>
        <v>703.0968317999999</v>
      </c>
      <c r="M33" s="19">
        <f t="shared" si="20"/>
        <v>679.06713095999999</v>
      </c>
      <c r="N33" s="19">
        <f t="shared" si="20"/>
        <v>697.70132135999984</v>
      </c>
      <c r="O33" s="19">
        <f t="shared" si="20"/>
        <v>635.70929436000006</v>
      </c>
      <c r="P33" s="19">
        <f t="shared" si="20"/>
        <v>619.01047368000013</v>
      </c>
      <c r="Q33" s="19">
        <f t="shared" si="20"/>
        <v>622.13847552000016</v>
      </c>
      <c r="R33" s="19">
        <f t="shared" si="20"/>
        <v>616.05253979999998</v>
      </c>
      <c r="S33" s="19">
        <f t="shared" si="20"/>
        <v>606.6707418000002</v>
      </c>
      <c r="T33" s="19">
        <f t="shared" si="20"/>
        <v>605.27967263999983</v>
      </c>
      <c r="U33" s="19">
        <f t="shared" si="20"/>
        <v>619.51570344000015</v>
      </c>
      <c r="V33" s="19">
        <f t="shared" si="20"/>
        <v>617.92601148000006</v>
      </c>
      <c r="W33" s="19">
        <f t="shared" si="20"/>
        <v>643.54773095999997</v>
      </c>
      <c r="X33" s="19">
        <f t="shared" si="20"/>
        <v>639.73532555999998</v>
      </c>
      <c r="Y33" s="19">
        <f t="shared" ref="Y33:Z33" si="21">SUM(Y34:Y50)</f>
        <v>656.29715400000009</v>
      </c>
      <c r="Z33" s="19">
        <f t="shared" si="21"/>
        <v>659.09488320000014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5.9175180000000012</v>
      </c>
      <c r="D36" s="8">
        <v>8.876277</v>
      </c>
      <c r="E36" s="8">
        <v>7.692773400000001</v>
      </c>
      <c r="F36" s="8">
        <v>8.876277</v>
      </c>
      <c r="G36" s="8">
        <v>7.9887628800000021</v>
      </c>
      <c r="H36" s="8">
        <v>8.876277</v>
      </c>
      <c r="I36" s="8">
        <v>8.876277</v>
      </c>
      <c r="J36" s="8">
        <v>8.876277</v>
      </c>
      <c r="K36" s="8">
        <v>8.876277</v>
      </c>
      <c r="L36" s="8">
        <v>8.876277</v>
      </c>
      <c r="M36" s="8">
        <v>8.876277</v>
      </c>
      <c r="N36" s="8">
        <v>8.876277</v>
      </c>
      <c r="O36" s="8">
        <v>8.876277</v>
      </c>
      <c r="P36" s="8">
        <v>8.876277</v>
      </c>
      <c r="Q36" s="8">
        <v>8.876277</v>
      </c>
      <c r="R36" s="8">
        <v>5.9175180000000012</v>
      </c>
      <c r="S36" s="8">
        <v>5.9175180000000012</v>
      </c>
      <c r="T36" s="8">
        <v>7.3970110800000004</v>
      </c>
      <c r="U36" s="8">
        <v>7.692773400000001</v>
      </c>
      <c r="V36" s="8">
        <v>7.692773400000001</v>
      </c>
      <c r="W36" s="8">
        <v>7.9887628800000021</v>
      </c>
      <c r="X36" s="8">
        <v>7.9887628800000021</v>
      </c>
      <c r="Y36" s="8">
        <v>6.8052592800000005</v>
      </c>
      <c r="Z36" s="8">
        <v>7.101021600000001</v>
      </c>
    </row>
    <row r="37" spans="1:26" ht="11.25" customHeight="1" x14ac:dyDescent="0.2">
      <c r="A37" s="28" t="s">
        <v>60</v>
      </c>
      <c r="B37" s="7" t="s">
        <v>61</v>
      </c>
      <c r="C37" s="8">
        <v>37.08096084000001</v>
      </c>
      <c r="D37" s="8">
        <v>33.990901560000005</v>
      </c>
      <c r="E37" s="8">
        <v>24.720723719999999</v>
      </c>
      <c r="F37" s="8">
        <v>24.720723719999999</v>
      </c>
      <c r="G37" s="8">
        <v>21.630664439999997</v>
      </c>
      <c r="H37" s="8">
        <v>24.720723719999999</v>
      </c>
      <c r="I37" s="8">
        <v>24.720723719999999</v>
      </c>
      <c r="J37" s="8">
        <v>24.720723719999999</v>
      </c>
      <c r="K37" s="8">
        <v>27.810782999999997</v>
      </c>
      <c r="L37" s="8">
        <v>24.720723719999999</v>
      </c>
      <c r="M37" s="8">
        <v>24.720723719999999</v>
      </c>
      <c r="N37" s="8">
        <v>24.720723719999999</v>
      </c>
      <c r="O37" s="8">
        <v>24.720723719999999</v>
      </c>
      <c r="P37" s="8">
        <v>21.630664439999997</v>
      </c>
      <c r="Q37" s="8">
        <v>24.720723719999999</v>
      </c>
      <c r="R37" s="8">
        <v>24.720723719999999</v>
      </c>
      <c r="S37" s="8">
        <v>21.630664439999997</v>
      </c>
      <c r="T37" s="8">
        <v>22.866588360000002</v>
      </c>
      <c r="U37" s="8">
        <v>23.48455032</v>
      </c>
      <c r="V37" s="8">
        <v>23.793656039999998</v>
      </c>
      <c r="W37" s="8">
        <v>23.48455032</v>
      </c>
      <c r="X37" s="8">
        <v>24.10276176</v>
      </c>
      <c r="Y37" s="8">
        <v>23.17569408</v>
      </c>
      <c r="Z37" s="8">
        <v>24.411618000000001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753.22513656000001</v>
      </c>
      <c r="D43" s="8">
        <v>705.75306047999982</v>
      </c>
      <c r="E43" s="8">
        <v>655.11587699999995</v>
      </c>
      <c r="F43" s="8">
        <v>674.10492083999986</v>
      </c>
      <c r="G43" s="8">
        <v>623.46773736</v>
      </c>
      <c r="H43" s="8">
        <v>623.46773736</v>
      </c>
      <c r="I43" s="8">
        <v>642.45678120000002</v>
      </c>
      <c r="J43" s="8">
        <v>629.79741864000005</v>
      </c>
      <c r="K43" s="8">
        <v>661.76193564000005</v>
      </c>
      <c r="L43" s="8">
        <v>655.11587699999995</v>
      </c>
      <c r="M43" s="8">
        <v>632.96225928000001</v>
      </c>
      <c r="N43" s="8">
        <v>648.46955159999982</v>
      </c>
      <c r="O43" s="8">
        <v>589.60442268000008</v>
      </c>
      <c r="P43" s="8">
        <v>575.99566128000015</v>
      </c>
      <c r="Q43" s="8">
        <v>579.16050192000012</v>
      </c>
      <c r="R43" s="8">
        <v>579.16050192</v>
      </c>
      <c r="S43" s="8">
        <v>575.99566128000015</v>
      </c>
      <c r="T43" s="8">
        <v>572.5144432799998</v>
      </c>
      <c r="U43" s="8">
        <v>588.33837972000015</v>
      </c>
      <c r="V43" s="8">
        <v>586.43958204</v>
      </c>
      <c r="W43" s="8">
        <v>612.07441775999996</v>
      </c>
      <c r="X43" s="8">
        <v>607.64380091999999</v>
      </c>
      <c r="Y43" s="8">
        <v>626.31620064000003</v>
      </c>
      <c r="Z43" s="8">
        <v>627.58224360000008</v>
      </c>
    </row>
    <row r="44" spans="1:26" ht="11.25" customHeight="1" x14ac:dyDescent="0.2">
      <c r="A44" s="28" t="s">
        <v>74</v>
      </c>
      <c r="B44" s="7" t="s">
        <v>75</v>
      </c>
      <c r="C44" s="8">
        <v>42.526594080000017</v>
      </c>
      <c r="D44" s="8">
        <v>15.634769040000002</v>
      </c>
      <c r="E44" s="8">
        <v>15.634769040000002</v>
      </c>
      <c r="F44" s="8">
        <v>15.634769040000002</v>
      </c>
      <c r="G44" s="8">
        <v>14.383954080000001</v>
      </c>
      <c r="H44" s="8">
        <v>14.696588160000001</v>
      </c>
      <c r="I44" s="8">
        <v>14.07132</v>
      </c>
      <c r="J44" s="8">
        <v>12.507870960000004</v>
      </c>
      <c r="K44" s="8">
        <v>15.634769040000002</v>
      </c>
      <c r="L44" s="8">
        <v>14.383954080000001</v>
      </c>
      <c r="M44" s="8">
        <v>12.507870960000004</v>
      </c>
      <c r="N44" s="8">
        <v>15.634769040000002</v>
      </c>
      <c r="O44" s="8">
        <v>12.507870960000004</v>
      </c>
      <c r="P44" s="8">
        <v>12.507870960000004</v>
      </c>
      <c r="Q44" s="8">
        <v>9.3809728800000016</v>
      </c>
      <c r="R44" s="8">
        <v>6.253796160000002</v>
      </c>
      <c r="S44" s="8">
        <v>3.1268980800000001</v>
      </c>
      <c r="T44" s="8">
        <v>2.5016299200000001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27.819989999999997</v>
      </c>
      <c r="D51" s="27">
        <v>45.279432</v>
      </c>
      <c r="E51" s="27">
        <v>46.602270000000011</v>
      </c>
      <c r="F51" s="27">
        <v>38.170439999999999</v>
      </c>
      <c r="G51" s="27">
        <v>37.211130000000018</v>
      </c>
      <c r="H51" s="27">
        <v>44.510772240000001</v>
      </c>
      <c r="I51" s="27">
        <v>36.251820000000009</v>
      </c>
      <c r="J51" s="27">
        <v>34.333199999999998</v>
      </c>
      <c r="K51" s="27">
        <v>39.281220000000012</v>
      </c>
      <c r="L51" s="27">
        <v>37.362600000000008</v>
      </c>
      <c r="M51" s="27">
        <v>42.361110000000011</v>
      </c>
      <c r="N51" s="27">
        <v>40.997879999999995</v>
      </c>
      <c r="O51" s="27">
        <v>39.483179999999997</v>
      </c>
      <c r="P51" s="27">
        <v>40.038569999999993</v>
      </c>
      <c r="Q51" s="27">
        <v>42.108659999999993</v>
      </c>
      <c r="R51" s="27">
        <v>41.553269999999998</v>
      </c>
      <c r="S51" s="27">
        <v>54.299773439999996</v>
      </c>
      <c r="T51" s="27">
        <v>46.720012680000011</v>
      </c>
      <c r="U51" s="27">
        <v>45.667599120000006</v>
      </c>
      <c r="V51" s="27">
        <v>51.88614948</v>
      </c>
      <c r="W51" s="27">
        <v>59.103190079999997</v>
      </c>
      <c r="X51" s="27">
        <v>71.275117319999993</v>
      </c>
      <c r="Y51" s="27">
        <v>60.003931679999994</v>
      </c>
      <c r="Z51" s="27">
        <v>51.892612200000009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0.26354591999999999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0.26354591999999999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2025-11-06T10:25:07Z</dcterms:created>
  <dcterms:modified xsi:type="dcterms:W3CDTF">2025-11-06T10:25:08Z</dcterms:modified>
</cp:coreProperties>
</file>