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85" i="149"/>
  <c r="B36" i="149"/>
  <c r="B11" i="149"/>
  <c r="B43" i="149"/>
  <c r="B51" i="149"/>
  <c r="B79" i="149"/>
  <c r="B80" i="149"/>
  <c r="B81" i="149"/>
  <c r="B93" i="149"/>
  <c r="B94" i="149"/>
  <c r="B59" i="149"/>
  <c r="B23" i="149"/>
  <c r="B68" i="149"/>
  <c r="B15" i="149"/>
  <c r="B71" i="149"/>
  <c r="B78" i="149"/>
  <c r="B41" i="149"/>
  <c r="B82" i="149"/>
  <c r="B19" i="149"/>
  <c r="B17" i="149"/>
  <c r="B42" i="149"/>
  <c r="B83" i="149"/>
  <c r="B92" i="149"/>
  <c r="B88" i="149"/>
  <c r="B26" i="149"/>
  <c r="B69" i="149"/>
  <c r="B13" i="149"/>
  <c r="B8" i="149"/>
  <c r="B63" i="149"/>
  <c r="B5" i="149"/>
  <c r="B28" i="149"/>
  <c r="B48" i="149"/>
  <c r="B7" i="149"/>
  <c r="B46" i="149"/>
  <c r="B55" i="149"/>
  <c r="B76" i="149"/>
  <c r="B49" i="149"/>
  <c r="B10" i="149"/>
  <c r="B38" i="149"/>
  <c r="B56" i="149"/>
  <c r="B61" i="149"/>
  <c r="B66" i="149"/>
  <c r="B22" i="149"/>
  <c r="B4" i="149"/>
  <c r="B33" i="149"/>
  <c r="B31" i="149"/>
  <c r="B44" i="149"/>
  <c r="B30" i="149"/>
  <c r="B37" i="149"/>
  <c r="B32" i="149"/>
  <c r="B12" i="149"/>
  <c r="B25" i="149"/>
  <c r="B74" i="149"/>
  <c r="B53" i="149"/>
  <c r="B50" i="149"/>
  <c r="B40" i="149"/>
  <c r="B39" i="149"/>
  <c r="B29" i="149"/>
  <c r="B47" i="149"/>
  <c r="B64" i="149"/>
  <c r="B60" i="149"/>
  <c r="B20" i="149"/>
  <c r="B21" i="149"/>
  <c r="B95" i="149"/>
  <c r="B52" i="149"/>
  <c r="B58" i="149"/>
  <c r="B6" i="149"/>
  <c r="B18" i="149"/>
  <c r="B57" i="149"/>
  <c r="B73" i="149"/>
  <c r="B70" i="149"/>
  <c r="B87" i="149"/>
  <c r="B14" i="149"/>
  <c r="B77" i="149"/>
  <c r="B65" i="149"/>
  <c r="B54" i="149"/>
  <c r="B84" i="149"/>
  <c r="B89" i="149"/>
  <c r="B16" i="149"/>
  <c r="B86" i="149"/>
  <c r="B90" i="149"/>
  <c r="B9" i="149"/>
  <c r="B62" i="149"/>
  <c r="B67" i="149"/>
  <c r="B27" i="149"/>
  <c r="B91" i="149"/>
  <c r="B72" i="149"/>
  <c r="B24" i="149"/>
  <c r="B45" i="149"/>
  <c r="B34" i="149"/>
  <c r="B35" i="149"/>
  <c r="B75" i="149"/>
  <c r="Y3" i="162" l="1"/>
  <c r="Y2" i="162" s="1"/>
  <c r="Y2" i="164"/>
  <c r="Z69" i="149" l="1"/>
  <c r="Y69" i="149"/>
  <c r="Z67" i="149"/>
  <c r="Y67" i="149"/>
  <c r="Z15" i="104" l="1"/>
  <c r="Z15" i="119"/>
  <c r="Z20" i="16"/>
  <c r="Z20" i="103"/>
  <c r="Z20" i="111"/>
  <c r="Z20" i="119"/>
  <c r="Z20" i="125"/>
  <c r="Z25" i="103"/>
  <c r="Z25" i="120"/>
  <c r="Z25" i="119"/>
  <c r="Z36" i="8"/>
  <c r="Z36" i="104"/>
  <c r="Z36" i="111"/>
  <c r="Z36" i="120"/>
  <c r="Z40" i="8"/>
  <c r="Z40" i="104"/>
  <c r="Z44" i="8"/>
  <c r="Z44" i="120"/>
  <c r="Z48" i="8"/>
  <c r="Z48" i="104"/>
  <c r="Z48" i="119"/>
  <c r="Z64" i="103"/>
  <c r="Z72" i="8"/>
  <c r="Z72" i="16"/>
  <c r="Z72" i="117"/>
  <c r="Y6" i="8"/>
  <c r="Y6" i="10"/>
  <c r="Y6" i="16"/>
  <c r="Y6" i="103"/>
  <c r="Y6" i="106"/>
  <c r="Y6" i="111"/>
  <c r="Y16" i="125"/>
  <c r="Y21" i="103"/>
  <c r="Y21" i="124"/>
  <c r="Y21" i="125"/>
  <c r="Y32" i="103"/>
  <c r="Y32" i="111"/>
  <c r="Y32" i="119"/>
  <c r="Y32" i="120"/>
  <c r="Y37" i="8"/>
  <c r="Y37" i="117"/>
  <c r="Y41" i="104"/>
  <c r="Y41" i="120"/>
  <c r="Y45" i="16"/>
  <c r="Y45" i="103"/>
  <c r="Y45" i="106"/>
  <c r="Y45" i="118"/>
  <c r="Y54" i="8"/>
  <c r="Y54" i="105"/>
  <c r="Y65" i="103"/>
  <c r="Y65" i="106"/>
  <c r="Y65" i="125"/>
  <c r="Y69" i="8"/>
  <c r="Y69" i="117"/>
  <c r="Y69" i="111"/>
  <c r="Y69" i="119"/>
  <c r="Y69" i="125"/>
  <c r="Z6" i="10"/>
  <c r="Z6" i="106"/>
  <c r="Z6" i="120"/>
  <c r="Z16" i="8"/>
  <c r="Z16" i="16"/>
  <c r="Z16" i="105"/>
  <c r="Z16" i="111"/>
  <c r="Z21" i="103"/>
  <c r="Z21" i="111"/>
  <c r="Z21" i="120"/>
  <c r="Z21" i="119"/>
  <c r="Z32" i="10"/>
  <c r="Z32" i="16"/>
  <c r="Z32" i="104"/>
  <c r="Z32" i="111"/>
  <c r="Z32" i="118"/>
  <c r="Z32" i="119"/>
  <c r="Z32" i="124"/>
  <c r="Z37" i="16"/>
  <c r="Z37" i="75"/>
  <c r="Z37" i="103"/>
  <c r="Z37" i="120"/>
  <c r="Z37" i="119"/>
  <c r="Z37" i="104"/>
  <c r="Z37" i="125"/>
  <c r="Z41" i="16"/>
  <c r="Z41" i="10"/>
  <c r="Z41" i="111"/>
  <c r="Z41" i="117"/>
  <c r="Z41" i="124"/>
  <c r="Z45" i="103"/>
  <c r="Z45" i="117"/>
  <c r="Z45" i="125"/>
  <c r="Z49" i="8"/>
  <c r="Z49" i="103"/>
  <c r="Z49" i="118"/>
  <c r="Z49" i="119"/>
  <c r="Z52" i="161"/>
  <c r="Z54" i="8"/>
  <c r="Z52" i="189"/>
  <c r="Z54" i="105"/>
  <c r="Z52" i="198"/>
  <c r="Z54" i="104"/>
  <c r="Z52" i="195"/>
  <c r="Z52" i="168"/>
  <c r="Z52" i="112"/>
  <c r="Z54" i="117"/>
  <c r="Z54" i="120"/>
  <c r="Z54" i="125"/>
  <c r="Z52" i="203"/>
  <c r="Z65" i="103"/>
  <c r="Z65" i="105"/>
  <c r="Z65" i="118"/>
  <c r="Z65" i="119"/>
  <c r="Z65" i="120"/>
  <c r="Z69" i="75"/>
  <c r="Z69" i="103"/>
  <c r="Z69" i="106"/>
  <c r="Z69" i="111"/>
  <c r="Z69" i="119"/>
  <c r="Z69" i="118"/>
  <c r="Y7" i="117"/>
  <c r="Y13" i="8"/>
  <c r="Y13" i="10"/>
  <c r="Y13" i="103"/>
  <c r="Y13" i="106"/>
  <c r="Y13" i="105"/>
  <c r="Y13" i="104"/>
  <c r="Y13" i="119"/>
  <c r="Y29" i="119"/>
  <c r="Y29" i="125"/>
  <c r="Y38" i="10"/>
  <c r="Y38" i="105"/>
  <c r="Y38" i="117"/>
  <c r="Y38" i="119"/>
  <c r="Y38" i="106"/>
  <c r="Y42" i="10"/>
  <c r="Y42" i="16"/>
  <c r="Y42" i="103"/>
  <c r="Y42" i="117"/>
  <c r="Y42" i="119"/>
  <c r="Y42" i="124"/>
  <c r="Y42" i="104"/>
  <c r="Y46" i="10"/>
  <c r="Y46" i="103"/>
  <c r="Y46" i="105"/>
  <c r="Y46" i="104"/>
  <c r="Y46" i="118"/>
  <c r="Y46" i="125"/>
  <c r="Y50" i="10"/>
  <c r="Y50" i="103"/>
  <c r="Y50" i="104"/>
  <c r="Y50" i="106"/>
  <c r="Y50" i="119"/>
  <c r="Y50" i="125"/>
  <c r="Y66" i="16"/>
  <c r="Y66" i="103"/>
  <c r="Y66" i="106"/>
  <c r="Y66" i="117"/>
  <c r="Y66" i="120"/>
  <c r="Y70" i="117"/>
  <c r="Y70" i="119"/>
  <c r="Z4" i="153"/>
  <c r="Z7" i="10"/>
  <c r="Z7" i="103"/>
  <c r="Z7" i="120"/>
  <c r="Z7" i="119"/>
  <c r="Z7" i="125"/>
  <c r="Z4" i="172"/>
  <c r="Z46" i="10"/>
  <c r="Z46" i="105"/>
  <c r="Z46" i="118"/>
  <c r="Z46" i="117"/>
  <c r="Z46" i="120"/>
  <c r="Z46" i="125"/>
  <c r="Z66" i="104"/>
  <c r="Z66" i="106"/>
  <c r="Z66" i="111"/>
  <c r="Z66" i="119"/>
  <c r="Z13" i="10"/>
  <c r="Z13" i="16"/>
  <c r="Z13" i="104"/>
  <c r="Z13" i="117"/>
  <c r="Z13" i="118"/>
  <c r="Z13" i="119"/>
  <c r="Z29" i="16"/>
  <c r="Z29" i="111"/>
  <c r="Z38" i="8"/>
  <c r="Z38" i="111"/>
  <c r="Z38" i="117"/>
  <c r="Z38" i="119"/>
  <c r="Z38" i="120"/>
  <c r="Z42" i="117"/>
  <c r="Z50" i="103"/>
  <c r="Z50" i="117"/>
  <c r="Z50" i="118"/>
  <c r="Z70" i="104"/>
  <c r="Z70" i="117"/>
  <c r="Z70" i="118"/>
  <c r="Y14" i="16"/>
  <c r="Y14" i="8"/>
  <c r="Y14" i="103"/>
  <c r="Y14" i="104"/>
  <c r="Y14" i="111"/>
  <c r="Y14" i="119"/>
  <c r="Y14" i="120"/>
  <c r="Y19" i="8"/>
  <c r="Y19" i="106"/>
  <c r="Y19" i="117"/>
  <c r="Y19" i="124"/>
  <c r="Y19" i="120"/>
  <c r="Y19" i="125"/>
  <c r="Y24" i="16"/>
  <c r="Y22" i="85"/>
  <c r="Y22" i="89"/>
  <c r="Y24" i="105"/>
  <c r="Y24" i="104"/>
  <c r="Y22" i="110"/>
  <c r="Y22" i="115"/>
  <c r="Y22" i="168"/>
  <c r="Y22" i="170"/>
  <c r="Y24" i="120"/>
  <c r="Y22" i="203"/>
  <c r="Y22" i="174"/>
  <c r="Y30" i="8"/>
  <c r="Y30" i="16"/>
  <c r="Y30" i="103"/>
  <c r="Y30" i="106"/>
  <c r="Y30" i="117"/>
  <c r="Y30" i="120"/>
  <c r="Y30" i="124"/>
  <c r="Y35" i="103"/>
  <c r="Y35" i="118"/>
  <c r="Y35" i="117"/>
  <c r="Y35" i="120"/>
  <c r="Y35" i="119"/>
  <c r="Y39" i="8"/>
  <c r="Y39" i="16"/>
  <c r="Y39" i="103"/>
  <c r="Y39" i="104"/>
  <c r="Y39" i="120"/>
  <c r="Y39" i="117"/>
  <c r="Y39" i="125"/>
  <c r="Y43" i="103"/>
  <c r="Y43" i="117"/>
  <c r="Y43" i="120"/>
  <c r="Y43" i="119"/>
  <c r="Y43" i="125"/>
  <c r="Y47" i="8"/>
  <c r="Y47" i="124"/>
  <c r="Y47" i="119"/>
  <c r="Y51" i="16"/>
  <c r="Y51" i="104"/>
  <c r="Y51" i="120"/>
  <c r="Y51" i="117"/>
  <c r="Y63" i="10"/>
  <c r="Y63" i="8"/>
  <c r="Y63" i="118"/>
  <c r="Y63" i="119"/>
  <c r="Y67" i="10"/>
  <c r="Y67" i="16"/>
  <c r="Y67" i="104"/>
  <c r="Y67" i="111"/>
  <c r="Y67" i="120"/>
  <c r="Y71" i="10"/>
  <c r="Y71" i="104"/>
  <c r="Y71" i="106"/>
  <c r="Y71" i="117"/>
  <c r="Y71" i="119"/>
  <c r="Y71" i="120"/>
  <c r="Y71" i="111"/>
  <c r="Z14" i="8"/>
  <c r="Z11" i="161"/>
  <c r="Z14" i="103"/>
  <c r="Z11" i="91"/>
  <c r="Z14" i="106"/>
  <c r="Z14" i="120"/>
  <c r="Z14" i="111"/>
  <c r="Z14" i="125"/>
  <c r="Z11" i="183"/>
  <c r="Z19" i="8"/>
  <c r="Z17" i="153"/>
  <c r="Z17" i="81"/>
  <c r="Z19" i="16"/>
  <c r="Z17" i="196"/>
  <c r="Z17" i="199"/>
  <c r="Z17" i="165"/>
  <c r="Z19" i="117"/>
  <c r="Z17" i="121"/>
  <c r="Z17" i="169"/>
  <c r="Z19" i="118"/>
  <c r="Z19" i="120"/>
  <c r="Z19" i="106"/>
  <c r="Z17" i="109"/>
  <c r="Z24" i="8"/>
  <c r="Z22" i="154"/>
  <c r="Z22" i="192"/>
  <c r="Z24" i="106"/>
  <c r="Z24" i="111"/>
  <c r="Z22" i="110"/>
  <c r="Z24" i="103"/>
  <c r="Z24" i="117"/>
  <c r="Z22" i="113"/>
  <c r="Z22" i="170"/>
  <c r="Z24" i="119"/>
  <c r="Z22" i="115"/>
  <c r="Z22" i="203"/>
  <c r="Z30" i="103"/>
  <c r="Z30" i="104"/>
  <c r="Z30" i="117"/>
  <c r="Z30" i="119"/>
  <c r="Z30" i="120"/>
  <c r="Z35" i="10"/>
  <c r="Z35" i="120"/>
  <c r="Z39" i="10"/>
  <c r="Z39" i="106"/>
  <c r="Z39" i="117"/>
  <c r="Z39" i="120"/>
  <c r="Z39" i="119"/>
  <c r="Z43" i="10"/>
  <c r="Z43" i="103"/>
  <c r="Z43" i="104"/>
  <c r="Z43" i="117"/>
  <c r="Z43" i="124"/>
  <c r="Z43" i="118"/>
  <c r="Z43" i="125"/>
  <c r="Z47" i="103"/>
  <c r="Z47" i="104"/>
  <c r="Z47" i="117"/>
  <c r="Z47" i="119"/>
  <c r="Z47" i="125"/>
  <c r="Z51" i="10"/>
  <c r="Z51" i="104"/>
  <c r="Z51" i="105"/>
  <c r="Z51" i="117"/>
  <c r="Z51" i="119"/>
  <c r="Z63" i="8"/>
  <c r="Z63" i="16"/>
  <c r="Z63" i="124"/>
  <c r="Z67" i="103"/>
  <c r="Z67" i="105"/>
  <c r="Z71" i="8"/>
  <c r="Z71" i="103"/>
  <c r="Z71" i="119"/>
  <c r="Z71" i="120"/>
  <c r="Z71" i="125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8" i="192"/>
  <c r="Y10" i="105"/>
  <c r="Y8" i="195"/>
  <c r="Y10" i="111"/>
  <c r="Y10" i="106"/>
  <c r="Y8" i="108"/>
  <c r="Y8" i="114"/>
  <c r="Y8" i="115"/>
  <c r="Y8" i="87"/>
  <c r="Y10" i="120"/>
  <c r="Y8" i="203"/>
  <c r="Y8" i="172"/>
  <c r="Y15" i="103"/>
  <c r="Y11" i="190"/>
  <c r="Y15" i="104"/>
  <c r="Y15" i="117"/>
  <c r="Y15" i="120"/>
  <c r="Y20" i="16"/>
  <c r="Y20" i="8"/>
  <c r="Y17" i="79"/>
  <c r="Y20" i="111"/>
  <c r="Y25" i="8"/>
  <c r="Y25" i="16"/>
  <c r="Y25" i="103"/>
  <c r="Y25" i="105"/>
  <c r="Y25" i="118"/>
  <c r="Y25" i="117"/>
  <c r="Y25" i="120"/>
  <c r="Y31" i="10"/>
  <c r="Y31" i="104"/>
  <c r="Y31" i="103"/>
  <c r="Y31" i="117"/>
  <c r="Y31" i="120"/>
  <c r="Y31" i="118"/>
  <c r="Y31" i="125"/>
  <c r="Y36" i="104"/>
  <c r="Y36" i="106"/>
  <c r="Y36" i="103"/>
  <c r="Y36" i="117"/>
  <c r="Y40" i="16"/>
  <c r="Y40" i="10"/>
  <c r="Y40" i="111"/>
  <c r="Y40" i="117"/>
  <c r="Y40" i="120"/>
  <c r="Y44" i="8"/>
  <c r="Y44" i="117"/>
  <c r="Y44" i="120"/>
  <c r="Y48" i="8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1" i="153"/>
  <c r="Y64" i="103"/>
  <c r="Y64" i="111"/>
  <c r="Y64" i="105"/>
  <c r="Y64" i="120"/>
  <c r="Y68" i="16"/>
  <c r="Y68" i="10"/>
  <c r="Y68" i="103"/>
  <c r="Y72" i="111"/>
  <c r="Y72" i="120"/>
  <c r="Z8" i="161"/>
  <c r="Z8" i="152"/>
  <c r="Z8" i="195"/>
  <c r="Z10" i="111"/>
  <c r="Z10" i="106"/>
  <c r="Z8" i="108"/>
  <c r="Z8" i="165"/>
  <c r="Z8" i="112"/>
  <c r="Z10" i="120"/>
  <c r="Z8" i="168"/>
  <c r="Z8" i="203"/>
  <c r="Z31" i="16"/>
  <c r="Z31" i="106"/>
  <c r="Z68" i="103"/>
  <c r="Z68" i="111"/>
  <c r="Z68" i="119"/>
  <c r="Z68" i="120"/>
  <c r="Z68" i="124"/>
  <c r="C62" i="119"/>
  <c r="C63" i="119"/>
  <c r="Y21" i="123" l="1"/>
  <c r="Z31" i="75"/>
  <c r="Y72" i="104"/>
  <c r="Y68" i="118"/>
  <c r="Y10" i="103"/>
  <c r="Z67" i="117"/>
  <c r="Y67" i="103"/>
  <c r="Y51" i="119"/>
  <c r="Z10" i="75"/>
  <c r="Y72" i="16"/>
  <c r="Y25" i="10"/>
  <c r="Y15" i="118"/>
  <c r="Z31" i="119"/>
  <c r="Y68" i="120"/>
  <c r="Y44" i="103"/>
  <c r="Z71" i="104"/>
  <c r="Z51" i="120"/>
  <c r="Z51" i="111"/>
  <c r="Z51" i="106"/>
  <c r="Z35" i="105"/>
  <c r="Z42" i="106"/>
  <c r="Y29" i="8"/>
  <c r="Z69" i="117"/>
  <c r="Z49" i="124"/>
  <c r="Z21" i="8"/>
  <c r="Z16" i="120"/>
  <c r="Z6" i="103"/>
  <c r="Y54" i="120"/>
  <c r="Y54" i="104"/>
  <c r="Y54" i="106"/>
  <c r="Y49" i="117"/>
  <c r="Y41" i="118"/>
  <c r="Y41" i="117"/>
  <c r="Y41" i="106"/>
  <c r="Y37" i="125"/>
  <c r="Y37" i="118"/>
  <c r="Y32" i="125"/>
  <c r="Y21" i="119"/>
  <c r="Y16" i="106"/>
  <c r="Y16" i="105"/>
  <c r="Y6" i="124"/>
  <c r="Y6" i="117"/>
  <c r="Z72" i="111"/>
  <c r="Z64" i="119"/>
  <c r="Z64" i="8"/>
  <c r="Z48" i="118"/>
  <c r="Z44" i="124"/>
  <c r="Z44" i="119"/>
  <c r="Z40" i="125"/>
  <c r="Z40" i="103"/>
  <c r="Z40" i="16"/>
  <c r="Z36" i="119"/>
  <c r="Z25" i="111"/>
  <c r="Z15" i="106"/>
  <c r="Z15" i="111"/>
  <c r="Z46" i="16"/>
  <c r="Y70" i="75"/>
  <c r="Z48" i="103"/>
  <c r="Y51" i="105"/>
  <c r="Z41" i="125"/>
  <c r="Z41" i="123" s="1"/>
  <c r="Y48" i="103"/>
  <c r="Y42" i="106"/>
  <c r="Z21" i="117"/>
  <c r="Y69" i="16"/>
  <c r="Y69" i="10"/>
  <c r="Y65" i="105"/>
  <c r="Y65" i="75"/>
  <c r="Y65" i="10"/>
  <c r="Y54" i="124"/>
  <c r="Y54" i="117"/>
  <c r="Y49" i="104"/>
  <c r="Y32" i="117"/>
  <c r="Y21" i="104"/>
  <c r="Y6" i="104"/>
  <c r="Z64" i="111"/>
  <c r="Z20" i="105"/>
  <c r="Z15" i="120"/>
  <c r="Z68" i="16"/>
  <c r="Y36" i="75"/>
  <c r="Y20" i="120"/>
  <c r="Y20" i="103"/>
  <c r="Y24" i="106"/>
  <c r="Y19" i="123"/>
  <c r="Y14" i="105"/>
  <c r="Z50" i="104"/>
  <c r="Z42" i="125"/>
  <c r="Z38" i="104"/>
  <c r="Z29" i="106"/>
  <c r="Y50" i="105"/>
  <c r="Y46" i="120"/>
  <c r="Z16" i="125"/>
  <c r="Y54" i="111"/>
  <c r="Y37" i="104"/>
  <c r="Z48" i="120"/>
  <c r="Z44" i="111"/>
  <c r="Z20" i="117"/>
  <c r="Z68" i="105"/>
  <c r="Y72" i="124"/>
  <c r="Y20" i="10"/>
  <c r="Z47" i="120"/>
  <c r="Z35" i="119"/>
  <c r="Z24" i="104"/>
  <c r="Z14" i="104"/>
  <c r="Z42" i="16"/>
  <c r="Z42" i="10"/>
  <c r="Z66" i="120"/>
  <c r="Y37" i="124"/>
  <c r="Y16" i="119"/>
  <c r="Z72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7" i="123" s="1"/>
  <c r="Y43" i="124"/>
  <c r="Y43" i="106"/>
  <c r="Y39" i="119"/>
  <c r="Y39" i="111"/>
  <c r="Y39" i="105"/>
  <c r="Y33" i="167"/>
  <c r="Y35" i="111"/>
  <c r="Y35" i="106"/>
  <c r="Y33" i="186"/>
  <c r="Y30" i="125"/>
  <c r="Y30" i="123" s="1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16" s="1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3" s="1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116" s="1"/>
  <c r="Z39" i="8"/>
  <c r="Z35" i="124"/>
  <c r="Z35" i="103"/>
  <c r="Z35" i="8"/>
  <c r="Z30" i="118"/>
  <c r="Z30" i="106"/>
  <c r="Z24" i="105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7" i="116" s="1"/>
  <c r="Z61" i="193"/>
  <c r="Z63" i="104"/>
  <c r="Z51" i="125"/>
  <c r="Z51" i="118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16" s="1"/>
  <c r="Z69" i="10"/>
  <c r="Z54" i="124"/>
  <c r="Z54" i="123" s="1"/>
  <c r="Z54" i="10"/>
  <c r="Z49" i="125"/>
  <c r="Z49" i="75"/>
  <c r="Z45" i="111"/>
  <c r="Z41" i="119"/>
  <c r="Z37" i="117"/>
  <c r="Z32" i="106"/>
  <c r="Z28" i="125"/>
  <c r="Z27" i="172"/>
  <c r="Z26" i="172" s="1"/>
  <c r="Z27" i="121"/>
  <c r="Z26" i="121" s="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19" s="1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30" i="116"/>
  <c r="Z24" i="124"/>
  <c r="Z19" i="116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19" s="1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6" i="102" s="1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25" s="1"/>
  <c r="Y27" i="172"/>
  <c r="Y26" i="172" s="1"/>
  <c r="Y28" i="124"/>
  <c r="Y27" i="201"/>
  <c r="Y26" i="201" s="1"/>
  <c r="Y27" i="185"/>
  <c r="Y28" i="103"/>
  <c r="Y27" i="114"/>
  <c r="Y27" i="91"/>
  <c r="Y26" i="91" s="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8" i="102" s="1"/>
  <c r="Y44" i="124"/>
  <c r="Y44" i="123" s="1"/>
  <c r="Y44" i="119"/>
  <c r="Y40" i="118"/>
  <c r="Y40" i="75"/>
  <c r="Y36" i="119"/>
  <c r="Y36" i="124"/>
  <c r="Y36" i="123" s="1"/>
  <c r="Y36" i="111"/>
  <c r="Y36" i="102" s="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6" i="78" s="1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31" i="102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6" i="156" s="1"/>
  <c r="Z27" i="170"/>
  <c r="Z26" i="170" s="1"/>
  <c r="Z27" i="112"/>
  <c r="Z26" i="112" s="1"/>
  <c r="Z28" i="106"/>
  <c r="Z27" i="106" s="1"/>
  <c r="Z27" i="194"/>
  <c r="Z27" i="161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11" i="75" s="1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3" i="170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20" s="1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6" i="102" s="1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106" s="1"/>
  <c r="Y17" i="83"/>
  <c r="Y17" i="161"/>
  <c r="Y13" i="125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116" s="1"/>
  <c r="Z41" i="75"/>
  <c r="Z37" i="106"/>
  <c r="Z32" i="75"/>
  <c r="Z32" i="8"/>
  <c r="Z27" i="173"/>
  <c r="Z26" i="173" s="1"/>
  <c r="Z27" i="202"/>
  <c r="Z26" i="202" s="1"/>
  <c r="Z27" i="113"/>
  <c r="Z27" i="187"/>
  <c r="Z28" i="105"/>
  <c r="Z27" i="110"/>
  <c r="Z27" i="87"/>
  <c r="Z27" i="77"/>
  <c r="Z26" i="77" s="1"/>
  <c r="Z27" i="152"/>
  <c r="Z26" i="152" s="1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5" s="1"/>
  <c r="Z4" i="77"/>
  <c r="Z68" i="106"/>
  <c r="Y72" i="123"/>
  <c r="Y48" i="75"/>
  <c r="Y44" i="111"/>
  <c r="Y36" i="8"/>
  <c r="Y31" i="106"/>
  <c r="Y31" i="102" s="1"/>
  <c r="Y25" i="124"/>
  <c r="Y15" i="106"/>
  <c r="Y10" i="104"/>
  <c r="Y10" i="102" s="1"/>
  <c r="Y4" i="171"/>
  <c r="Y5" i="125"/>
  <c r="Y3" i="167"/>
  <c r="Y4" i="197"/>
  <c r="Y5" i="111"/>
  <c r="Y4" i="111" s="1"/>
  <c r="Y4" i="160"/>
  <c r="Y5" i="8"/>
  <c r="Z63" i="119"/>
  <c r="Z63" i="111"/>
  <c r="Z51" i="124"/>
  <c r="Z51" i="123" s="1"/>
  <c r="Z51" i="116"/>
  <c r="Z47" i="10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23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4" i="115"/>
  <c r="Z4" i="110"/>
  <c r="Z3" i="110" s="1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" i="185" l="1"/>
  <c r="Y22" i="75"/>
  <c r="Z47" i="116"/>
  <c r="Z69" i="102"/>
  <c r="Y21" i="116"/>
  <c r="Y26" i="197"/>
  <c r="Z64" i="116"/>
  <c r="Z43" i="102"/>
  <c r="Z43" i="93" s="1"/>
  <c r="Z43" i="11" s="1"/>
  <c r="Z43" i="9" s="1"/>
  <c r="Z43" i="7" s="1"/>
  <c r="Z7" i="102"/>
  <c r="Y29" i="102"/>
  <c r="Y26" i="160"/>
  <c r="Y2" i="160" s="1"/>
  <c r="Z16" i="116"/>
  <c r="Y35" i="102"/>
  <c r="Z17" i="106"/>
  <c r="Y3" i="192"/>
  <c r="Y3" i="19"/>
  <c r="Y3" i="90"/>
  <c r="Z49" i="116"/>
  <c r="Z50" i="102"/>
  <c r="Y26" i="163"/>
  <c r="Y20" i="102"/>
  <c r="Z50" i="116"/>
  <c r="Z72" i="116"/>
  <c r="Z72" i="102"/>
  <c r="Y11" i="106"/>
  <c r="Y26" i="192"/>
  <c r="Y2" i="80"/>
  <c r="Y6" i="102"/>
  <c r="Y4" i="119"/>
  <c r="Y26" i="121"/>
  <c r="Y43" i="102"/>
  <c r="Y43" i="93" s="1"/>
  <c r="Y43" i="11" s="1"/>
  <c r="Y43" i="9" s="1"/>
  <c r="Y43" i="7" s="1"/>
  <c r="Z11" i="120"/>
  <c r="Y30" i="102"/>
  <c r="Z8" i="105"/>
  <c r="Z3" i="81"/>
  <c r="Z26" i="167"/>
  <c r="Y49" i="102"/>
  <c r="Y3" i="154"/>
  <c r="Y2" i="154" s="1"/>
  <c r="Y26" i="169"/>
  <c r="Z15" i="102"/>
  <c r="Y3" i="155"/>
  <c r="Z65" i="102"/>
  <c r="Z65" i="93" s="1"/>
  <c r="Z65" i="11" s="1"/>
  <c r="Z65" i="9" s="1"/>
  <c r="Z65" i="7" s="1"/>
  <c r="Z25" i="123"/>
  <c r="Y11" i="111"/>
  <c r="Y3" i="111" s="1"/>
  <c r="Z11" i="104"/>
  <c r="Z69" i="123"/>
  <c r="Y26" i="89"/>
  <c r="Z10" i="116"/>
  <c r="Y20" i="123"/>
  <c r="Y26" i="190"/>
  <c r="Y2" i="190" s="1"/>
  <c r="Y3" i="78"/>
  <c r="Y2" i="78" s="1"/>
  <c r="Y26" i="166"/>
  <c r="Y48" i="116"/>
  <c r="Y3" i="112"/>
  <c r="Z3" i="183"/>
  <c r="Y21" i="102"/>
  <c r="Y21" i="93" s="1"/>
  <c r="Y21" i="11" s="1"/>
  <c r="Y21" i="9" s="1"/>
  <c r="Y21" i="7" s="1"/>
  <c r="Y42" i="102"/>
  <c r="Y67" i="116"/>
  <c r="Z3" i="113"/>
  <c r="Z24" i="116"/>
  <c r="Y3" i="107"/>
  <c r="Y3" i="160"/>
  <c r="Z26" i="161"/>
  <c r="Z20" i="102"/>
  <c r="Y65" i="102"/>
  <c r="Z27" i="104"/>
  <c r="Y64" i="102"/>
  <c r="Y3" i="110"/>
  <c r="Y2" i="110" s="1"/>
  <c r="Z42" i="116"/>
  <c r="Y54" i="102"/>
  <c r="Y3" i="109"/>
  <c r="Z30" i="123"/>
  <c r="Z30" i="93" s="1"/>
  <c r="Z30" i="11" s="1"/>
  <c r="Z30" i="9" s="1"/>
  <c r="Z30" i="7" s="1"/>
  <c r="Z45" i="102"/>
  <c r="Y14" i="102"/>
  <c r="Z68" i="102"/>
  <c r="Y20" i="116"/>
  <c r="Z3" i="159"/>
  <c r="Z2" i="159" s="1"/>
  <c r="Z3" i="197"/>
  <c r="Z25" i="116"/>
  <c r="Z3" i="107"/>
  <c r="Y3" i="83"/>
  <c r="Y3" i="84"/>
  <c r="Z13" i="123"/>
  <c r="Y35" i="123"/>
  <c r="Y35" i="93" s="1"/>
  <c r="Y35" i="11" s="1"/>
  <c r="Y35" i="9" s="1"/>
  <c r="Y35" i="7" s="1"/>
  <c r="Z3" i="173"/>
  <c r="Z2" i="173" s="1"/>
  <c r="Y2" i="167"/>
  <c r="Z3" i="17"/>
  <c r="Z2" i="17" s="1"/>
  <c r="Y11" i="105"/>
  <c r="Y3" i="82"/>
  <c r="Y3" i="168"/>
  <c r="Y52" i="120"/>
  <c r="Y26" i="161"/>
  <c r="Y2" i="161" s="1"/>
  <c r="Y45" i="123"/>
  <c r="Y3" i="186"/>
  <c r="Y2" i="186" s="1"/>
  <c r="Y19" i="116"/>
  <c r="Y51" i="123"/>
  <c r="Y13" i="123"/>
  <c r="Y13" i="93" s="1"/>
  <c r="Y13" i="11" s="1"/>
  <c r="Y13" i="9" s="1"/>
  <c r="Y13" i="7" s="1"/>
  <c r="Y3" i="85"/>
  <c r="Y3" i="196"/>
  <c r="Z3" i="168"/>
  <c r="Z3" i="82"/>
  <c r="Z67" i="102"/>
  <c r="Z67" i="93" s="1"/>
  <c r="Z67" i="11" s="1"/>
  <c r="Z67" i="9" s="1"/>
  <c r="Z67" i="7" s="1"/>
  <c r="Z3" i="195"/>
  <c r="Y22" i="119"/>
  <c r="Z24" i="102"/>
  <c r="Y8" i="125"/>
  <c r="Z3" i="80"/>
  <c r="Z4" i="119"/>
  <c r="Y17" i="75"/>
  <c r="Y61" i="111"/>
  <c r="Z26" i="78"/>
  <c r="Y26" i="168"/>
  <c r="Y7" i="116"/>
  <c r="Y8" i="118"/>
  <c r="Z44" i="116"/>
  <c r="Y26" i="87"/>
  <c r="Z26" i="89"/>
  <c r="Y26" i="159"/>
  <c r="Z26" i="110"/>
  <c r="Z2" i="110" s="1"/>
  <c r="Z66" i="102"/>
  <c r="Y7" i="123"/>
  <c r="Y26" i="115"/>
  <c r="Z3" i="172"/>
  <c r="Z2" i="172" s="1"/>
  <c r="Y72" i="102"/>
  <c r="Y26" i="107"/>
  <c r="Z49" i="123"/>
  <c r="Y26" i="195"/>
  <c r="Y52" i="104"/>
  <c r="Z20" i="116"/>
  <c r="Y42" i="116"/>
  <c r="Y14" i="116"/>
  <c r="Z26" i="115"/>
  <c r="Z66" i="116"/>
  <c r="Y3" i="189"/>
  <c r="Z3" i="84"/>
  <c r="Z40" i="116"/>
  <c r="Y26" i="203"/>
  <c r="Y2" i="203" s="1"/>
  <c r="Z17" i="119"/>
  <c r="Z27" i="111"/>
  <c r="Y22" i="118"/>
  <c r="Z38" i="123"/>
  <c r="Y27" i="119"/>
  <c r="Y61" i="120"/>
  <c r="Y10" i="123"/>
  <c r="Z26" i="191"/>
  <c r="Y3" i="152"/>
  <c r="Y37" i="102"/>
  <c r="Y3" i="77"/>
  <c r="Y25" i="102"/>
  <c r="Z35" i="116"/>
  <c r="Y52" i="125"/>
  <c r="Y26" i="171"/>
  <c r="Y4" i="124"/>
  <c r="Z26" i="169"/>
  <c r="Z48" i="102"/>
  <c r="Z19" i="123"/>
  <c r="Y26" i="199"/>
  <c r="Y26" i="198"/>
  <c r="Y2" i="198" s="1"/>
  <c r="Z52" i="111"/>
  <c r="Y33" i="120"/>
  <c r="Y3" i="159"/>
  <c r="Z3" i="167"/>
  <c r="Y4" i="104"/>
  <c r="Y44" i="102"/>
  <c r="Y61" i="118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Y3" i="115"/>
  <c r="Y61" i="106"/>
  <c r="Z3" i="189"/>
  <c r="Y2" i="204"/>
  <c r="Y66" i="123"/>
  <c r="Y66" i="93" s="1"/>
  <c r="Y66" i="11" s="1"/>
  <c r="Y66" i="9" s="1"/>
  <c r="Y66" i="7" s="1"/>
  <c r="Z26" i="190"/>
  <c r="Y2" i="169"/>
  <c r="Z47" i="102"/>
  <c r="Z47" i="93" s="1"/>
  <c r="Z47" i="11" s="1"/>
  <c r="Z47" i="9" s="1"/>
  <c r="Z47" i="7" s="1"/>
  <c r="Y3" i="18"/>
  <c r="Y3" i="89"/>
  <c r="Y26" i="155"/>
  <c r="Y54" i="116"/>
  <c r="Z11" i="106"/>
  <c r="Z52" i="118"/>
  <c r="Y16" i="102"/>
  <c r="Y38" i="123"/>
  <c r="Y3" i="199"/>
  <c r="Z3" i="196"/>
  <c r="Z2" i="196" s="1"/>
  <c r="Z26" i="186"/>
  <c r="Z3" i="79"/>
  <c r="Y3" i="193"/>
  <c r="Z64" i="102"/>
  <c r="Z3" i="153"/>
  <c r="Z4" i="118"/>
  <c r="Z37" i="102"/>
  <c r="Y30" i="116"/>
  <c r="Y32" i="93"/>
  <c r="Y32" i="11" s="1"/>
  <c r="Y32" i="9" s="1"/>
  <c r="Y32" i="7" s="1"/>
  <c r="Y17" i="125"/>
  <c r="Z6" i="123"/>
  <c r="Z22" i="125"/>
  <c r="Z71" i="102"/>
  <c r="Z71" i="93" s="1"/>
  <c r="Z71" i="11" s="1"/>
  <c r="Z71" i="9" s="1"/>
  <c r="Z71" i="7" s="1"/>
  <c r="Z16" i="93"/>
  <c r="Z16" i="11" s="1"/>
  <c r="Z16" i="9" s="1"/>
  <c r="Z16" i="7" s="1"/>
  <c r="Y3" i="81"/>
  <c r="Y3" i="201"/>
  <c r="Y2" i="201" s="1"/>
  <c r="Z26" i="201"/>
  <c r="Z4" i="106"/>
  <c r="Z26" i="154"/>
  <c r="Y37" i="123"/>
  <c r="Y3" i="113"/>
  <c r="Z70" i="116"/>
  <c r="Z54" i="102"/>
  <c r="Z54" i="93" s="1"/>
  <c r="Z54" i="11" s="1"/>
  <c r="Z54" i="9" s="1"/>
  <c r="Z54" i="7" s="1"/>
  <c r="Z17" i="120"/>
  <c r="Y3" i="187"/>
  <c r="Y3" i="191"/>
  <c r="Y2" i="191" s="1"/>
  <c r="Z3" i="199"/>
  <c r="Z3" i="194"/>
  <c r="Y26" i="85"/>
  <c r="Z6" i="102"/>
  <c r="Z26" i="84"/>
  <c r="Z7" i="116"/>
  <c r="Y4" i="8"/>
  <c r="Z13" i="102"/>
  <c r="Z3" i="88"/>
  <c r="Z3" i="191"/>
  <c r="Y26" i="18"/>
  <c r="Y23" i="123"/>
  <c r="Y22" i="124"/>
  <c r="Z33" i="125"/>
  <c r="Y33" i="125"/>
  <c r="Y26" i="125" s="1"/>
  <c r="Z3" i="18"/>
  <c r="Y2" i="90"/>
  <c r="Z3" i="114"/>
  <c r="Z2" i="114" s="1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Z8" i="117"/>
  <c r="Z9" i="116"/>
  <c r="Z27" i="75"/>
  <c r="Y7" i="102"/>
  <c r="Y62" i="116"/>
  <c r="Y61" i="117"/>
  <c r="Z33" i="120"/>
  <c r="Z3" i="186"/>
  <c r="Z12" i="123"/>
  <c r="Z11" i="124"/>
  <c r="Z26" i="81"/>
  <c r="Z2" i="81" s="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Z50" i="93" s="1"/>
  <c r="Z50" i="11" s="1"/>
  <c r="Z50" i="9" s="1"/>
  <c r="Z50" i="7" s="1"/>
  <c r="Y4" i="16"/>
  <c r="Z3" i="192"/>
  <c r="Z3" i="202"/>
  <c r="Z2" i="202" s="1"/>
  <c r="Y6" i="116"/>
  <c r="Z26" i="153"/>
  <c r="Z22" i="16"/>
  <c r="Y4" i="106"/>
  <c r="Z3" i="87"/>
  <c r="Y26" i="112"/>
  <c r="Y45" i="102"/>
  <c r="Z26" i="185"/>
  <c r="Z41" i="102"/>
  <c r="Z41" i="93" s="1"/>
  <c r="Z41" i="11" s="1"/>
  <c r="Z41" i="9" s="1"/>
  <c r="Z41" i="7" s="1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Y2" i="170"/>
  <c r="Z17" i="75"/>
  <c r="Z17" i="118"/>
  <c r="Y3" i="197"/>
  <c r="Y2" i="197" s="1"/>
  <c r="Z52" i="106"/>
  <c r="Y49" i="123"/>
  <c r="Z26" i="187"/>
  <c r="Y9" i="102"/>
  <c r="Y8" i="103"/>
  <c r="Z3" i="121"/>
  <c r="Z2" i="121" s="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51" i="93"/>
  <c r="Z51" i="11" s="1"/>
  <c r="Z51" i="9" s="1"/>
  <c r="Z51" i="7" s="1"/>
  <c r="Z3" i="109"/>
  <c r="Z2" i="109" s="1"/>
  <c r="Y3" i="166"/>
  <c r="Z3" i="152"/>
  <c r="Z2" i="152" s="1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64" i="116"/>
  <c r="Z69" i="93"/>
  <c r="Z69" i="11" s="1"/>
  <c r="Z69" i="9" s="1"/>
  <c r="Z69" i="7" s="1"/>
  <c r="Y33" i="8"/>
  <c r="Y11" i="125"/>
  <c r="Y69" i="102"/>
  <c r="Y69" i="93" s="1"/>
  <c r="Y69" i="11" s="1"/>
  <c r="Y69" i="9" s="1"/>
  <c r="Y69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" i="87" s="1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Y2" i="185" s="1"/>
  <c r="Z11" i="111"/>
  <c r="Y19" i="102"/>
  <c r="Z24" i="123"/>
  <c r="Z31" i="123"/>
  <c r="Z4" i="105"/>
  <c r="Y26" i="202"/>
  <c r="Z26" i="168"/>
  <c r="Y61" i="104"/>
  <c r="Z26" i="193"/>
  <c r="Z33" i="119"/>
  <c r="Z26" i="119" s="1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Z2" i="156"/>
  <c r="Y26" i="194"/>
  <c r="Z27" i="118"/>
  <c r="Y17" i="111"/>
  <c r="Y61" i="16"/>
  <c r="Z26" i="107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2" i="192"/>
  <c r="Y8" i="10"/>
  <c r="Z63" i="102"/>
  <c r="Z31" i="116"/>
  <c r="Z31" i="93" s="1"/>
  <c r="Z31" i="11" s="1"/>
  <c r="Z31" i="9" s="1"/>
  <c r="Z31" i="7" s="1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Z2" i="161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38" i="102"/>
  <c r="Y17" i="10"/>
  <c r="Z61" i="117"/>
  <c r="Z62" i="116"/>
  <c r="Z26" i="195"/>
  <c r="Y5" i="123"/>
  <c r="Y4" i="123" s="1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Y15" i="102"/>
  <c r="Y29" i="116"/>
  <c r="Y29" i="93" s="1"/>
  <c r="Y29" i="11" s="1"/>
  <c r="Y29" i="9" s="1"/>
  <c r="Y29" i="7" s="1"/>
  <c r="Z4" i="104"/>
  <c r="Z42" i="102"/>
  <c r="Y47" i="102"/>
  <c r="Z8" i="10"/>
  <c r="Z39" i="123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6" i="93" l="1"/>
  <c r="Y6" i="11" s="1"/>
  <c r="Y6" i="9" s="1"/>
  <c r="Y6" i="7" s="1"/>
  <c r="Y3" i="119"/>
  <c r="Y15" i="93"/>
  <c r="Y15" i="11" s="1"/>
  <c r="Y15" i="9" s="1"/>
  <c r="Y15" i="7" s="1"/>
  <c r="Z72" i="93"/>
  <c r="Z72" i="11" s="1"/>
  <c r="Z72" i="9" s="1"/>
  <c r="Z72" i="7" s="1"/>
  <c r="Y17" i="123"/>
  <c r="Y51" i="93"/>
  <c r="Y51" i="11" s="1"/>
  <c r="Y51" i="9" s="1"/>
  <c r="Y51" i="7" s="1"/>
  <c r="Z7" i="93"/>
  <c r="Z7" i="11" s="1"/>
  <c r="Z7" i="9" s="1"/>
  <c r="Z7" i="7" s="1"/>
  <c r="Z16" i="149"/>
  <c r="Z2" i="113"/>
  <c r="Y20" i="93"/>
  <c r="Y20" i="11" s="1"/>
  <c r="Y20" i="9" s="1"/>
  <c r="Y20" i="7" s="1"/>
  <c r="Z10" i="93"/>
  <c r="Z10" i="11" s="1"/>
  <c r="Z10" i="9" s="1"/>
  <c r="Z10" i="7" s="1"/>
  <c r="Y26" i="119"/>
  <c r="Y52" i="116"/>
  <c r="Y3" i="106"/>
  <c r="Y2" i="121"/>
  <c r="Z2" i="107"/>
  <c r="Y23" i="149"/>
  <c r="Y67" i="93"/>
  <c r="Y67" i="11" s="1"/>
  <c r="Y67" i="9" s="1"/>
  <c r="Y67" i="7" s="1"/>
  <c r="Y2" i="107"/>
  <c r="Y73" i="149"/>
  <c r="Z2" i="190"/>
  <c r="Z2" i="115"/>
  <c r="Z2" i="199"/>
  <c r="Y3" i="105"/>
  <c r="Z38" i="93"/>
  <c r="Z38" i="11" s="1"/>
  <c r="Z38" i="9" s="1"/>
  <c r="Z38" i="7" s="1"/>
  <c r="Z29" i="93"/>
  <c r="Z29" i="11" s="1"/>
  <c r="Z29" i="9" s="1"/>
  <c r="Z29" i="7" s="1"/>
  <c r="Y30" i="93"/>
  <c r="Y30" i="11" s="1"/>
  <c r="Y30" i="9" s="1"/>
  <c r="Y30" i="7" s="1"/>
  <c r="Y2" i="89"/>
  <c r="Y2" i="109"/>
  <c r="Y3" i="118"/>
  <c r="Z25" i="93"/>
  <c r="Z25" i="11" s="1"/>
  <c r="Z25" i="9" s="1"/>
  <c r="Z25" i="7" s="1"/>
  <c r="Z15" i="93"/>
  <c r="Z15" i="11" s="1"/>
  <c r="Z15" i="9" s="1"/>
  <c r="Z15" i="7" s="1"/>
  <c r="Z45" i="93"/>
  <c r="Z45" i="11" s="1"/>
  <c r="Z45" i="9" s="1"/>
  <c r="Z45" i="7" s="1"/>
  <c r="Z3" i="104"/>
  <c r="Z19" i="93"/>
  <c r="Z19" i="11" s="1"/>
  <c r="Z19" i="9" s="1"/>
  <c r="Z19" i="7" s="1"/>
  <c r="Z2" i="167"/>
  <c r="Z2" i="89"/>
  <c r="Y2" i="155"/>
  <c r="Y42" i="93"/>
  <c r="Y42" i="11" s="1"/>
  <c r="Y42" i="9" s="1"/>
  <c r="Y42" i="7" s="1"/>
  <c r="Z48" i="93"/>
  <c r="Z48" i="11" s="1"/>
  <c r="Z48" i="9" s="1"/>
  <c r="Z48" i="7" s="1"/>
  <c r="Z20" i="93"/>
  <c r="Z20" i="11" s="1"/>
  <c r="Z20" i="9" s="1"/>
  <c r="Z20" i="7" s="1"/>
  <c r="Y2" i="189"/>
  <c r="Z2" i="197"/>
  <c r="Z2" i="82"/>
  <c r="Z68" i="93"/>
  <c r="Z68" i="11" s="1"/>
  <c r="Z68" i="9" s="1"/>
  <c r="Z68" i="7" s="1"/>
  <c r="Z2" i="80"/>
  <c r="Z40" i="93"/>
  <c r="Z40" i="11" s="1"/>
  <c r="Z40" i="9" s="1"/>
  <c r="Z40" i="7" s="1"/>
  <c r="Y2" i="165"/>
  <c r="Z2" i="183"/>
  <c r="Y2" i="84"/>
  <c r="Y11" i="116"/>
  <c r="Y2" i="112"/>
  <c r="Y2" i="81"/>
  <c r="Z17" i="116"/>
  <c r="Y2" i="166"/>
  <c r="Z2" i="19"/>
  <c r="Z8" i="116"/>
  <c r="Z2" i="84"/>
  <c r="Y48" i="93"/>
  <c r="Y48" i="11" s="1"/>
  <c r="Y48" i="9" s="1"/>
  <c r="Y48" i="7" s="1"/>
  <c r="Y26" i="120"/>
  <c r="Z24" i="93"/>
  <c r="Z24" i="11" s="1"/>
  <c r="Z24" i="9" s="1"/>
  <c r="Z24" i="7" s="1"/>
  <c r="Y44" i="93"/>
  <c r="Y44" i="11" s="1"/>
  <c r="Y44" i="9" s="1"/>
  <c r="Y44" i="7" s="1"/>
  <c r="Q3" i="161"/>
  <c r="Y2" i="168"/>
  <c r="Y2" i="82"/>
  <c r="Y65" i="93"/>
  <c r="Y65" i="11" s="1"/>
  <c r="Y65" i="9" s="1"/>
  <c r="Y65" i="7" s="1"/>
  <c r="Z26" i="104"/>
  <c r="Y54" i="93"/>
  <c r="Y54" i="11" s="1"/>
  <c r="Y54" i="9" s="1"/>
  <c r="Y54" i="7" s="1"/>
  <c r="Z4" i="123"/>
  <c r="Y25" i="93"/>
  <c r="Y25" i="11" s="1"/>
  <c r="Y25" i="9" s="1"/>
  <c r="Y25" i="7" s="1"/>
  <c r="Y17" i="116"/>
  <c r="Z66" i="93"/>
  <c r="Z66" i="11" s="1"/>
  <c r="Z66" i="9" s="1"/>
  <c r="Z66" i="7" s="1"/>
  <c r="Y47" i="93"/>
  <c r="Y47" i="11" s="1"/>
  <c r="Y47" i="9" s="1"/>
  <c r="Y47" i="7" s="1"/>
  <c r="Z26" i="117"/>
  <c r="Z2" i="189"/>
  <c r="Z22" i="116"/>
  <c r="Z42" i="93"/>
  <c r="Z42" i="11" s="1"/>
  <c r="Z42" i="9" s="1"/>
  <c r="Z42" i="7" s="1"/>
  <c r="Z26" i="10"/>
  <c r="Y2" i="196"/>
  <c r="Z44" i="93"/>
  <c r="Z44" i="11" s="1"/>
  <c r="Z44" i="9" s="1"/>
  <c r="Z44" i="7" s="1"/>
  <c r="Z82" i="149"/>
  <c r="Y13" i="149"/>
  <c r="Y3" i="104"/>
  <c r="Y2" i="104" s="1"/>
  <c r="Z26" i="120"/>
  <c r="Z2" i="120" s="1"/>
  <c r="Z26" i="111"/>
  <c r="Z26" i="16"/>
  <c r="Y2" i="152"/>
  <c r="Z2" i="195"/>
  <c r="Z2" i="78"/>
  <c r="Y14" i="93"/>
  <c r="Y14" i="11" s="1"/>
  <c r="Y14" i="9" s="1"/>
  <c r="Y14" i="7" s="1"/>
  <c r="Y2" i="77"/>
  <c r="Z3" i="105"/>
  <c r="Y49" i="93"/>
  <c r="Y49" i="11" s="1"/>
  <c r="Y49" i="9" s="1"/>
  <c r="Y49" i="7" s="1"/>
  <c r="Y8" i="123"/>
  <c r="Y10" i="93"/>
  <c r="Y10" i="11" s="1"/>
  <c r="Y10" i="9" s="1"/>
  <c r="Y10" i="7" s="1"/>
  <c r="Y86" i="149"/>
  <c r="Y2" i="115"/>
  <c r="Y2" i="83"/>
  <c r="Y72" i="93"/>
  <c r="Y72" i="11" s="1"/>
  <c r="Y72" i="9" s="1"/>
  <c r="Y72" i="7" s="1"/>
  <c r="Z57" i="149"/>
  <c r="Y24" i="93"/>
  <c r="Y24" i="11" s="1"/>
  <c r="Y24" i="9" s="1"/>
  <c r="Y24" i="7" s="1"/>
  <c r="Y2" i="85"/>
  <c r="Z3" i="118"/>
  <c r="Z2" i="186"/>
  <c r="Y2" i="171"/>
  <c r="Z2" i="169"/>
  <c r="Y26" i="117"/>
  <c r="Z2" i="168"/>
  <c r="Z2" i="87"/>
  <c r="Z32" i="93"/>
  <c r="Z32" i="11" s="1"/>
  <c r="Z32" i="9" s="1"/>
  <c r="Z32" i="7" s="1"/>
  <c r="Y68" i="93"/>
  <c r="Y68" i="11" s="1"/>
  <c r="Y68" i="9" s="1"/>
  <c r="Y68" i="7" s="1"/>
  <c r="Y37" i="93"/>
  <c r="Y37" i="11" s="1"/>
  <c r="Y37" i="9" s="1"/>
  <c r="Y37" i="7" s="1"/>
  <c r="Z6" i="93"/>
  <c r="Z6" i="11" s="1"/>
  <c r="Z6" i="9" s="1"/>
  <c r="Z6" i="7" s="1"/>
  <c r="Y57" i="149"/>
  <c r="Y2" i="195"/>
  <c r="Y3" i="125"/>
  <c r="Y2" i="125" s="1"/>
  <c r="Y7" i="93"/>
  <c r="Y7" i="11" s="1"/>
  <c r="Y7" i="9" s="1"/>
  <c r="Y7" i="7" s="1"/>
  <c r="Y19" i="93"/>
  <c r="Y19" i="11" s="1"/>
  <c r="Y19" i="9" s="1"/>
  <c r="Y19" i="7" s="1"/>
  <c r="Z2" i="191"/>
  <c r="Y2" i="193"/>
  <c r="Y2" i="159"/>
  <c r="Z39" i="93"/>
  <c r="Z39" i="11" s="1"/>
  <c r="Z39" i="9" s="1"/>
  <c r="Z39" i="7" s="1"/>
  <c r="Z64" i="93"/>
  <c r="Z64" i="11" s="1"/>
  <c r="Z64" i="9" s="1"/>
  <c r="Z64" i="7" s="1"/>
  <c r="Y39" i="149"/>
  <c r="Y31" i="149"/>
  <c r="Z49" i="93"/>
  <c r="Z49" i="11" s="1"/>
  <c r="Z49" i="9" s="1"/>
  <c r="Z49" i="7" s="1"/>
  <c r="Y26" i="105"/>
  <c r="Y44" i="149"/>
  <c r="Z2" i="153"/>
  <c r="Z8" i="123"/>
  <c r="Z33" i="116"/>
  <c r="Y21" i="149"/>
  <c r="Z2" i="187"/>
  <c r="Y2" i="187"/>
  <c r="Z2" i="151"/>
  <c r="Y2" i="18"/>
  <c r="Z52" i="149"/>
  <c r="Z2" i="154"/>
  <c r="Y89" i="149"/>
  <c r="Y55" i="149"/>
  <c r="Z27" i="116"/>
  <c r="Z2" i="194"/>
  <c r="Z2" i="79"/>
  <c r="Z3" i="106"/>
  <c r="Z2" i="106" s="1"/>
  <c r="Y33" i="123"/>
  <c r="Y26" i="123" s="1"/>
  <c r="Y8" i="116"/>
  <c r="Y2" i="158"/>
  <c r="Y22" i="116"/>
  <c r="Y83" i="149"/>
  <c r="Z92" i="149"/>
  <c r="Z2" i="185"/>
  <c r="Y64" i="93"/>
  <c r="Y64" i="11" s="1"/>
  <c r="Y64" i="9" s="1"/>
  <c r="Y64" i="7" s="1"/>
  <c r="Z26" i="124"/>
  <c r="Y2" i="113"/>
  <c r="Y2" i="199"/>
  <c r="Z61" i="116"/>
  <c r="Z3" i="103"/>
  <c r="Y7" i="149"/>
  <c r="Z27" i="123"/>
  <c r="Z2" i="201"/>
  <c r="Z3" i="8"/>
  <c r="Z4" i="116"/>
  <c r="Z2" i="188"/>
  <c r="Y63" i="93"/>
  <c r="Y63" i="11" s="1"/>
  <c r="Y63" i="9" s="1"/>
  <c r="Y63" i="7" s="1"/>
  <c r="Y2" i="188"/>
  <c r="Z13" i="93"/>
  <c r="Z13" i="11" s="1"/>
  <c r="Z13" i="9" s="1"/>
  <c r="Z13" i="7" s="1"/>
  <c r="Y75" i="149"/>
  <c r="Y26" i="16"/>
  <c r="Y40" i="93"/>
  <c r="Y40" i="11" s="1"/>
  <c r="Y40" i="9" s="1"/>
  <c r="Y40" i="7" s="1"/>
  <c r="Y3" i="103"/>
  <c r="Y26" i="103"/>
  <c r="Y16" i="93"/>
  <c r="Y16" i="11" s="1"/>
  <c r="Y16" i="9" s="1"/>
  <c r="Y16" i="7" s="1"/>
  <c r="Y41" i="93"/>
  <c r="Y41" i="11" s="1"/>
  <c r="Y41" i="9" s="1"/>
  <c r="Y41" i="7" s="1"/>
  <c r="Y26" i="124"/>
  <c r="Z3" i="119"/>
  <c r="Z2" i="119" s="1"/>
  <c r="Z70" i="93"/>
  <c r="Z70" i="11" s="1"/>
  <c r="Z70" i="9" s="1"/>
  <c r="Z70" i="7" s="1"/>
  <c r="Y3" i="124"/>
  <c r="Y4" i="116"/>
  <c r="Z37" i="93"/>
  <c r="Z37" i="11" s="1"/>
  <c r="Z37" i="9" s="1"/>
  <c r="Z37" i="7" s="1"/>
  <c r="Y38" i="93"/>
  <c r="Y38" i="11" s="1"/>
  <c r="Y38" i="9" s="1"/>
  <c r="Y38" i="7" s="1"/>
  <c r="Y38" i="149"/>
  <c r="Y12" i="149"/>
  <c r="Y2" i="119"/>
  <c r="Y93" i="149"/>
  <c r="Z58" i="149"/>
  <c r="Z43" i="149"/>
  <c r="Z63" i="149"/>
  <c r="Y22" i="149"/>
  <c r="Z88" i="149"/>
  <c r="Y34" i="149"/>
  <c r="Y94" i="149"/>
  <c r="Z26" i="149"/>
  <c r="Z53" i="93"/>
  <c r="Z52" i="102"/>
  <c r="Y29" i="149"/>
  <c r="Y11" i="123"/>
  <c r="Y2" i="202"/>
  <c r="Y26" i="106"/>
  <c r="Z11" i="149"/>
  <c r="Z68" i="149"/>
  <c r="Y34" i="93"/>
  <c r="Y33" i="102"/>
  <c r="Y3" i="117"/>
  <c r="Y70" i="93"/>
  <c r="Y70" i="11" s="1"/>
  <c r="Y70" i="9" s="1"/>
  <c r="Y70" i="7" s="1"/>
  <c r="Z11" i="123"/>
  <c r="Y61" i="116"/>
  <c r="Z33" i="149"/>
  <c r="Z60" i="149"/>
  <c r="Y22" i="123"/>
  <c r="Y3" i="8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Z2" i="158"/>
  <c r="Z62" i="149"/>
  <c r="Y95" i="149"/>
  <c r="Z3" i="16"/>
  <c r="Y27" i="116"/>
  <c r="Z26" i="8"/>
  <c r="Z4" i="102"/>
  <c r="Z5" i="93"/>
  <c r="Y26" i="10"/>
  <c r="Y3" i="10"/>
  <c r="Z3" i="111"/>
  <c r="Z76" i="149"/>
  <c r="Y2" i="194"/>
  <c r="Y79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Z7" i="149"/>
  <c r="Y59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Y18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Y47" i="149"/>
  <c r="Z2" i="160"/>
  <c r="Z55" i="149"/>
  <c r="Z94" i="149"/>
  <c r="Y5" i="93"/>
  <c r="Y4" i="102"/>
  <c r="Y68" i="149"/>
  <c r="Y26" i="75"/>
  <c r="Z62" i="93"/>
  <c r="Z61" i="102"/>
  <c r="Z61" i="123"/>
  <c r="Z26" i="103"/>
  <c r="Y6" i="149"/>
  <c r="Z36" i="93"/>
  <c r="Z36" i="11" s="1"/>
  <c r="Z36" i="9" s="1"/>
  <c r="Z36" i="7" s="1"/>
  <c r="Y46" i="149"/>
  <c r="Z26" i="105"/>
  <c r="Z70" i="149"/>
  <c r="Z93" i="149"/>
  <c r="Y33" i="116"/>
  <c r="Z87" i="149"/>
  <c r="Z24" i="149"/>
  <c r="Y61" i="123"/>
  <c r="Z3" i="10"/>
  <c r="Y88" i="149"/>
  <c r="Z12" i="93"/>
  <c r="Z11" i="102"/>
  <c r="Z2" i="155"/>
  <c r="Z34" i="149"/>
  <c r="Y60" i="149"/>
  <c r="Z61" i="149"/>
  <c r="Z59" i="149"/>
  <c r="Y3" i="120"/>
  <c r="Z3" i="117"/>
  <c r="Y3" i="75"/>
  <c r="Z26" i="125"/>
  <c r="Y26" i="111"/>
  <c r="Y2" i="111" s="1"/>
  <c r="Y54" i="149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58" i="149" l="1"/>
  <c r="Y27" i="149"/>
  <c r="Y2" i="106"/>
  <c r="Z95" i="149"/>
  <c r="Z44" i="149"/>
  <c r="Z32" i="149"/>
  <c r="Y61" i="149"/>
  <c r="Z73" i="149"/>
  <c r="Y2" i="105"/>
  <c r="Y20" i="149"/>
  <c r="Z56" i="149"/>
  <c r="Z64" i="149"/>
  <c r="Y32" i="149"/>
  <c r="Y62" i="149"/>
  <c r="Z2" i="104"/>
  <c r="Z54" i="149"/>
  <c r="Y2" i="118"/>
  <c r="Y78" i="149"/>
  <c r="Z2" i="105"/>
  <c r="Y28" i="149"/>
  <c r="Z23" i="149"/>
  <c r="Z25" i="149"/>
  <c r="Y43" i="149"/>
  <c r="Y72" i="149"/>
  <c r="Y63" i="149"/>
  <c r="Z2" i="10"/>
  <c r="Z27" i="149"/>
  <c r="Y70" i="149"/>
  <c r="Z18" i="149"/>
  <c r="Z2" i="125"/>
  <c r="Y24" i="149"/>
  <c r="Z12" i="149"/>
  <c r="Z2" i="111"/>
  <c r="Y74" i="149"/>
  <c r="Y25" i="149"/>
  <c r="Y2" i="120"/>
  <c r="Z10" i="149"/>
  <c r="Z21" i="149"/>
  <c r="Z30" i="149"/>
  <c r="Y2" i="117"/>
  <c r="Z2" i="117"/>
  <c r="Y11" i="149"/>
  <c r="Y52" i="149"/>
  <c r="Z2" i="118"/>
  <c r="Y2" i="103"/>
  <c r="Z2" i="124"/>
  <c r="Z75" i="149"/>
  <c r="Z51" i="149"/>
  <c r="Y64" i="149"/>
  <c r="Z41" i="149"/>
  <c r="Z39" i="149"/>
  <c r="Z2" i="16"/>
  <c r="Z3" i="123"/>
  <c r="Y26" i="149"/>
  <c r="Z74" i="149"/>
  <c r="Y3" i="123"/>
  <c r="Y2" i="123" s="1"/>
  <c r="Y82" i="149"/>
  <c r="Y42" i="149"/>
  <c r="Y51" i="149"/>
  <c r="Y91" i="149"/>
  <c r="Y48" i="149"/>
  <c r="Z46" i="149"/>
  <c r="Y81" i="149"/>
  <c r="Z13" i="149"/>
  <c r="Y41" i="149"/>
  <c r="Z77" i="149"/>
  <c r="Y3" i="116"/>
  <c r="Z38" i="149"/>
  <c r="Z26" i="123"/>
  <c r="Y17" i="149"/>
  <c r="Z3" i="116"/>
  <c r="Z2" i="8"/>
  <c r="Z50" i="149"/>
  <c r="Z45" i="149"/>
  <c r="Z26" i="116"/>
  <c r="Z42" i="149"/>
  <c r="Z86" i="149"/>
  <c r="Y56" i="149"/>
  <c r="Y26" i="102"/>
  <c r="Z22" i="149"/>
  <c r="Z3" i="102"/>
  <c r="Y2" i="16"/>
  <c r="Z26" i="102"/>
  <c r="Y2" i="10"/>
  <c r="Z2" i="103"/>
  <c r="Y2" i="124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Z40" i="149"/>
  <c r="Y10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40" i="149" l="1"/>
  <c r="Z9" i="149"/>
  <c r="Y71" i="149"/>
  <c r="Z85" i="149"/>
  <c r="Z90" i="149"/>
  <c r="Z53" i="149"/>
  <c r="Y80" i="149"/>
  <c r="Y37" i="149"/>
  <c r="Z2" i="123"/>
  <c r="Z2" i="102"/>
  <c r="Z66" i="149"/>
  <c r="Z15" i="149"/>
  <c r="Y66" i="149"/>
  <c r="Z71" i="149"/>
  <c r="Y15" i="149"/>
  <c r="Z5" i="149"/>
  <c r="Y2" i="116"/>
  <c r="Z2" i="116"/>
  <c r="Y84" i="149"/>
  <c r="Z3" i="93"/>
  <c r="Z37" i="149"/>
  <c r="Y2" i="102"/>
  <c r="Y9" i="149"/>
  <c r="Y26" i="93"/>
  <c r="Y85" i="149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65" i="149" l="1"/>
  <c r="Z36" i="149"/>
  <c r="Y65" i="149"/>
  <c r="Y2" i="93"/>
  <c r="Z2" i="93"/>
  <c r="Y36" i="149"/>
  <c r="Y26" i="11"/>
  <c r="Z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2" i="11"/>
  <c r="Y26" i="7"/>
  <c r="Z26" i="9"/>
  <c r="Y3" i="9"/>
  <c r="Y26" i="9"/>
  <c r="Z26" i="7"/>
  <c r="Z3" i="7"/>
  <c r="Z3" i="9"/>
  <c r="Y14" i="149"/>
  <c r="Z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F40" i="102" s="1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H69" i="102" s="1"/>
  <c r="P69" i="106"/>
  <c r="P69" i="102" s="1"/>
  <c r="X69" i="106"/>
  <c r="X69" i="102" s="1"/>
  <c r="J70" i="106"/>
  <c r="J70" i="102" s="1"/>
  <c r="R70" i="106"/>
  <c r="R70" i="102" s="1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X25" i="123" s="1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F51" i="123" s="1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J44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V36" i="102"/>
  <c r="P37" i="102"/>
  <c r="X37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G50" i="116"/>
  <c r="C61" i="163"/>
  <c r="K61" i="163"/>
  <c r="S61" i="163"/>
  <c r="K64" i="116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D42" i="123"/>
  <c r="L42" i="123"/>
  <c r="N43" i="123"/>
  <c r="X44" i="123"/>
  <c r="J45" i="123"/>
  <c r="L46" i="123"/>
  <c r="V47" i="123"/>
  <c r="H48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T66" i="102"/>
  <c r="F67" i="102"/>
  <c r="R69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R26" i="91" l="1"/>
  <c r="X65" i="123"/>
  <c r="V26" i="113"/>
  <c r="S8" i="111"/>
  <c r="P3" i="192"/>
  <c r="H3" i="19"/>
  <c r="L41" i="123"/>
  <c r="N7" i="123"/>
  <c r="K7" i="123"/>
  <c r="U68" i="102"/>
  <c r="K27" i="111"/>
  <c r="S26" i="203"/>
  <c r="I4" i="105"/>
  <c r="D26" i="86"/>
  <c r="L4" i="106"/>
  <c r="K26" i="85"/>
  <c r="J22" i="16"/>
  <c r="X16" i="102"/>
  <c r="O26" i="85"/>
  <c r="C27" i="111"/>
  <c r="N4" i="125"/>
  <c r="P52" i="105"/>
  <c r="R52" i="104"/>
  <c r="L36" i="123"/>
  <c r="V11" i="104"/>
  <c r="F26" i="108"/>
  <c r="T26" i="86"/>
  <c r="K3" i="203"/>
  <c r="F26" i="81"/>
  <c r="M3" i="17"/>
  <c r="D26" i="187"/>
  <c r="Q50" i="102"/>
  <c r="Q50" i="93" s="1"/>
  <c r="Q50" i="11" s="1"/>
  <c r="Q50" i="9" s="1"/>
  <c r="Q50" i="7" s="1"/>
  <c r="W26" i="19"/>
  <c r="C26" i="17"/>
  <c r="N3" i="19"/>
  <c r="S22" i="16"/>
  <c r="D17" i="106"/>
  <c r="H14" i="102"/>
  <c r="R22" i="16"/>
  <c r="H11" i="105"/>
  <c r="M25" i="102"/>
  <c r="O26" i="17"/>
  <c r="S26" i="191"/>
  <c r="W26" i="201"/>
  <c r="S3" i="85"/>
  <c r="C8" i="111"/>
  <c r="K4" i="125"/>
  <c r="N27" i="125"/>
  <c r="U3" i="91"/>
  <c r="D27" i="106"/>
  <c r="P65" i="123"/>
  <c r="N26" i="81"/>
  <c r="V3" i="183"/>
  <c r="U26" i="188"/>
  <c r="N3" i="86"/>
  <c r="T3" i="83"/>
  <c r="T2" i="83" s="1"/>
  <c r="T26" i="191"/>
  <c r="I3" i="80"/>
  <c r="K71" i="102"/>
  <c r="K71" i="93" s="1"/>
  <c r="K71" i="11" s="1"/>
  <c r="K71" i="9" s="1"/>
  <c r="K71" i="7" s="1"/>
  <c r="M26" i="17"/>
  <c r="K26" i="191"/>
  <c r="H3" i="201"/>
  <c r="X51" i="123"/>
  <c r="H26" i="185"/>
  <c r="N26" i="187"/>
  <c r="L26" i="187"/>
  <c r="D71" i="123"/>
  <c r="W26" i="194"/>
  <c r="R70" i="123"/>
  <c r="J40" i="123"/>
  <c r="J70" i="123"/>
  <c r="X69" i="123"/>
  <c r="X69" i="93" s="1"/>
  <c r="X69" i="11" s="1"/>
  <c r="X69" i="9" s="1"/>
  <c r="X69" i="7" s="1"/>
  <c r="E36" i="102"/>
  <c r="P69" i="123"/>
  <c r="J26" i="86"/>
  <c r="H69" i="123"/>
  <c r="D49" i="123"/>
  <c r="D49" i="93" s="1"/>
  <c r="D49" i="11" s="1"/>
  <c r="D49" i="9" s="1"/>
  <c r="D49" i="7" s="1"/>
  <c r="R27" i="104"/>
  <c r="J3" i="107"/>
  <c r="S26" i="186"/>
  <c r="N68" i="123"/>
  <c r="N68" i="93" s="1"/>
  <c r="N68" i="11" s="1"/>
  <c r="N68" i="9" s="1"/>
  <c r="N68" i="7" s="1"/>
  <c r="L17" i="106"/>
  <c r="H3" i="112"/>
  <c r="X26" i="193"/>
  <c r="K26" i="186"/>
  <c r="F68" i="123"/>
  <c r="F68" i="93" s="1"/>
  <c r="F68" i="11" s="1"/>
  <c r="F68" i="9" s="1"/>
  <c r="F68" i="7" s="1"/>
  <c r="P26" i="193"/>
  <c r="T3" i="186"/>
  <c r="D3" i="83"/>
  <c r="H26" i="193"/>
  <c r="K3" i="190"/>
  <c r="D67" i="123"/>
  <c r="D67" i="93" s="1"/>
  <c r="D67" i="11" s="1"/>
  <c r="D67" i="9" s="1"/>
  <c r="D67" i="7" s="1"/>
  <c r="L37" i="123"/>
  <c r="L32" i="123"/>
  <c r="N29" i="123"/>
  <c r="L21" i="123"/>
  <c r="L16" i="123"/>
  <c r="N13" i="123"/>
  <c r="L6" i="123"/>
  <c r="D50" i="123"/>
  <c r="D50" i="93" s="1"/>
  <c r="D50" i="11" s="1"/>
  <c r="D50" i="9" s="1"/>
  <c r="D50" i="7" s="1"/>
  <c r="L3" i="163"/>
  <c r="R26" i="191"/>
  <c r="S26" i="17"/>
  <c r="O66" i="116"/>
  <c r="F66" i="116"/>
  <c r="F66" i="93" s="1"/>
  <c r="F66" i="11" s="1"/>
  <c r="F66" i="9" s="1"/>
  <c r="F66" i="7" s="1"/>
  <c r="S26" i="114"/>
  <c r="P17" i="16"/>
  <c r="T26" i="78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R49" i="93" s="1"/>
  <c r="R49" i="11" s="1"/>
  <c r="R49" i="9" s="1"/>
  <c r="R49" i="7" s="1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Q32" i="93" s="1"/>
  <c r="Q32" i="11" s="1"/>
  <c r="Q32" i="9" s="1"/>
  <c r="Q32" i="7" s="1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C26" i="125" s="1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V7" i="93" s="1"/>
  <c r="V7" i="11" s="1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Q52" i="103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Q17" i="16"/>
  <c r="C3" i="90"/>
  <c r="G3" i="88"/>
  <c r="Q3" i="87"/>
  <c r="I3" i="86"/>
  <c r="E3" i="84"/>
  <c r="G26" i="81"/>
  <c r="I26" i="80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N33" i="103"/>
  <c r="N34" i="102"/>
  <c r="T26" i="185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F3" i="125" l="1"/>
  <c r="D2" i="114"/>
  <c r="U2" i="188"/>
  <c r="X3" i="104"/>
  <c r="F2" i="108"/>
  <c r="N18" i="149"/>
  <c r="V4" i="123"/>
  <c r="O26" i="16"/>
  <c r="W37" i="93"/>
  <c r="W37" i="11" s="1"/>
  <c r="W37" i="9" s="1"/>
  <c r="W37" i="7" s="1"/>
  <c r="J2" i="196"/>
  <c r="G48" i="93"/>
  <c r="G48" i="11" s="1"/>
  <c r="G48" i="9" s="1"/>
  <c r="G48" i="7" s="1"/>
  <c r="E47" i="93"/>
  <c r="E47" i="11" s="1"/>
  <c r="E47" i="9" s="1"/>
  <c r="E47" i="7" s="1"/>
  <c r="M2" i="17"/>
  <c r="X2" i="18"/>
  <c r="J26" i="106"/>
  <c r="L2" i="191"/>
  <c r="W2" i="171"/>
  <c r="L2" i="188"/>
  <c r="W65" i="93"/>
  <c r="W65" i="11" s="1"/>
  <c r="W65" i="9" s="1"/>
  <c r="W65" i="7" s="1"/>
  <c r="H2" i="201"/>
  <c r="N3" i="105"/>
  <c r="E2" i="201"/>
  <c r="P51" i="93"/>
  <c r="P51" i="11" s="1"/>
  <c r="P51" i="9" s="1"/>
  <c r="P51" i="7" s="1"/>
  <c r="G42" i="93"/>
  <c r="G42" i="11" s="1"/>
  <c r="G42" i="9" s="1"/>
  <c r="G42" i="7" s="1"/>
  <c r="N33" i="149"/>
  <c r="O3" i="104"/>
  <c r="O2" i="104" s="1"/>
  <c r="Q2" i="82"/>
  <c r="D3" i="106"/>
  <c r="D2" i="106" s="1"/>
  <c r="D2" i="91"/>
  <c r="V3" i="104"/>
  <c r="Q26" i="16"/>
  <c r="K2" i="203"/>
  <c r="D36" i="93"/>
  <c r="D36" i="11" s="1"/>
  <c r="D36" i="9" s="1"/>
  <c r="D36" i="7" s="1"/>
  <c r="T2" i="186"/>
  <c r="X51" i="93"/>
  <c r="X51" i="11" s="1"/>
  <c r="X51" i="9" s="1"/>
  <c r="X51" i="7" s="1"/>
  <c r="H2" i="185"/>
  <c r="N26" i="104"/>
  <c r="C26" i="16"/>
  <c r="D17" i="123"/>
  <c r="W2" i="201"/>
  <c r="H2" i="183"/>
  <c r="D4" i="123"/>
  <c r="T16" i="93"/>
  <c r="T16" i="11" s="1"/>
  <c r="T16" i="9" s="1"/>
  <c r="T16" i="7" s="1"/>
  <c r="R2" i="198"/>
  <c r="K2" i="188"/>
  <c r="N89" i="149"/>
  <c r="K3" i="106"/>
  <c r="K3" i="125"/>
  <c r="U6" i="149"/>
  <c r="M3" i="106"/>
  <c r="L2" i="113"/>
  <c r="C36" i="93"/>
  <c r="C36" i="11" s="1"/>
  <c r="C36" i="9" s="1"/>
  <c r="C36" i="7" s="1"/>
  <c r="H79" i="149"/>
  <c r="X26" i="16"/>
  <c r="C2" i="86"/>
  <c r="U14" i="93"/>
  <c r="U14" i="11" s="1"/>
  <c r="U14" i="9" s="1"/>
  <c r="U14" i="7" s="1"/>
  <c r="J2" i="189"/>
  <c r="V2" i="183"/>
  <c r="S26" i="105"/>
  <c r="K26" i="125"/>
  <c r="U41" i="93"/>
  <c r="U41" i="11" s="1"/>
  <c r="U41" i="9" s="1"/>
  <c r="U41" i="7" s="1"/>
  <c r="D60" i="149"/>
  <c r="U11" i="123"/>
  <c r="U3" i="123" s="1"/>
  <c r="H2" i="197"/>
  <c r="I2" i="80"/>
  <c r="G2" i="190"/>
  <c r="M74" i="149"/>
  <c r="S26" i="104"/>
  <c r="S2" i="104" s="1"/>
  <c r="R26" i="105"/>
  <c r="R2" i="105" s="1"/>
  <c r="M2" i="114"/>
  <c r="W2" i="108"/>
  <c r="M2" i="81"/>
  <c r="N2" i="109"/>
  <c r="W17" i="123"/>
  <c r="W3" i="16"/>
  <c r="M47" i="93"/>
  <c r="M47" i="11" s="1"/>
  <c r="M47" i="9" s="1"/>
  <c r="M47" i="7" s="1"/>
  <c r="V2" i="19"/>
  <c r="I51" i="93"/>
  <c r="I51" i="11" s="1"/>
  <c r="I51" i="9" s="1"/>
  <c r="I51" i="7" s="1"/>
  <c r="N2" i="188"/>
  <c r="E3" i="105"/>
  <c r="T26" i="125"/>
  <c r="H3" i="16"/>
  <c r="I2" i="82"/>
  <c r="V2" i="115"/>
  <c r="K46" i="93"/>
  <c r="K46" i="11" s="1"/>
  <c r="K46" i="9" s="1"/>
  <c r="K46" i="7" s="1"/>
  <c r="I2" i="195"/>
  <c r="K2" i="189"/>
  <c r="D2" i="108"/>
  <c r="T61" i="149"/>
  <c r="V2" i="193"/>
  <c r="E27" i="123"/>
  <c r="E2" i="173"/>
  <c r="D16" i="93"/>
  <c r="D16" i="11" s="1"/>
  <c r="D16" i="9" s="1"/>
  <c r="D16" i="7" s="1"/>
  <c r="F2" i="17"/>
  <c r="H26" i="104"/>
  <c r="L2" i="19"/>
  <c r="X3" i="16"/>
  <c r="Q26" i="111"/>
  <c r="Q2" i="111" s="1"/>
  <c r="X2" i="121"/>
  <c r="D6" i="93"/>
  <c r="D6" i="11" s="1"/>
  <c r="D6" i="9" s="1"/>
  <c r="D6" i="7" s="1"/>
  <c r="V26" i="106"/>
  <c r="W3" i="104"/>
  <c r="M14" i="93"/>
  <c r="M14" i="11" s="1"/>
  <c r="M14" i="9" s="1"/>
  <c r="M14" i="7" s="1"/>
  <c r="G3" i="125"/>
  <c r="P2" i="193"/>
  <c r="O2" i="186"/>
  <c r="K26" i="117"/>
  <c r="J3" i="16"/>
  <c r="G2" i="19"/>
  <c r="U26" i="111"/>
  <c r="O2" i="80"/>
  <c r="G10" i="93"/>
  <c r="G10" i="11" s="1"/>
  <c r="G10" i="9" s="1"/>
  <c r="G10" i="7" s="1"/>
  <c r="O17" i="123"/>
  <c r="O3" i="125"/>
  <c r="F2" i="109"/>
  <c r="R2" i="195"/>
  <c r="U26" i="125"/>
  <c r="U2" i="125" s="1"/>
  <c r="Q4" i="123"/>
  <c r="G26" i="103"/>
  <c r="U10" i="149"/>
  <c r="M2" i="186"/>
  <c r="G3" i="16"/>
  <c r="M72" i="93"/>
  <c r="M72" i="11" s="1"/>
  <c r="M72" i="9" s="1"/>
  <c r="M72" i="7" s="1"/>
  <c r="Q2" i="19"/>
  <c r="G78" i="149"/>
  <c r="P80" i="149"/>
  <c r="J2" i="192"/>
  <c r="E3" i="111"/>
  <c r="P39" i="149"/>
  <c r="N61" i="102"/>
  <c r="T2" i="163"/>
  <c r="J10" i="93"/>
  <c r="J10" i="11" s="1"/>
  <c r="J10" i="9" s="1"/>
  <c r="J10" i="7" s="1"/>
  <c r="C2" i="78"/>
  <c r="E26" i="105"/>
  <c r="F6" i="149"/>
  <c r="T11" i="123"/>
  <c r="G3" i="104"/>
  <c r="T2" i="113"/>
  <c r="H64" i="93"/>
  <c r="H64" i="11" s="1"/>
  <c r="H64" i="9" s="1"/>
  <c r="O27" i="123"/>
  <c r="R66" i="93"/>
  <c r="R66" i="11" s="1"/>
  <c r="R66" i="9" s="1"/>
  <c r="R66" i="7" s="1"/>
  <c r="K2" i="165"/>
  <c r="M3" i="111"/>
  <c r="M2" i="111" s="1"/>
  <c r="J26" i="125"/>
  <c r="W25" i="93"/>
  <c r="W25" i="11" s="1"/>
  <c r="W25" i="9" s="1"/>
  <c r="W25" i="7" s="1"/>
  <c r="R3" i="125"/>
  <c r="Q27" i="123"/>
  <c r="W2" i="84"/>
  <c r="J2" i="194"/>
  <c r="G2" i="110"/>
  <c r="I12" i="149"/>
  <c r="Q10" i="149"/>
  <c r="U22" i="123"/>
  <c r="L6" i="149"/>
  <c r="I2" i="109"/>
  <c r="T2" i="78"/>
  <c r="G15" i="93"/>
  <c r="G15" i="11" s="1"/>
  <c r="G15" i="9" s="1"/>
  <c r="G15" i="7" s="1"/>
  <c r="O2" i="114"/>
  <c r="D26" i="149"/>
  <c r="X2" i="183"/>
  <c r="U24" i="93"/>
  <c r="U24" i="11" s="1"/>
  <c r="U24" i="9" s="1"/>
  <c r="U24" i="7" s="1"/>
  <c r="M26" i="16"/>
  <c r="X26" i="104"/>
  <c r="X2" i="104" s="1"/>
  <c r="C26" i="117"/>
  <c r="I2" i="110"/>
  <c r="R2" i="108"/>
  <c r="V3" i="106"/>
  <c r="M26" i="103"/>
  <c r="X26" i="75"/>
  <c r="N2" i="112"/>
  <c r="C2" i="192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N2" i="16" s="1"/>
  <c r="V26" i="104"/>
  <c r="D89" i="149"/>
  <c r="O61" i="102"/>
  <c r="H2" i="113"/>
  <c r="R26" i="16"/>
  <c r="R2" i="16" s="1"/>
  <c r="T3" i="16"/>
  <c r="X3" i="106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J2" i="125" s="1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1" i="102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X17" i="149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O7" i="149"/>
  <c r="J62" i="93"/>
  <c r="J62" i="11" s="1"/>
  <c r="J62" i="9" s="1"/>
  <c r="J62" i="7" s="1"/>
  <c r="U3" i="103"/>
  <c r="W61" i="116"/>
  <c r="V26" i="116"/>
  <c r="E26" i="75"/>
  <c r="I73" i="149"/>
  <c r="G74" i="149"/>
  <c r="J93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H64" i="149"/>
  <c r="I71" i="149"/>
  <c r="W17" i="149"/>
  <c r="J52" i="149"/>
  <c r="P93" i="149"/>
  <c r="R17" i="149"/>
  <c r="J27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X39" i="149"/>
  <c r="H24" i="149"/>
  <c r="V29" i="149"/>
  <c r="R62" i="149"/>
  <c r="X29" i="149"/>
  <c r="J23" i="149"/>
  <c r="X75" i="149"/>
  <c r="P48" i="149"/>
  <c r="U56" i="149"/>
  <c r="U26" i="104"/>
  <c r="H47" i="149"/>
  <c r="P27" i="149"/>
  <c r="F29" i="149"/>
  <c r="G89" i="149"/>
  <c r="H76" i="149"/>
  <c r="D31" i="149"/>
  <c r="T31" i="149"/>
  <c r="I47" i="149"/>
  <c r="J58" i="149"/>
  <c r="V21" i="149"/>
  <c r="D48" i="149"/>
  <c r="E61" i="116"/>
  <c r="H32" i="149"/>
  <c r="V89" i="149"/>
  <c r="V25" i="149"/>
  <c r="X7" i="149"/>
  <c r="J62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W6" i="149"/>
  <c r="K78" i="149"/>
  <c r="F23" i="93"/>
  <c r="F22" i="102"/>
  <c r="L72" i="149"/>
  <c r="F80" i="149"/>
  <c r="R23" i="93"/>
  <c r="R22" i="102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U28" i="93"/>
  <c r="U27" i="102"/>
  <c r="R5" i="149"/>
  <c r="G59" i="149"/>
  <c r="D22" i="102"/>
  <c r="D23" i="93"/>
  <c r="V68" i="149"/>
  <c r="E32" i="9"/>
  <c r="E32" i="7" s="1"/>
  <c r="D3" i="103"/>
  <c r="X11" i="102"/>
  <c r="X12" i="93"/>
  <c r="D26" i="117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G34" i="93"/>
  <c r="G33" i="102"/>
  <c r="T5" i="93"/>
  <c r="T4" i="102"/>
  <c r="S12" i="93"/>
  <c r="S11" i="102"/>
  <c r="K77" i="149"/>
  <c r="V72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O59" i="149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C30" i="149"/>
  <c r="S10" i="9"/>
  <c r="S10" i="7" s="1"/>
  <c r="O34" i="93"/>
  <c r="O33" i="102"/>
  <c r="U72" i="149"/>
  <c r="L59" i="149"/>
  <c r="P53" i="93"/>
  <c r="P52" i="102"/>
  <c r="L53" i="93"/>
  <c r="L52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O31" i="149" l="1"/>
  <c r="X41" i="149"/>
  <c r="H30" i="149"/>
  <c r="M2" i="103"/>
  <c r="O56" i="149"/>
  <c r="F53" i="149"/>
  <c r="P61" i="93"/>
  <c r="J43" i="149"/>
  <c r="H2" i="16"/>
  <c r="J48" i="149"/>
  <c r="D34" i="149"/>
  <c r="N32" i="149"/>
  <c r="J5" i="149"/>
  <c r="M2" i="106"/>
  <c r="I61" i="149"/>
  <c r="I9" i="149"/>
  <c r="E2" i="124"/>
  <c r="N2" i="104"/>
  <c r="G5" i="149"/>
  <c r="G26" i="149"/>
  <c r="W27" i="149"/>
  <c r="H38" i="149"/>
  <c r="K20" i="149"/>
  <c r="F2" i="116"/>
  <c r="D70" i="149"/>
  <c r="F91" i="149"/>
  <c r="Q2" i="16"/>
  <c r="P20" i="149"/>
  <c r="G2" i="111"/>
  <c r="X2" i="16"/>
  <c r="C16" i="149"/>
  <c r="G88" i="149"/>
  <c r="E93" i="149"/>
  <c r="R55" i="149"/>
  <c r="T21" i="149"/>
  <c r="E2" i="111"/>
  <c r="M24" i="149"/>
  <c r="K2" i="125"/>
  <c r="R2" i="125"/>
  <c r="R2" i="103"/>
  <c r="F42" i="149"/>
  <c r="U2" i="117"/>
  <c r="T39" i="149"/>
  <c r="T2" i="16"/>
  <c r="H95" i="149"/>
  <c r="D17" i="149"/>
  <c r="Q26" i="123"/>
  <c r="Q2" i="123" s="1"/>
  <c r="K88" i="149"/>
  <c r="V2" i="104"/>
  <c r="V59" i="149"/>
  <c r="R25" i="149"/>
  <c r="C2" i="16"/>
  <c r="K2" i="106"/>
  <c r="M39" i="149"/>
  <c r="G57" i="149"/>
  <c r="G95" i="149"/>
  <c r="G2" i="16"/>
  <c r="I23" i="149"/>
  <c r="S2" i="105"/>
  <c r="R26" i="123"/>
  <c r="M46" i="149"/>
  <c r="S29" i="149"/>
  <c r="I17" i="149"/>
  <c r="I38" i="149"/>
  <c r="K17" i="149"/>
  <c r="J50" i="149"/>
  <c r="C31" i="149"/>
  <c r="S83" i="149"/>
  <c r="G44" i="149"/>
  <c r="G43" i="149"/>
  <c r="F86" i="149"/>
  <c r="N42" i="149"/>
  <c r="I18" i="149"/>
  <c r="W28" i="149"/>
  <c r="H68" i="149"/>
  <c r="F16" i="149"/>
  <c r="S61" i="149"/>
  <c r="V54" i="149"/>
  <c r="D83" i="149"/>
  <c r="G47" i="149"/>
  <c r="T47" i="149"/>
  <c r="V64" i="149"/>
  <c r="K26" i="149"/>
  <c r="I51" i="149"/>
  <c r="H53" i="149"/>
  <c r="L68" i="149"/>
  <c r="U61" i="93"/>
  <c r="L70" i="149"/>
  <c r="S42" i="149"/>
  <c r="K43" i="149"/>
  <c r="O2" i="125"/>
  <c r="V18" i="149"/>
  <c r="C47" i="149"/>
  <c r="J2" i="16"/>
  <c r="H90" i="149"/>
  <c r="U32" i="149"/>
  <c r="E33" i="149"/>
  <c r="K70" i="149"/>
  <c r="O26" i="123"/>
  <c r="O2" i="123" s="1"/>
  <c r="M43" i="149"/>
  <c r="I2" i="124"/>
  <c r="C2" i="104"/>
  <c r="R18" i="149"/>
  <c r="R34" i="149"/>
  <c r="C38" i="149"/>
  <c r="V2" i="106"/>
  <c r="I25" i="149"/>
  <c r="U2" i="111"/>
  <c r="W2" i="104"/>
  <c r="F38" i="149"/>
  <c r="P2" i="117"/>
  <c r="C70" i="149"/>
  <c r="C80" i="149"/>
  <c r="E26" i="123"/>
  <c r="E2" i="123" s="1"/>
  <c r="I21" i="149"/>
  <c r="X45" i="149"/>
  <c r="R59" i="149"/>
  <c r="L47" i="149"/>
  <c r="T63" i="149"/>
  <c r="V44" i="149"/>
  <c r="S2" i="116"/>
  <c r="K68" i="149"/>
  <c r="J83" i="149"/>
  <c r="O70" i="149"/>
  <c r="O39" i="149"/>
  <c r="R2" i="106"/>
  <c r="S2" i="16"/>
  <c r="P91" i="149"/>
  <c r="C2" i="105"/>
  <c r="V58" i="149"/>
  <c r="O23" i="149"/>
  <c r="O41" i="149"/>
  <c r="G26" i="123"/>
  <c r="G2" i="123" s="1"/>
  <c r="M41" i="149"/>
  <c r="P41" i="149"/>
  <c r="T83" i="149"/>
  <c r="N3" i="102"/>
  <c r="M86" i="149"/>
  <c r="Q28" i="149"/>
  <c r="G18" i="149"/>
  <c r="I42" i="149"/>
  <c r="G2" i="125"/>
  <c r="G21" i="149"/>
  <c r="U5" i="149"/>
  <c r="W22" i="149"/>
  <c r="S70" i="149"/>
  <c r="K83" i="149"/>
  <c r="Q27" i="149"/>
  <c r="D51" i="149"/>
  <c r="T70" i="149"/>
  <c r="D2" i="104"/>
  <c r="K62" i="149"/>
  <c r="D2" i="125"/>
  <c r="K2" i="105"/>
  <c r="L50" i="149"/>
  <c r="C54" i="149"/>
  <c r="C86" i="149"/>
  <c r="X9" i="149"/>
  <c r="J2" i="75"/>
  <c r="D2" i="105"/>
  <c r="F2" i="16"/>
  <c r="Q18" i="149"/>
  <c r="K2" i="16"/>
  <c r="K15" i="149" s="1"/>
  <c r="J34" i="149"/>
  <c r="F32" i="149"/>
  <c r="X95" i="149"/>
  <c r="K91" i="149"/>
  <c r="X42" i="149"/>
  <c r="W32" i="149"/>
  <c r="U44" i="149"/>
  <c r="Q54" i="149"/>
  <c r="X43" i="149"/>
  <c r="N83" i="149"/>
  <c r="F24" i="149"/>
  <c r="I58" i="149"/>
  <c r="U18" i="149"/>
  <c r="E46" i="149"/>
  <c r="S26" i="149"/>
  <c r="J24" i="149"/>
  <c r="D52" i="149"/>
  <c r="K9" i="149"/>
  <c r="J61" i="149"/>
  <c r="M29" i="149"/>
  <c r="T54" i="149"/>
  <c r="U2" i="105"/>
  <c r="I30" i="149"/>
  <c r="D50" i="149"/>
  <c r="J30" i="149"/>
  <c r="P61" i="149"/>
  <c r="J51" i="149"/>
  <c r="O30" i="149"/>
  <c r="J25" i="149"/>
  <c r="O93" i="149"/>
  <c r="U26" i="123"/>
  <c r="U2" i="123" s="1"/>
  <c r="W24" i="149"/>
  <c r="K33" i="149"/>
  <c r="D28" i="149"/>
  <c r="F26" i="123"/>
  <c r="J33" i="149"/>
  <c r="Q2" i="104"/>
  <c r="G32" i="149"/>
  <c r="G2" i="104"/>
  <c r="U68" i="149"/>
  <c r="D54" i="149"/>
  <c r="T50" i="149"/>
  <c r="R46" i="149"/>
  <c r="W63" i="149"/>
  <c r="X55" i="149"/>
  <c r="W30" i="149"/>
  <c r="V2" i="75"/>
  <c r="X2" i="75"/>
  <c r="U46" i="149"/>
  <c r="T17" i="149"/>
  <c r="Q2" i="106"/>
  <c r="F2" i="75"/>
  <c r="G40" i="149"/>
  <c r="K26" i="123"/>
  <c r="K2" i="123" s="1"/>
  <c r="I22" i="149"/>
  <c r="G50" i="149"/>
  <c r="I50" i="149"/>
  <c r="C12" i="93"/>
  <c r="C12" i="11" s="1"/>
  <c r="M18" i="149"/>
  <c r="U2" i="16"/>
  <c r="H91" i="149"/>
  <c r="E24" i="149"/>
  <c r="G27" i="149"/>
  <c r="J28" i="149"/>
  <c r="O9" i="93"/>
  <c r="O9" i="11" s="1"/>
  <c r="X88" i="149"/>
  <c r="E44" i="149"/>
  <c r="M2" i="16"/>
  <c r="W2" i="105"/>
  <c r="R60" i="149"/>
  <c r="D26" i="102"/>
  <c r="X53" i="149"/>
  <c r="P90" i="149"/>
  <c r="Q88" i="149"/>
  <c r="P83" i="149"/>
  <c r="N53" i="149"/>
  <c r="X91" i="149"/>
  <c r="H42" i="149"/>
  <c r="I64" i="149"/>
  <c r="G64" i="149"/>
  <c r="R2" i="116"/>
  <c r="L24" i="149"/>
  <c r="I2" i="16"/>
  <c r="S2" i="75"/>
  <c r="U33" i="149"/>
  <c r="Q26" i="149"/>
  <c r="D39" i="149"/>
  <c r="I2" i="106"/>
  <c r="O54" i="149"/>
  <c r="E47" i="149"/>
  <c r="K48" i="149"/>
  <c r="O2" i="103"/>
  <c r="E2" i="16"/>
  <c r="P2" i="104"/>
  <c r="K32" i="149"/>
  <c r="C41" i="149"/>
  <c r="R3" i="123"/>
  <c r="O95" i="149"/>
  <c r="W68" i="149"/>
  <c r="Q59" i="149"/>
  <c r="P9" i="149"/>
  <c r="W42" i="149"/>
  <c r="H63" i="149"/>
  <c r="F43" i="149"/>
  <c r="M70" i="149"/>
  <c r="J3" i="123"/>
  <c r="J2" i="123" s="1"/>
  <c r="I4" i="102"/>
  <c r="I3" i="102" s="1"/>
  <c r="O22" i="102"/>
  <c r="Q52" i="149"/>
  <c r="L93" i="149"/>
  <c r="D88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2" i="123" l="1"/>
  <c r="K49" i="149"/>
  <c r="G53" i="149"/>
  <c r="Q15" i="149"/>
  <c r="T15" i="149"/>
  <c r="R37" i="149"/>
  <c r="U66" i="149"/>
  <c r="O90" i="149"/>
  <c r="W45" i="149"/>
  <c r="U53" i="149"/>
  <c r="S40" i="149"/>
  <c r="R2" i="123"/>
  <c r="V45" i="149"/>
  <c r="F15" i="149"/>
  <c r="R49" i="149"/>
  <c r="S15" i="149"/>
  <c r="K40" i="149"/>
  <c r="M45" i="149"/>
  <c r="Q49" i="149"/>
  <c r="V19" i="149"/>
  <c r="C40" i="149"/>
  <c r="V49" i="149"/>
  <c r="D90" i="149"/>
  <c r="C45" i="149"/>
  <c r="I85" i="149"/>
  <c r="W2" i="123"/>
  <c r="F19" i="149"/>
  <c r="G45" i="149"/>
  <c r="S19" i="149"/>
  <c r="W40" i="149"/>
  <c r="O37" i="149"/>
  <c r="P49" i="149"/>
  <c r="D45" i="149"/>
  <c r="G90" i="149"/>
  <c r="J19" i="149"/>
  <c r="U15" i="149"/>
  <c r="I49" i="149"/>
  <c r="D40" i="149"/>
  <c r="C11" i="93"/>
  <c r="C3" i="93" s="1"/>
  <c r="U40" i="149"/>
  <c r="P84" i="149"/>
  <c r="E15" i="149"/>
  <c r="M15" i="149"/>
  <c r="H84" i="149"/>
  <c r="H65" i="149"/>
  <c r="Q45" i="149"/>
  <c r="X19" i="149"/>
  <c r="N19" i="149"/>
  <c r="O8" i="93"/>
  <c r="O3" i="93" s="1"/>
  <c r="I45" i="149"/>
  <c r="X37" i="149"/>
  <c r="I15" i="149"/>
  <c r="I19" i="149"/>
  <c r="W85" i="149"/>
  <c r="P45" i="149"/>
  <c r="T45" i="149"/>
  <c r="W53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F36" i="149"/>
  <c r="V26" i="11"/>
  <c r="W84" i="149"/>
  <c r="I36" i="149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D35" i="149" l="1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E14" i="149" l="1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<sst xmlns="http://schemas.openxmlformats.org/spreadsheetml/2006/main" count="12477" uniqueCount="330">
  <si>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</si>
  <si>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</si>
  <si>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</si>
  <si>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</si>
  <si>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</si>
  <si>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</si>
  <si>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</si>
  <si>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</si>
  <si>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</si>
  <si>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</si>
  <si>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</si>
  <si>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</si>
  <si>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</si>
  <si>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</si>
  <si>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</si>
  <si>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</si>
  <si>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</si>
  <si>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</si>
  <si>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</si>
  <si>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</si>
  <si>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</si>
  <si>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</si>
  <si>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</si>
  <si>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</si>
  <si>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</si>
  <si>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</si>
  <si>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</si>
  <si>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</si>
  <si>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</si>
  <si>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</si>
  <si>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</si>
  <si>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</si>
  <si>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</si>
  <si>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</si>
  <si>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</si>
  <si>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</si>
  <si>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</si>
  <si>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</si>
  <si>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</si>
  <si>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</si>
  <si>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</si>
  <si>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</si>
  <si>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</si>
  <si>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</si>
  <si>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</si>
  <si>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</si>
  <si>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</si>
  <si>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</si>
  <si>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</si>
  <si>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</si>
  <si>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</si>
  <si>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</si>
  <si>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</si>
  <si>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</si>
  <si>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</si>
  <si>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</si>
  <si>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</si>
  <si>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</si>
  <si>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</si>
  <si>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</si>
  <si>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</si>
  <si>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</si>
  <si>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</si>
  <si>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</si>
  <si>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</si>
  <si>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</si>
  <si>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</si>
  <si>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</si>
  <si>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</si>
  <si>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</si>
  <si>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</si>
  <si>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</si>
  <si>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</si>
  <si>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</si>
  <si>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</si>
  <si>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</si>
  <si>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</si>
  <si>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</si>
  <si>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</si>
  <si>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</si>
  <si>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</si>
  <si>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</si>
  <si>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</si>
  <si>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</si>
  <si>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</si>
  <si>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</si>
  <si>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</si>
  <si>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</si>
  <si>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</si>
  <si>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</si>
  <si>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</si>
  <si>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</si>
  <si>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</si>
  <si>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</si>
  <si>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</si>
  <si>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</si>
  <si>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</si>
  <si>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</si>
  <si>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</si>
  <si>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</si>
  <si>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</si>
  <si>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</si>
  <si>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</si>
  <si>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</si>
  <si>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</si>
  <si>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</si>
  <si>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</si>
  <si>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</si>
  <si>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</si>
  <si>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</si>
  <si>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</si>
  <si>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</si>
  <si>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</si>
  <si>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</si>
  <si>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</si>
  <si>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</si>
  <si>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</si>
  <si>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</si>
  <si>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</si>
  <si>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</si>
  <si>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</si>
  <si>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</si>
  <si>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</si>
  <si>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</si>
  <si>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</si>
  <si>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</si>
  <si>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</si>
  <si>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</si>
  <si>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</si>
  <si>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</si>
  <si>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</si>
  <si>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</si>
  <si>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</si>
  <si>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</si>
  <si>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</si>
  <si>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</si>
  <si>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</si>
  <si>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</si>
  <si>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</si>
  <si>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</si>
  <si>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</si>
  <si>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</si>
  <si>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</si>
  <si>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</si>
  <si>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</si>
  <si>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</si>
  <si>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</si>
  <si>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</si>
  <si>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</si>
  <si>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</si>
  <si>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</si>
  <si>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</si>
  <si>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</si>
  <si>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</si>
  <si>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</si>
  <si>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</si>
  <si>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</si>
  <si>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</si>
  <si>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</si>
  <si>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</si>
  <si>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</si>
  <si>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</si>
  <si>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</si>
  <si>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</si>
  <si>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</si>
  <si>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</si>
  <si>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</si>
  <si>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</si>
  <si>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</si>
  <si>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</si>
  <si>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</si>
  <si>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</si>
  <si>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</si>
  <si>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</si>
  <si>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</si>
  <si>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</si>
  <si>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</si>
  <si>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</si>
  <si>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</si>
  <si>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</si>
  <si>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</si>
  <si>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</si>
  <si>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</si>
  <si>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</si>
  <si>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</si>
  <si>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</si>
  <si>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</si>
  <si>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</si>
  <si>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</si>
  <si>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</si>
  <si>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</si>
  <si>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</si>
  <si>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</si>
  <si>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</si>
  <si>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</si>
  <si>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</si>
  <si>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</si>
  <si>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</si>
  <si>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</si>
  <si>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</si>
  <si>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</si>
  <si>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</si>
  <si>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</si>
  <si>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</si>
  <si>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</si>
  <si>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</si>
  <si>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</si>
  <si>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</si>
  <si>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</si>
  <si>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</si>
  <si>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</si>
  <si>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</si>
  <si>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</si>
  <si>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</si>
  <si>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</si>
  <si>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</si>
  <si>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</si>
  <si>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</si>
  <si>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</si>
  <si>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</si>
  <si>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</si>
  <si>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</si>
  <si>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</si>
  <si>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</si>
  <si>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</si>
  <si>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</si>
  <si>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</si>
  <si>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</si>
  <si>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</si>
  <si>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</si>
  <si>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</si>
  <si>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</si>
  <si>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</si>
  <si>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</si>
  <si>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</si>
  <si>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</si>
  <si>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</si>
  <si>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</si>
  <si>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</si>
  <si>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</si>
  <si>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</si>
  <si>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</si>
  <si>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</si>
  <si>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</si>
  <si>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</si>
  <si>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</si>
  <si>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</si>
  <si>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</si>
  <si>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</si>
  <si>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</si>
  <si>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</si>
  <si>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</si>
  <si>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</si>
  <si>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</si>
  <si>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</si>
  <si>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</si>
  <si>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</si>
  <si>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</si>
  <si>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</si>
  <si>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</si>
  <si>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</si>
  <si>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</si>
  <si>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</si>
  <si>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</si>
  <si>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</si>
  <si>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</si>
  <si>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</si>
  <si>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</si>
  <si>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</si>
  <si>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</si>
  <si>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</si>
  <si>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</si>
  <si>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</si>
  <si>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</si>
  <si>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</si>
  <si>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</si>
  <si>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</si>
  <si>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</si>
  <si>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</si>
  <si>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</si>
  <si>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</si>
  <si>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</si>
  <si>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</si>
  <si>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</si>
  <si>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</si>
  <si>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</si>
  <si>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</si>
  <si>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</si>
  <si>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</si>
  <si>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</si>
  <si>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</si>
  <si>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</si>
  <si>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</si>
  <si>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</si>
  <si>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</si>
  <si>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</si>
  <si>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</si>
  <si>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</si>
  <si>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</si>
  <si>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</si>
  <si>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</si>
  <si>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</si>
  <si>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</si>
  <si>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</si>
  <si>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</si>
  <si>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</si>
  <si>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</si>
  <si>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</si>
  <si>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</si>
  <si>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</si>
  <si>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</si>
  <si>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</si>
  <si>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</si>
  <si>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</si>
  <si>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</si>
  <si>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</si>
  <si>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</si>
  <si>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</si>
  <si>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</si>
  <si>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</si>
  <si>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</si>
  <si>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</si>
  <si>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</si>
  <si>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</si>
  <si>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</si>
  <si>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</si>
  <si>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</si>
  <si>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</si>
  <si>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Hungary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</si>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</sst>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45967.476145833331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54142.878184971894</v>
      </c>
      <c r="D4" s="8">
        <f>GAE!D$2</f>
        <v>55800.025100930194</v>
      </c>
      <c r="E4" s="8">
        <f>GAE!E$2</f>
        <v>54954.594265669097</v>
      </c>
      <c r="F4" s="8">
        <f>GAE!F$2</f>
        <v>57447.89299146019</v>
      </c>
      <c r="G4" s="8">
        <f>GAE!G$2</f>
        <v>55992.429235323689</v>
      </c>
      <c r="H4" s="8">
        <f>GAE!H$2</f>
        <v>55746.149661496878</v>
      </c>
      <c r="I4" s="8">
        <f>GAE!I$2</f>
        <v>55327.625221809685</v>
      </c>
      <c r="J4" s="8">
        <f>GAE!J$2</f>
        <v>53335.518723160734</v>
      </c>
      <c r="K4" s="8">
        <f>GAE!K$2</f>
        <v>52654.12252583888</v>
      </c>
      <c r="L4" s="8">
        <f>GAE!L$2</f>
        <v>47801.615944648292</v>
      </c>
      <c r="M4" s="8">
        <f>GAE!M$2</f>
        <v>48102.855077269473</v>
      </c>
      <c r="N4" s="8">
        <f>GAE!N$2</f>
        <v>47127.836116836028</v>
      </c>
      <c r="O4" s="8">
        <f>GAE!O$2</f>
        <v>43468.796451216993</v>
      </c>
      <c r="P4" s="8">
        <f>GAE!P$2</f>
        <v>41010.703361234577</v>
      </c>
      <c r="Q4" s="8">
        <f>GAE!Q$2</f>
        <v>40801.290012683785</v>
      </c>
      <c r="R4" s="8">
        <f>GAE!R$2</f>
        <v>43393.02790061089</v>
      </c>
      <c r="S4" s="8">
        <f>GAE!S$2</f>
        <v>44473.540556947533</v>
      </c>
      <c r="T4" s="8">
        <f>GAE!T$2</f>
        <v>46650.99129230887</v>
      </c>
      <c r="U4" s="8">
        <f>GAE!U$2</f>
        <v>46689.292611708508</v>
      </c>
      <c r="V4" s="8">
        <f>GAE!V$2</f>
        <v>46459.984587652958</v>
      </c>
      <c r="W4" s="8">
        <f>GAE!W$2</f>
        <v>44177.730495407195</v>
      </c>
      <c r="X4" s="8">
        <f>GAE!X$2</f>
        <v>45472.37394833842</v>
      </c>
      <c r="Y4" s="8">
        <f>GAE!Y$2</f>
        <v>43380.124354418702</v>
      </c>
      <c r="Z4" s="8">
        <f>GAE!Z$2</f>
        <v>38710.895106239637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  <c r="Y5" s="10">
        <f>INTMARB!Y$2</f>
        <v>0</v>
      </c>
      <c r="Z5" s="10">
        <f>INTMARB!Z$2</f>
        <v>0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  <c r="Y6" s="12">
        <f>INTMARB_IN!Y$2</f>
        <v>0</v>
      </c>
      <c r="Z6" s="12">
        <f>INTMARB_IN!Z$2</f>
        <v>0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  <c r="Y7" s="12">
        <f>INTMARB_EX!Y$2</f>
        <v>0</v>
      </c>
      <c r="Z7" s="12">
        <f>INTMARB_EX!Z$2</f>
        <v>0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54142.878184971894</v>
      </c>
      <c r="D8" s="8">
        <f>GIC!D$2</f>
        <v>55800.025100930194</v>
      </c>
      <c r="E8" s="8">
        <f>GIC!E$2</f>
        <v>54954.594265669097</v>
      </c>
      <c r="F8" s="8">
        <f>GIC!F$2</f>
        <v>57447.89299146019</v>
      </c>
      <c r="G8" s="8">
        <f>GIC!G$2</f>
        <v>55992.429235323689</v>
      </c>
      <c r="H8" s="8">
        <f>GIC!H$2</f>
        <v>55746.149661496878</v>
      </c>
      <c r="I8" s="8">
        <f>GIC!I$2</f>
        <v>55327.625221809685</v>
      </c>
      <c r="J8" s="8">
        <f>GIC!J$2</f>
        <v>53335.518723160734</v>
      </c>
      <c r="K8" s="8">
        <f>GIC!K$2</f>
        <v>52654.12252583888</v>
      </c>
      <c r="L8" s="8">
        <f>GIC!L$2</f>
        <v>47801.615944648292</v>
      </c>
      <c r="M8" s="8">
        <f>GIC!M$2</f>
        <v>48102.855077269473</v>
      </c>
      <c r="N8" s="8">
        <f>GIC!N$2</f>
        <v>47127.836116836028</v>
      </c>
      <c r="O8" s="8">
        <f>GIC!O$2</f>
        <v>43468.796451216993</v>
      </c>
      <c r="P8" s="8">
        <f>GIC!P$2</f>
        <v>41010.703361234577</v>
      </c>
      <c r="Q8" s="8">
        <f>GIC!Q$2</f>
        <v>40801.290012683785</v>
      </c>
      <c r="R8" s="8">
        <f>GIC!R$2</f>
        <v>43393.02790061089</v>
      </c>
      <c r="S8" s="8">
        <f>GIC!S$2</f>
        <v>44473.540556947533</v>
      </c>
      <c r="T8" s="8">
        <f>GIC!T$2</f>
        <v>46650.99129230887</v>
      </c>
      <c r="U8" s="8">
        <f>GIC!U$2</f>
        <v>46689.292611708508</v>
      </c>
      <c r="V8" s="8">
        <f>GIC!V$2</f>
        <v>46459.984587652958</v>
      </c>
      <c r="W8" s="8">
        <f>GIC!W$2</f>
        <v>44177.730495407195</v>
      </c>
      <c r="X8" s="8">
        <f>GIC!X$2</f>
        <v>45472.37394833842</v>
      </c>
      <c r="Y8" s="8">
        <f>GIC!Y$2</f>
        <v>43380.124354418702</v>
      </c>
      <c r="Z8" s="8">
        <f>GIC!Z$2</f>
        <v>38710.895106239637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722.66090400000019</v>
      </c>
      <c r="D9" s="10">
        <f>INTAVI!D$2</f>
        <v>678.40945199999999</v>
      </c>
      <c r="E9" s="10">
        <f>INTAVI!E$2</f>
        <v>640.35997200000008</v>
      </c>
      <c r="F9" s="10">
        <f>INTAVI!F$2</f>
        <v>627.67681200000004</v>
      </c>
      <c r="G9" s="10">
        <f>INTAVI!G$2</f>
        <v>679.15958400000011</v>
      </c>
      <c r="H9" s="10">
        <f>INTAVI!H$2</f>
        <v>784.41462000000024</v>
      </c>
      <c r="I9" s="10">
        <f>INTAVI!I$2</f>
        <v>797.22720000000015</v>
      </c>
      <c r="J9" s="10">
        <f>INTAVI!J$2</f>
        <v>730.79151372000013</v>
      </c>
      <c r="K9" s="10">
        <f>INTAVI!K$2</f>
        <v>812.32611371999985</v>
      </c>
      <c r="L9" s="10">
        <f>INTAVI!L$2</f>
        <v>694.55391372000031</v>
      </c>
      <c r="M9" s="10">
        <f>INTAVI!M$2</f>
        <v>691.53428628000006</v>
      </c>
      <c r="N9" s="10">
        <f>INTAVI!N$2</f>
        <v>700.5646962000003</v>
      </c>
      <c r="O9" s="10">
        <f>INTAVI!O$2</f>
        <v>501.28688627999992</v>
      </c>
      <c r="P9" s="10">
        <f>INTAVI!P$2</f>
        <v>489.20760000000001</v>
      </c>
      <c r="Q9" s="10">
        <f>INTAVI!Q$2</f>
        <v>513.92682000000002</v>
      </c>
      <c r="R9" s="10">
        <f>INTAVI!R$2</f>
        <v>525.94838496</v>
      </c>
      <c r="S9" s="10">
        <f>INTAVI!S$2</f>
        <v>578.80066571999998</v>
      </c>
      <c r="T9" s="10">
        <f>INTAVI!T$2</f>
        <v>672.80798880000032</v>
      </c>
      <c r="U9" s="10">
        <f>INTAVI!U$2</f>
        <v>831.66534432000003</v>
      </c>
      <c r="V9" s="10">
        <f>INTAVI!V$2</f>
        <v>841.00998600000003</v>
      </c>
      <c r="W9" s="10">
        <f>INTAVI!W$2</f>
        <v>305.25544763999994</v>
      </c>
      <c r="X9" s="10">
        <f>INTAVI!X$2</f>
        <v>370.66742171999999</v>
      </c>
      <c r="Y9" s="10">
        <f>INTAVI!Y$2</f>
        <v>778.71289247999994</v>
      </c>
      <c r="Z9" s="10">
        <f>INTAVI!Z$2</f>
        <v>899.67270708000012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465.94496902580005</v>
      </c>
      <c r="D10" s="12">
        <f>INTAVI_PA_IN!D$2</f>
        <v>436.25236503498854</v>
      </c>
      <c r="E10" s="12">
        <f>INTAVI_PA_IN!E$2</f>
        <v>408.82870217104914</v>
      </c>
      <c r="F10" s="12">
        <f>INTAVI_PA_IN!F$2</f>
        <v>390.12225721872346</v>
      </c>
      <c r="G10" s="12">
        <f>INTAVI_PA_IN!G$2</f>
        <v>456.68232703707258</v>
      </c>
      <c r="H10" s="12">
        <f>INTAVI_PA_IN!H$2</f>
        <v>540.20629333630018</v>
      </c>
      <c r="I10" s="12">
        <f>INTAVI_PA_IN!I$2</f>
        <v>546.02218139850766</v>
      </c>
      <c r="J10" s="12">
        <f>INTAVI_PA_IN!J$2</f>
        <v>502.29143147106652</v>
      </c>
      <c r="K10" s="12">
        <f>INTAVI_PA_IN!K$2</f>
        <v>562.18684390939995</v>
      </c>
      <c r="L10" s="12">
        <f>INTAVI_PA_IN!L$2</f>
        <v>470.17260836345997</v>
      </c>
      <c r="M10" s="12">
        <f>INTAVI_PA_IN!M$2</f>
        <v>464.14878461636022</v>
      </c>
      <c r="N10" s="12">
        <f>INTAVI_PA_IN!N$2</f>
        <v>469.30870652829793</v>
      </c>
      <c r="O10" s="12">
        <f>INTAVI_PA_IN!O$2</f>
        <v>334.5213149255423</v>
      </c>
      <c r="P10" s="12">
        <f>INTAVI_PA_IN!P$2</f>
        <v>326.97138723646754</v>
      </c>
      <c r="Q10" s="12">
        <f>INTAVI_PA_IN!Q$2</f>
        <v>347.04514025617374</v>
      </c>
      <c r="R10" s="12">
        <f>INTAVI_PA_IN!R$2</f>
        <v>358.30012831358863</v>
      </c>
      <c r="S10" s="12">
        <f>INTAVI_PA_IN!S$2</f>
        <v>405.35812733957897</v>
      </c>
      <c r="T10" s="12">
        <f>INTAVI_PA_IN!T$2</f>
        <v>476.23803152458851</v>
      </c>
      <c r="U10" s="12">
        <f>INTAVI_PA_IN!U$2</f>
        <v>589.78345553928546</v>
      </c>
      <c r="V10" s="12">
        <f>INTAVI_PA_IN!V$2</f>
        <v>597.95389830791009</v>
      </c>
      <c r="W10" s="12">
        <f>INTAVI_PA_IN!W$2</f>
        <v>186.46242220503811</v>
      </c>
      <c r="X10" s="12">
        <f>INTAVI_PA_IN!X$2</f>
        <v>230.20492434452643</v>
      </c>
      <c r="Y10" s="12">
        <f>INTAVI_PA_IN!Y$2</f>
        <v>540.36654731963154</v>
      </c>
      <c r="Z10" s="12">
        <f>INTAVI_PA_IN!Z$2</f>
        <v>627.7054399643614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242.3933758300775</v>
      </c>
      <c r="D11" s="12">
        <f>INTAVI_PA_EX!D$2</f>
        <v>226.9551334876214</v>
      </c>
      <c r="E11" s="12">
        <f>INTAVI_PA_EX!E$2</f>
        <v>214.53699887199411</v>
      </c>
      <c r="F11" s="12">
        <f>INTAVI_PA_EX!F$2</f>
        <v>223.80096006462998</v>
      </c>
      <c r="G11" s="12">
        <f>INTAVI_PA_EX!G$2</f>
        <v>210.7036729196106</v>
      </c>
      <c r="H11" s="12">
        <f>INTAVI_PA_EX!H$2</f>
        <v>229.56908061557368</v>
      </c>
      <c r="I11" s="12">
        <f>INTAVI_PA_EX!I$2</f>
        <v>233.61266226634353</v>
      </c>
      <c r="J11" s="12">
        <f>INTAVI_PA_EX!J$2</f>
        <v>215.23577718341721</v>
      </c>
      <c r="K11" s="12">
        <f>INTAVI_PA_EX!K$2</f>
        <v>237.28353024579567</v>
      </c>
      <c r="L11" s="12">
        <f>INTAVI_PA_EX!L$2</f>
        <v>213.02791577426871</v>
      </c>
      <c r="M11" s="12">
        <f>INTAVI_PA_EX!M$2</f>
        <v>214.7373420920681</v>
      </c>
      <c r="N11" s="12">
        <f>INTAVI_PA_EX!N$2</f>
        <v>218.29414789507101</v>
      </c>
      <c r="O11" s="12">
        <f>INTAVI_PA_EX!O$2</f>
        <v>156.12465605927028</v>
      </c>
      <c r="P11" s="12">
        <f>INTAVI_PA_EX!P$2</f>
        <v>150.78503492506624</v>
      </c>
      <c r="Q11" s="12">
        <f>INTAVI_PA_EX!Q$2</f>
        <v>157.02157640447157</v>
      </c>
      <c r="R11" s="12">
        <f>INTAVI_PA_EX!R$2</f>
        <v>157.64275877531861</v>
      </c>
      <c r="S11" s="12">
        <f>INTAVI_PA_EX!S$2</f>
        <v>163.12401549568986</v>
      </c>
      <c r="T11" s="12">
        <f>INTAVI_PA_EX!T$2</f>
        <v>184.44264079817142</v>
      </c>
      <c r="U11" s="12">
        <f>INTAVI_PA_EX!U$2</f>
        <v>227.66480168899758</v>
      </c>
      <c r="V11" s="12">
        <f>INTAVI_PA_EX!V$2</f>
        <v>230.44116878562303</v>
      </c>
      <c r="W11" s="12">
        <f>INTAVI_PA_EX!W$2</f>
        <v>102.86472983725788</v>
      </c>
      <c r="X11" s="12">
        <f>INTAVI_PA_EX!X$2</f>
        <v>114.81140581001664</v>
      </c>
      <c r="Y11" s="12">
        <f>INTAVI_PA_EX!Y$2</f>
        <v>202.61849491831461</v>
      </c>
      <c r="Z11" s="12">
        <f>INTAVI_PA_EX!Z$2</f>
        <v>246.0978887890397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10.771498677576052</v>
      </c>
      <c r="D12" s="12">
        <f>INTAVI_FR_IN!D$2</f>
        <v>11.912596561166973</v>
      </c>
      <c r="E12" s="12">
        <f>INTAVI_FR_IN!E$2</f>
        <v>15.379369523883424</v>
      </c>
      <c r="F12" s="12">
        <f>INTAVI_FR_IN!F$2</f>
        <v>12.13873181921327</v>
      </c>
      <c r="G12" s="12">
        <f>INTAVI_FR_IN!G$2</f>
        <v>10.712057211199415</v>
      </c>
      <c r="H12" s="12">
        <f>INTAVI_FR_IN!H$2</f>
        <v>13.208013399789106</v>
      </c>
      <c r="I12" s="12">
        <f>INTAVI_FR_IN!I$2</f>
        <v>9.8671679136309205</v>
      </c>
      <c r="J12" s="12">
        <f>INTAVI_FR_IN!J$2</f>
        <v>10.592189760811978</v>
      </c>
      <c r="K12" s="12">
        <f>INTAVI_FR_IN!K$2</f>
        <v>9.1752584153439845</v>
      </c>
      <c r="L12" s="12">
        <f>INTAVI_FR_IN!L$2</f>
        <v>7.9476361692355253</v>
      </c>
      <c r="M12" s="12">
        <f>INTAVI_FR_IN!M$2</f>
        <v>8.5884083107451037</v>
      </c>
      <c r="N12" s="12">
        <f>INTAVI_FR_IN!N$2</f>
        <v>11.122422687375678</v>
      </c>
      <c r="O12" s="12">
        <f>INTAVI_FR_IN!O$2</f>
        <v>8.7022172772205337</v>
      </c>
      <c r="P12" s="12">
        <f>INTAVI_FR_IN!P$2</f>
        <v>9.2693333193387168</v>
      </c>
      <c r="Q12" s="12">
        <f>INTAVI_FR_IN!Q$2</f>
        <v>8.8246839438464306</v>
      </c>
      <c r="R12" s="12">
        <f>INTAVI_FR_IN!R$2</f>
        <v>8.9653848715311906</v>
      </c>
      <c r="S12" s="12">
        <f>INTAVI_FR_IN!S$2</f>
        <v>8.6398679865098664</v>
      </c>
      <c r="T12" s="12">
        <f>INTAVI_FR_IN!T$2</f>
        <v>10.33079217911745</v>
      </c>
      <c r="U12" s="12">
        <f>INTAVI_FR_IN!U$2</f>
        <v>12.284940346497271</v>
      </c>
      <c r="V12" s="12">
        <f>INTAVI_FR_IN!V$2</f>
        <v>9.8549705628165789</v>
      </c>
      <c r="W12" s="12">
        <f>INTAVI_FR_IN!W$2</f>
        <v>11.099995262386848</v>
      </c>
      <c r="X12" s="12">
        <f>INTAVI_FR_IN!X$2</f>
        <v>15.459606296855092</v>
      </c>
      <c r="Y12" s="12">
        <f>INTAVI_FR_IN!Y$2</f>
        <v>16.778778402421903</v>
      </c>
      <c r="Z12" s="12">
        <f>INTAVI_FR_IN!Z$2</f>
        <v>15.985765211675185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3.551060466546641</v>
      </c>
      <c r="D13" s="12">
        <f>INTAVI_FR_EX!D$2</f>
        <v>3.2893569162230918</v>
      </c>
      <c r="E13" s="12">
        <f>INTAVI_FR_EX!E$2</f>
        <v>1.6149014330733535</v>
      </c>
      <c r="F13" s="12">
        <f>INTAVI_FR_EX!F$2</f>
        <v>1.6148628974334771</v>
      </c>
      <c r="G13" s="12">
        <f>INTAVI_FR_EX!G$2</f>
        <v>1.0615268321175613</v>
      </c>
      <c r="H13" s="12">
        <f>INTAVI_FR_EX!H$2</f>
        <v>1.4312326483371467</v>
      </c>
      <c r="I13" s="12">
        <f>INTAVI_FR_EX!I$2</f>
        <v>7.7251884215180215</v>
      </c>
      <c r="J13" s="12">
        <f>INTAVI_FR_EX!J$2</f>
        <v>2.672115304704477</v>
      </c>
      <c r="K13" s="12">
        <f>INTAVI_FR_EX!K$2</f>
        <v>3.6804811494603356</v>
      </c>
      <c r="L13" s="12">
        <f>INTAVI_FR_EX!L$2</f>
        <v>3.4057534130359706</v>
      </c>
      <c r="M13" s="12">
        <f>INTAVI_FR_EX!M$2</f>
        <v>4.0597512608267561</v>
      </c>
      <c r="N13" s="12">
        <f>INTAVI_FR_EX!N$2</f>
        <v>1.8394190892556554</v>
      </c>
      <c r="O13" s="12">
        <f>INTAVI_FR_EX!O$2</f>
        <v>1.9386980179667663</v>
      </c>
      <c r="P13" s="12">
        <f>INTAVI_FR_EX!P$2</f>
        <v>2.18184451912746</v>
      </c>
      <c r="Q13" s="12">
        <f>INTAVI_FR_EX!Q$2</f>
        <v>1.0354193955083</v>
      </c>
      <c r="R13" s="12">
        <f>INTAVI_FR_EX!R$2</f>
        <v>1.0401129995614986</v>
      </c>
      <c r="S13" s="12">
        <f>INTAVI_FR_EX!S$2</f>
        <v>1.6786548982212333</v>
      </c>
      <c r="T13" s="12">
        <f>INTAVI_FR_EX!T$2</f>
        <v>1.79652429812287</v>
      </c>
      <c r="U13" s="12">
        <f>INTAVI_FR_EX!U$2</f>
        <v>1.9321467452196592</v>
      </c>
      <c r="V13" s="12">
        <f>INTAVI_FR_EX!V$2</f>
        <v>2.7599483436502581</v>
      </c>
      <c r="W13" s="12">
        <f>INTAVI_FR_EX!W$2</f>
        <v>4.8283003353170715</v>
      </c>
      <c r="X13" s="12">
        <f>INTAVI_FR_EX!X$2</f>
        <v>10.191485268601816</v>
      </c>
      <c r="Y13" s="12">
        <f>INTAVI_FR_EX!Y$2</f>
        <v>18.949071839631813</v>
      </c>
      <c r="Z13" s="12">
        <f>INTAVI_FR_EX!Z$2</f>
        <v>9.8836131149239197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53420.21728097189</v>
      </c>
      <c r="D14" s="8">
        <f>NRGSUP!D$2</f>
        <v>55121.615648930194</v>
      </c>
      <c r="E14" s="8">
        <f>NRGSUP!E$2</f>
        <v>54314.234293669098</v>
      </c>
      <c r="F14" s="8">
        <f>NRGSUP!F$2</f>
        <v>56820.216179460193</v>
      </c>
      <c r="G14" s="8">
        <f>NRGSUP!G$2</f>
        <v>55313.269651323688</v>
      </c>
      <c r="H14" s="8">
        <f>NRGSUP!H$2</f>
        <v>54961.735041496882</v>
      </c>
      <c r="I14" s="8">
        <f>NRGSUP!I$2</f>
        <v>54530.398021809684</v>
      </c>
      <c r="J14" s="8">
        <f>NRGSUP!J$2</f>
        <v>52604.727209440738</v>
      </c>
      <c r="K14" s="8">
        <f>NRGSUP!K$2</f>
        <v>51841.796412118885</v>
      </c>
      <c r="L14" s="8">
        <f>NRGSUP!L$2</f>
        <v>47107.062030928289</v>
      </c>
      <c r="M14" s="8">
        <f>NRGSUP!M$2</f>
        <v>47411.32079098947</v>
      </c>
      <c r="N14" s="8">
        <f>NRGSUP!N$2</f>
        <v>46427.271420636025</v>
      </c>
      <c r="O14" s="8">
        <f>NRGSUP!O$2</f>
        <v>42967.509564936998</v>
      </c>
      <c r="P14" s="8">
        <f>NRGSUP!P$2</f>
        <v>40521.495761234575</v>
      </c>
      <c r="Q14" s="8">
        <f>NRGSUP!Q$2</f>
        <v>40287.363192683784</v>
      </c>
      <c r="R14" s="8">
        <f>NRGSUP!R$2</f>
        <v>42867.079515650898</v>
      </c>
      <c r="S14" s="8">
        <f>NRGSUP!S$2</f>
        <v>43894.739891227531</v>
      </c>
      <c r="T14" s="8">
        <f>NRGSUP!T$2</f>
        <v>45978.183303508871</v>
      </c>
      <c r="U14" s="8">
        <f>NRGSUP!U$2</f>
        <v>45857.627267388511</v>
      </c>
      <c r="V14" s="8">
        <f>NRGSUP!V$2</f>
        <v>45618.974601652953</v>
      </c>
      <c r="W14" s="8">
        <f>NRGSUP!W$2</f>
        <v>43872.475047767191</v>
      </c>
      <c r="X14" s="8">
        <f>NRGSUP!X$2</f>
        <v>45101.706526618422</v>
      </c>
      <c r="Y14" s="8">
        <f>NRGSUP!Y$2</f>
        <v>42601.411461938704</v>
      </c>
      <c r="Z14" s="8">
        <f>NRGSUP!Z$2</f>
        <v>37811.222399159626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22252.49428399235</v>
      </c>
      <c r="D15" s="10">
        <f>TI_EHG_E!D$2</f>
        <v>22641.848930632717</v>
      </c>
      <c r="E15" s="10">
        <f>TI_EHG_E!E$2</f>
        <v>21313.439241818891</v>
      </c>
      <c r="F15" s="10">
        <f>TI_EHG_E!F$2</f>
        <v>22365.153433153664</v>
      </c>
      <c r="G15" s="10">
        <f>TI_EHG_E!G$2</f>
        <v>20623.52855882615</v>
      </c>
      <c r="H15" s="10">
        <f>TI_EHG_E!H$2</f>
        <v>18733.592967932931</v>
      </c>
      <c r="I15" s="10">
        <f>TI_EHG_E!I$2</f>
        <v>18710.447087610348</v>
      </c>
      <c r="J15" s="10">
        <f>TI_EHG_E!J$2</f>
        <v>19871.664136467731</v>
      </c>
      <c r="K15" s="10">
        <f>TI_EHG_E!K$2</f>
        <v>18970.244427366877</v>
      </c>
      <c r="L15" s="10">
        <f>TI_EHG_E!L$2</f>
        <v>15896.582418356553</v>
      </c>
      <c r="M15" s="10">
        <f>TI_EHG_E!M$2</f>
        <v>16571.049826168211</v>
      </c>
      <c r="N15" s="10">
        <f>TI_EHG_E!N$2</f>
        <v>15837.367293506355</v>
      </c>
      <c r="O15" s="10">
        <f>TI_EHG_E!O$2</f>
        <v>15174.688442062512</v>
      </c>
      <c r="P15" s="10">
        <f>TI_EHG_E!P$2</f>
        <v>12571.010943074458</v>
      </c>
      <c r="Q15" s="10">
        <f>TI_EHG_E!Q$2</f>
        <v>11740.200914147754</v>
      </c>
      <c r="R15" s="10">
        <f>TI_EHG_E!R$2</f>
        <v>12255.784456308083</v>
      </c>
      <c r="S15" s="10">
        <f>TI_EHG_E!S$2</f>
        <v>12322.084012611786</v>
      </c>
      <c r="T15" s="10">
        <f>TI_EHG_E!T$2</f>
        <v>12348.938280259452</v>
      </c>
      <c r="U15" s="10">
        <f>TI_EHG_E!U$2</f>
        <v>11551.951406300812</v>
      </c>
      <c r="V15" s="10">
        <f>TI_EHG_E!V$2</f>
        <v>11085.04833053256</v>
      </c>
      <c r="W15" s="10">
        <f>TI_EHG_E!W$2</f>
        <v>10911.41540715335</v>
      </c>
      <c r="X15" s="10">
        <f>TI_EHG_E!X$2</f>
        <v>10153.366507665032</v>
      </c>
      <c r="Y15" s="10">
        <f>TI_EHG_E!Y$2</f>
        <v>9468.7475539489606</v>
      </c>
      <c r="Z15" s="10">
        <f>TI_EHG_E!Z$2</f>
        <v>7934.705139383841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14282.221943575336</v>
      </c>
      <c r="D16" s="12">
        <f>TI_EHG_E_E!D$2</f>
        <v>14681.067954734141</v>
      </c>
      <c r="E16" s="12">
        <f>TI_EHG_E_E!E$2</f>
        <v>13638.217666272476</v>
      </c>
      <c r="F16" s="12">
        <f>TI_EHG_E_E!F$2</f>
        <v>14047.180674695202</v>
      </c>
      <c r="G16" s="12">
        <f>TI_EHG_E_E!G$2</f>
        <v>12760.280739516995</v>
      </c>
      <c r="H16" s="12">
        <f>TI_EHG_E_E!H$2</f>
        <v>10676.121778636058</v>
      </c>
      <c r="I16" s="12">
        <f>TI_EHG_E_E!I$2</f>
        <v>10755.688798039375</v>
      </c>
      <c r="J16" s="12">
        <f>TI_EHG_E_E!J$2</f>
        <v>11997.897386613364</v>
      </c>
      <c r="K16" s="12">
        <f>TI_EHG_E_E!K$2</f>
        <v>11660.648654759651</v>
      </c>
      <c r="L16" s="12">
        <f>TI_EHG_E_E!L$2</f>
        <v>9456.1416101503473</v>
      </c>
      <c r="M16" s="12">
        <f>TI_EHG_E_E!M$2</f>
        <v>9974.8169180841069</v>
      </c>
      <c r="N16" s="12">
        <f>TI_EHG_E_E!N$2</f>
        <v>9208.0973055375289</v>
      </c>
      <c r="O16" s="12">
        <f>TI_EHG_E_E!O$2</f>
        <v>9283.033903777321</v>
      </c>
      <c r="P16" s="12">
        <f>TI_EHG_E_E!P$2</f>
        <v>7680.3404089183432</v>
      </c>
      <c r="Q16" s="12">
        <f>TI_EHG_E_E!Q$2</f>
        <v>7275.3114711079943</v>
      </c>
      <c r="R16" s="12">
        <f>TI_EHG_E_E!R$2</f>
        <v>7320.1537418683565</v>
      </c>
      <c r="S16" s="12">
        <f>TI_EHG_E_E!S$2</f>
        <v>7593.707537161632</v>
      </c>
      <c r="T16" s="12">
        <f>TI_EHG_E_E!T$2</f>
        <v>7391.4711838106796</v>
      </c>
      <c r="U16" s="12">
        <f>TI_EHG_E_E!U$2</f>
        <v>6671.9545124322003</v>
      </c>
      <c r="V16" s="12">
        <f>TI_EHG_E_E!V$2</f>
        <v>6178.9870783365013</v>
      </c>
      <c r="W16" s="12">
        <f>TI_EHG_E_E!W$2</f>
        <v>5938.3474115642803</v>
      </c>
      <c r="X16" s="12">
        <f>TI_EHG_E_E!X$2</f>
        <v>5009.3122343443811</v>
      </c>
      <c r="Y16" s="12">
        <f>TI_EHG_E_E!Y$2</f>
        <v>4894.3410448151135</v>
      </c>
      <c r="Z16" s="12">
        <f>TI_EHG_E_E!Z$2</f>
        <v>4236.8129983514682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6865.030361138618</v>
      </c>
      <c r="D17" s="12">
        <f>TI_EHG_CHP_E!D$2</f>
        <v>6567.1700375221581</v>
      </c>
      <c r="E17" s="12">
        <f>TI_EHG_CHP_E!E$2</f>
        <v>6281.0983162814691</v>
      </c>
      <c r="F17" s="12">
        <f>TI_EHG_CHP_E!F$2</f>
        <v>6626.0453767989666</v>
      </c>
      <c r="G17" s="12">
        <f>TI_EHG_CHP_E!G$2</f>
        <v>6057.3381693548645</v>
      </c>
      <c r="H17" s="12">
        <f>TI_EHG_CHP_E!H$2</f>
        <v>6126.7009763348142</v>
      </c>
      <c r="I17" s="12">
        <f>TI_EHG_CHP_E!I$2</f>
        <v>6105.023384211474</v>
      </c>
      <c r="J17" s="12">
        <f>TI_EHG_CHP_E!J$2</f>
        <v>6087.8219784631374</v>
      </c>
      <c r="K17" s="12">
        <f>TI_EHG_CHP_E!K$2</f>
        <v>5730.8441703672279</v>
      </c>
      <c r="L17" s="12">
        <f>TI_EHG_CHP_E!L$2</f>
        <v>5075.3867064462047</v>
      </c>
      <c r="M17" s="12">
        <f>TI_EHG_CHP_E!M$2</f>
        <v>5035.755521924103</v>
      </c>
      <c r="N17" s="12">
        <f>TI_EHG_CHP_E!N$2</f>
        <v>4938.9505001288271</v>
      </c>
      <c r="O17" s="12">
        <f>TI_EHG_CHP_E!O$2</f>
        <v>4039.1676419909891</v>
      </c>
      <c r="P17" s="12">
        <f>TI_EHG_CHP_E!P$2</f>
        <v>3176.6973876393913</v>
      </c>
      <c r="Q17" s="12">
        <f>TI_EHG_CHP_E!Q$2</f>
        <v>2848.7188263453909</v>
      </c>
      <c r="R17" s="12">
        <f>TI_EHG_CHP_E!R$2</f>
        <v>2900.0705749855024</v>
      </c>
      <c r="S17" s="12">
        <f>TI_EHG_CHP_E!S$2</f>
        <v>3051.1558105626</v>
      </c>
      <c r="T17" s="12">
        <f>TI_EHG_CHP_E!T$2</f>
        <v>2967.0910622078136</v>
      </c>
      <c r="U17" s="12">
        <f>TI_EHG_CHP_E!U$2</f>
        <v>3010.2719801230592</v>
      </c>
      <c r="V17" s="12">
        <f>TI_EHG_CHP_E!V$2</f>
        <v>3211.0810616186372</v>
      </c>
      <c r="W17" s="12">
        <f>TI_EHG_CHP_E!W$2</f>
        <v>3194.907577515251</v>
      </c>
      <c r="X17" s="12">
        <f>TI_EHG_CHP_E!X$2</f>
        <v>3522.0230717959412</v>
      </c>
      <c r="Y17" s="12">
        <f>TI_EHG_CHP_E!Y$2</f>
        <v>3154.1204537678877</v>
      </c>
      <c r="Z17" s="12">
        <f>TI_EHG_CHP_E!Z$2</f>
        <v>2492.3067433086594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1105.2419792783937</v>
      </c>
      <c r="D18" s="12">
        <f>TI_EHG_H_E!D$2</f>
        <v>1393.6109383764137</v>
      </c>
      <c r="E18" s="12">
        <f>TI_EHG_H_E!E$2</f>
        <v>1394.1232592649428</v>
      </c>
      <c r="F18" s="12">
        <f>TI_EHG_H_E!F$2</f>
        <v>1691.9273816594955</v>
      </c>
      <c r="G18" s="12">
        <f>TI_EHG_H_E!G$2</f>
        <v>1805.9096499542907</v>
      </c>
      <c r="H18" s="12">
        <f>TI_EHG_H_E!H$2</f>
        <v>1930.7702129620623</v>
      </c>
      <c r="I18" s="12">
        <f>TI_EHG_H_E!I$2</f>
        <v>1849.734905359498</v>
      </c>
      <c r="J18" s="12">
        <f>TI_EHG_H_E!J$2</f>
        <v>1785.9447713912309</v>
      </c>
      <c r="K18" s="12">
        <f>TI_EHG_H_E!K$2</f>
        <v>1578.75160224</v>
      </c>
      <c r="L18" s="12">
        <f>TI_EHG_H_E!L$2</f>
        <v>1365.0541017600003</v>
      </c>
      <c r="M18" s="12">
        <f>TI_EHG_H_E!M$2</f>
        <v>1560.4773861600002</v>
      </c>
      <c r="N18" s="12">
        <f>TI_EHG_H_E!N$2</f>
        <v>1690.3194878400002</v>
      </c>
      <c r="O18" s="12">
        <f>TI_EHG_H_E!O$2</f>
        <v>1852.4868962942039</v>
      </c>
      <c r="P18" s="12">
        <f>TI_EHG_H_E!P$2</f>
        <v>1713.9731465167229</v>
      </c>
      <c r="Q18" s="12">
        <f>TI_EHG_H_E!Q$2</f>
        <v>1616.1706166943682</v>
      </c>
      <c r="R18" s="12">
        <f>TI_EHG_H_E!R$2</f>
        <v>2035.5601394542261</v>
      </c>
      <c r="S18" s="12">
        <f>TI_EHG_H_E!S$2</f>
        <v>1677.2206648875542</v>
      </c>
      <c r="T18" s="12">
        <f>TI_EHG_H_E!T$2</f>
        <v>1990.3760342409603</v>
      </c>
      <c r="U18" s="12">
        <f>TI_EHG_H_E!U$2</f>
        <v>1869.7249137455519</v>
      </c>
      <c r="V18" s="12">
        <f>TI_EHG_H_E!V$2</f>
        <v>1694.9801905774218</v>
      </c>
      <c r="W18" s="12">
        <f>TI_EHG_H_E!W$2</f>
        <v>1778.1604180738186</v>
      </c>
      <c r="X18" s="12">
        <f>TI_EHG_H_E!X$2</f>
        <v>1622.0312015247109</v>
      </c>
      <c r="Y18" s="12">
        <f>TI_EHG_H_E!Y$2</f>
        <v>1420.2860553659575</v>
      </c>
      <c r="Z18" s="12">
        <f>TI_EHG_H_E!Z$2</f>
        <v>1205.585397723713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1757.9197674000002</v>
      </c>
      <c r="D19" s="8">
        <f>NRG_E!D$2</f>
        <v>1596.36734604</v>
      </c>
      <c r="E19" s="8">
        <f>NRG_E!E$2</f>
        <v>1462.9696908000001</v>
      </c>
      <c r="F19" s="8">
        <f>NRG_E!F$2</f>
        <v>1279.2391246393549</v>
      </c>
      <c r="G19" s="8">
        <f>NRG_E!G$2</f>
        <v>1229.6727965708351</v>
      </c>
      <c r="H19" s="8">
        <f>NRG_E!H$2</f>
        <v>1214.725173803736</v>
      </c>
      <c r="I19" s="8">
        <f>NRG_E!I$2</f>
        <v>1671.2316493120477</v>
      </c>
      <c r="J19" s="8">
        <f>NRG_E!J$2</f>
        <v>1331.6066763600002</v>
      </c>
      <c r="K19" s="8">
        <f>NRG_E!K$2</f>
        <v>1435.3312550400003</v>
      </c>
      <c r="L19" s="8">
        <f>NRG_E!L$2</f>
        <v>1468.8575186400003</v>
      </c>
      <c r="M19" s="8">
        <f>NRG_E!M$2</f>
        <v>1183.6670583599998</v>
      </c>
      <c r="N19" s="8">
        <f>NRG_E!N$2</f>
        <v>1221.9035496000001</v>
      </c>
      <c r="O19" s="8">
        <f>NRG_E!O$2</f>
        <v>1157.4518371199999</v>
      </c>
      <c r="P19" s="8">
        <f>NRG_E!P$2</f>
        <v>1366.970724</v>
      </c>
      <c r="Q19" s="8">
        <f>NRG_E!Q$2</f>
        <v>1952.93631456</v>
      </c>
      <c r="R19" s="8">
        <f>NRG_E!R$2</f>
        <v>1874.6421602089117</v>
      </c>
      <c r="S19" s="8">
        <f>NRG_E!S$2</f>
        <v>1999.5947784000002</v>
      </c>
      <c r="T19" s="8">
        <f>NRG_E!T$2</f>
        <v>2330.8383628413185</v>
      </c>
      <c r="U19" s="8">
        <f>NRG_E!U$2</f>
        <v>2380.6804961987818</v>
      </c>
      <c r="V19" s="8">
        <f>NRG_E!V$2</f>
        <v>2292.4602967970577</v>
      </c>
      <c r="W19" s="8">
        <f>NRG_E!W$2</f>
        <v>2220.863440827864</v>
      </c>
      <c r="X19" s="8">
        <f>NRG_E!X$2</f>
        <v>1931.5788264241805</v>
      </c>
      <c r="Y19" s="8">
        <f>NRG_E!Y$2</f>
        <v>1769.9496229848153</v>
      </c>
      <c r="Z19" s="8">
        <f>NRG_E!Z$2</f>
        <v>1702.6601848170667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2.592360679355123</v>
      </c>
      <c r="G20" s="12">
        <f>NRG_CM_E!G$2</f>
        <v>8.8582364108348397</v>
      </c>
      <c r="H20" s="12">
        <f>NRG_CM_E!H$2</f>
        <v>6.3582886437362536</v>
      </c>
      <c r="I20" s="12">
        <f>NRG_CM_E!I$2</f>
        <v>6.4308398320475595</v>
      </c>
      <c r="J20" s="12">
        <f>NRG_CM_E!J$2</f>
        <v>6.4364282400000015</v>
      </c>
      <c r="K20" s="12">
        <f>NRG_CM_E!K$2</f>
        <v>5.1502492799999997</v>
      </c>
      <c r="L20" s="12">
        <f>NRG_CM_E!L$2</f>
        <v>5.0174467199999997</v>
      </c>
      <c r="M20" s="12">
        <f>NRG_CM_E!M$2</f>
        <v>4.9655707199999988</v>
      </c>
      <c r="N20" s="12">
        <f>NRG_CM_E!N$2</f>
        <v>5.1329572799999994</v>
      </c>
      <c r="O20" s="12">
        <f>NRG_CM_E!O$2</f>
        <v>6.9532135199999994</v>
      </c>
      <c r="P20" s="12">
        <f>NRG_CM_E!P$2</f>
        <v>6.34293</v>
      </c>
      <c r="Q20" s="12">
        <f>NRG_CM_E!Q$2</f>
        <v>4.5675907200000001</v>
      </c>
      <c r="R20" s="12">
        <f>NRG_CM_E!R$2</f>
        <v>5.3343338089117873</v>
      </c>
      <c r="S20" s="12">
        <f>NRG_CM_E!S$2</f>
        <v>3.49021728</v>
      </c>
      <c r="T20" s="12">
        <f>NRG_CM_E!T$2</f>
        <v>0</v>
      </c>
      <c r="U20" s="12">
        <f>NRG_CM_E!U$2</f>
        <v>1.392825212243409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165.37350455999999</v>
      </c>
      <c r="D21" s="12">
        <f>NRG_OIL_NG_E!D$2</f>
        <v>174.64449203999999</v>
      </c>
      <c r="E21" s="12">
        <f>NRG_OIL_NG_E!E$2</f>
        <v>0</v>
      </c>
      <c r="F21" s="12">
        <f>NRG_OIL_NG_E!F$2</f>
        <v>0</v>
      </c>
      <c r="G21" s="12">
        <f>NRG_OIL_NG_E!G$2</f>
        <v>9.4439289599999992</v>
      </c>
      <c r="H21" s="12">
        <f>NRG_OIL_NG_E!H$2</f>
        <v>3.1861814399999999</v>
      </c>
      <c r="I21" s="12">
        <f>NRG_OIL_NG_E!I$2</f>
        <v>6.1278213600000013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35.588475720000012</v>
      </c>
      <c r="N21" s="12">
        <f>NRG_OIL_NG_E!N$2</f>
        <v>32.622674759999995</v>
      </c>
      <c r="O21" s="12">
        <f>NRG_OIL_NG_E!O$2</f>
        <v>35.588475720000012</v>
      </c>
      <c r="P21" s="12">
        <f>NRG_OIL_NG_E!P$2</f>
        <v>135.31319999999999</v>
      </c>
      <c r="Q21" s="12">
        <f>NRG_OIL_NG_E!Q$2</f>
        <v>112.08780000000002</v>
      </c>
      <c r="R21" s="12">
        <f>NRG_OIL_NG_E!R$2</f>
        <v>105.30404892</v>
      </c>
      <c r="S21" s="12">
        <f>NRG_OIL_NG_E!S$2</f>
        <v>116.02602000000002</v>
      </c>
      <c r="T21" s="12">
        <f>NRG_OIL_NG_E!T$2</f>
        <v>124.76079</v>
      </c>
      <c r="U21" s="12">
        <f>NRG_OIL_NG_E!U$2</f>
        <v>106.12998</v>
      </c>
      <c r="V21" s="12">
        <f>NRG_OIL_NG_E!V$2</f>
        <v>111.58290000000001</v>
      </c>
      <c r="W21" s="12">
        <f>NRG_OIL_NG_E!W$2</f>
        <v>91.285920000000019</v>
      </c>
      <c r="X21" s="12">
        <f>NRG_OIL_NG_E!X$2</f>
        <v>89.266320000000007</v>
      </c>
      <c r="Y21" s="12">
        <f>NRG_OIL_NG_E!Y$2</f>
        <v>92.851110000000006</v>
      </c>
      <c r="Z21" s="12">
        <f>NRG_OIL_NG_E!Z$2</f>
        <v>100.22264999999999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3.9929366400000004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2.14569432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151.32852</v>
      </c>
      <c r="D23" s="12">
        <f>NRG_CO_E!D$2</f>
        <v>109.25064</v>
      </c>
      <c r="E23" s="12">
        <f>NRG_CO_E!E$2</f>
        <v>77.802119999999988</v>
      </c>
      <c r="F23" s="12">
        <f>NRG_CO_E!F$2</f>
        <v>88.151759999999996</v>
      </c>
      <c r="G23" s="12">
        <f>NRG_CO_E!G$2</f>
        <v>71.528399999999991</v>
      </c>
      <c r="H23" s="12">
        <f>NRG_CO_E!H$2</f>
        <v>73.086839999999981</v>
      </c>
      <c r="I23" s="12">
        <f>NRG_CO_E!I$2</f>
        <v>149.29056</v>
      </c>
      <c r="J23" s="12">
        <f>NRG_CO_E!J$2</f>
        <v>164.19564</v>
      </c>
      <c r="K23" s="12">
        <f>NRG_CO_E!K$2</f>
        <v>161.45379</v>
      </c>
      <c r="L23" s="12">
        <f>NRG_CO_E!L$2</f>
        <v>128.45735999999999</v>
      </c>
      <c r="M23" s="12">
        <f>NRG_CO_E!M$2</f>
        <v>164.96189999999996</v>
      </c>
      <c r="N23" s="12">
        <f>NRG_CO_E!N$2</f>
        <v>134.86580999999998</v>
      </c>
      <c r="O23" s="12">
        <f>NRG_CO_E!O$2</f>
        <v>134.37143999999998</v>
      </c>
      <c r="P23" s="12">
        <f>NRG_CO_E!P$2</f>
        <v>128.39634000000001</v>
      </c>
      <c r="Q23" s="12">
        <f>NRG_CO_E!Q$2</f>
        <v>128.4255</v>
      </c>
      <c r="R23" s="12">
        <f>NRG_CO_E!R$2</f>
        <v>150.88706999999999</v>
      </c>
      <c r="S23" s="12">
        <f>NRG_CO_E!S$2</f>
        <v>128.89854</v>
      </c>
      <c r="T23" s="12">
        <f>NRG_CO_E!T$2</f>
        <v>135.55482221889278</v>
      </c>
      <c r="U23" s="12">
        <f>NRG_CO_E!U$2</f>
        <v>128.87099999999998</v>
      </c>
      <c r="V23" s="12">
        <f>NRG_CO_E!V$2</f>
        <v>114.56531999999999</v>
      </c>
      <c r="W23" s="12">
        <f>NRG_CO_E!W$2</f>
        <v>111.84804</v>
      </c>
      <c r="X23" s="12">
        <f>NRG_CO_E!X$2</f>
        <v>112.44744</v>
      </c>
      <c r="Y23" s="12">
        <f>NRG_CO_E!Y$2</f>
        <v>80.479439999999997</v>
      </c>
      <c r="Z23" s="12">
        <f>NRG_CO_E!Z$2</f>
        <v>48.871079999999985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477.53044199999999</v>
      </c>
      <c r="R26" s="12">
        <f>NRG_BF_E!R$2</f>
        <v>637.54205399999989</v>
      </c>
      <c r="S26" s="12">
        <f>NRG_BF_E!S$2</f>
        <v>453.93326999999994</v>
      </c>
      <c r="T26" s="12">
        <f>NRG_BF_E!T$2</f>
        <v>708.55682997917415</v>
      </c>
      <c r="U26" s="12">
        <f>NRG_BF_E!U$2</f>
        <v>710.90507743829039</v>
      </c>
      <c r="V26" s="12">
        <f>NRG_BF_E!V$2</f>
        <v>642.6658243696595</v>
      </c>
      <c r="W26" s="12">
        <f>NRG_BF_E!W$2</f>
        <v>573.64197620295727</v>
      </c>
      <c r="X26" s="12">
        <f>NRG_BF_E!X$2</f>
        <v>360.45804712379044</v>
      </c>
      <c r="Y26" s="12">
        <f>NRG_BF_E!Y$2</f>
        <v>277.82694855777692</v>
      </c>
      <c r="Z26" s="12">
        <f>NRG_BF_E!Z$2</f>
        <v>139.27120964897563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1441.21774284</v>
      </c>
      <c r="D27" s="12">
        <f>NRG_PR_E!D$2</f>
        <v>1312.4722139999999</v>
      </c>
      <c r="E27" s="12">
        <f>NRG_PR_E!E$2</f>
        <v>1381.1746341600001</v>
      </c>
      <c r="F27" s="12">
        <f>NRG_PR_E!F$2</f>
        <v>1188.4950039599998</v>
      </c>
      <c r="G27" s="12">
        <f>NRG_PR_E!G$2</f>
        <v>1139.8422312000002</v>
      </c>
      <c r="H27" s="12">
        <f>NRG_PR_E!H$2</f>
        <v>1132.0938637199999</v>
      </c>
      <c r="I27" s="12">
        <f>NRG_PR_E!I$2</f>
        <v>1509.38242812</v>
      </c>
      <c r="J27" s="12">
        <f>NRG_PR_E!J$2</f>
        <v>1160.9746081200001</v>
      </c>
      <c r="K27" s="12">
        <f>NRG_PR_E!K$2</f>
        <v>1268.72721576</v>
      </c>
      <c r="L27" s="12">
        <f>NRG_PR_E!L$2</f>
        <v>1335.38271192</v>
      </c>
      <c r="M27" s="12">
        <f>NRG_PR_E!M$2</f>
        <v>978.15111191999983</v>
      </c>
      <c r="N27" s="12">
        <f>NRG_PR_E!N$2</f>
        <v>1047.1364132400001</v>
      </c>
      <c r="O27" s="12">
        <f>NRG_PR_E!O$2</f>
        <v>980.53870787999995</v>
      </c>
      <c r="P27" s="12">
        <f>NRG_PR_E!P$2</f>
        <v>1096.9182540000002</v>
      </c>
      <c r="Q27" s="12">
        <f>NRG_PR_E!Q$2</f>
        <v>1230.32498184</v>
      </c>
      <c r="R27" s="12">
        <f>NRG_PR_E!R$2</f>
        <v>975.57465347999994</v>
      </c>
      <c r="S27" s="12">
        <f>NRG_PR_E!S$2</f>
        <v>1297.24673112</v>
      </c>
      <c r="T27" s="12">
        <f>NRG_PR_E!T$2</f>
        <v>1361.9659206432516</v>
      </c>
      <c r="U27" s="12">
        <f>NRG_PR_E!U$2</f>
        <v>1433.381613548248</v>
      </c>
      <c r="V27" s="12">
        <f>NRG_PR_E!V$2</f>
        <v>1423.6462524273984</v>
      </c>
      <c r="W27" s="12">
        <f>NRG_PR_E!W$2</f>
        <v>1444.0875046249068</v>
      </c>
      <c r="X27" s="12">
        <f>NRG_PR_E!X$2</f>
        <v>1369.4070193003899</v>
      </c>
      <c r="Y27" s="12">
        <f>NRG_PR_E!Y$2</f>
        <v>1318.7921244270383</v>
      </c>
      <c r="Z27" s="12">
        <f>NRG_PR_E!Z$2</f>
        <v>1414.2952451680912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29409.803229579546</v>
      </c>
      <c r="D35" s="8">
        <f>FC_E!D$2</f>
        <v>30883.399372257478</v>
      </c>
      <c r="E35" s="8">
        <f>FC_E!E$2</f>
        <v>31537.825361050214</v>
      </c>
      <c r="F35" s="8">
        <f>FC_E!F$2</f>
        <v>33175.823621667172</v>
      </c>
      <c r="G35" s="8">
        <f>FC_E!G$2</f>
        <v>33460.068295926707</v>
      </c>
      <c r="H35" s="8">
        <f>FC_E!H$2</f>
        <v>35013.41689976021</v>
      </c>
      <c r="I35" s="8">
        <f>FC_E!I$2</f>
        <v>34148.719284887287</v>
      </c>
      <c r="J35" s="8">
        <f>FC_E!J$2</f>
        <v>31401.456396613001</v>
      </c>
      <c r="K35" s="8">
        <f>FC_E!K$2</f>
        <v>31436.220729711997</v>
      </c>
      <c r="L35" s="8">
        <f>FC_E!L$2</f>
        <v>29741.622093931743</v>
      </c>
      <c r="M35" s="8">
        <f>FC_E!M$2</f>
        <v>29656.603906461267</v>
      </c>
      <c r="N35" s="8">
        <f>FC_E!N$2</f>
        <v>29368.00057752967</v>
      </c>
      <c r="O35" s="8">
        <f>FC_E!O$2</f>
        <v>26635.369285754481</v>
      </c>
      <c r="P35" s="8">
        <f>FC_E!P$2</f>
        <v>26583.51409416012</v>
      </c>
      <c r="Q35" s="8">
        <f>FC_E!Q$2</f>
        <v>26594.22596397603</v>
      </c>
      <c r="R35" s="8">
        <f>FC_E!R$2</f>
        <v>28736.652899133893</v>
      </c>
      <c r="S35" s="8">
        <f>FC_E!S$2</f>
        <v>29573.061100215738</v>
      </c>
      <c r="T35" s="8">
        <f>FC_E!T$2</f>
        <v>31298.406660408098</v>
      </c>
      <c r="U35" s="8">
        <f>FC_E!U$2</f>
        <v>31924.995364888917</v>
      </c>
      <c r="V35" s="8">
        <f>FC_E!V$2</f>
        <v>32241.465974323335</v>
      </c>
      <c r="W35" s="8">
        <f>FC_E!W$2</f>
        <v>30740.196199785973</v>
      </c>
      <c r="X35" s="8">
        <f>FC_E!X$2</f>
        <v>33016.761192529208</v>
      </c>
      <c r="Y35" s="8">
        <f>FC_E!Y$2</f>
        <v>31362.714285004924</v>
      </c>
      <c r="Z35" s="8">
        <f>FC_E!Z$2</f>
        <v>28173.857074958723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5571.4873146854761</v>
      </c>
      <c r="D36" s="12">
        <f>FC_IND_E!D$2</f>
        <v>5828.8391868497056</v>
      </c>
      <c r="E36" s="12">
        <f>FC_IND_E!E$2</f>
        <v>5874.3505989268533</v>
      </c>
      <c r="F36" s="12">
        <f>FC_IND_E!F$2</f>
        <v>5746.1909324052531</v>
      </c>
      <c r="G36" s="12">
        <f>FC_IND_E!G$2</f>
        <v>5606.9161992460104</v>
      </c>
      <c r="H36" s="12">
        <f>FC_IND_E!H$2</f>
        <v>5697.8534177643505</v>
      </c>
      <c r="I36" s="12">
        <f>FC_IND_E!I$2</f>
        <v>5542.0513055084693</v>
      </c>
      <c r="J36" s="12">
        <f>FC_IND_E!J$2</f>
        <v>5429.6424896576018</v>
      </c>
      <c r="K36" s="12">
        <f>FC_IND_E!K$2</f>
        <v>5320.2272466147706</v>
      </c>
      <c r="L36" s="12">
        <f>FC_IND_E!L$2</f>
        <v>3939.0705203589469</v>
      </c>
      <c r="M36" s="12">
        <f>FC_IND_E!M$2</f>
        <v>4254.6304044480485</v>
      </c>
      <c r="N36" s="12">
        <f>FC_IND_E!N$2</f>
        <v>5446.6690186780597</v>
      </c>
      <c r="O36" s="12">
        <f>FC_IND_E!O$2</f>
        <v>4778.7609812002274</v>
      </c>
      <c r="P36" s="12">
        <f>FC_IND_E!P$2</f>
        <v>5515.5935792022001</v>
      </c>
      <c r="Q36" s="12">
        <f>FC_IND_E!Q$2</f>
        <v>5284.4190762431708</v>
      </c>
      <c r="R36" s="12">
        <f>FC_IND_E!R$2</f>
        <v>5644.0871557264254</v>
      </c>
      <c r="S36" s="12">
        <f>FC_IND_E!S$2</f>
        <v>5703.7129139580757</v>
      </c>
      <c r="T36" s="12">
        <f>FC_IND_E!T$2</f>
        <v>6391.5784801531754</v>
      </c>
      <c r="U36" s="12">
        <f>FC_IND_E!U$2</f>
        <v>6785.0867503847367</v>
      </c>
      <c r="V36" s="12">
        <f>FC_IND_E!V$2</f>
        <v>6549.4470995611937</v>
      </c>
      <c r="W36" s="12">
        <f>FC_IND_E!W$2</f>
        <v>6509.5827685947179</v>
      </c>
      <c r="X36" s="12">
        <f>FC_IND_E!X$2</f>
        <v>6761.8113940891326</v>
      </c>
      <c r="Y36" s="12">
        <f>FC_IND_E!Y$2</f>
        <v>5802.8021839246421</v>
      </c>
      <c r="Z36" s="12">
        <f>FC_IND_E!Z$2</f>
        <v>5188.1582776182004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1604.3900032799997</v>
      </c>
      <c r="D37" s="14">
        <f>FC_IND_IS_E!D$2</f>
        <v>1414.0420925050998</v>
      </c>
      <c r="E37" s="14">
        <f>FC_IND_IS_E!E$2</f>
        <v>1443.3248143199999</v>
      </c>
      <c r="F37" s="14">
        <f>FC_IND_IS_E!F$2</f>
        <v>1431.9000809101815</v>
      </c>
      <c r="G37" s="14">
        <f>FC_IND_IS_E!G$2</f>
        <v>1464.9732095999998</v>
      </c>
      <c r="H37" s="14">
        <f>FC_IND_IS_E!H$2</f>
        <v>1397.6785792799999</v>
      </c>
      <c r="I37" s="14">
        <f>FC_IND_IS_E!I$2</f>
        <v>1409.39914752</v>
      </c>
      <c r="J37" s="14">
        <f>FC_IND_IS_E!J$2</f>
        <v>1367.65628892</v>
      </c>
      <c r="K37" s="14">
        <f>FC_IND_IS_E!K$2</f>
        <v>1306.9107524400001</v>
      </c>
      <c r="L37" s="14">
        <f>FC_IND_IS_E!L$2</f>
        <v>975.22630475999995</v>
      </c>
      <c r="M37" s="14">
        <f>FC_IND_IS_E!M$2</f>
        <v>1164.9894867600001</v>
      </c>
      <c r="N37" s="14">
        <f>FC_IND_IS_E!N$2</f>
        <v>1112.5126047600002</v>
      </c>
      <c r="O37" s="14">
        <f>FC_IND_IS_E!O$2</f>
        <v>1093.4566314000001</v>
      </c>
      <c r="P37" s="14">
        <f>FC_IND_IS_E!P$2</f>
        <v>695.37393083999984</v>
      </c>
      <c r="Q37" s="14">
        <f>FC_IND_IS_E!Q$2</f>
        <v>302.96626044039982</v>
      </c>
      <c r="R37" s="14">
        <f>FC_IND_IS_E!R$2</f>
        <v>393.50285724028527</v>
      </c>
      <c r="S37" s="14">
        <f>FC_IND_IS_E!S$2</f>
        <v>301.21940292062118</v>
      </c>
      <c r="T37" s="14">
        <f>FC_IND_IS_E!T$2</f>
        <v>381.28822056268723</v>
      </c>
      <c r="U37" s="14">
        <f>FC_IND_IS_E!U$2</f>
        <v>395.19990288944433</v>
      </c>
      <c r="V37" s="14">
        <f>FC_IND_IS_E!V$2</f>
        <v>358.35287487264122</v>
      </c>
      <c r="W37" s="14">
        <f>FC_IND_IS_E!W$2</f>
        <v>324.86062943462014</v>
      </c>
      <c r="X37" s="14">
        <f>FC_IND_IS_E!X$2</f>
        <v>270.76238382515362</v>
      </c>
      <c r="Y37" s="14">
        <f>FC_IND_IS_E!Y$2</f>
        <v>193.65464364718321</v>
      </c>
      <c r="Z37" s="14">
        <f>FC_IND_IS_E!Z$2</f>
        <v>106.41155991447528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1551.8271196832941</v>
      </c>
      <c r="D38" s="16">
        <f>FC_IND_IS_BF_E!D$2</f>
        <v>1318.9149446301853</v>
      </c>
      <c r="E38" s="16">
        <f>FC_IND_IS_BF_E!E$2</f>
        <v>1365.9501548279336</v>
      </c>
      <c r="F38" s="16">
        <f>FC_IND_IS_BF_E!F$2</f>
        <v>1363.9549431912621</v>
      </c>
      <c r="G38" s="16">
        <f>FC_IND_IS_BF_E!G$2</f>
        <v>1405.8213770957036</v>
      </c>
      <c r="H38" s="16">
        <f>FC_IND_IS_BF_E!H$2</f>
        <v>1339.0714697049029</v>
      </c>
      <c r="I38" s="16">
        <f>FC_IND_IS_BF_E!I$2</f>
        <v>1328.4274191824297</v>
      </c>
      <c r="J38" s="16">
        <f>FC_IND_IS_BF_E!J$2</f>
        <v>1277.2990183286788</v>
      </c>
      <c r="K38" s="16">
        <f>FC_IND_IS_BF_E!K$2</f>
        <v>1210.7466499975305</v>
      </c>
      <c r="L38" s="16">
        <f>FC_IND_IS_BF_E!L$2</f>
        <v>952.11157436870974</v>
      </c>
      <c r="M38" s="16">
        <f>FC_IND_IS_BF_E!M$2</f>
        <v>1149.047313836192</v>
      </c>
      <c r="N38" s="16">
        <f>FC_IND_IS_BF_E!N$2</f>
        <v>1082.7060122362332</v>
      </c>
      <c r="O38" s="16">
        <f>FC_IND_IS_BF_E!O$2</f>
        <v>1084.5044953959948</v>
      </c>
      <c r="P38" s="16">
        <f>FC_IND_IS_BF_E!P$2</f>
        <v>670.67997429523825</v>
      </c>
      <c r="Q38" s="16">
        <f>FC_IND_IS_BF_E!Q$2</f>
        <v>290.24450017153066</v>
      </c>
      <c r="R38" s="16">
        <f>FC_IND_IS_BF_E!R$2</f>
        <v>383.61662357261218</v>
      </c>
      <c r="S38" s="16">
        <f>FC_IND_IS_BF_E!S$2</f>
        <v>286.02731658882021</v>
      </c>
      <c r="T38" s="16">
        <f>FC_IND_IS_BF_E!T$2</f>
        <v>364.69281062393475</v>
      </c>
      <c r="U38" s="16">
        <f>FC_IND_IS_BF_E!U$2</f>
        <v>376.32690611151088</v>
      </c>
      <c r="V38" s="16">
        <f>FC_IND_IS_BF_E!V$2</f>
        <v>337.70797005400607</v>
      </c>
      <c r="W38" s="16">
        <f>FC_IND_IS_BF_E!W$2</f>
        <v>304.21941370054287</v>
      </c>
      <c r="X38" s="16">
        <f>FC_IND_IS_BF_E!X$2</f>
        <v>254.83581152445089</v>
      </c>
      <c r="Y38" s="16">
        <f>FC_IND_IS_BF_E!Y$2</f>
        <v>175.93285362402457</v>
      </c>
      <c r="Z38" s="16">
        <f>FC_IND_IS_BF_E!Z$2</f>
        <v>89.174394738438167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52.562883596705674</v>
      </c>
      <c r="D39" s="16">
        <f>FC_IND_IS_EA_E!D$2</f>
        <v>95.127147874914925</v>
      </c>
      <c r="E39" s="16">
        <f>FC_IND_IS_EA_E!E$2</f>
        <v>77.374659492066229</v>
      </c>
      <c r="F39" s="16">
        <f>FC_IND_IS_EA_E!F$2</f>
        <v>67.945137718919199</v>
      </c>
      <c r="G39" s="16">
        <f>FC_IND_IS_EA_E!G$2</f>
        <v>59.151832504296294</v>
      </c>
      <c r="H39" s="16">
        <f>FC_IND_IS_EA_E!H$2</f>
        <v>58.607109575097084</v>
      </c>
      <c r="I39" s="16">
        <f>FC_IND_IS_EA_E!I$2</f>
        <v>80.971728337570255</v>
      </c>
      <c r="J39" s="16">
        <f>FC_IND_IS_EA_E!J$2</f>
        <v>90.357270591320969</v>
      </c>
      <c r="K39" s="16">
        <f>FC_IND_IS_EA_E!K$2</f>
        <v>96.164102442469371</v>
      </c>
      <c r="L39" s="16">
        <f>FC_IND_IS_EA_E!L$2</f>
        <v>23.114730391290241</v>
      </c>
      <c r="M39" s="16">
        <f>FC_IND_IS_EA_E!M$2</f>
        <v>15.942172923807956</v>
      </c>
      <c r="N39" s="16">
        <f>FC_IND_IS_EA_E!N$2</f>
        <v>29.806592523766898</v>
      </c>
      <c r="O39" s="16">
        <f>FC_IND_IS_EA_E!O$2</f>
        <v>8.9521360040051832</v>
      </c>
      <c r="P39" s="16">
        <f>FC_IND_IS_EA_E!P$2</f>
        <v>24.693956544761797</v>
      </c>
      <c r="Q39" s="16">
        <f>FC_IND_IS_EA_E!Q$2</f>
        <v>12.721760268869147</v>
      </c>
      <c r="R39" s="16">
        <f>FC_IND_IS_EA_E!R$2</f>
        <v>9.8862336676730891</v>
      </c>
      <c r="S39" s="16">
        <f>FC_IND_IS_EA_E!S$2</f>
        <v>15.192086331800954</v>
      </c>
      <c r="T39" s="16">
        <f>FC_IND_IS_EA_E!T$2</f>
        <v>16.59540993875251</v>
      </c>
      <c r="U39" s="16">
        <f>FC_IND_IS_EA_E!U$2</f>
        <v>18.872996777933437</v>
      </c>
      <c r="V39" s="16">
        <f>FC_IND_IS_EA_E!V$2</f>
        <v>20.644904818635233</v>
      </c>
      <c r="W39" s="16">
        <f>FC_IND_IS_EA_E!W$2</f>
        <v>20.641215734077221</v>
      </c>
      <c r="X39" s="16">
        <f>FC_IND_IS_EA_E!X$2</f>
        <v>15.92657230070272</v>
      </c>
      <c r="Y39" s="16">
        <f>FC_IND_IS_EA_E!Y$2</f>
        <v>17.721790023158622</v>
      </c>
      <c r="Z39" s="16">
        <f>FC_IND_IS_EA_E!Z$2</f>
        <v>17.237165176037102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251.71895055405085</v>
      </c>
      <c r="D40" s="14">
        <f>FC_IND_NFM_E!D$2</f>
        <v>279.56495951999995</v>
      </c>
      <c r="E40" s="14">
        <f>FC_IND_NFM_E!E$2</f>
        <v>284.63412703160611</v>
      </c>
      <c r="F40" s="14">
        <f>FC_IND_NFM_E!F$2</f>
        <v>276.82085604000008</v>
      </c>
      <c r="G40" s="14">
        <f>FC_IND_NFM_E!G$2</f>
        <v>273.06631984590098</v>
      </c>
      <c r="H40" s="14">
        <f>FC_IND_NFM_E!H$2</f>
        <v>234.07163999999995</v>
      </c>
      <c r="I40" s="14">
        <f>FC_IND_NFM_E!I$2</f>
        <v>244.73591963999985</v>
      </c>
      <c r="J40" s="14">
        <f>FC_IND_NFM_E!J$2</f>
        <v>222.44084891999998</v>
      </c>
      <c r="K40" s="14">
        <f>FC_IND_NFM_E!K$2</f>
        <v>223.34966892</v>
      </c>
      <c r="L40" s="14">
        <f>FC_IND_NFM_E!L$2</f>
        <v>152.78273999999999</v>
      </c>
      <c r="M40" s="14">
        <f>FC_IND_NFM_E!M$2</f>
        <v>189.33750000000001</v>
      </c>
      <c r="N40" s="14">
        <f>FC_IND_NFM_E!N$2</f>
        <v>193.61105892</v>
      </c>
      <c r="O40" s="14">
        <f>FC_IND_NFM_E!O$2</f>
        <v>163.16558892000003</v>
      </c>
      <c r="P40" s="14">
        <f>FC_IND_NFM_E!P$2</f>
        <v>172.17090000000002</v>
      </c>
      <c r="Q40" s="14">
        <f>FC_IND_NFM_E!Q$2</f>
        <v>170.38565892</v>
      </c>
      <c r="R40" s="14">
        <f>FC_IND_NFM_E!R$2</f>
        <v>168.56801892000004</v>
      </c>
      <c r="S40" s="14">
        <f>FC_IND_NFM_E!S$2</f>
        <v>178.17731892</v>
      </c>
      <c r="T40" s="14">
        <f>FC_IND_NFM_E!T$2</f>
        <v>197.7964582137347</v>
      </c>
      <c r="U40" s="14">
        <f>FC_IND_NFM_E!U$2</f>
        <v>192.51035372284974</v>
      </c>
      <c r="V40" s="14">
        <f>FC_IND_NFM_E!V$2</f>
        <v>184.37783644962349</v>
      </c>
      <c r="W40" s="14">
        <f>FC_IND_NFM_E!W$2</f>
        <v>156.27638195680254</v>
      </c>
      <c r="X40" s="14">
        <f>FC_IND_NFM_E!X$2</f>
        <v>164.41138524922908</v>
      </c>
      <c r="Y40" s="14">
        <f>FC_IND_NFM_E!Y$2</f>
        <v>163.94440183346848</v>
      </c>
      <c r="Z40" s="14">
        <f>FC_IND_NFM_E!Z$2</f>
        <v>151.66785433545525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202.26448641406407</v>
      </c>
      <c r="D41" s="16">
        <f>FC_IND_NFM_AM_E!D$2</f>
        <v>189.98266902733053</v>
      </c>
      <c r="E41" s="16">
        <f>FC_IND_NFM_AM_E!E$2</f>
        <v>211.83857080684419</v>
      </c>
      <c r="F41" s="16">
        <f>FC_IND_NFM_AM_E!F$2</f>
        <v>217.97121495226031</v>
      </c>
      <c r="G41" s="16">
        <f>FC_IND_NFM_AM_E!G$2</f>
        <v>214.13152348251722</v>
      </c>
      <c r="H41" s="16">
        <f>FC_IND_NFM_AM_E!H$2</f>
        <v>183.05579292285228</v>
      </c>
      <c r="I41" s="16">
        <f>FC_IND_NFM_AM_E!I$2</f>
        <v>175.87207263334324</v>
      </c>
      <c r="J41" s="16">
        <f>FC_IND_NFM_AM_E!J$2</f>
        <v>164.09702421561266</v>
      </c>
      <c r="K41" s="16">
        <f>FC_IND_NFM_AM_E!K$2</f>
        <v>156.15865959583735</v>
      </c>
      <c r="L41" s="16">
        <f>FC_IND_NFM_AM_E!L$2</f>
        <v>91.232191465421522</v>
      </c>
      <c r="M41" s="16">
        <f>FC_IND_NFM_AM_E!M$2</f>
        <v>110.88664889001446</v>
      </c>
      <c r="N41" s="16">
        <f>FC_IND_NFM_AM_E!N$2</f>
        <v>113.59786730227223</v>
      </c>
      <c r="O41" s="16">
        <f>FC_IND_NFM_AM_E!O$2</f>
        <v>66.404046854285994</v>
      </c>
      <c r="P41" s="16">
        <f>FC_IND_NFM_AM_E!P$2</f>
        <v>58.053218845925635</v>
      </c>
      <c r="Q41" s="16">
        <f>FC_IND_NFM_AM_E!Q$2</f>
        <v>66.336975937511824</v>
      </c>
      <c r="R41" s="16">
        <f>FC_IND_NFM_AM_E!R$2</f>
        <v>155.57716573232466</v>
      </c>
      <c r="S41" s="16">
        <f>FC_IND_NFM_AM_E!S$2</f>
        <v>165.55175549798579</v>
      </c>
      <c r="T41" s="16">
        <f>FC_IND_NFM_AM_E!T$2</f>
        <v>180.81166297551235</v>
      </c>
      <c r="U41" s="16">
        <f>FC_IND_NFM_AM_E!U$2</f>
        <v>174.99948915480519</v>
      </c>
      <c r="V41" s="16">
        <f>FC_IND_NFM_AM_E!V$2</f>
        <v>167.73334442670873</v>
      </c>
      <c r="W41" s="16">
        <f>FC_IND_NFM_AM_E!W$2</f>
        <v>143.4785191710684</v>
      </c>
      <c r="X41" s="16">
        <f>FC_IND_NFM_AM_E!X$2</f>
        <v>152.31271280157097</v>
      </c>
      <c r="Y41" s="16">
        <f>FC_IND_NFM_AM_E!Y$2</f>
        <v>155.46688674921646</v>
      </c>
      <c r="Z41" s="16">
        <f>FC_IND_NFM_AM_E!Z$2</f>
        <v>144.11107088261065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9.0484755599053095</v>
      </c>
      <c r="D42" s="16">
        <f>FC_IND_NFM_PA_E!D$2</f>
        <v>22.851330794834414</v>
      </c>
      <c r="E42" s="16">
        <f>FC_IND_NFM_PA_E!E$2</f>
        <v>12.778043552067242</v>
      </c>
      <c r="F42" s="16">
        <f>FC_IND_NFM_PA_E!F$2</f>
        <v>12.369615233380033</v>
      </c>
      <c r="G42" s="16">
        <f>FC_IND_NFM_PA_E!G$2</f>
        <v>12.610930892020635</v>
      </c>
      <c r="H42" s="16">
        <f>FC_IND_NFM_PA_E!H$2</f>
        <v>10.112337091584781</v>
      </c>
      <c r="I42" s="16">
        <f>FC_IND_NFM_PA_E!I$2</f>
        <v>21.30611381454597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23.540080104881227</v>
      </c>
      <c r="D43" s="16">
        <f>FC_IND_NFM_SA_E!D$2</f>
        <v>45.871157588819727</v>
      </c>
      <c r="E43" s="16">
        <f>FC_IND_NFM_SA_E!E$2</f>
        <v>41.560045717438328</v>
      </c>
      <c r="F43" s="16">
        <f>FC_IND_NFM_SA_E!F$2</f>
        <v>27.712336411095144</v>
      </c>
      <c r="G43" s="16">
        <f>FC_IND_NFM_SA_E!G$2</f>
        <v>27.695832614670014</v>
      </c>
      <c r="H43" s="16">
        <f>FC_IND_NFM_SA_E!H$2</f>
        <v>24.564276604445052</v>
      </c>
      <c r="I43" s="16">
        <f>FC_IND_NFM_SA_E!I$2</f>
        <v>28.521109192563422</v>
      </c>
      <c r="J43" s="16">
        <f>FC_IND_NFM_SA_E!J$2</f>
        <v>43.920702788179575</v>
      </c>
      <c r="K43" s="16">
        <f>FC_IND_NFM_SA_E!K$2</f>
        <v>67.191009324162664</v>
      </c>
      <c r="L43" s="16">
        <f>FC_IND_NFM_SA_E!L$2</f>
        <v>61.550548534578475</v>
      </c>
      <c r="M43" s="16">
        <f>FC_IND_NFM_SA_E!M$2</f>
        <v>78.45085110998555</v>
      </c>
      <c r="N43" s="16">
        <f>FC_IND_NFM_SA_E!N$2</f>
        <v>80.01319161772777</v>
      </c>
      <c r="O43" s="16">
        <f>FC_IND_NFM_SA_E!O$2</f>
        <v>96.761542065714025</v>
      </c>
      <c r="P43" s="16">
        <f>FC_IND_NFM_SA_E!P$2</f>
        <v>114.11768115407438</v>
      </c>
      <c r="Q43" s="16">
        <f>FC_IND_NFM_SA_E!Q$2</f>
        <v>104.04868298248816</v>
      </c>
      <c r="R43" s="16">
        <f>FC_IND_NFM_SA_E!R$2</f>
        <v>12.990853187675382</v>
      </c>
      <c r="S43" s="16">
        <f>FC_IND_NFM_SA_E!S$2</f>
        <v>12.625563422014224</v>
      </c>
      <c r="T43" s="16">
        <f>FC_IND_NFM_SA_E!T$2</f>
        <v>16.984795238222368</v>
      </c>
      <c r="U43" s="16">
        <f>FC_IND_NFM_SA_E!U$2</f>
        <v>17.51086456804456</v>
      </c>
      <c r="V43" s="16">
        <f>FC_IND_NFM_SA_E!V$2</f>
        <v>16.644492022914772</v>
      </c>
      <c r="W43" s="16">
        <f>FC_IND_NFM_SA_E!W$2</f>
        <v>12.797862785734148</v>
      </c>
      <c r="X43" s="16">
        <f>FC_IND_NFM_SA_E!X$2</f>
        <v>12.098672447658137</v>
      </c>
      <c r="Y43" s="16">
        <f>FC_IND_NFM_SA_E!Y$2</f>
        <v>8.4775150842520386</v>
      </c>
      <c r="Z43" s="16">
        <f>FC_IND_NFM_SA_E!Z$2</f>
        <v>7.5567834528446083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16.865908475200253</v>
      </c>
      <c r="D44" s="16">
        <f>FC_IND_NFM_OM_E!D$2</f>
        <v>20.859802109015295</v>
      </c>
      <c r="E44" s="16">
        <f>FC_IND_NFM_OM_E!E$2</f>
        <v>18.457466955256336</v>
      </c>
      <c r="F44" s="16">
        <f>FC_IND_NFM_OM_E!F$2</f>
        <v>18.767689443264537</v>
      </c>
      <c r="G44" s="16">
        <f>FC_IND_NFM_OM_E!G$2</f>
        <v>18.628032856693128</v>
      </c>
      <c r="H44" s="16">
        <f>FC_IND_NFM_OM_E!H$2</f>
        <v>16.339233381117864</v>
      </c>
      <c r="I44" s="16">
        <f>FC_IND_NFM_OM_E!I$2</f>
        <v>19.036623999547224</v>
      </c>
      <c r="J44" s="16">
        <f>FC_IND_NFM_OM_E!J$2</f>
        <v>14.423121916207773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  <c r="Y44" s="16">
        <f>FC_IND_NFM_OM_E!Y$2</f>
        <v>0</v>
      </c>
      <c r="Z44" s="16">
        <f>FC_IND_NFM_OM_E!Z$2</f>
        <v>0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707.27165711999987</v>
      </c>
      <c r="D45" s="14">
        <f>FC_IND_CPC_E!D$2</f>
        <v>695.51689969255017</v>
      </c>
      <c r="E45" s="14">
        <f>FC_IND_CPC_E!E$2</f>
        <v>593.56711863580313</v>
      </c>
      <c r="F45" s="14">
        <f>FC_IND_CPC_E!F$2</f>
        <v>529.30547712000009</v>
      </c>
      <c r="G45" s="14">
        <f>FC_IND_CPC_E!G$2</f>
        <v>388.48628808000001</v>
      </c>
      <c r="H45" s="14">
        <f>FC_IND_CPC_E!H$2</f>
        <v>544.49628192000023</v>
      </c>
      <c r="I45" s="14">
        <f>FC_IND_CPC_E!I$2</f>
        <v>536.30878968000013</v>
      </c>
      <c r="J45" s="14">
        <f>FC_IND_CPC_E!J$2</f>
        <v>592.15373832000023</v>
      </c>
      <c r="K45" s="14">
        <f>FC_IND_CPC_E!K$2</f>
        <v>493.32142559999994</v>
      </c>
      <c r="L45" s="14">
        <f>FC_IND_CPC_E!L$2</f>
        <v>304.00832880000013</v>
      </c>
      <c r="M45" s="14">
        <f>FC_IND_CPC_E!M$2</f>
        <v>374.65222367999991</v>
      </c>
      <c r="N45" s="14">
        <f>FC_IND_CPC_E!N$2</f>
        <v>1351.0883042400001</v>
      </c>
      <c r="O45" s="14">
        <f>FC_IND_CPC_E!O$2</f>
        <v>1111.5327273600001</v>
      </c>
      <c r="P45" s="14">
        <f>FC_IND_CPC_E!P$2</f>
        <v>1517.5184656800002</v>
      </c>
      <c r="Q45" s="14">
        <f>FC_IND_CPC_E!Q$2</f>
        <v>1481.6485252800001</v>
      </c>
      <c r="R45" s="14">
        <f>FC_IND_CPC_E!R$2</f>
        <v>1610.4734528399999</v>
      </c>
      <c r="S45" s="14">
        <f>FC_IND_CPC_E!S$2</f>
        <v>1519.5952854</v>
      </c>
      <c r="T45" s="14">
        <f>FC_IND_CPC_E!T$2</f>
        <v>1666.4304482372343</v>
      </c>
      <c r="U45" s="14">
        <f>FC_IND_CPC_E!U$2</f>
        <v>1672.51480204939</v>
      </c>
      <c r="V45" s="14">
        <f>FC_IND_CPC_E!V$2</f>
        <v>1544.935241562805</v>
      </c>
      <c r="W45" s="14">
        <f>FC_IND_CPC_E!W$2</f>
        <v>1635.2868348883376</v>
      </c>
      <c r="X45" s="14">
        <f>FC_IND_CPC_E!X$2</f>
        <v>1674.0466746511233</v>
      </c>
      <c r="Y45" s="14">
        <f>FC_IND_CPC_E!Y$2</f>
        <v>1322.425662500521</v>
      </c>
      <c r="Z45" s="14">
        <f>FC_IND_CPC_E!Z$2</f>
        <v>1377.4340983746476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517.58594545772587</v>
      </c>
      <c r="D46" s="16">
        <f>FC_IND_CPC_BC_E!D$2</f>
        <v>460.84155503045446</v>
      </c>
      <c r="E46" s="16">
        <f>FC_IND_CPC_BC_E!E$2</f>
        <v>436.21387128821158</v>
      </c>
      <c r="F46" s="16">
        <f>FC_IND_CPC_BC_E!F$2</f>
        <v>382.12627881968575</v>
      </c>
      <c r="G46" s="16">
        <f>FC_IND_CPC_BC_E!G$2</f>
        <v>218.15903005390817</v>
      </c>
      <c r="H46" s="16">
        <f>FC_IND_CPC_BC_E!H$2</f>
        <v>271.44099697425025</v>
      </c>
      <c r="I46" s="16">
        <f>FC_IND_CPC_BC_E!I$2</f>
        <v>246.15411493504402</v>
      </c>
      <c r="J46" s="16">
        <f>FC_IND_CPC_BC_E!J$2</f>
        <v>259.28844183998336</v>
      </c>
      <c r="K46" s="16">
        <f>FC_IND_CPC_BC_E!K$2</f>
        <v>247.34034667811449</v>
      </c>
      <c r="L46" s="16">
        <f>FC_IND_CPC_BC_E!L$2</f>
        <v>107.02658627830289</v>
      </c>
      <c r="M46" s="16">
        <f>FC_IND_CPC_BC_E!M$2</f>
        <v>156.49604254010802</v>
      </c>
      <c r="N46" s="16">
        <f>FC_IND_CPC_BC_E!N$2</f>
        <v>908.30255298982206</v>
      </c>
      <c r="O46" s="16">
        <f>FC_IND_CPC_BC_E!O$2</f>
        <v>582.10798691306331</v>
      </c>
      <c r="P46" s="16">
        <f>FC_IND_CPC_BC_E!P$2</f>
        <v>809.62461533583962</v>
      </c>
      <c r="Q46" s="16">
        <f>FC_IND_CPC_BC_E!Q$2</f>
        <v>885.74659695989578</v>
      </c>
      <c r="R46" s="16">
        <f>FC_IND_CPC_BC_E!R$2</f>
        <v>1080.6001507801807</v>
      </c>
      <c r="S46" s="16">
        <f>FC_IND_CPC_BC_E!S$2</f>
        <v>1171.765122529906</v>
      </c>
      <c r="T46" s="16">
        <f>FC_IND_CPC_BC_E!T$2</f>
        <v>1171.4008135021479</v>
      </c>
      <c r="U46" s="16">
        <f>FC_IND_CPC_BC_E!U$2</f>
        <v>1268.0301428953828</v>
      </c>
      <c r="V46" s="16">
        <f>FC_IND_CPC_BC_E!V$2</f>
        <v>1100.8661494700641</v>
      </c>
      <c r="W46" s="16">
        <f>FC_IND_CPC_BC_E!W$2</f>
        <v>1059.0685281514391</v>
      </c>
      <c r="X46" s="16">
        <f>FC_IND_CPC_BC_E!X$2</f>
        <v>1175.500805847556</v>
      </c>
      <c r="Y46" s="16">
        <f>FC_IND_CPC_BC_E!Y$2</f>
        <v>833.33966555406926</v>
      </c>
      <c r="Z46" s="16">
        <f>FC_IND_CPC_BC_E!Z$2</f>
        <v>886.46009606840857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88.153290502264625</v>
      </c>
      <c r="D47" s="16">
        <f>FC_IND_CPC_OC_E!D$2</f>
        <v>119.03082043149283</v>
      </c>
      <c r="E47" s="16">
        <f>FC_IND_CPC_OC_E!E$2</f>
        <v>54.374888539048669</v>
      </c>
      <c r="F47" s="16">
        <f>FC_IND_CPC_OC_E!F$2</f>
        <v>21.612047371388332</v>
      </c>
      <c r="G47" s="16">
        <f>FC_IND_CPC_OC_E!G$2</f>
        <v>51.274791838905529</v>
      </c>
      <c r="H47" s="16">
        <f>FC_IND_CPC_OC_E!H$2</f>
        <v>119.24919732713172</v>
      </c>
      <c r="I47" s="16">
        <f>FC_IND_CPC_OC_E!I$2</f>
        <v>131.23649468563607</v>
      </c>
      <c r="J47" s="16">
        <f>FC_IND_CPC_OC_E!J$2</f>
        <v>180.66728150054573</v>
      </c>
      <c r="K47" s="16">
        <f>FC_IND_CPC_OC_E!K$2</f>
        <v>114.45384511111155</v>
      </c>
      <c r="L47" s="16">
        <f>FC_IND_CPC_OC_E!L$2</f>
        <v>93.518951257561525</v>
      </c>
      <c r="M47" s="16">
        <f>FC_IND_CPC_OC_E!M$2</f>
        <v>75.332090847394895</v>
      </c>
      <c r="N47" s="16">
        <f>FC_IND_CPC_OC_E!N$2</f>
        <v>133.08389168304166</v>
      </c>
      <c r="O47" s="16">
        <f>FC_IND_CPC_OC_E!O$2</f>
        <v>263.25980183784839</v>
      </c>
      <c r="P47" s="16">
        <f>FC_IND_CPC_OC_E!P$2</f>
        <v>458.00253375140562</v>
      </c>
      <c r="Q47" s="16">
        <f>FC_IND_CPC_OC_E!Q$2</f>
        <v>328.87467600940437</v>
      </c>
      <c r="R47" s="16">
        <f>FC_IND_CPC_OC_E!R$2</f>
        <v>261.14590856565593</v>
      </c>
      <c r="S47" s="16">
        <f>FC_IND_CPC_OC_E!S$2</f>
        <v>92.370873501122432</v>
      </c>
      <c r="T47" s="16">
        <f>FC_IND_CPC_OC_E!T$2</f>
        <v>213.03671969954704</v>
      </c>
      <c r="U47" s="16">
        <f>FC_IND_CPC_OC_E!U$2</f>
        <v>136.11598834699328</v>
      </c>
      <c r="V47" s="16">
        <f>FC_IND_CPC_OC_E!V$2</f>
        <v>195.62317774740958</v>
      </c>
      <c r="W47" s="16">
        <f>FC_IND_CPC_OC_E!W$2</f>
        <v>315.39177176041926</v>
      </c>
      <c r="X47" s="16">
        <f>FC_IND_CPC_OC_E!X$2</f>
        <v>253.96502527861423</v>
      </c>
      <c r="Y47" s="16">
        <f>FC_IND_CPC_OC_E!Y$2</f>
        <v>354.12313346325305</v>
      </c>
      <c r="Z47" s="16">
        <f>FC_IND_CPC_OC_E!Z$2</f>
        <v>352.58059897054693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101.53242116000948</v>
      </c>
      <c r="D48" s="16">
        <f>FC_IND_CPC_PH_E!D$2</f>
        <v>115.64452423060294</v>
      </c>
      <c r="E48" s="16">
        <f>FC_IND_CPC_PH_E!E$2</f>
        <v>102.97835880854286</v>
      </c>
      <c r="F48" s="16">
        <f>FC_IND_CPC_PH_E!F$2</f>
        <v>125.567150928926</v>
      </c>
      <c r="G48" s="16">
        <f>FC_IND_CPC_PH_E!G$2</f>
        <v>119.05246618718633</v>
      </c>
      <c r="H48" s="16">
        <f>FC_IND_CPC_PH_E!H$2</f>
        <v>153.80608761861822</v>
      </c>
      <c r="I48" s="16">
        <f>FC_IND_CPC_PH_E!I$2</f>
        <v>158.91818005932001</v>
      </c>
      <c r="J48" s="16">
        <f>FC_IND_CPC_PH_E!J$2</f>
        <v>152.19801497947108</v>
      </c>
      <c r="K48" s="16">
        <f>FC_IND_CPC_PH_E!K$2</f>
        <v>131.52723381077394</v>
      </c>
      <c r="L48" s="16">
        <f>FC_IND_CPC_PH_E!L$2</f>
        <v>103.4627912641357</v>
      </c>
      <c r="M48" s="16">
        <f>FC_IND_CPC_PH_E!M$2</f>
        <v>142.82409029249698</v>
      </c>
      <c r="N48" s="16">
        <f>FC_IND_CPC_PH_E!N$2</f>
        <v>309.70185956713652</v>
      </c>
      <c r="O48" s="16">
        <f>FC_IND_CPC_PH_E!O$2</f>
        <v>266.16493860908838</v>
      </c>
      <c r="P48" s="16">
        <f>FC_IND_CPC_PH_E!P$2</f>
        <v>249.89131659275461</v>
      </c>
      <c r="Q48" s="16">
        <f>FC_IND_CPC_PH_E!Q$2</f>
        <v>267.02725231069991</v>
      </c>
      <c r="R48" s="16">
        <f>FC_IND_CPC_PH_E!R$2</f>
        <v>268.72739349416315</v>
      </c>
      <c r="S48" s="16">
        <f>FC_IND_CPC_PH_E!S$2</f>
        <v>255.45928936897181</v>
      </c>
      <c r="T48" s="16">
        <f>FC_IND_CPC_PH_E!T$2</f>
        <v>281.99291503553928</v>
      </c>
      <c r="U48" s="16">
        <f>FC_IND_CPC_PH_E!U$2</f>
        <v>268.36867080701421</v>
      </c>
      <c r="V48" s="16">
        <f>FC_IND_CPC_PH_E!V$2</f>
        <v>248.4459143453314</v>
      </c>
      <c r="W48" s="16">
        <f>FC_IND_CPC_PH_E!W$2</f>
        <v>260.82653497647937</v>
      </c>
      <c r="X48" s="16">
        <f>FC_IND_CPC_PH_E!X$2</f>
        <v>244.58084352495314</v>
      </c>
      <c r="Y48" s="16">
        <f>FC_IND_CPC_PH_E!Y$2</f>
        <v>134.96286348319856</v>
      </c>
      <c r="Z48" s="16">
        <f>FC_IND_CPC_PH_E!Z$2</f>
        <v>138.39340333569231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1352.863045132247</v>
      </c>
      <c r="D49" s="14">
        <f>FC_IND_NMM_E!D$2</f>
        <v>1463.0413759265557</v>
      </c>
      <c r="E49" s="14">
        <f>FC_IND_NMM_E!E$2</f>
        <v>1514.642239072035</v>
      </c>
      <c r="F49" s="14">
        <f>FC_IND_NMM_E!F$2</f>
        <v>1597.0448457383773</v>
      </c>
      <c r="G49" s="14">
        <f>FC_IND_NMM_E!G$2</f>
        <v>1642.4657708671755</v>
      </c>
      <c r="H49" s="14">
        <f>FC_IND_NMM_E!H$2</f>
        <v>1739.5440513600001</v>
      </c>
      <c r="I49" s="14">
        <f>FC_IND_NMM_E!I$2</f>
        <v>1587.88678572</v>
      </c>
      <c r="J49" s="14">
        <f>FC_IND_NMM_E!J$2</f>
        <v>1671.779531113335</v>
      </c>
      <c r="K49" s="14">
        <f>FC_IND_NMM_E!K$2</f>
        <v>1676.7493731747693</v>
      </c>
      <c r="L49" s="14">
        <f>FC_IND_NMM_E!L$2</f>
        <v>1148.9877479589468</v>
      </c>
      <c r="M49" s="14">
        <f>FC_IND_NMM_E!M$2</f>
        <v>1096.5140438880496</v>
      </c>
      <c r="N49" s="14">
        <f>FC_IND_NMM_E!N$2</f>
        <v>1078.1391089980598</v>
      </c>
      <c r="O49" s="14">
        <f>FC_IND_NMM_E!O$2</f>
        <v>942.63871928022706</v>
      </c>
      <c r="P49" s="14">
        <f>FC_IND_NMM_E!P$2</f>
        <v>984.00796414109936</v>
      </c>
      <c r="Q49" s="14">
        <f>FC_IND_NMM_E!Q$2</f>
        <v>1108.1417425627701</v>
      </c>
      <c r="R49" s="14">
        <f>FC_IND_NMM_E!R$2</f>
        <v>1214.6031757247283</v>
      </c>
      <c r="S49" s="14">
        <f>FC_IND_NMM_E!S$2</f>
        <v>1326.6125431763592</v>
      </c>
      <c r="T49" s="14">
        <f>FC_IND_NMM_E!T$2</f>
        <v>1367.0323853131397</v>
      </c>
      <c r="U49" s="14">
        <f>FC_IND_NMM_E!U$2</f>
        <v>1503.2338921029175</v>
      </c>
      <c r="V49" s="14">
        <f>FC_IND_NMM_E!V$2</f>
        <v>1516.6095594271496</v>
      </c>
      <c r="W49" s="14">
        <f>FC_IND_NMM_E!W$2</f>
        <v>1349.5720842551489</v>
      </c>
      <c r="X49" s="14">
        <f>FC_IND_NMM_E!X$2</f>
        <v>1385.1127473765548</v>
      </c>
      <c r="Y49" s="14">
        <f>FC_IND_NMM_E!Y$2</f>
        <v>1105.3577344825915</v>
      </c>
      <c r="Z49" s="14">
        <f>FC_IND_NMM_E!Z$2</f>
        <v>644.31020746997024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768.48539896974989</v>
      </c>
      <c r="D50" s="16">
        <f>FC_IND_NMM_CM_E!D$2</f>
        <v>746.92687696255723</v>
      </c>
      <c r="E50" s="16">
        <f>FC_IND_NMM_CM_E!E$2</f>
        <v>773.19382984299477</v>
      </c>
      <c r="F50" s="16">
        <f>FC_IND_NMM_CM_E!F$2</f>
        <v>762.08745054361589</v>
      </c>
      <c r="G50" s="16">
        <f>FC_IND_NMM_CM_E!G$2</f>
        <v>840.22882725618797</v>
      </c>
      <c r="H50" s="16">
        <f>FC_IND_NMM_CM_E!H$2</f>
        <v>855.14018195666824</v>
      </c>
      <c r="I50" s="16">
        <f>FC_IND_NMM_CM_E!I$2</f>
        <v>812.99941566693883</v>
      </c>
      <c r="J50" s="16">
        <f>FC_IND_NMM_CM_E!J$2</f>
        <v>831.21665031634871</v>
      </c>
      <c r="K50" s="16">
        <f>FC_IND_NMM_CM_E!K$2</f>
        <v>860.67027104176066</v>
      </c>
      <c r="L50" s="16">
        <f>FC_IND_NMM_CM_E!L$2</f>
        <v>637.10119977469594</v>
      </c>
      <c r="M50" s="16">
        <f>FC_IND_NMM_CM_E!M$2</f>
        <v>498.32749014497489</v>
      </c>
      <c r="N50" s="16">
        <f>FC_IND_NMM_CM_E!N$2</f>
        <v>413.57451414901902</v>
      </c>
      <c r="O50" s="16">
        <f>FC_IND_NMM_CM_E!O$2</f>
        <v>481.26293456960741</v>
      </c>
      <c r="P50" s="16">
        <f>FC_IND_NMM_CM_E!P$2</f>
        <v>507.31159268809836</v>
      </c>
      <c r="Q50" s="16">
        <f>FC_IND_NMM_CM_E!Q$2</f>
        <v>552.05445565307241</v>
      </c>
      <c r="R50" s="16">
        <f>FC_IND_NMM_CM_E!R$2</f>
        <v>615.85428202236915</v>
      </c>
      <c r="S50" s="16">
        <f>FC_IND_NMM_CM_E!S$2</f>
        <v>628.94477555159517</v>
      </c>
      <c r="T50" s="16">
        <f>FC_IND_NMM_CM_E!T$2</f>
        <v>769.13440090194365</v>
      </c>
      <c r="U50" s="16">
        <f>FC_IND_NMM_CM_E!U$2</f>
        <v>459.99985113961139</v>
      </c>
      <c r="V50" s="16">
        <f>FC_IND_NMM_CM_E!V$2</f>
        <v>611.19572325294803</v>
      </c>
      <c r="W50" s="16">
        <f>FC_IND_NMM_CM_E!W$2</f>
        <v>578.97114579517006</v>
      </c>
      <c r="X50" s="16">
        <f>FC_IND_NMM_CM_E!X$2</f>
        <v>599.63294282387403</v>
      </c>
      <c r="Y50" s="16">
        <f>FC_IND_NMM_CM_E!Y$2</f>
        <v>472.5674556348734</v>
      </c>
      <c r="Z50" s="16">
        <f>FC_IND_NMM_CM_E!Z$2</f>
        <v>329.94315783827068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369.25907691613349</v>
      </c>
      <c r="D51" s="16">
        <f>FC_IND_NMM_CR_E!D$2</f>
        <v>515.15696790180277</v>
      </c>
      <c r="E51" s="16">
        <f>FC_IND_NMM_CR_E!E$2</f>
        <v>535.78715111694146</v>
      </c>
      <c r="F51" s="16">
        <f>FC_IND_NMM_CR_E!F$2</f>
        <v>652.07188727656035</v>
      </c>
      <c r="G51" s="16">
        <f>FC_IND_NMM_CR_E!G$2</f>
        <v>625.44479598376404</v>
      </c>
      <c r="H51" s="16">
        <f>FC_IND_NMM_CR_E!H$2</f>
        <v>672.89012196829196</v>
      </c>
      <c r="I51" s="16">
        <f>FC_IND_NMM_CR_E!I$2</f>
        <v>579.23115943569189</v>
      </c>
      <c r="J51" s="16">
        <f>FC_IND_NMM_CR_E!J$2</f>
        <v>645.99153842814326</v>
      </c>
      <c r="K51" s="16">
        <f>FC_IND_NMM_CR_E!K$2</f>
        <v>613.12867188133896</v>
      </c>
      <c r="L51" s="16">
        <f>FC_IND_NMM_CR_E!L$2</f>
        <v>358.25568557879615</v>
      </c>
      <c r="M51" s="16">
        <f>FC_IND_NMM_CR_E!M$2</f>
        <v>451.85638125164559</v>
      </c>
      <c r="N51" s="16">
        <f>FC_IND_NMM_CR_E!N$2</f>
        <v>504.66014161139611</v>
      </c>
      <c r="O51" s="16">
        <f>FC_IND_NMM_CR_E!O$2</f>
        <v>338.52093970616278</v>
      </c>
      <c r="P51" s="16">
        <f>FC_IND_NMM_CR_E!P$2</f>
        <v>354.10015143215264</v>
      </c>
      <c r="Q51" s="16">
        <f>FC_IND_NMM_CR_E!Q$2</f>
        <v>438.41512484720295</v>
      </c>
      <c r="R51" s="16">
        <f>FC_IND_NMM_CR_E!R$2</f>
        <v>482.11595768564058</v>
      </c>
      <c r="S51" s="16">
        <f>FC_IND_NMM_CR_E!S$2</f>
        <v>581.35104767540645</v>
      </c>
      <c r="T51" s="16">
        <f>FC_IND_NMM_CR_E!T$2</f>
        <v>485.75834946818304</v>
      </c>
      <c r="U51" s="16">
        <f>FC_IND_NMM_CR_E!U$2</f>
        <v>894.07696390595243</v>
      </c>
      <c r="V51" s="16">
        <f>FC_IND_NMM_CR_E!V$2</f>
        <v>763.15360805545913</v>
      </c>
      <c r="W51" s="16">
        <f>FC_IND_NMM_CR_E!W$2</f>
        <v>645.19069351217831</v>
      </c>
      <c r="X51" s="16">
        <f>FC_IND_NMM_CR_E!X$2</f>
        <v>674.92694971251899</v>
      </c>
      <c r="Y51" s="16">
        <f>FC_IND_NMM_CR_E!Y$2</f>
        <v>541.74309541522098</v>
      </c>
      <c r="Z51" s="16">
        <f>FC_IND_NMM_CR_E!Z$2</f>
        <v>200.69857772366402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215.11856924636362</v>
      </c>
      <c r="D52" s="16">
        <f>FC_IND_NMM_GL_E!D$2</f>
        <v>200.95753106219581</v>
      </c>
      <c r="E52" s="16">
        <f>FC_IND_NMM_GL_E!E$2</f>
        <v>205.66125811209866</v>
      </c>
      <c r="F52" s="16">
        <f>FC_IND_NMM_GL_E!F$2</f>
        <v>182.88550791820109</v>
      </c>
      <c r="G52" s="16">
        <f>FC_IND_NMM_GL_E!G$2</f>
        <v>176.79214762722341</v>
      </c>
      <c r="H52" s="16">
        <f>FC_IND_NMM_GL_E!H$2</f>
        <v>211.51374743504013</v>
      </c>
      <c r="I52" s="16">
        <f>FC_IND_NMM_GL_E!I$2</f>
        <v>195.6562106173692</v>
      </c>
      <c r="J52" s="16">
        <f>FC_IND_NMM_GL_E!J$2</f>
        <v>194.57134236884298</v>
      </c>
      <c r="K52" s="16">
        <f>FC_IND_NMM_GL_E!K$2</f>
        <v>202.95043025166973</v>
      </c>
      <c r="L52" s="16">
        <f>FC_IND_NMM_GL_E!L$2</f>
        <v>153.63086260545481</v>
      </c>
      <c r="M52" s="16">
        <f>FC_IND_NMM_GL_E!M$2</f>
        <v>146.33017249142904</v>
      </c>
      <c r="N52" s="16">
        <f>FC_IND_NMM_GL_E!N$2</f>
        <v>159.9044532376447</v>
      </c>
      <c r="O52" s="16">
        <f>FC_IND_NMM_GL_E!O$2</f>
        <v>122.85484500445689</v>
      </c>
      <c r="P52" s="16">
        <f>FC_IND_NMM_GL_E!P$2</f>
        <v>122.59622002084848</v>
      </c>
      <c r="Q52" s="16">
        <f>FC_IND_NMM_GL_E!Q$2</f>
        <v>117.67216206249469</v>
      </c>
      <c r="R52" s="16">
        <f>FC_IND_NMM_GL_E!R$2</f>
        <v>116.63293601671863</v>
      </c>
      <c r="S52" s="16">
        <f>FC_IND_NMM_GL_E!S$2</f>
        <v>116.31671994935743</v>
      </c>
      <c r="T52" s="16">
        <f>FC_IND_NMM_GL_E!T$2</f>
        <v>112.13963494301299</v>
      </c>
      <c r="U52" s="16">
        <f>FC_IND_NMM_GL_E!U$2</f>
        <v>149.15707705735369</v>
      </c>
      <c r="V52" s="16">
        <f>FC_IND_NMM_GL_E!V$2</f>
        <v>142.26022811874262</v>
      </c>
      <c r="W52" s="16">
        <f>FC_IND_NMM_GL_E!W$2</f>
        <v>125.41024494780052</v>
      </c>
      <c r="X52" s="16">
        <f>FC_IND_NMM_GL_E!X$2</f>
        <v>110.5528548401617</v>
      </c>
      <c r="Y52" s="16">
        <f>FC_IND_NMM_GL_E!Y$2</f>
        <v>91.04718343249715</v>
      </c>
      <c r="Z52" s="16">
        <f>FC_IND_NMM_GL_E!Z$2</f>
        <v>113.66847190803556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170.38589833702548</v>
      </c>
      <c r="D53" s="14">
        <f>FC_IND_PPP_E!D$2</f>
        <v>196.47432685255009</v>
      </c>
      <c r="E53" s="14">
        <f>FC_IND_PPP_E!E$2</f>
        <v>208.08551808000004</v>
      </c>
      <c r="F53" s="14">
        <f>FC_IND_PPP_E!F$2</f>
        <v>209.71164384000002</v>
      </c>
      <c r="G53" s="14">
        <f>FC_IND_PPP_E!G$2</f>
        <v>183.79368288000001</v>
      </c>
      <c r="H53" s="14">
        <f>FC_IND_PPP_E!H$2</f>
        <v>168.64668288000001</v>
      </c>
      <c r="I53" s="14">
        <f>FC_IND_PPP_E!I$2</f>
        <v>195.96845808</v>
      </c>
      <c r="J53" s="14">
        <f>FC_IND_PPP_E!J$2</f>
        <v>195.58532807999998</v>
      </c>
      <c r="K53" s="14">
        <f>FC_IND_PPP_E!K$2</f>
        <v>179.93963808000001</v>
      </c>
      <c r="L53" s="14">
        <f>FC_IND_PPP_E!L$2</f>
        <v>135.67899384000003</v>
      </c>
      <c r="M53" s="14">
        <f>FC_IND_PPP_E!M$2</f>
        <v>158.95511712000001</v>
      </c>
      <c r="N53" s="14">
        <f>FC_IND_PPP_E!N$2</f>
        <v>159.86393711999997</v>
      </c>
      <c r="O53" s="14">
        <f>FC_IND_PPP_E!O$2</f>
        <v>156.26033999999999</v>
      </c>
      <c r="P53" s="14">
        <f>FC_IND_PPP_E!P$2</f>
        <v>193.00395096</v>
      </c>
      <c r="Q53" s="14">
        <f>FC_IND_PPP_E!Q$2</f>
        <v>195.78090095999997</v>
      </c>
      <c r="R53" s="14">
        <f>FC_IND_PPP_E!R$2</f>
        <v>147.56366700000001</v>
      </c>
      <c r="S53" s="14">
        <f>FC_IND_PPP_E!S$2</f>
        <v>176.32130364000002</v>
      </c>
      <c r="T53" s="14">
        <f>FC_IND_PPP_E!T$2</f>
        <v>426.95540021715789</v>
      </c>
      <c r="U53" s="14">
        <f>FC_IND_PPP_E!U$2</f>
        <v>386.31896273749044</v>
      </c>
      <c r="V53" s="14">
        <f>FC_IND_PPP_E!V$2</f>
        <v>426.97337334800113</v>
      </c>
      <c r="W53" s="14">
        <f>FC_IND_PPP_E!W$2</f>
        <v>426.97815187129027</v>
      </c>
      <c r="X53" s="14">
        <f>FC_IND_PPP_E!X$2</f>
        <v>414.80575504001013</v>
      </c>
      <c r="Y53" s="14">
        <f>FC_IND_PPP_E!Y$2</f>
        <v>431.39955207679418</v>
      </c>
      <c r="Z53" s="14">
        <f>FC_IND_PPP_E!Z$2</f>
        <v>526.10317978207831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18.314259490629571</v>
      </c>
      <c r="X54" s="16">
        <f>FC_IND_PPP_PU_E!X$2</f>
        <v>19.74872739431472</v>
      </c>
      <c r="Y54" s="16">
        <f>FC_IND_PPP_PU_E!Y$2</f>
        <v>20.779533900919688</v>
      </c>
      <c r="Z54" s="16">
        <f>FC_IND_PPP_PU_E!Z$2</f>
        <v>18.034638287174801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156.97518714408611</v>
      </c>
      <c r="D55" s="16">
        <f>FC_IND_PPP_PA_E!D$2</f>
        <v>178.30973049313988</v>
      </c>
      <c r="E55" s="16">
        <f>FC_IND_PPP_PA_E!E$2</f>
        <v>185.67831332302507</v>
      </c>
      <c r="F55" s="16">
        <f>FC_IND_PPP_PA_E!F$2</f>
        <v>189.22087395907576</v>
      </c>
      <c r="G55" s="16">
        <f>FC_IND_PPP_PA_E!G$2</f>
        <v>168.60431933362241</v>
      </c>
      <c r="H55" s="16">
        <f>FC_IND_PPP_PA_E!H$2</f>
        <v>158.11700927556697</v>
      </c>
      <c r="I55" s="16">
        <f>FC_IND_PPP_PA_E!I$2</f>
        <v>182.29178838444997</v>
      </c>
      <c r="J55" s="16">
        <f>FC_IND_PPP_PA_E!J$2</f>
        <v>180.82903708323735</v>
      </c>
      <c r="K55" s="16">
        <f>FC_IND_PPP_PA_E!K$2</f>
        <v>160.74887327551511</v>
      </c>
      <c r="L55" s="16">
        <f>FC_IND_PPP_PA_E!L$2</f>
        <v>122.22603620474192</v>
      </c>
      <c r="M55" s="16">
        <f>FC_IND_PPP_PA_E!M$2</f>
        <v>149.92204861556343</v>
      </c>
      <c r="N55" s="16">
        <f>FC_IND_PPP_PA_E!N$2</f>
        <v>151.51841572805452</v>
      </c>
      <c r="O55" s="16">
        <f>FC_IND_PPP_PA_E!O$2</f>
        <v>152.98559084310207</v>
      </c>
      <c r="P55" s="16">
        <f>FC_IND_PPP_PA_E!P$2</f>
        <v>186.56147200323085</v>
      </c>
      <c r="Q55" s="16">
        <f>FC_IND_PPP_PA_E!Q$2</f>
        <v>188.88860552757532</v>
      </c>
      <c r="R55" s="16">
        <f>FC_IND_PPP_PA_E!R$2</f>
        <v>143.67747531870884</v>
      </c>
      <c r="S55" s="16">
        <f>FC_IND_PPP_PA_E!S$2</f>
        <v>173.15114814472602</v>
      </c>
      <c r="T55" s="16">
        <f>FC_IND_PPP_PA_E!T$2</f>
        <v>422.23053726637175</v>
      </c>
      <c r="U55" s="16">
        <f>FC_IND_PPP_PA_E!U$2</f>
        <v>381.93810773097402</v>
      </c>
      <c r="V55" s="16">
        <f>FC_IND_PPP_PA_E!V$2</f>
        <v>421.84015295901975</v>
      </c>
      <c r="W55" s="16">
        <f>FC_IND_PPP_PA_E!W$2</f>
        <v>403.22359436711656</v>
      </c>
      <c r="X55" s="16">
        <f>FC_IND_PPP_PA_E!X$2</f>
        <v>388.88600597922817</v>
      </c>
      <c r="Y55" s="16">
        <f>FC_IND_PPP_PA_E!Y$2</f>
        <v>406.4501748856726</v>
      </c>
      <c r="Z55" s="16">
        <f>FC_IND_PPP_PA_E!Z$2</f>
        <v>503.94962263372048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13.410711192939361</v>
      </c>
      <c r="D56" s="16">
        <f>FC_IND_PPP_PR_E!D$2</f>
        <v>18.164596359410211</v>
      </c>
      <c r="E56" s="16">
        <f>FC_IND_PPP_PR_E!E$2</f>
        <v>22.40720475697497</v>
      </c>
      <c r="F56" s="16">
        <f>FC_IND_PPP_PR_E!F$2</f>
        <v>20.490769880924255</v>
      </c>
      <c r="G56" s="16">
        <f>FC_IND_PPP_PR_E!G$2</f>
        <v>15.189363546377599</v>
      </c>
      <c r="H56" s="16">
        <f>FC_IND_PPP_PR_E!H$2</f>
        <v>10.529673604433048</v>
      </c>
      <c r="I56" s="16">
        <f>FC_IND_PPP_PR_E!I$2</f>
        <v>13.676669695550018</v>
      </c>
      <c r="J56" s="16">
        <f>FC_IND_PPP_PR_E!J$2</f>
        <v>14.756290996762635</v>
      </c>
      <c r="K56" s="16">
        <f>FC_IND_PPP_PR_E!K$2</f>
        <v>19.190764804484907</v>
      </c>
      <c r="L56" s="16">
        <f>FC_IND_PPP_PR_E!L$2</f>
        <v>13.452957635258114</v>
      </c>
      <c r="M56" s="16">
        <f>FC_IND_PPP_PR_E!M$2</f>
        <v>9.0330685044365744</v>
      </c>
      <c r="N56" s="16">
        <f>FC_IND_PPP_PR_E!N$2</f>
        <v>8.3455213919454643</v>
      </c>
      <c r="O56" s="16">
        <f>FC_IND_PPP_PR_E!O$2</f>
        <v>3.2747491568979203</v>
      </c>
      <c r="P56" s="16">
        <f>FC_IND_PPP_PR_E!P$2</f>
        <v>6.4424789567691505</v>
      </c>
      <c r="Q56" s="16">
        <f>FC_IND_PPP_PR_E!Q$2</f>
        <v>6.8922954324246524</v>
      </c>
      <c r="R56" s="16">
        <f>FC_IND_PPP_PR_E!R$2</f>
        <v>3.8861916812911454</v>
      </c>
      <c r="S56" s="16">
        <f>FC_IND_PPP_PR_E!S$2</f>
        <v>3.1701554952740003</v>
      </c>
      <c r="T56" s="16">
        <f>FC_IND_PPP_PR_E!T$2</f>
        <v>4.7248629507861724</v>
      </c>
      <c r="U56" s="16">
        <f>FC_IND_PPP_PR_E!U$2</f>
        <v>4.3808550065164038</v>
      </c>
      <c r="V56" s="16">
        <f>FC_IND_PPP_PR_E!V$2</f>
        <v>5.1332203889814929</v>
      </c>
      <c r="W56" s="16">
        <f>FC_IND_PPP_PR_E!W$2</f>
        <v>5.4402980135441457</v>
      </c>
      <c r="X56" s="16">
        <f>FC_IND_PPP_PR_E!X$2</f>
        <v>6.1710216664672481</v>
      </c>
      <c r="Y56" s="16">
        <f>FC_IND_PPP_PR_E!Y$2</f>
        <v>4.1698432902018654</v>
      </c>
      <c r="Z56" s="16">
        <f>FC_IND_PPP_PR_E!Z$2</f>
        <v>4.1189188611831327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811.85274816000015</v>
      </c>
      <c r="D57" s="14">
        <f>FC_IND_FBT_E!D$2</f>
        <v>1070.2099986502003</v>
      </c>
      <c r="E57" s="14">
        <f>FC_IND_FBT_E!E$2</f>
        <v>1064.726620667409</v>
      </c>
      <c r="F57" s="14">
        <f>FC_IND_FBT_E!F$2</f>
        <v>883.84491066426426</v>
      </c>
      <c r="G57" s="14">
        <f>FC_IND_FBT_E!G$2</f>
        <v>917.88149898941776</v>
      </c>
      <c r="H57" s="14">
        <f>FC_IND_FBT_E!H$2</f>
        <v>755.85058416000004</v>
      </c>
      <c r="I57" s="14">
        <f>FC_IND_FBT_E!I$2</f>
        <v>748.95286284000008</v>
      </c>
      <c r="J57" s="14">
        <f>FC_IND_FBT_E!J$2</f>
        <v>631.89147168</v>
      </c>
      <c r="K57" s="14">
        <f>FC_IND_FBT_E!K$2</f>
        <v>704.39861279999991</v>
      </c>
      <c r="L57" s="14">
        <f>FC_IND_FBT_E!L$2</f>
        <v>556.66578636000008</v>
      </c>
      <c r="M57" s="14">
        <f>FC_IND_FBT_E!M$2</f>
        <v>584.72314835999998</v>
      </c>
      <c r="N57" s="14">
        <f>FC_IND_FBT_E!N$2</f>
        <v>602.37444959999993</v>
      </c>
      <c r="O57" s="14">
        <f>FC_IND_FBT_E!O$2</f>
        <v>519.54950543999996</v>
      </c>
      <c r="P57" s="14">
        <f>FC_IND_FBT_E!P$2</f>
        <v>665.73377782109969</v>
      </c>
      <c r="Q57" s="14">
        <f>FC_IND_FBT_E!Q$2</f>
        <v>710.63364768000019</v>
      </c>
      <c r="R57" s="14">
        <f>FC_IND_FBT_E!R$2</f>
        <v>725.32467660000009</v>
      </c>
      <c r="S57" s="14">
        <f>FC_IND_FBT_E!S$2</f>
        <v>689.06875308000008</v>
      </c>
      <c r="T57" s="14">
        <f>FC_IND_FBT_E!T$2</f>
        <v>734.13601920135</v>
      </c>
      <c r="U57" s="14">
        <f>FC_IND_FBT_E!U$2</f>
        <v>835.30614852353006</v>
      </c>
      <c r="V57" s="14">
        <f>FC_IND_FBT_E!V$2</f>
        <v>779.28178853483553</v>
      </c>
      <c r="W57" s="14">
        <f>FC_IND_FBT_E!W$2</f>
        <v>823.32676278272424</v>
      </c>
      <c r="X57" s="14">
        <f>FC_IND_FBT_E!X$2</f>
        <v>868.32917712393532</v>
      </c>
      <c r="Y57" s="14">
        <f>FC_IND_FBT_E!Y$2</f>
        <v>786.59342615907792</v>
      </c>
      <c r="Z57" s="14">
        <f>FC_IND_FBT_E!Z$2</f>
        <v>779.70787104816077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114.56712144000001</v>
      </c>
      <c r="D58" s="14">
        <f>FC_IND_TE_E!D$2</f>
        <v>107.19558144</v>
      </c>
      <c r="E58" s="14">
        <f>FC_IND_TE_E!E$2</f>
        <v>134.60290860000001</v>
      </c>
      <c r="F58" s="14">
        <f>FC_IND_TE_E!F$2</f>
        <v>150.36935736000001</v>
      </c>
      <c r="G58" s="14">
        <f>FC_IND_TE_E!G$2</f>
        <v>138.90131208</v>
      </c>
      <c r="H58" s="14">
        <f>FC_IND_TE_E!H$2</f>
        <v>150.44078112000003</v>
      </c>
      <c r="I58" s="14">
        <f>FC_IND_TE_E!I$2</f>
        <v>151.45606464000002</v>
      </c>
      <c r="J58" s="14">
        <f>FC_IND_TE_E!J$2</f>
        <v>143.56235988</v>
      </c>
      <c r="K58" s="14">
        <f>FC_IND_TE_E!K$2</f>
        <v>139.72511987999999</v>
      </c>
      <c r="L58" s="14">
        <f>FC_IND_TE_E!L$2</f>
        <v>104.45070096000001</v>
      </c>
      <c r="M58" s="14">
        <f>FC_IND_TE_E!M$2</f>
        <v>114.29625096000001</v>
      </c>
      <c r="N58" s="14">
        <f>FC_IND_TE_E!N$2</f>
        <v>115.14959892</v>
      </c>
      <c r="O58" s="14">
        <f>FC_IND_TE_E!O$2</f>
        <v>116.01291095999999</v>
      </c>
      <c r="P58" s="14">
        <f>FC_IND_TE_E!P$2</f>
        <v>171.78626987999999</v>
      </c>
      <c r="Q58" s="14">
        <f>FC_IND_TE_E!Q$2</f>
        <v>146.84420987999997</v>
      </c>
      <c r="R58" s="14">
        <f>FC_IND_TE_E!R$2</f>
        <v>166.63628988000002</v>
      </c>
      <c r="S58" s="14">
        <f>FC_IND_TE_E!S$2</f>
        <v>174.52626444000001</v>
      </c>
      <c r="T58" s="14">
        <f>FC_IND_TE_E!T$2</f>
        <v>181.33024871890078</v>
      </c>
      <c r="U58" s="14">
        <f>FC_IND_TE_E!U$2</f>
        <v>182.75603852933287</v>
      </c>
      <c r="V58" s="14">
        <f>FC_IND_TE_E!V$2</f>
        <v>167.61022065753582</v>
      </c>
      <c r="W58" s="14">
        <f>FC_IND_TE_E!W$2</f>
        <v>160.70170910959888</v>
      </c>
      <c r="X58" s="14">
        <f>FC_IND_TE_E!X$2</f>
        <v>190.48586038554086</v>
      </c>
      <c r="Y58" s="14">
        <f>FC_IND_TE_E!Y$2</f>
        <v>170.18626871363452</v>
      </c>
      <c r="Z58" s="14">
        <f>FC_IND_TE_E!Z$2</f>
        <v>160.49251464155313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291.64029332512712</v>
      </c>
      <c r="D59" s="14">
        <f>FC_IND_MAC_E!D$2</f>
        <v>304.29318662510019</v>
      </c>
      <c r="E59" s="14">
        <f>FC_IND_MAC_E!E$2</f>
        <v>296.42236812000004</v>
      </c>
      <c r="F59" s="14">
        <f>FC_IND_MAC_E!F$2</f>
        <v>333.12804879408316</v>
      </c>
      <c r="G59" s="14">
        <f>FC_IND_MAC_E!G$2</f>
        <v>318.74566130351667</v>
      </c>
      <c r="H59" s="14">
        <f>FC_IND_MAC_E!H$2</f>
        <v>389.77031480435045</v>
      </c>
      <c r="I59" s="14">
        <f>FC_IND_MAC_E!I$2</f>
        <v>371.85582415423494</v>
      </c>
      <c r="J59" s="14">
        <f>FC_IND_MAC_E!J$2</f>
        <v>370.90888194426515</v>
      </c>
      <c r="K59" s="14">
        <f>FC_IND_MAC_E!K$2</f>
        <v>300.6701288399999</v>
      </c>
      <c r="L59" s="14">
        <f>FC_IND_MAC_E!L$2</f>
        <v>273.44692176000007</v>
      </c>
      <c r="M59" s="14">
        <f>FC_IND_MAC_E!M$2</f>
        <v>278.81634911999998</v>
      </c>
      <c r="N59" s="14">
        <f>FC_IND_MAC_E!N$2</f>
        <v>301.96516896000009</v>
      </c>
      <c r="O59" s="14">
        <f>FC_IND_MAC_E!O$2</f>
        <v>217.23702815999999</v>
      </c>
      <c r="P59" s="14">
        <f>FC_IND_MAC_E!P$2</f>
        <v>410.39627628000011</v>
      </c>
      <c r="Q59" s="14">
        <f>FC_IND_MAC_E!Q$2</f>
        <v>384.75420443999997</v>
      </c>
      <c r="R59" s="14">
        <f>FC_IND_MAC_E!R$2</f>
        <v>394.90940532000008</v>
      </c>
      <c r="S59" s="14">
        <f>FC_IND_MAC_E!S$2</f>
        <v>414.15870143999996</v>
      </c>
      <c r="T59" s="14">
        <f>FC_IND_MAC_E!T$2</f>
        <v>455.79018656738356</v>
      </c>
      <c r="U59" s="14">
        <f>FC_IND_MAC_E!U$2</f>
        <v>457.9954358381666</v>
      </c>
      <c r="V59" s="14">
        <f>FC_IND_MAC_E!V$2</f>
        <v>454.56686213092212</v>
      </c>
      <c r="W59" s="14">
        <f>FC_IND_MAC_E!W$2</f>
        <v>487.26439189579673</v>
      </c>
      <c r="X59" s="14">
        <f>FC_IND_MAC_E!X$2</f>
        <v>545.15972106084041</v>
      </c>
      <c r="Y59" s="14">
        <f>FC_IND_MAC_E!Y$2</f>
        <v>477.99766836303064</v>
      </c>
      <c r="Z59" s="14">
        <f>FC_IND_MAC_E!Z$2</f>
        <v>459.1459904113658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62.600636160000001</v>
      </c>
      <c r="D60" s="14">
        <f>FC_IND_TL_E!D$2</f>
        <v>76.876596757650148</v>
      </c>
      <c r="E60" s="14">
        <f>FC_IND_TL_E!E$2</f>
        <v>87.265876320000018</v>
      </c>
      <c r="F60" s="14">
        <f>FC_IND_TL_E!F$2</f>
        <v>73.988643904264137</v>
      </c>
      <c r="G60" s="14">
        <f>FC_IND_TL_E!G$2</f>
        <v>55.740959999999994</v>
      </c>
      <c r="H60" s="14">
        <f>FC_IND_TL_E!H$2</f>
        <v>54.680670000000006</v>
      </c>
      <c r="I60" s="14">
        <f>FC_IND_TL_E!I$2</f>
        <v>36.150840000000009</v>
      </c>
      <c r="J60" s="14">
        <f>FC_IND_TL_E!J$2</f>
        <v>29.587139999999987</v>
      </c>
      <c r="K60" s="14">
        <f>FC_IND_TL_E!K$2</f>
        <v>26.355780000000006</v>
      </c>
      <c r="L60" s="14">
        <f>FC_IND_TL_E!L$2</f>
        <v>22.367070000000002</v>
      </c>
      <c r="M60" s="14">
        <f>FC_IND_TL_E!M$2</f>
        <v>23.881769999999999</v>
      </c>
      <c r="N60" s="14">
        <f>FC_IND_TL_E!N$2</f>
        <v>23.982749999999999</v>
      </c>
      <c r="O60" s="14">
        <f>FC_IND_TL_E!O$2</f>
        <v>15.651899999999999</v>
      </c>
      <c r="P60" s="14">
        <f>FC_IND_TL_E!P$2</f>
        <v>40.543469999999999</v>
      </c>
      <c r="Q60" s="14">
        <f>FC_IND_TL_E!Q$2</f>
        <v>45.693449999999999</v>
      </c>
      <c r="R60" s="14">
        <f>FC_IND_TL_E!R$2</f>
        <v>49.68216000000001</v>
      </c>
      <c r="S60" s="14">
        <f>FC_IND_TL_E!S$2</f>
        <v>47.965499999999999</v>
      </c>
      <c r="T60" s="14">
        <f>FC_IND_TL_E!T$2</f>
        <v>48.948352326012802</v>
      </c>
      <c r="U60" s="14">
        <f>FC_IND_TL_E!U$2</f>
        <v>49.603609123454504</v>
      </c>
      <c r="V60" s="14">
        <f>FC_IND_TL_E!V$2</f>
        <v>45.766461648389999</v>
      </c>
      <c r="W60" s="14">
        <f>FC_IND_TL_E!W$2</f>
        <v>39.561095577077531</v>
      </c>
      <c r="X60" s="14">
        <f>FC_IND_TL_E!X$2</f>
        <v>44.004587893298208</v>
      </c>
      <c r="Y60" s="14">
        <f>FC_IND_TL_E!Y$2</f>
        <v>33.959551042298912</v>
      </c>
      <c r="Z60" s="14">
        <f>FC_IND_TL_E!Z$2</f>
        <v>21.229611364955542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57.053700000000013</v>
      </c>
      <c r="D61" s="14">
        <f>FC_IND_WP_E!D$2</f>
        <v>56.599289999999996</v>
      </c>
      <c r="E61" s="14">
        <f>FC_IND_WP_E!E$2</f>
        <v>54.933120000000002</v>
      </c>
      <c r="F61" s="14">
        <f>FC_IND_WP_E!F$2</f>
        <v>53.367930000000008</v>
      </c>
      <c r="G61" s="14">
        <f>FC_IND_WP_E!G$2</f>
        <v>49.88412000000001</v>
      </c>
      <c r="H61" s="14">
        <f>FC_IND_WP_E!H$2</f>
        <v>42.815520000000006</v>
      </c>
      <c r="I61" s="14">
        <f>FC_IND_WP_E!I$2</f>
        <v>27.769500000000004</v>
      </c>
      <c r="J61" s="14">
        <f>FC_IND_WP_E!J$2</f>
        <v>25.396470000000001</v>
      </c>
      <c r="K61" s="14">
        <f>FC_IND_WP_E!K$2</f>
        <v>30.79890000000001</v>
      </c>
      <c r="L61" s="14">
        <f>FC_IND_WP_E!L$2</f>
        <v>31.051350000000003</v>
      </c>
      <c r="M61" s="14">
        <f>FC_IND_WP_E!M$2</f>
        <v>43.458780960000013</v>
      </c>
      <c r="N61" s="14">
        <f>FC_IND_WP_E!N$2</f>
        <v>59.418630000000007</v>
      </c>
      <c r="O61" s="14">
        <f>FC_IND_WP_E!O$2</f>
        <v>40.066918919999992</v>
      </c>
      <c r="P61" s="14">
        <f>FC_IND_WP_E!P$2</f>
        <v>21.289620960000004</v>
      </c>
      <c r="Q61" s="14">
        <f>FC_IND_WP_E!Q$2</f>
        <v>16.708140000000004</v>
      </c>
      <c r="R61" s="14">
        <f>FC_IND_WP_E!R$2</f>
        <v>20.931208920000003</v>
      </c>
      <c r="S61" s="14">
        <f>FC_IND_WP_E!S$2</f>
        <v>38.717998920000014</v>
      </c>
      <c r="T61" s="14">
        <f>FC_IND_WP_E!T$2</f>
        <v>43.280046963006413</v>
      </c>
      <c r="U61" s="14">
        <f>FC_IND_WP_E!U$2</f>
        <v>51.656184577163017</v>
      </c>
      <c r="V61" s="14">
        <f>FC_IND_WP_E!V$2</f>
        <v>42.521781018220679</v>
      </c>
      <c r="W61" s="14">
        <f>FC_IND_WP_E!W$2</f>
        <v>40.488414148929941</v>
      </c>
      <c r="X61" s="14">
        <f>FC_IND_WP_E!X$2</f>
        <v>52.014698362126211</v>
      </c>
      <c r="Y61" s="14">
        <f>FC_IND_WP_E!Y$2</f>
        <v>50.584981453413967</v>
      </c>
      <c r="Z61" s="14">
        <f>FC_IND_WP_E!Z$2</f>
        <v>41.813751429115541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21.784798800000001</v>
      </c>
      <c r="D62" s="14">
        <f>FC_IND_MQ_E!D$2</f>
        <v>14.231178119999999</v>
      </c>
      <c r="E62" s="14">
        <f>FC_IND_MQ_E!E$2</f>
        <v>26.298358559999997</v>
      </c>
      <c r="F62" s="14">
        <f>FC_IND_MQ_E!F$2</f>
        <v>46.940898994083042</v>
      </c>
      <c r="G62" s="14">
        <f>FC_IND_MQ_E!G$2</f>
        <v>28.059930360000003</v>
      </c>
      <c r="H62" s="14">
        <f>FC_IND_MQ_E!H$2</f>
        <v>32.816879999999998</v>
      </c>
      <c r="I62" s="14">
        <f>FC_IND_MQ_E!I$2</f>
        <v>35.49816143999999</v>
      </c>
      <c r="J62" s="14">
        <f>FC_IND_MQ_E!J$2</f>
        <v>31.39263</v>
      </c>
      <c r="K62" s="14">
        <f>FC_IND_MQ_E!K$2</f>
        <v>24.007048919999995</v>
      </c>
      <c r="L62" s="14">
        <f>FC_IND_MQ_E!L$2</f>
        <v>43.740538919999985</v>
      </c>
      <c r="M62" s="14">
        <f>FC_IND_MQ_E!M$2</f>
        <v>34.656388919999984</v>
      </c>
      <c r="N62" s="14">
        <f>FC_IND_MQ_E!N$2</f>
        <v>59.604389999999988</v>
      </c>
      <c r="O62" s="14">
        <f>FC_IND_MQ_E!O$2</f>
        <v>46.448641080000016</v>
      </c>
      <c r="P62" s="14">
        <f>FC_IND_MQ_E!P$2</f>
        <v>34.022160000000007</v>
      </c>
      <c r="Q62" s="14">
        <f>FC_IND_MQ_E!Q$2</f>
        <v>48.335128919999988</v>
      </c>
      <c r="R62" s="14">
        <f>FC_IND_MQ_E!R$2</f>
        <v>44.81892000000002</v>
      </c>
      <c r="S62" s="14">
        <f>FC_IND_MQ_E!S$2</f>
        <v>45.518220000000007</v>
      </c>
      <c r="T62" s="14">
        <f>FC_IND_MQ_E!T$2</f>
        <v>58.986746161740285</v>
      </c>
      <c r="U62" s="14">
        <f>FC_IND_MQ_E!U$2</f>
        <v>71.283418346516598</v>
      </c>
      <c r="V62" s="14">
        <f>FC_IND_MQ_E!V$2</f>
        <v>77.908216814647872</v>
      </c>
      <c r="W62" s="14">
        <f>FC_IND_MQ_E!W$2</f>
        <v>78.110283057100204</v>
      </c>
      <c r="X62" s="14">
        <f>FC_IND_MQ_E!X$2</f>
        <v>75.941133803417756</v>
      </c>
      <c r="Y62" s="14">
        <f>FC_IND_MQ_E!Y$2</f>
        <v>75.738562341053807</v>
      </c>
      <c r="Z62" s="14">
        <f>FC_IND_MQ_E!Z$2</f>
        <v>72.402371386097897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50.063114519999999</v>
      </c>
      <c r="D63" s="14">
        <f>FC_IND_CON_E!D$2</f>
        <v>81.001575720000005</v>
      </c>
      <c r="E63" s="14">
        <f>FC_IND_CON_E!E$2</f>
        <v>86.264232839999991</v>
      </c>
      <c r="F63" s="14">
        <f>FC_IND_CON_E!F$2</f>
        <v>88.970202360000002</v>
      </c>
      <c r="G63" s="14">
        <f>FC_IND_CON_E!G$2</f>
        <v>74.597984279999991</v>
      </c>
      <c r="H63" s="14">
        <f>FC_IND_CON_E!H$2</f>
        <v>129.78577224</v>
      </c>
      <c r="I63" s="14">
        <f>FC_IND_CON_E!I$2</f>
        <v>129.06872179423505</v>
      </c>
      <c r="J63" s="14">
        <f>FC_IND_CON_E!J$2</f>
        <v>81.701290800000024</v>
      </c>
      <c r="K63" s="14">
        <f>FC_IND_CON_E!K$2</f>
        <v>128.47073796000001</v>
      </c>
      <c r="L63" s="14">
        <f>FC_IND_CON_E!L$2</f>
        <v>104.17466700000001</v>
      </c>
      <c r="M63" s="14">
        <f>FC_IND_CON_E!M$2</f>
        <v>112.08984467999997</v>
      </c>
      <c r="N63" s="14">
        <f>FC_IND_CON_E!N$2</f>
        <v>298.03893132000002</v>
      </c>
      <c r="O63" s="14">
        <f>FC_IND_CON_E!O$2</f>
        <v>261.68549075999994</v>
      </c>
      <c r="P63" s="14">
        <f>FC_IND_CON_E!P$2</f>
        <v>430.46920680000005</v>
      </c>
      <c r="Q63" s="14">
        <f>FC_IND_CON_E!Q$2</f>
        <v>498.07830347999987</v>
      </c>
      <c r="R63" s="14">
        <f>FC_IND_CON_E!R$2</f>
        <v>512.52939960141339</v>
      </c>
      <c r="S63" s="14">
        <f>FC_IND_CON_E!S$2</f>
        <v>584.06976647999988</v>
      </c>
      <c r="T63" s="14">
        <f>FC_IND_CON_E!T$2</f>
        <v>598.92744674657831</v>
      </c>
      <c r="U63" s="14">
        <f>FC_IND_CON_E!U$2</f>
        <v>749.31357720771166</v>
      </c>
      <c r="V63" s="14">
        <f>FC_IND_CON_E!V$2</f>
        <v>703.51926512263242</v>
      </c>
      <c r="W63" s="14">
        <f>FC_IND_CON_E!W$2</f>
        <v>741.09745699130156</v>
      </c>
      <c r="X63" s="14">
        <f>FC_IND_CON_E!X$2</f>
        <v>793.94329511215551</v>
      </c>
      <c r="Y63" s="14">
        <f>FC_IND_CON_E!Y$2</f>
        <v>722.61053267589682</v>
      </c>
      <c r="Z63" s="14">
        <f>FC_IND_CON_E!Z$2</f>
        <v>596.28964096737559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75.295347857025448</v>
      </c>
      <c r="D64" s="14">
        <f>FC_IND_NSP_E!D$2</f>
        <v>69.792125039999988</v>
      </c>
      <c r="E64" s="14">
        <f>FC_IND_NSP_E!E$2</f>
        <v>79.583296680000018</v>
      </c>
      <c r="F64" s="14">
        <f>FC_IND_NSP_E!F$2</f>
        <v>70.798036679999996</v>
      </c>
      <c r="G64" s="14">
        <f>FC_IND_NSP_E!G$2</f>
        <v>70.319460960000001</v>
      </c>
      <c r="H64" s="14">
        <f>FC_IND_NSP_E!H$2</f>
        <v>57.255659999999992</v>
      </c>
      <c r="I64" s="14">
        <f>FC_IND_NSP_E!I$2</f>
        <v>67.000230000000002</v>
      </c>
      <c r="J64" s="14">
        <f>FC_IND_NSP_E!J$2</f>
        <v>65.586510000000004</v>
      </c>
      <c r="K64" s="14">
        <f>FC_IND_NSP_E!K$2</f>
        <v>85.53006000000002</v>
      </c>
      <c r="L64" s="14">
        <f>FC_IND_NSP_E!L$2</f>
        <v>86.489370000000008</v>
      </c>
      <c r="M64" s="14">
        <f>FC_IND_NSP_E!M$2</f>
        <v>78.259499999999989</v>
      </c>
      <c r="N64" s="14">
        <f>FC_IND_NSP_E!N$2</f>
        <v>90.920085840000013</v>
      </c>
      <c r="O64" s="14">
        <f>FC_IND_NSP_E!O$2</f>
        <v>95.054578920000012</v>
      </c>
      <c r="P64" s="14">
        <f>FC_IND_NSP_E!P$2</f>
        <v>179.27758584</v>
      </c>
      <c r="Q64" s="14">
        <f>FC_IND_NSP_E!Q$2</f>
        <v>174.44890368000003</v>
      </c>
      <c r="R64" s="14">
        <f>FC_IND_NSP_E!R$2</f>
        <v>194.54392368000003</v>
      </c>
      <c r="S64" s="14">
        <f>FC_IND_NSP_E!S$2</f>
        <v>207.76185554109512</v>
      </c>
      <c r="T64" s="14">
        <f>FC_IND_NSP_E!T$2</f>
        <v>230.67652092424899</v>
      </c>
      <c r="U64" s="14">
        <f>FC_IND_NSP_E!U$2</f>
        <v>237.39442473676792</v>
      </c>
      <c r="V64" s="14">
        <f>FC_IND_NSP_E!V$2</f>
        <v>247.02361797378933</v>
      </c>
      <c r="W64" s="14">
        <f>FC_IND_NSP_E!W$2</f>
        <v>246.05857262598997</v>
      </c>
      <c r="X64" s="14">
        <f>FC_IND_NSP_E!X$2</f>
        <v>282.7939742057473</v>
      </c>
      <c r="Y64" s="14">
        <f>FC_IND_NSP_E!Y$2</f>
        <v>268.34919863567728</v>
      </c>
      <c r="Z64" s="14">
        <f>FC_IND_NSP_E!Z$2</f>
        <v>251.14962649294901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8943.4249677398293</v>
      </c>
      <c r="D65" s="12">
        <f>FC_TRA_E!D$2</f>
        <v>9417.3364114268825</v>
      </c>
      <c r="E65" s="12">
        <f>FC_TRA_E!E$2</f>
        <v>10032.3827478</v>
      </c>
      <c r="F65" s="12">
        <f>FC_TRA_E!F$2</f>
        <v>10492.063604200968</v>
      </c>
      <c r="G65" s="12">
        <f>FC_TRA_E!G$2</f>
        <v>10970.592120240002</v>
      </c>
      <c r="H65" s="12">
        <f>FC_TRA_E!H$2</f>
        <v>11885.286008040001</v>
      </c>
      <c r="I65" s="12">
        <f>FC_TRA_E!I$2</f>
        <v>12700.155855239998</v>
      </c>
      <c r="J65" s="12">
        <f>FC_TRA_E!J$2</f>
        <v>12888.96822576</v>
      </c>
      <c r="K65" s="12">
        <f>FC_TRA_E!K$2</f>
        <v>12802.58795556</v>
      </c>
      <c r="L65" s="12">
        <f>FC_TRA_E!L$2</f>
        <v>12724.81837092</v>
      </c>
      <c r="M65" s="12">
        <f>FC_TRA_E!M$2</f>
        <v>11543.882428079998</v>
      </c>
      <c r="N65" s="12">
        <f>FC_TRA_E!N$2</f>
        <v>10733.817637799997</v>
      </c>
      <c r="O65" s="12">
        <f>FC_TRA_E!O$2</f>
        <v>10413.018524520003</v>
      </c>
      <c r="P65" s="12">
        <f>FC_TRA_E!P$2</f>
        <v>9707.8069346399989</v>
      </c>
      <c r="Q65" s="12">
        <f>FC_TRA_E!Q$2</f>
        <v>10829.817027720001</v>
      </c>
      <c r="R65" s="12">
        <f>FC_TRA_E!R$2</f>
        <v>11819.669495760001</v>
      </c>
      <c r="S65" s="12">
        <f>FC_TRA_E!S$2</f>
        <v>12011.951046600001</v>
      </c>
      <c r="T65" s="12">
        <f>FC_TRA_E!T$2</f>
        <v>12784.895680158672</v>
      </c>
      <c r="U65" s="12">
        <f>FC_TRA_E!U$2</f>
        <v>13586.024025720595</v>
      </c>
      <c r="V65" s="12">
        <f>FC_TRA_E!V$2</f>
        <v>14401.074590528298</v>
      </c>
      <c r="W65" s="12">
        <f>FC_TRA_E!W$2</f>
        <v>12326.235752307679</v>
      </c>
      <c r="X65" s="12">
        <f>FC_TRA_E!X$2</f>
        <v>13663.525020006722</v>
      </c>
      <c r="Y65" s="12">
        <f>FC_TRA_E!Y$2</f>
        <v>14752.383122806512</v>
      </c>
      <c r="Z65" s="12">
        <f>FC_TRA_E!Z$2</f>
        <v>13665.20085880974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268.82605209982682</v>
      </c>
      <c r="D66" s="14">
        <f>FC_TRA_RAIL_E!D$2</f>
        <v>258.44363406688274</v>
      </c>
      <c r="E66" s="14">
        <f>FC_TRA_RAIL_E!E$2</f>
        <v>249.59176451999997</v>
      </c>
      <c r="F66" s="14">
        <f>FC_TRA_RAIL_E!F$2</f>
        <v>238.47113764096704</v>
      </c>
      <c r="G66" s="14">
        <f>FC_TRA_RAIL_E!G$2</f>
        <v>225.17393819999998</v>
      </c>
      <c r="H66" s="14">
        <f>FC_TRA_RAIL_E!H$2</f>
        <v>204.75838392</v>
      </c>
      <c r="I66" s="14">
        <f>FC_TRA_RAIL_E!I$2</f>
        <v>194.36427036000003</v>
      </c>
      <c r="J66" s="14">
        <f>FC_TRA_RAIL_E!J$2</f>
        <v>186.73199999999997</v>
      </c>
      <c r="K66" s="14">
        <f>FC_TRA_RAIL_E!K$2</f>
        <v>186.73199999999997</v>
      </c>
      <c r="L66" s="14">
        <f>FC_TRA_RAIL_E!L$2</f>
        <v>192.95631108000001</v>
      </c>
      <c r="M66" s="14">
        <f>FC_TRA_RAIL_E!M$2</f>
        <v>171.17108891999999</v>
      </c>
      <c r="N66" s="14">
        <f>FC_TRA_RAIL_E!N$2</f>
        <v>143.16128892000003</v>
      </c>
      <c r="O66" s="14">
        <f>FC_TRA_RAIL_E!O$2</f>
        <v>127.60011107999998</v>
      </c>
      <c r="P66" s="14">
        <f>FC_TRA_RAIL_E!P$2</f>
        <v>149.38559999999998</v>
      </c>
      <c r="Q66" s="14">
        <f>FC_TRA_RAIL_E!Q$2</f>
        <v>158.72220000000002</v>
      </c>
      <c r="R66" s="14">
        <f>FC_TRA_RAIL_E!R$2</f>
        <v>130.71239999999997</v>
      </c>
      <c r="S66" s="14">
        <f>FC_TRA_RAIL_E!S$2</f>
        <v>127.15568891999999</v>
      </c>
      <c r="T66" s="14">
        <f>FC_TRA_RAIL_E!T$2</f>
        <v>133.51337999999998</v>
      </c>
      <c r="U66" s="14">
        <f>FC_TRA_RAIL_E!U$2</f>
        <v>133.51337999999998</v>
      </c>
      <c r="V66" s="14">
        <f>FC_TRA_RAIL_E!V$2</f>
        <v>120.79773108000001</v>
      </c>
      <c r="W66" s="14">
        <f>FC_TRA_RAIL_E!W$2</f>
        <v>104.90337000000001</v>
      </c>
      <c r="X66" s="14">
        <f>FC_TRA_RAIL_E!X$2</f>
        <v>104.90337000000001</v>
      </c>
      <c r="Y66" s="14">
        <f>FC_TRA_RAIL_E!Y$2</f>
        <v>108.08234891999999</v>
      </c>
      <c r="Z66" s="14">
        <f>FC_TRA_RAIL_E!Z$2</f>
        <v>104.90337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225.47746509661656</v>
      </c>
      <c r="D68" s="16">
        <f>FC_TRA_RAIL_CPT_E!D$2</f>
        <v>220.82545223475196</v>
      </c>
      <c r="E68" s="16">
        <f>FC_TRA_RAIL_CPT_E!E$2</f>
        <v>213.53604386724982</v>
      </c>
      <c r="F68" s="16">
        <f>FC_TRA_RAIL_CPT_E!F$2</f>
        <v>206.79256662742671</v>
      </c>
      <c r="G68" s="16">
        <f>FC_TRA_RAIL_CPT_E!G$2</f>
        <v>192.93766492302612</v>
      </c>
      <c r="H68" s="16">
        <f>FC_TRA_RAIL_CPT_E!H$2</f>
        <v>172.810809712317</v>
      </c>
      <c r="I68" s="16">
        <f>FC_TRA_RAIL_CPT_E!I$2</f>
        <v>157.54460011481058</v>
      </c>
      <c r="J68" s="16">
        <f>FC_TRA_RAIL_CPT_E!J$2</f>
        <v>150.49697559769089</v>
      </c>
      <c r="K68" s="16">
        <f>FC_TRA_RAIL_CPT_E!K$2</f>
        <v>153.74719477341597</v>
      </c>
      <c r="L68" s="16">
        <f>FC_TRA_RAIL_CPT_E!L$2</f>
        <v>169.22273580379394</v>
      </c>
      <c r="M68" s="16">
        <f>FC_TRA_RAIL_CPT_E!M$2</f>
        <v>147.49851754492806</v>
      </c>
      <c r="N68" s="16">
        <f>FC_TRA_RAIL_CPT_E!N$2</f>
        <v>133.32187751164611</v>
      </c>
      <c r="O68" s="16">
        <f>FC_TRA_RAIL_CPT_E!O$2</f>
        <v>109.11366854685333</v>
      </c>
      <c r="P68" s="16">
        <f>FC_TRA_RAIL_CPT_E!P$2</f>
        <v>127.44102635892885</v>
      </c>
      <c r="Q68" s="16">
        <f>FC_TRA_RAIL_CPT_E!Q$2</f>
        <v>135.26115082495369</v>
      </c>
      <c r="R68" s="16">
        <f>FC_TRA_RAIL_CPT_E!R$2</f>
        <v>110.39210520128954</v>
      </c>
      <c r="S68" s="16">
        <f>FC_TRA_RAIL_CPT_E!S$2</f>
        <v>108.97064964043463</v>
      </c>
      <c r="T68" s="16">
        <f>FC_TRA_RAIL_CPT_E!T$2</f>
        <v>111.496356626992</v>
      </c>
      <c r="U68" s="16">
        <f>FC_TRA_RAIL_CPT_E!U$2</f>
        <v>109.14168607611208</v>
      </c>
      <c r="V68" s="16">
        <f>FC_TRA_RAIL_CPT_E!V$2</f>
        <v>98.216861858030143</v>
      </c>
      <c r="W68" s="16">
        <f>FC_TRA_RAIL_CPT_E!W$2</f>
        <v>75.842862889651698</v>
      </c>
      <c r="X68" s="16">
        <f>FC_TRA_RAIL_CPT_E!X$2</f>
        <v>74.104673425404286</v>
      </c>
      <c r="Y68" s="16">
        <f>FC_TRA_RAIL_CPT_E!Y$2</f>
        <v>72.449456591900187</v>
      </c>
      <c r="Z68" s="16">
        <f>FC_TRA_RAIL_CPT_E!Z$2</f>
        <v>80.638009057116619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43.348587003210255</v>
      </c>
      <c r="D70" s="16">
        <f>FC_TRA_RAIL_FRT_E!D$2</f>
        <v>37.618181832130787</v>
      </c>
      <c r="E70" s="16">
        <f>FC_TRA_RAIL_FRT_E!E$2</f>
        <v>36.055720652750153</v>
      </c>
      <c r="F70" s="16">
        <f>FC_TRA_RAIL_FRT_E!F$2</f>
        <v>31.678571013540324</v>
      </c>
      <c r="G70" s="16">
        <f>FC_TRA_RAIL_FRT_E!G$2</f>
        <v>32.236273276973847</v>
      </c>
      <c r="H70" s="16">
        <f>FC_TRA_RAIL_FRT_E!H$2</f>
        <v>31.947574207683004</v>
      </c>
      <c r="I70" s="16">
        <f>FC_TRA_RAIL_FRT_E!I$2</f>
        <v>36.819670245189442</v>
      </c>
      <c r="J70" s="16">
        <f>FC_TRA_RAIL_FRT_E!J$2</f>
        <v>36.23502440230908</v>
      </c>
      <c r="K70" s="16">
        <f>FC_TRA_RAIL_FRT_E!K$2</f>
        <v>32.984805226583994</v>
      </c>
      <c r="L70" s="16">
        <f>FC_TRA_RAIL_FRT_E!L$2</f>
        <v>23.733575276206064</v>
      </c>
      <c r="M70" s="16">
        <f>FC_TRA_RAIL_FRT_E!M$2</f>
        <v>23.672571375071939</v>
      </c>
      <c r="N70" s="16">
        <f>FC_TRA_RAIL_FRT_E!N$2</f>
        <v>9.8394114083539144</v>
      </c>
      <c r="O70" s="16">
        <f>FC_TRA_RAIL_FRT_E!O$2</f>
        <v>18.486442533146636</v>
      </c>
      <c r="P70" s="16">
        <f>FC_TRA_RAIL_FRT_E!P$2</f>
        <v>21.944573641071141</v>
      </c>
      <c r="Q70" s="16">
        <f>FC_TRA_RAIL_FRT_E!Q$2</f>
        <v>23.461049175046316</v>
      </c>
      <c r="R70" s="16">
        <f>FC_TRA_RAIL_FRT_E!R$2</f>
        <v>20.320294798710442</v>
      </c>
      <c r="S70" s="16">
        <f>FC_TRA_RAIL_FRT_E!S$2</f>
        <v>18.185039279565352</v>
      </c>
      <c r="T70" s="16">
        <f>FC_TRA_RAIL_FRT_E!T$2</f>
        <v>22.017023373007991</v>
      </c>
      <c r="U70" s="16">
        <f>FC_TRA_RAIL_FRT_E!U$2</f>
        <v>24.371693923887911</v>
      </c>
      <c r="V70" s="16">
        <f>FC_TRA_RAIL_FRT_E!V$2</f>
        <v>22.580869221969859</v>
      </c>
      <c r="W70" s="16">
        <f>FC_TRA_RAIL_FRT_E!W$2</f>
        <v>29.060507110348308</v>
      </c>
      <c r="X70" s="16">
        <f>FC_TRA_RAIL_FRT_E!X$2</f>
        <v>30.798696574595724</v>
      </c>
      <c r="Y70" s="16">
        <f>FC_TRA_RAIL_FRT_E!Y$2</f>
        <v>35.632892328099793</v>
      </c>
      <c r="Z70" s="16">
        <f>FC_TRA_RAIL_FRT_E!Z$2</f>
        <v>24.265360942883373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8671.4127342000029</v>
      </c>
      <c r="D71" s="14">
        <f>FC_TRA_ROAD_E!D$2</f>
        <v>9155.7065959200008</v>
      </c>
      <c r="E71" s="14">
        <f>FC_TRA_ROAD_E!E$2</f>
        <v>9776.4183536399996</v>
      </c>
      <c r="F71" s="14">
        <f>FC_TRA_ROAD_E!F$2</f>
        <v>10224.91576656</v>
      </c>
      <c r="G71" s="14">
        <f>FC_TRA_ROAD_E!G$2</f>
        <v>10739.045552400003</v>
      </c>
      <c r="H71" s="14">
        <f>FC_TRA_ROAD_E!H$2</f>
        <v>11677.341442680001</v>
      </c>
      <c r="I71" s="14">
        <f>FC_TRA_ROAD_E!I$2</f>
        <v>12502.605403439999</v>
      </c>
      <c r="J71" s="14">
        <f>FC_TRA_ROAD_E!J$2</f>
        <v>12699.123936840002</v>
      </c>
      <c r="K71" s="14">
        <f>FC_TRA_ROAD_E!K$2</f>
        <v>12612.743666640001</v>
      </c>
      <c r="L71" s="14">
        <f>FC_TRA_ROAD_E!L$2</f>
        <v>12528.74977092</v>
      </c>
      <c r="M71" s="14">
        <f>FC_TRA_ROAD_E!M$2</f>
        <v>11305.072830239998</v>
      </c>
      <c r="N71" s="14">
        <f>FC_TRA_ROAD_E!N$2</f>
        <v>10470.508239959996</v>
      </c>
      <c r="O71" s="14">
        <f>FC_TRA_ROAD_E!O$2</f>
        <v>10133.603083440003</v>
      </c>
      <c r="P71" s="14">
        <f>FC_TRA_ROAD_E!P$2</f>
        <v>9467.2264035600001</v>
      </c>
      <c r="Q71" s="14">
        <f>FC_TRA_ROAD_E!Q$2</f>
        <v>10562.397957720003</v>
      </c>
      <c r="R71" s="14">
        <f>FC_TRA_ROAD_E!R$2</f>
        <v>11602.930235759999</v>
      </c>
      <c r="S71" s="14">
        <f>FC_TRA_ROAD_E!S$2</f>
        <v>11775.141066600001</v>
      </c>
      <c r="T71" s="14">
        <f>FC_TRA_ROAD_E!T$2</f>
        <v>12501.006125729371</v>
      </c>
      <c r="U71" s="14">
        <f>FC_TRA_ROAD_E!U$2</f>
        <v>13275.492862533585</v>
      </c>
      <c r="V71" s="14">
        <f>FC_TRA_ROAD_E!V$2</f>
        <v>14091.408484552774</v>
      </c>
      <c r="W71" s="14">
        <f>FC_TRA_ROAD_E!W$2</f>
        <v>12082.919425884489</v>
      </c>
      <c r="X71" s="14">
        <f>FC_TRA_ROAD_E!X$2</f>
        <v>13486.055472806345</v>
      </c>
      <c r="Y71" s="14">
        <f>FC_TRA_ROAD_E!Y$2</f>
        <v>14579.510449371188</v>
      </c>
      <c r="Z71" s="14">
        <f>FC_TRA_ROAD_E!Z$2</f>
        <v>13510.570794444253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34.283106290364053</v>
      </c>
      <c r="D72" s="16">
        <f>FC_TRA_ROAD_P2W_E!D$2</f>
        <v>34.853257484598601</v>
      </c>
      <c r="E72" s="16">
        <f>FC_TRA_ROAD_P2W_E!E$2</f>
        <v>36.218434448720906</v>
      </c>
      <c r="F72" s="16">
        <f>FC_TRA_ROAD_P2W_E!F$2</f>
        <v>38.0222805745031</v>
      </c>
      <c r="G72" s="16">
        <f>FC_TRA_ROAD_P2W_E!G$2</f>
        <v>41.262461645398282</v>
      </c>
      <c r="H72" s="16">
        <f>FC_TRA_ROAD_P2W_E!H$2</f>
        <v>43.861108439572341</v>
      </c>
      <c r="I72" s="16">
        <f>FC_TRA_ROAD_P2W_E!I$2</f>
        <v>45.830002501491776</v>
      </c>
      <c r="J72" s="16">
        <f>FC_TRA_ROAD_P2W_E!J$2</f>
        <v>46.856753853242203</v>
      </c>
      <c r="K72" s="16">
        <f>FC_TRA_ROAD_P2W_E!K$2</f>
        <v>47.60008916252216</v>
      </c>
      <c r="L72" s="16">
        <f>FC_TRA_ROAD_P2W_E!L$2</f>
        <v>47.221770751862202</v>
      </c>
      <c r="M72" s="16">
        <f>FC_TRA_ROAD_P2W_E!M$2</f>
        <v>46.2878737243269</v>
      </c>
      <c r="N72" s="16">
        <f>FC_TRA_ROAD_P2W_E!N$2</f>
        <v>47.554633525805073</v>
      </c>
      <c r="O72" s="16">
        <f>FC_TRA_ROAD_P2W_E!O$2</f>
        <v>48.499732300143478</v>
      </c>
      <c r="P72" s="16">
        <f>FC_TRA_ROAD_P2W_E!P$2</f>
        <v>50.649331547068648</v>
      </c>
      <c r="Q72" s="16">
        <f>FC_TRA_ROAD_P2W_E!Q$2</f>
        <v>50.427278073202011</v>
      </c>
      <c r="R72" s="16">
        <f>FC_TRA_ROAD_P2W_E!R$2</f>
        <v>50.876923029649305</v>
      </c>
      <c r="S72" s="16">
        <f>FC_TRA_ROAD_P2W_E!S$2</f>
        <v>50.014317886300191</v>
      </c>
      <c r="T72" s="16">
        <f>FC_TRA_ROAD_P2W_E!T$2</f>
        <v>52.351610466557155</v>
      </c>
      <c r="U72" s="16">
        <f>FC_TRA_ROAD_P2W_E!U$2</f>
        <v>54.671983914814945</v>
      </c>
      <c r="V72" s="16">
        <f>FC_TRA_ROAD_P2W_E!V$2</f>
        <v>55.966345812090346</v>
      </c>
      <c r="W72" s="16">
        <f>FC_TRA_ROAD_P2W_E!W$2</f>
        <v>49.559311519156495</v>
      </c>
      <c r="X72" s="16">
        <f>FC_TRA_ROAD_P2W_E!X$2</f>
        <v>50.32336063482569</v>
      </c>
      <c r="Y72" s="16">
        <f>FC_TRA_ROAD_P2W_E!Y$2</f>
        <v>51.941192469510185</v>
      </c>
      <c r="Z72" s="16">
        <f>FC_TRA_ROAD_P2W_E!Z$2</f>
        <v>51.936065235620802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4462.1907061179991</v>
      </c>
      <c r="D73" s="16">
        <f>FC_TRA_ROAD_CAR_E!D$2</f>
        <v>4745.8403519408484</v>
      </c>
      <c r="E73" s="16">
        <f>FC_TRA_ROAD_CAR_E!E$2</f>
        <v>4999.3578403258007</v>
      </c>
      <c r="F73" s="16">
        <f>FC_TRA_ROAD_CAR_E!F$2</f>
        <v>5280.2395566706</v>
      </c>
      <c r="G73" s="16">
        <f>FC_TRA_ROAD_CAR_E!G$2</f>
        <v>5538.2663426245799</v>
      </c>
      <c r="H73" s="16">
        <f>FC_TRA_ROAD_CAR_E!H$2</f>
        <v>5580.9383771809726</v>
      </c>
      <c r="I73" s="16">
        <f>FC_TRA_ROAD_CAR_E!I$2</f>
        <v>5973.8935520792329</v>
      </c>
      <c r="J73" s="16">
        <f>FC_TRA_ROAD_CAR_E!J$2</f>
        <v>6242.9308749325883</v>
      </c>
      <c r="K73" s="16">
        <f>FC_TRA_ROAD_CAR_E!K$2</f>
        <v>6224.5049179625748</v>
      </c>
      <c r="L73" s="16">
        <f>FC_TRA_ROAD_CAR_E!L$2</f>
        <v>6383.919765152069</v>
      </c>
      <c r="M73" s="16">
        <f>FC_TRA_ROAD_CAR_E!M$2</f>
        <v>5749.6943354104433</v>
      </c>
      <c r="N73" s="16">
        <f>FC_TRA_ROAD_CAR_E!N$2</f>
        <v>5410.5909576134609</v>
      </c>
      <c r="O73" s="16">
        <f>FC_TRA_ROAD_CAR_E!O$2</f>
        <v>5474.7748992908591</v>
      </c>
      <c r="P73" s="16">
        <f>FC_TRA_ROAD_CAR_E!P$2</f>
        <v>5265.8391611993284</v>
      </c>
      <c r="Q73" s="16">
        <f>FC_TRA_ROAD_CAR_E!Q$2</f>
        <v>5515.8736896271585</v>
      </c>
      <c r="R73" s="16">
        <f>FC_TRA_ROAD_CAR_E!R$2</f>
        <v>5929.5792996169994</v>
      </c>
      <c r="S73" s="16">
        <f>FC_TRA_ROAD_CAR_E!S$2</f>
        <v>6227.1672245317677</v>
      </c>
      <c r="T73" s="16">
        <f>FC_TRA_ROAD_CAR_E!T$2</f>
        <v>6566.2967112434326</v>
      </c>
      <c r="U73" s="16">
        <f>FC_TRA_ROAD_CAR_E!U$2</f>
        <v>7027.2623467758021</v>
      </c>
      <c r="V73" s="16">
        <f>FC_TRA_ROAD_CAR_E!V$2</f>
        <v>7791.3088618911379</v>
      </c>
      <c r="W73" s="16">
        <f>FC_TRA_ROAD_CAR_E!W$2</f>
        <v>6931.7965267337349</v>
      </c>
      <c r="X73" s="16">
        <f>FC_TRA_ROAD_CAR_E!X$2</f>
        <v>7420.3138596077497</v>
      </c>
      <c r="Y73" s="16">
        <f>FC_TRA_ROAD_CAR_E!Y$2</f>
        <v>7981.1752984821787</v>
      </c>
      <c r="Z73" s="16">
        <f>FC_TRA_ROAD_CAR_E!Z$2</f>
        <v>7882.0071277198558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1174.7030448610637</v>
      </c>
      <c r="D74" s="16">
        <f>FC_TRA_ROAD_BUS_E!D$2</f>
        <v>1178.2615977118753</v>
      </c>
      <c r="E74" s="16">
        <f>FC_TRA_ROAD_BUS_E!E$2</f>
        <v>1217.5296068053415</v>
      </c>
      <c r="F74" s="16">
        <f>FC_TRA_ROAD_BUS_E!F$2</f>
        <v>1219.6938547526609</v>
      </c>
      <c r="G74" s="16">
        <f>FC_TRA_ROAD_BUS_E!G$2</f>
        <v>1175.7338591228399</v>
      </c>
      <c r="H74" s="16">
        <f>FC_TRA_ROAD_BUS_E!H$2</f>
        <v>1215.2473705453376</v>
      </c>
      <c r="I74" s="16">
        <f>FC_TRA_ROAD_BUS_E!I$2</f>
        <v>1316.251801979583</v>
      </c>
      <c r="J74" s="16">
        <f>FC_TRA_ROAD_BUS_E!J$2</f>
        <v>1299.0381277626698</v>
      </c>
      <c r="K74" s="16">
        <f>FC_TRA_ROAD_BUS_E!K$2</f>
        <v>1158.8279310994394</v>
      </c>
      <c r="L74" s="16">
        <f>FC_TRA_ROAD_BUS_E!L$2</f>
        <v>1113.3893251975346</v>
      </c>
      <c r="M74" s="16">
        <f>FC_TRA_ROAD_BUS_E!M$2</f>
        <v>1122.849334190947</v>
      </c>
      <c r="N74" s="16">
        <f>FC_TRA_ROAD_BUS_E!N$2</f>
        <v>1054.5734623059461</v>
      </c>
      <c r="O74" s="16">
        <f>FC_TRA_ROAD_BUS_E!O$2</f>
        <v>1031.1857449566789</v>
      </c>
      <c r="P74" s="16">
        <f>FC_TRA_ROAD_BUS_E!P$2</f>
        <v>985.89221473683585</v>
      </c>
      <c r="Q74" s="16">
        <f>FC_TRA_ROAD_BUS_E!Q$2</f>
        <v>1086.9615571735044</v>
      </c>
      <c r="R74" s="16">
        <f>FC_TRA_ROAD_BUS_E!R$2</f>
        <v>1142.7616730767459</v>
      </c>
      <c r="S74" s="16">
        <f>FC_TRA_ROAD_BUS_E!S$2</f>
        <v>1131.1945688137732</v>
      </c>
      <c r="T74" s="16">
        <f>FC_TRA_ROAD_BUS_E!T$2</f>
        <v>1199.4685131768695</v>
      </c>
      <c r="U74" s="16">
        <f>FC_TRA_ROAD_BUS_E!U$2</f>
        <v>1227.118039478054</v>
      </c>
      <c r="V74" s="16">
        <f>FC_TRA_ROAD_BUS_E!V$2</f>
        <v>1235.7123240183737</v>
      </c>
      <c r="W74" s="16">
        <f>FC_TRA_ROAD_BUS_E!W$2</f>
        <v>973.04679582871529</v>
      </c>
      <c r="X74" s="16">
        <f>FC_TRA_ROAD_BUS_E!X$2</f>
        <v>1060.275694474396</v>
      </c>
      <c r="Y74" s="16">
        <f>FC_TRA_ROAD_BUS_E!Y$2</f>
        <v>1111.5764949702234</v>
      </c>
      <c r="Z74" s="16">
        <f>FC_TRA_ROAD_BUS_E!Z$2</f>
        <v>1027.0403220355884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1036.1048655593206</v>
      </c>
      <c r="D75" s="16">
        <f>FC_TRA_ROAD_LCV_E!D$2</f>
        <v>1076.1558130259675</v>
      </c>
      <c r="E75" s="16">
        <f>FC_TRA_ROAD_LCV_E!E$2</f>
        <v>1172.4818633241046</v>
      </c>
      <c r="F75" s="16">
        <f>FC_TRA_ROAD_LCV_E!F$2</f>
        <v>1223.8619370321649</v>
      </c>
      <c r="G75" s="16">
        <f>FC_TRA_ROAD_LCV_E!G$2</f>
        <v>1242.9522174487777</v>
      </c>
      <c r="H75" s="16">
        <f>FC_TRA_ROAD_LCV_E!H$2</f>
        <v>1337.4349171528752</v>
      </c>
      <c r="I75" s="16">
        <f>FC_TRA_ROAD_LCV_E!I$2</f>
        <v>1328.8481485624986</v>
      </c>
      <c r="J75" s="16">
        <f>FC_TRA_ROAD_LCV_E!J$2</f>
        <v>1347.7855623768498</v>
      </c>
      <c r="K75" s="16">
        <f>FC_TRA_ROAD_LCV_E!K$2</f>
        <v>1431.6236418800295</v>
      </c>
      <c r="L75" s="16">
        <f>FC_TRA_ROAD_LCV_E!L$2</f>
        <v>1624.08658997203</v>
      </c>
      <c r="M75" s="16">
        <f>FC_TRA_ROAD_LCV_E!M$2</f>
        <v>1378.8367719183216</v>
      </c>
      <c r="N75" s="16">
        <f>FC_TRA_ROAD_LCV_E!N$2</f>
        <v>1388.4179254148198</v>
      </c>
      <c r="O75" s="16">
        <f>FC_TRA_ROAD_LCV_E!O$2</f>
        <v>1401.6725401650453</v>
      </c>
      <c r="P75" s="16">
        <f>FC_TRA_ROAD_LCV_E!P$2</f>
        <v>1379.4304335038264</v>
      </c>
      <c r="Q75" s="16">
        <f>FC_TRA_ROAD_LCV_E!Q$2</f>
        <v>1519.070012739639</v>
      </c>
      <c r="R75" s="16">
        <f>FC_TRA_ROAD_LCV_E!R$2</f>
        <v>1631.6498743729373</v>
      </c>
      <c r="S75" s="16">
        <f>FC_TRA_ROAD_LCV_E!S$2</f>
        <v>1659.3830235214684</v>
      </c>
      <c r="T75" s="16">
        <f>FC_TRA_ROAD_LCV_E!T$2</f>
        <v>1784.3118485350931</v>
      </c>
      <c r="U75" s="16">
        <f>FC_TRA_ROAD_LCV_E!U$2</f>
        <v>1889.5760432431225</v>
      </c>
      <c r="V75" s="16">
        <f>FC_TRA_ROAD_LCV_E!V$2</f>
        <v>1980.3397829758774</v>
      </c>
      <c r="W75" s="16">
        <f>FC_TRA_ROAD_LCV_E!W$2</f>
        <v>1913.9301385199724</v>
      </c>
      <c r="X75" s="16">
        <f>FC_TRA_ROAD_LCV_E!X$2</f>
        <v>2087.9046573424462</v>
      </c>
      <c r="Y75" s="16">
        <f>FC_TRA_ROAD_LCV_E!Y$2</f>
        <v>2206.3856528294573</v>
      </c>
      <c r="Z75" s="16">
        <f>FC_TRA_ROAD_LCV_E!Z$2</f>
        <v>2132.2669604503621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1964.1310113712545</v>
      </c>
      <c r="D76" s="16">
        <f>FC_TRA_ROAD_HGV_E!D$2</f>
        <v>2120.5955757567108</v>
      </c>
      <c r="E76" s="16">
        <f>FC_TRA_ROAD_HGV_E!E$2</f>
        <v>2350.8306087360324</v>
      </c>
      <c r="F76" s="16">
        <f>FC_TRA_ROAD_HGV_E!F$2</f>
        <v>2463.0981375300717</v>
      </c>
      <c r="G76" s="16">
        <f>FC_TRA_ROAD_HGV_E!G$2</f>
        <v>2740.8306715584044</v>
      </c>
      <c r="H76" s="16">
        <f>FC_TRA_ROAD_HGV_E!H$2</f>
        <v>3499.8596693612444</v>
      </c>
      <c r="I76" s="16">
        <f>FC_TRA_ROAD_HGV_E!I$2</f>
        <v>3837.7818983171919</v>
      </c>
      <c r="J76" s="16">
        <f>FC_TRA_ROAD_HGV_E!J$2</f>
        <v>3762.5126179146514</v>
      </c>
      <c r="K76" s="16">
        <f>FC_TRA_ROAD_HGV_E!K$2</f>
        <v>3750.1870865354349</v>
      </c>
      <c r="L76" s="16">
        <f>FC_TRA_ROAD_HGV_E!L$2</f>
        <v>3360.1323198465066</v>
      </c>
      <c r="M76" s="16">
        <f>FC_TRA_ROAD_HGV_E!M$2</f>
        <v>3007.4045149959593</v>
      </c>
      <c r="N76" s="16">
        <f>FC_TRA_ROAD_HGV_E!N$2</f>
        <v>2569.3712610999642</v>
      </c>
      <c r="O76" s="16">
        <f>FC_TRA_ROAD_HGV_E!O$2</f>
        <v>2177.4701667272734</v>
      </c>
      <c r="P76" s="16">
        <f>FC_TRA_ROAD_HGV_E!P$2</f>
        <v>1785.4152625729409</v>
      </c>
      <c r="Q76" s="16">
        <f>FC_TRA_ROAD_HGV_E!Q$2</f>
        <v>2390.0654201064976</v>
      </c>
      <c r="R76" s="16">
        <f>FC_TRA_ROAD_HGV_E!R$2</f>
        <v>2848.0624656636683</v>
      </c>
      <c r="S76" s="16">
        <f>FC_TRA_ROAD_HGV_E!S$2</f>
        <v>2707.3819318466931</v>
      </c>
      <c r="T76" s="16">
        <f>FC_TRA_ROAD_HGV_E!T$2</f>
        <v>2898.5774423074181</v>
      </c>
      <c r="U76" s="16">
        <f>FC_TRA_ROAD_HGV_E!U$2</f>
        <v>3076.8644491217906</v>
      </c>
      <c r="V76" s="16">
        <f>FC_TRA_ROAD_HGV_E!V$2</f>
        <v>3028.081169855297</v>
      </c>
      <c r="W76" s="16">
        <f>FC_TRA_ROAD_HGV_E!W$2</f>
        <v>2214.5866532829095</v>
      </c>
      <c r="X76" s="16">
        <f>FC_TRA_ROAD_HGV_E!X$2</f>
        <v>2867.2379007469285</v>
      </c>
      <c r="Y76" s="16">
        <f>FC_TRA_ROAD_HGV_E!Y$2</f>
        <v>3228.4318106198207</v>
      </c>
      <c r="Z76" s="16">
        <f>FC_TRA_ROAD_HGV_E!Z$2</f>
        <v>2417.3203190028266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3.1861814399999999</v>
      </c>
      <c r="D80" s="14">
        <f>FC_TRA_DNAVI_E!D$2</f>
        <v>3.1861814399999999</v>
      </c>
      <c r="E80" s="14">
        <f>FC_TRA_DNAVI_E!E$2</f>
        <v>6.3726296399999995</v>
      </c>
      <c r="F80" s="14">
        <f>FC_TRA_DNAVI_E!F$2</f>
        <v>28.6767</v>
      </c>
      <c r="G80" s="14">
        <f>FC_TRA_DNAVI_E!G$2</f>
        <v>6.3726296399999995</v>
      </c>
      <c r="H80" s="14">
        <f>FC_TRA_DNAVI_E!H$2</f>
        <v>3.1861814399999999</v>
      </c>
      <c r="I80" s="14">
        <f>FC_TRA_DNAVI_E!I$2</f>
        <v>3.1861814399999999</v>
      </c>
      <c r="J80" s="14">
        <f>FC_TRA_DNAVI_E!J$2</f>
        <v>3.1122889199999992</v>
      </c>
      <c r="K80" s="14">
        <f>FC_TRA_DNAVI_E!K$2</f>
        <v>3.1122889199999992</v>
      </c>
      <c r="L80" s="14">
        <f>FC_TRA_DNAVI_E!L$2</f>
        <v>3.1122889199999992</v>
      </c>
      <c r="M80" s="14">
        <f>FC_TRA_DNAVI_E!M$2</f>
        <v>3.1122889199999992</v>
      </c>
      <c r="N80" s="14">
        <f>FC_TRA_DNAVI_E!N$2</f>
        <v>3.1122889199999992</v>
      </c>
      <c r="O80" s="14">
        <f>FC_TRA_DNAVI_E!O$2</f>
        <v>18.673200000000005</v>
      </c>
      <c r="P80" s="14">
        <f>FC_TRA_DNAVI_E!P$2</f>
        <v>15.560911079999999</v>
      </c>
      <c r="Q80" s="14">
        <f>FC_TRA_DNAVI_E!Q$2</f>
        <v>18.673200000000005</v>
      </c>
      <c r="R80" s="14">
        <f>FC_TRA_DNAVI_E!R$2</f>
        <v>18.673200000000005</v>
      </c>
      <c r="S80" s="14">
        <f>FC_TRA_DNAVI_E!S$2</f>
        <v>15.894361080000003</v>
      </c>
      <c r="T80" s="14">
        <f>FC_TRA_DNAVI_E!T$2</f>
        <v>15.894361080000003</v>
      </c>
      <c r="U80" s="14">
        <f>FC_TRA_DNAVI_E!U$2</f>
        <v>15.894361080000003</v>
      </c>
      <c r="V80" s="14">
        <f>FC_TRA_DNAVI_E!V$2</f>
        <v>15.894361080000003</v>
      </c>
      <c r="W80" s="14">
        <f>FC_TRA_DNAVI_E!W$2</f>
        <v>12.71564892</v>
      </c>
      <c r="X80" s="14">
        <f>FC_TRA_DNAVI_E!X$2</f>
        <v>9.5366700000000009</v>
      </c>
      <c r="Y80" s="14">
        <f>FC_TRA_DNAVI_E!Y$2</f>
        <v>12.71564892</v>
      </c>
      <c r="Z80" s="14">
        <f>FC_TRA_DNAVI_E!Z$2</f>
        <v>9.5366700000000009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3.1861814399999999</v>
      </c>
      <c r="D82" s="16">
        <f>FC_TRA_DNAVI_IWW_E!D$2</f>
        <v>3.1861814399999999</v>
      </c>
      <c r="E82" s="16">
        <f>FC_TRA_DNAVI_IWW_E!E$2</f>
        <v>6.3726296399999995</v>
      </c>
      <c r="F82" s="16">
        <f>FC_TRA_DNAVI_IWW_E!F$2</f>
        <v>28.6767</v>
      </c>
      <c r="G82" s="16">
        <f>FC_TRA_DNAVI_IWW_E!G$2</f>
        <v>6.3726296399999995</v>
      </c>
      <c r="H82" s="16">
        <f>FC_TRA_DNAVI_IWW_E!H$2</f>
        <v>3.1861814399999999</v>
      </c>
      <c r="I82" s="16">
        <f>FC_TRA_DNAVI_IWW_E!I$2</f>
        <v>3.1861814399999999</v>
      </c>
      <c r="J82" s="16">
        <f>FC_TRA_DNAVI_IWW_E!J$2</f>
        <v>3.1122889199999992</v>
      </c>
      <c r="K82" s="16">
        <f>FC_TRA_DNAVI_IWW_E!K$2</f>
        <v>3.1122889199999992</v>
      </c>
      <c r="L82" s="16">
        <f>FC_TRA_DNAVI_IWW_E!L$2</f>
        <v>3.1122889199999992</v>
      </c>
      <c r="M82" s="16">
        <f>FC_TRA_DNAVI_IWW_E!M$2</f>
        <v>3.1122889199999992</v>
      </c>
      <c r="N82" s="16">
        <f>FC_TRA_DNAVI_IWW_E!N$2</f>
        <v>3.1122889199999992</v>
      </c>
      <c r="O82" s="16">
        <f>FC_TRA_DNAVI_IWW_E!O$2</f>
        <v>18.673200000000005</v>
      </c>
      <c r="P82" s="16">
        <f>FC_TRA_DNAVI_IWW_E!P$2</f>
        <v>15.560911079999999</v>
      </c>
      <c r="Q82" s="16">
        <f>FC_TRA_DNAVI_IWW_E!Q$2</f>
        <v>18.673200000000005</v>
      </c>
      <c r="R82" s="16">
        <f>FC_TRA_DNAVI_IWW_E!R$2</f>
        <v>18.673200000000005</v>
      </c>
      <c r="S82" s="16">
        <f>FC_TRA_DNAVI_IWW_E!S$2</f>
        <v>15.894361080000003</v>
      </c>
      <c r="T82" s="16">
        <f>FC_TRA_DNAVI_IWW_E!T$2</f>
        <v>15.894361080000003</v>
      </c>
      <c r="U82" s="16">
        <f>FC_TRA_DNAVI_IWW_E!U$2</f>
        <v>15.894361080000003</v>
      </c>
      <c r="V82" s="16">
        <f>FC_TRA_DNAVI_IWW_E!V$2</f>
        <v>15.894361080000003</v>
      </c>
      <c r="W82" s="16">
        <f>FC_TRA_DNAVI_IWW_E!W$2</f>
        <v>12.71564892</v>
      </c>
      <c r="X82" s="16">
        <f>FC_TRA_DNAVI_IWW_E!X$2</f>
        <v>9.5366700000000009</v>
      </c>
      <c r="Y82" s="16">
        <f>FC_TRA_DNAVI_IWW_E!Y$2</f>
        <v>12.71564892</v>
      </c>
      <c r="Z82" s="16">
        <f>FC_TRA_DNAVI_IWW_E!Z$2</f>
        <v>9.5366700000000009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64.526219999999995</v>
      </c>
      <c r="N83" s="14">
        <f>FC_TRA_PIPE_E!N$2</f>
        <v>117.03582000000002</v>
      </c>
      <c r="O83" s="14">
        <f>FC_TRA_PIPE_E!O$2</f>
        <v>133.14213000000001</v>
      </c>
      <c r="P83" s="14">
        <f>FC_TRA_PIPE_E!P$2</f>
        <v>75.634020000000007</v>
      </c>
      <c r="Q83" s="14">
        <f>FC_TRA_PIPE_E!Q$2</f>
        <v>90.023669999999996</v>
      </c>
      <c r="R83" s="14">
        <f>FC_TRA_PIPE_E!R$2</f>
        <v>67.353660000000005</v>
      </c>
      <c r="S83" s="14">
        <f>FC_TRA_PIPE_E!S$2</f>
        <v>93.759930000000026</v>
      </c>
      <c r="T83" s="14">
        <f>FC_TRA_PIPE_E!T$2</f>
        <v>134.48181334930322</v>
      </c>
      <c r="U83" s="14">
        <f>FC_TRA_PIPE_E!U$2</f>
        <v>161.12342210700942</v>
      </c>
      <c r="V83" s="14">
        <f>FC_TRA_PIPE_E!V$2</f>
        <v>172.97401381552476</v>
      </c>
      <c r="W83" s="14">
        <f>FC_TRA_PIPE_E!W$2</f>
        <v>125.69730750318892</v>
      </c>
      <c r="X83" s="14">
        <f>FC_TRA_PIPE_E!X$2</f>
        <v>63.029507200377815</v>
      </c>
      <c r="Y83" s="14">
        <f>FC_TRA_PIPE_E!Y$2</f>
        <v>52.074675595323129</v>
      </c>
      <c r="Z83" s="14">
        <f>FC_TRA_PIPE_E!Z$2</f>
        <v>40.190024365485904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14894.890947154241</v>
      </c>
      <c r="D84" s="12">
        <f>FC_OTH_E!D$2</f>
        <v>15637.223773980893</v>
      </c>
      <c r="E84" s="12">
        <f>FC_OTH_E!E$2</f>
        <v>15631.09201432336</v>
      </c>
      <c r="F84" s="12">
        <f>FC_OTH_E!F$2</f>
        <v>16937.569085060946</v>
      </c>
      <c r="G84" s="12">
        <f>FC_OTH_E!G$2</f>
        <v>16882.559976440691</v>
      </c>
      <c r="H84" s="12">
        <f>FC_OTH_E!H$2</f>
        <v>17430.277473955855</v>
      </c>
      <c r="I84" s="12">
        <f>FC_OTH_E!I$2</f>
        <v>15906.512124138824</v>
      </c>
      <c r="J84" s="12">
        <f>FC_OTH_E!J$2</f>
        <v>13082.8456811954</v>
      </c>
      <c r="K84" s="12">
        <f>FC_OTH_E!K$2</f>
        <v>13313.405527537227</v>
      </c>
      <c r="L84" s="12">
        <f>FC_OTH_E!L$2</f>
        <v>13077.733202652793</v>
      </c>
      <c r="M84" s="12">
        <f>FC_OTH_E!M$2</f>
        <v>13858.091073933219</v>
      </c>
      <c r="N84" s="12">
        <f>FC_OTH_E!N$2</f>
        <v>13187.513921051617</v>
      </c>
      <c r="O84" s="12">
        <f>FC_OTH_E!O$2</f>
        <v>11443.589780034252</v>
      </c>
      <c r="P84" s="12">
        <f>FC_OTH_E!P$2</f>
        <v>11360.113580317919</v>
      </c>
      <c r="Q84" s="12">
        <f>FC_OTH_E!Q$2</f>
        <v>10479.989860012858</v>
      </c>
      <c r="R84" s="12">
        <f>FC_OTH_E!R$2</f>
        <v>11272.896247647466</v>
      </c>
      <c r="S84" s="12">
        <f>FC_OTH_E!S$2</f>
        <v>11857.397139657664</v>
      </c>
      <c r="T84" s="12">
        <f>FC_OTH_E!T$2</f>
        <v>12121.932500096253</v>
      </c>
      <c r="U84" s="12">
        <f>FC_OTH_E!U$2</f>
        <v>11553.884588783585</v>
      </c>
      <c r="V84" s="12">
        <f>FC_OTH_E!V$2</f>
        <v>11290.944284233841</v>
      </c>
      <c r="W84" s="12">
        <f>FC_OTH_E!W$2</f>
        <v>11904.37767888358</v>
      </c>
      <c r="X84" s="12">
        <f>FC_OTH_E!X$2</f>
        <v>12591.424778433351</v>
      </c>
      <c r="Y84" s="12">
        <f>FC_OTH_E!Y$2</f>
        <v>10807.528978273769</v>
      </c>
      <c r="Z84" s="12">
        <f>FC_OTH_E!Z$2</f>
        <v>9320.4979385307834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4505.088734979523</v>
      </c>
      <c r="D85" s="14">
        <f>FC_OTH_CP_E!D$2</f>
        <v>4804.1788354471137</v>
      </c>
      <c r="E85" s="14">
        <f>FC_OTH_CP_E!E$2</f>
        <v>4403.8717230732418</v>
      </c>
      <c r="F85" s="14">
        <f>FC_OTH_CP_E!F$2</f>
        <v>4630.959061361692</v>
      </c>
      <c r="G85" s="14">
        <f>FC_OTH_CP_E!G$2</f>
        <v>5768.8327222356966</v>
      </c>
      <c r="H85" s="14">
        <f>FC_OTH_CP_E!H$2</f>
        <v>5473.2181613999983</v>
      </c>
      <c r="I85" s="14">
        <f>FC_OTH_CP_E!I$2</f>
        <v>4723.6247249684302</v>
      </c>
      <c r="J85" s="14">
        <f>FC_OTH_CP_E!J$2</f>
        <v>3666.1525491362149</v>
      </c>
      <c r="K85" s="14">
        <f>FC_OTH_CP_E!K$2</f>
        <v>3451.5217122048962</v>
      </c>
      <c r="L85" s="14">
        <f>FC_OTH_CP_E!L$2</f>
        <v>3753.5851488000012</v>
      </c>
      <c r="M85" s="14">
        <f>FC_OTH_CP_E!M$2</f>
        <v>4096.05847008</v>
      </c>
      <c r="N85" s="14">
        <f>FC_OTH_CP_E!N$2</f>
        <v>4113.4863289199984</v>
      </c>
      <c r="O85" s="14">
        <f>FC_OTH_CP_E!O$2</f>
        <v>3363.4390911600026</v>
      </c>
      <c r="P85" s="14">
        <f>FC_OTH_CP_E!P$2</f>
        <v>3389.6008800000027</v>
      </c>
      <c r="Q85" s="14">
        <f>FC_OTH_CP_E!Q$2</f>
        <v>3024.7325728799983</v>
      </c>
      <c r="R85" s="14">
        <f>FC_OTH_CP_E!R$2</f>
        <v>3122.063362079999</v>
      </c>
      <c r="S85" s="14">
        <f>FC_OTH_CP_E!S$2</f>
        <v>3039.0845292000013</v>
      </c>
      <c r="T85" s="14">
        <f>FC_OTH_CP_E!T$2</f>
        <v>2890.6550502051682</v>
      </c>
      <c r="U85" s="14">
        <f>FC_OTH_CP_E!U$2</f>
        <v>2758.4759836747849</v>
      </c>
      <c r="V85" s="14">
        <f>FC_OTH_CP_E!V$2</f>
        <v>2645.2934729279991</v>
      </c>
      <c r="W85" s="14">
        <f>FC_OTH_CP_E!W$2</f>
        <v>2668.6949232945112</v>
      </c>
      <c r="X85" s="14">
        <f>FC_OTH_CP_E!X$2</f>
        <v>2791.6256268684574</v>
      </c>
      <c r="Y85" s="14">
        <f>FC_OTH_CP_E!Y$2</f>
        <v>2316.4009112731605</v>
      </c>
      <c r="Z85" s="14">
        <f>FC_OTH_CP_E!Z$2</f>
        <v>1851.8727765589358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4115.789027909077</v>
      </c>
      <c r="D86" s="16">
        <f>FC_OTH_CP_SH_E!D$2</f>
        <v>4404.5476026404422</v>
      </c>
      <c r="E86" s="16">
        <f>FC_OTH_CP_SH_E!E$2</f>
        <v>3964.9915943424271</v>
      </c>
      <c r="F86" s="16">
        <f>FC_OTH_CP_SH_E!F$2</f>
        <v>4155.099556775921</v>
      </c>
      <c r="G86" s="16">
        <f>FC_OTH_CP_SH_E!G$2</f>
        <v>5276.8645502860845</v>
      </c>
      <c r="H86" s="16">
        <f>FC_OTH_CP_SH_E!H$2</f>
        <v>4948.7992128669857</v>
      </c>
      <c r="I86" s="16">
        <f>FC_OTH_CP_SH_E!I$2</f>
        <v>4169.2735263610866</v>
      </c>
      <c r="J86" s="16">
        <f>FC_OTH_CP_SH_E!J$2</f>
        <v>3077.5916748407249</v>
      </c>
      <c r="K86" s="16">
        <f>FC_OTH_CP_SH_E!K$2</f>
        <v>2841.9049279905771</v>
      </c>
      <c r="L86" s="16">
        <f>FC_OTH_CP_SH_E!L$2</f>
        <v>3113.9953442692608</v>
      </c>
      <c r="M86" s="16">
        <f>FC_OTH_CP_SH_E!M$2</f>
        <v>3427.9467984530402</v>
      </c>
      <c r="N86" s="16">
        <f>FC_OTH_CP_SH_E!N$2</f>
        <v>3429.616216926117</v>
      </c>
      <c r="O86" s="16">
        <f>FC_OTH_CP_SH_E!O$2</f>
        <v>2663.2546106046525</v>
      </c>
      <c r="P86" s="16">
        <f>FC_OTH_CP_SH_E!P$2</f>
        <v>2655.1996107051859</v>
      </c>
      <c r="Q86" s="16">
        <f>FC_OTH_CP_SH_E!Q$2</f>
        <v>2279.8675494496861</v>
      </c>
      <c r="R86" s="16">
        <f>FC_OTH_CP_SH_E!R$2</f>
        <v>2382.8159588011849</v>
      </c>
      <c r="S86" s="16">
        <f>FC_OTH_CP_SH_E!S$2</f>
        <v>2317.8519065045966</v>
      </c>
      <c r="T86" s="16">
        <f>FC_OTH_CP_SH_E!T$2</f>
        <v>2179.8854230474608</v>
      </c>
      <c r="U86" s="16">
        <f>FC_OTH_CP_SH_E!U$2</f>
        <v>2034.4010522110732</v>
      </c>
      <c r="V86" s="16">
        <f>FC_OTH_CP_SH_E!V$2</f>
        <v>1937.3414135450273</v>
      </c>
      <c r="W86" s="16">
        <f>FC_OTH_CP_SH_E!W$2</f>
        <v>1991.5164381624879</v>
      </c>
      <c r="X86" s="16">
        <f>FC_OTH_CP_SH_E!X$2</f>
        <v>2107.8744647720628</v>
      </c>
      <c r="Y86" s="16">
        <f>FC_OTH_CP_SH_E!Y$2</f>
        <v>1658.6254284575457</v>
      </c>
      <c r="Z86" s="16">
        <f>FC_OTH_CP_SH_E!Z$2</f>
        <v>1221.9156934217704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0.13744901501130666</v>
      </c>
      <c r="D87" s="16">
        <f>FC_OTH_CP_SC_E!D$2</f>
        <v>0.14086955344890037</v>
      </c>
      <c r="E87" s="16">
        <f>FC_OTH_CP_SC_E!E$2</f>
        <v>0.17560285002076187</v>
      </c>
      <c r="F87" s="16">
        <f>FC_OTH_CP_SC_E!F$2</f>
        <v>0.2253429243289603</v>
      </c>
      <c r="G87" s="16">
        <f>FC_OTH_CP_SC_E!G$2</f>
        <v>0.18214904677809043</v>
      </c>
      <c r="H87" s="16">
        <f>FC_OTH_CP_SC_E!H$2</f>
        <v>0.19686307648607235</v>
      </c>
      <c r="I87" s="16">
        <f>FC_OTH_CP_SC_E!I$2</f>
        <v>0.25051424276449197</v>
      </c>
      <c r="J87" s="16">
        <f>FC_OTH_CP_SC_E!J$2</f>
        <v>0.30673182759144624</v>
      </c>
      <c r="K87" s="16">
        <f>FC_OTH_CP_SC_E!K$2</f>
        <v>0.26838024274392247</v>
      </c>
      <c r="L87" s="16">
        <f>FC_OTH_CP_SC_E!L$2</f>
        <v>0.29509324056760156</v>
      </c>
      <c r="M87" s="16">
        <f>FC_OTH_CP_SC_E!M$2</f>
        <v>0.35702517845989568</v>
      </c>
      <c r="N87" s="16">
        <f>FC_OTH_CP_SC_E!N$2</f>
        <v>0.39836568676492257</v>
      </c>
      <c r="O87" s="16">
        <f>FC_OTH_CP_SC_E!O$2</f>
        <v>0.58232162408144772</v>
      </c>
      <c r="P87" s="16">
        <f>FC_OTH_CP_SC_E!P$2</f>
        <v>0.53282031698774857</v>
      </c>
      <c r="Q87" s="16">
        <f>FC_OTH_CP_SC_E!Q$2</f>
        <v>0.51372339628498165</v>
      </c>
      <c r="R87" s="16">
        <f>FC_OTH_CP_SC_E!R$2</f>
        <v>0.81069805038546838</v>
      </c>
      <c r="S87" s="16">
        <f>FC_OTH_CP_SC_E!S$2</f>
        <v>0.60836447731935206</v>
      </c>
      <c r="T87" s="16">
        <f>FC_OTH_CP_SC_E!T$2</f>
        <v>0.83855639614163535</v>
      </c>
      <c r="U87" s="16">
        <f>FC_OTH_CP_SC_E!U$2</f>
        <v>0.86921610744817646</v>
      </c>
      <c r="V87" s="16">
        <f>FC_OTH_CP_SC_E!V$2</f>
        <v>1.1057349120622344</v>
      </c>
      <c r="W87" s="16">
        <f>FC_OTH_CP_SC_E!W$2</f>
        <v>0.87682399802091704</v>
      </c>
      <c r="X87" s="16">
        <f>FC_OTH_CP_SC_E!X$2</f>
        <v>1.1511473773408765</v>
      </c>
      <c r="Y87" s="16">
        <f>FC_OTH_CP_SC_E!Y$2</f>
        <v>1.2857144071184901</v>
      </c>
      <c r="Z87" s="16">
        <f>FC_OTH_CP_SC_E!Z$2</f>
        <v>1.1679033009688868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222.05793270896365</v>
      </c>
      <c r="D88" s="16">
        <f>FC_OTH_CP_HW_E!D$2</f>
        <v>225.43446815537149</v>
      </c>
      <c r="E88" s="16">
        <f>FC_OTH_CP_HW_E!E$2</f>
        <v>236.94410051536329</v>
      </c>
      <c r="F88" s="16">
        <f>FC_OTH_CP_HW_E!F$2</f>
        <v>247.53810897777925</v>
      </c>
      <c r="G88" s="16">
        <f>FC_OTH_CP_HW_E!G$2</f>
        <v>261.6217443772004</v>
      </c>
      <c r="H88" s="16">
        <f>FC_OTH_CP_HW_E!H$2</f>
        <v>259.45202205099179</v>
      </c>
      <c r="I88" s="16">
        <f>FC_OTH_CP_HW_E!I$2</f>
        <v>261.18445962712161</v>
      </c>
      <c r="J88" s="16">
        <f>FC_OTH_CP_HW_E!J$2</f>
        <v>274.97355776917584</v>
      </c>
      <c r="K88" s="16">
        <f>FC_OTH_CP_HW_E!K$2</f>
        <v>288.1284835038507</v>
      </c>
      <c r="L88" s="16">
        <f>FC_OTH_CP_HW_E!L$2</f>
        <v>307.01981040892281</v>
      </c>
      <c r="M88" s="16">
        <f>FC_OTH_CP_HW_E!M$2</f>
        <v>315.10470952112223</v>
      </c>
      <c r="N88" s="16">
        <f>FC_OTH_CP_HW_E!N$2</f>
        <v>316.86668870844818</v>
      </c>
      <c r="O88" s="16">
        <f>FC_OTH_CP_HW_E!O$2</f>
        <v>316.14591475012577</v>
      </c>
      <c r="P88" s="16">
        <f>FC_OTH_CP_HW_E!P$2</f>
        <v>344.026551465924</v>
      </c>
      <c r="Q88" s="16">
        <f>FC_OTH_CP_HW_E!Q$2</f>
        <v>349.11926140072421</v>
      </c>
      <c r="R88" s="16">
        <f>FC_OTH_CP_HW_E!R$2</f>
        <v>348.70067504254132</v>
      </c>
      <c r="S88" s="16">
        <f>FC_OTH_CP_HW_E!S$2</f>
        <v>347.62693764485181</v>
      </c>
      <c r="T88" s="16">
        <f>FC_OTH_CP_HW_E!T$2</f>
        <v>345.76381176273435</v>
      </c>
      <c r="U88" s="16">
        <f>FC_OTH_CP_HW_E!U$2</f>
        <v>351.56261377930122</v>
      </c>
      <c r="V88" s="16">
        <f>FC_OTH_CP_HW_E!V$2</f>
        <v>338.11025610896309</v>
      </c>
      <c r="W88" s="16">
        <f>FC_OTH_CP_HW_E!W$2</f>
        <v>309.18109616733136</v>
      </c>
      <c r="X88" s="16">
        <f>FC_OTH_CP_HW_E!X$2</f>
        <v>304.40229421135507</v>
      </c>
      <c r="Y88" s="16">
        <f>FC_OTH_CP_HW_E!Y$2</f>
        <v>285.43174964068641</v>
      </c>
      <c r="Z88" s="16">
        <f>FC_OTH_CP_HW_E!Z$2</f>
        <v>271.30715247697646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167.10432534647032</v>
      </c>
      <c r="D89" s="16">
        <f>FC_OTH_CP_CA_E!D$2</f>
        <v>174.05589509785148</v>
      </c>
      <c r="E89" s="16">
        <f>FC_OTH_CP_CA_E!E$2</f>
        <v>201.76042536543014</v>
      </c>
      <c r="F89" s="16">
        <f>FC_OTH_CP_CA_E!F$2</f>
        <v>228.09605268366278</v>
      </c>
      <c r="G89" s="16">
        <f>FC_OTH_CP_CA_E!G$2</f>
        <v>230.16427852563405</v>
      </c>
      <c r="H89" s="16">
        <f>FC_OTH_CP_CA_E!H$2</f>
        <v>264.77006340553532</v>
      </c>
      <c r="I89" s="16">
        <f>FC_OTH_CP_CA_E!I$2</f>
        <v>292.91622473745849</v>
      </c>
      <c r="J89" s="16">
        <f>FC_OTH_CP_CA_E!J$2</f>
        <v>313.28058469872241</v>
      </c>
      <c r="K89" s="16">
        <f>FC_OTH_CP_CA_E!K$2</f>
        <v>321.21992046772431</v>
      </c>
      <c r="L89" s="16">
        <f>FC_OTH_CP_CA_E!L$2</f>
        <v>332.27490088124995</v>
      </c>
      <c r="M89" s="16">
        <f>FC_OTH_CP_CA_E!M$2</f>
        <v>352.64993692737784</v>
      </c>
      <c r="N89" s="16">
        <f>FC_OTH_CP_CA_E!N$2</f>
        <v>366.60505759866811</v>
      </c>
      <c r="O89" s="16">
        <f>FC_OTH_CP_CA_E!O$2</f>
        <v>383.45624418114244</v>
      </c>
      <c r="P89" s="16">
        <f>FC_OTH_CP_CA_E!P$2</f>
        <v>389.84189751190479</v>
      </c>
      <c r="Q89" s="16">
        <f>FC_OTH_CP_CA_E!Q$2</f>
        <v>395.23203863330309</v>
      </c>
      <c r="R89" s="16">
        <f>FC_OTH_CP_CA_E!R$2</f>
        <v>389.73603018588727</v>
      </c>
      <c r="S89" s="16">
        <f>FC_OTH_CP_CA_E!S$2</f>
        <v>372.99732057323251</v>
      </c>
      <c r="T89" s="16">
        <f>FC_OTH_CP_CA_E!T$2</f>
        <v>364.16725899883176</v>
      </c>
      <c r="U89" s="16">
        <f>FC_OTH_CP_CA_E!U$2</f>
        <v>371.64310157696178</v>
      </c>
      <c r="V89" s="16">
        <f>FC_OTH_CP_CA_E!V$2</f>
        <v>368.73606836194591</v>
      </c>
      <c r="W89" s="16">
        <f>FC_OTH_CP_CA_E!W$2</f>
        <v>367.12056496667117</v>
      </c>
      <c r="X89" s="16">
        <f>FC_OTH_CP_CA_E!X$2</f>
        <v>378.19772050769819</v>
      </c>
      <c r="Y89" s="16">
        <f>FC_OTH_CP_CA_E!Y$2</f>
        <v>371.05801876780993</v>
      </c>
      <c r="Z89" s="16">
        <f>FC_OTH_CP_CA_E!Z$2</f>
        <v>357.48202735922013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8766.2489296356234</v>
      </c>
      <c r="D90" s="14">
        <f>FC_OTH_HH_E!D$2</f>
        <v>9351.8363151461563</v>
      </c>
      <c r="E90" s="14">
        <f>FC_OTH_HH_E!E$2</f>
        <v>9716.4906975992963</v>
      </c>
      <c r="F90" s="14">
        <f>FC_OTH_HH_E!F$2</f>
        <v>10898.070182652649</v>
      </c>
      <c r="G90" s="14">
        <f>FC_OTH_HH_E!G$2</f>
        <v>9813.8059041044398</v>
      </c>
      <c r="H90" s="14">
        <f>FC_OTH_HH_E!H$2</f>
        <v>10708.833698040755</v>
      </c>
      <c r="I90" s="14">
        <f>FC_OTH_HH_E!I$2</f>
        <v>9939.3275521467767</v>
      </c>
      <c r="J90" s="14">
        <f>FC_OTH_HH_E!J$2</f>
        <v>8317.1384599391859</v>
      </c>
      <c r="K90" s="14">
        <f>FC_OTH_HH_E!K$2</f>
        <v>8682.8696619323309</v>
      </c>
      <c r="L90" s="14">
        <f>FC_OTH_HH_E!L$2</f>
        <v>8338.0134433327912</v>
      </c>
      <c r="M90" s="14">
        <f>FC_OTH_HH_E!M$2</f>
        <v>8631.4897775732188</v>
      </c>
      <c r="N90" s="14">
        <f>FC_OTH_HH_E!N$2</f>
        <v>7963.1189893316186</v>
      </c>
      <c r="O90" s="14">
        <f>FC_OTH_HH_E!O$2</f>
        <v>7209.0895292342493</v>
      </c>
      <c r="P90" s="14">
        <f>FC_OTH_HH_E!P$2</f>
        <v>6701.4389972779154</v>
      </c>
      <c r="Q90" s="14">
        <f>FC_OTH_HH_E!Q$2</f>
        <v>6088.3958443728598</v>
      </c>
      <c r="R90" s="14">
        <f>FC_OTH_HH_E!R$2</f>
        <v>6773.1454385674679</v>
      </c>
      <c r="S90" s="14">
        <f>FC_OTH_HH_E!S$2</f>
        <v>7281.7790298576629</v>
      </c>
      <c r="T90" s="14">
        <f>FC_OTH_HH_E!T$2</f>
        <v>7799.1719958969443</v>
      </c>
      <c r="U90" s="14">
        <f>FC_OTH_HH_E!U$2</f>
        <v>7263.5192957253121</v>
      </c>
      <c r="V90" s="14">
        <f>FC_OTH_HH_E!V$2</f>
        <v>7061.1682860307792</v>
      </c>
      <c r="W90" s="14">
        <f>FC_OTH_HH_E!W$2</f>
        <v>7560.8347569288871</v>
      </c>
      <c r="X90" s="14">
        <f>FC_OTH_HH_E!X$2</f>
        <v>8208.2044429803082</v>
      </c>
      <c r="Y90" s="14">
        <f>FC_OTH_HH_E!Y$2</f>
        <v>7110.6970945309358</v>
      </c>
      <c r="Z90" s="14">
        <f>FC_OTH_HH_E!Z$2</f>
        <v>6156.0663066397756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7425.2346271973502</v>
      </c>
      <c r="D91" s="16">
        <f>FC_OTH_HH_SH_E!D$2</f>
        <v>8020.3407203207662</v>
      </c>
      <c r="E91" s="16">
        <f>FC_OTH_HH_SH_E!E$2</f>
        <v>8306.2416417732384</v>
      </c>
      <c r="F91" s="16">
        <f>FC_OTH_HH_SH_E!F$2</f>
        <v>9524.47378700017</v>
      </c>
      <c r="G91" s="16">
        <f>FC_OTH_HH_SH_E!G$2</f>
        <v>8452.5552526345709</v>
      </c>
      <c r="H91" s="16">
        <f>FC_OTH_HH_SH_E!H$2</f>
        <v>9327.6889179956452</v>
      </c>
      <c r="I91" s="16">
        <f>FC_OTH_HH_SH_E!I$2</f>
        <v>8670.7757070442494</v>
      </c>
      <c r="J91" s="16">
        <f>FC_OTH_HH_SH_E!J$2</f>
        <v>7073.720677473224</v>
      </c>
      <c r="K91" s="16">
        <f>FC_OTH_HH_SH_E!K$2</f>
        <v>7448.0775933971408</v>
      </c>
      <c r="L91" s="16">
        <f>FC_OTH_HH_SH_E!L$2</f>
        <v>7147.8832276987314</v>
      </c>
      <c r="M91" s="16">
        <f>FC_OTH_HH_SH_E!M$2</f>
        <v>7398.186728015</v>
      </c>
      <c r="N91" s="16">
        <f>FC_OTH_HH_SH_E!N$2</f>
        <v>6849.2349085520855</v>
      </c>
      <c r="O91" s="16">
        <f>FC_OTH_HH_SH_E!O$2</f>
        <v>6219.8977405758769</v>
      </c>
      <c r="P91" s="16">
        <f>FC_OTH_HH_SH_E!P$2</f>
        <v>5744.8622004835788</v>
      </c>
      <c r="Q91" s="16">
        <f>FC_OTH_HH_SH_E!Q$2</f>
        <v>5065.9542155046465</v>
      </c>
      <c r="R91" s="16">
        <f>FC_OTH_HH_SH_E!R$2</f>
        <v>5699.8840741295162</v>
      </c>
      <c r="S91" s="16">
        <f>FC_OTH_HH_SH_E!S$2</f>
        <v>6223.294610310847</v>
      </c>
      <c r="T91" s="16">
        <f>FC_OTH_HH_SH_E!T$2</f>
        <v>6658.1023225859572</v>
      </c>
      <c r="U91" s="16">
        <f>FC_OTH_HH_SH_E!U$2</f>
        <v>6105.9734765347584</v>
      </c>
      <c r="V91" s="16">
        <f>FC_OTH_HH_SH_E!V$2</f>
        <v>5894.4161738329794</v>
      </c>
      <c r="W91" s="16">
        <f>FC_OTH_HH_SH_E!W$2</f>
        <v>6169.8817354489784</v>
      </c>
      <c r="X91" s="16">
        <f>FC_OTH_HH_SH_E!X$2</f>
        <v>6836.0143664478974</v>
      </c>
      <c r="Y91" s="16">
        <f>FC_OTH_HH_SH_E!Y$2</f>
        <v>5831.0821887591128</v>
      </c>
      <c r="Z91" s="16">
        <f>FC_OTH_HH_SH_E!Z$2</f>
        <v>4924.0438474869497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753.1094061107176</v>
      </c>
      <c r="D93" s="16">
        <f>FC_OTH_HH_WH_E!D$2</f>
        <v>734.33877990374685</v>
      </c>
      <c r="E93" s="16">
        <f>FC_OTH_HH_WH_E!E$2</f>
        <v>772.9716402641659</v>
      </c>
      <c r="F93" s="16">
        <f>FC_OTH_HH_WH_E!F$2</f>
        <v>724.07733144319434</v>
      </c>
      <c r="G93" s="16">
        <f>FC_OTH_HH_WH_E!G$2</f>
        <v>718.26074469510741</v>
      </c>
      <c r="H93" s="16">
        <f>FC_OTH_HH_WH_E!H$2</f>
        <v>763.91412161280937</v>
      </c>
      <c r="I93" s="16">
        <f>FC_OTH_HH_WH_E!I$2</f>
        <v>672.7086691334033</v>
      </c>
      <c r="J93" s="16">
        <f>FC_OTH_HH_WH_E!J$2</f>
        <v>713.33419925055966</v>
      </c>
      <c r="K93" s="16">
        <f>FC_OTH_HH_WH_E!K$2</f>
        <v>700.34546203073455</v>
      </c>
      <c r="L93" s="16">
        <f>FC_OTH_HH_WH_E!L$2</f>
        <v>727.71551964957666</v>
      </c>
      <c r="M93" s="16">
        <f>FC_OTH_HH_WH_E!M$2</f>
        <v>752.09222986709051</v>
      </c>
      <c r="N93" s="16">
        <f>FC_OTH_HH_WH_E!N$2</f>
        <v>727.45281713015595</v>
      </c>
      <c r="O93" s="16">
        <f>FC_OTH_HH_WH_E!O$2</f>
        <v>675.88648160393791</v>
      </c>
      <c r="P93" s="16">
        <f>FC_OTH_HH_WH_E!P$2</f>
        <v>635.39641728393065</v>
      </c>
      <c r="Q93" s="16">
        <f>FC_OTH_HH_WH_E!Q$2</f>
        <v>710.10430422494289</v>
      </c>
      <c r="R93" s="16">
        <f>FC_OTH_HH_WH_E!R$2</f>
        <v>737.68394994237201</v>
      </c>
      <c r="S93" s="16">
        <f>FC_OTH_HH_WH_E!S$2</f>
        <v>749.49676596565939</v>
      </c>
      <c r="T93" s="16">
        <f>FC_OTH_HH_WH_E!T$2</f>
        <v>744.38498064557871</v>
      </c>
      <c r="U93" s="16">
        <f>FC_OTH_HH_WH_E!U$2</f>
        <v>719.5497252359869</v>
      </c>
      <c r="V93" s="16">
        <f>FC_OTH_HH_WH_E!V$2</f>
        <v>716.72356733847926</v>
      </c>
      <c r="W93" s="16">
        <f>FC_OTH_HH_WH_E!W$2</f>
        <v>758.240780702611</v>
      </c>
      <c r="X93" s="16">
        <f>FC_OTH_HH_WH_E!X$2</f>
        <v>754.00601169141248</v>
      </c>
      <c r="Y93" s="16">
        <f>FC_OTH_HH_WH_E!Y$2</f>
        <v>757.83668530624743</v>
      </c>
      <c r="Z93" s="16">
        <f>FC_OTH_HH_WH_E!Z$2</f>
        <v>756.24521859339995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587.90489632755487</v>
      </c>
      <c r="D94" s="16">
        <f>FC_OTH_HH_CO_E!D$2</f>
        <v>597.1568149216439</v>
      </c>
      <c r="E94" s="16">
        <f>FC_OTH_HH_CO_E!E$2</f>
        <v>637.27741556189289</v>
      </c>
      <c r="F94" s="16">
        <f>FC_OTH_HH_CO_E!F$2</f>
        <v>649.51906420928447</v>
      </c>
      <c r="G94" s="16">
        <f>FC_OTH_HH_CO_E!G$2</f>
        <v>642.98990677476036</v>
      </c>
      <c r="H94" s="16">
        <f>FC_OTH_HH_CO_E!H$2</f>
        <v>617.23065843230086</v>
      </c>
      <c r="I94" s="16">
        <f>FC_OTH_HH_CO_E!I$2</f>
        <v>595.84317596912433</v>
      </c>
      <c r="J94" s="16">
        <f>FC_OTH_HH_CO_E!J$2</f>
        <v>530.08358321540243</v>
      </c>
      <c r="K94" s="16">
        <f>FC_OTH_HH_CO_E!K$2</f>
        <v>534.44660650445553</v>
      </c>
      <c r="L94" s="16">
        <f>FC_OTH_HH_CO_E!L$2</f>
        <v>462.41469598448344</v>
      </c>
      <c r="M94" s="16">
        <f>FC_OTH_HH_CO_E!M$2</f>
        <v>481.21081969112879</v>
      </c>
      <c r="N94" s="16">
        <f>FC_OTH_HH_CO_E!N$2</f>
        <v>386.43126364937746</v>
      </c>
      <c r="O94" s="16">
        <f>FC_OTH_HH_CO_E!O$2</f>
        <v>313.30530705443385</v>
      </c>
      <c r="P94" s="16">
        <f>FC_OTH_HH_CO_E!P$2</f>
        <v>321.18037951040606</v>
      </c>
      <c r="Q94" s="16">
        <f>FC_OTH_HH_CO_E!Q$2</f>
        <v>312.33732464327096</v>
      </c>
      <c r="R94" s="16">
        <f>FC_OTH_HH_CO_E!R$2</f>
        <v>335.57741449557903</v>
      </c>
      <c r="S94" s="16">
        <f>FC_OTH_HH_CO_E!S$2</f>
        <v>308.98765358115679</v>
      </c>
      <c r="T94" s="16">
        <f>FC_OTH_HH_CO_E!T$2</f>
        <v>396.68469266540876</v>
      </c>
      <c r="U94" s="16">
        <f>FC_OTH_HH_CO_E!U$2</f>
        <v>437.99609395456639</v>
      </c>
      <c r="V94" s="16">
        <f>FC_OTH_HH_CO_E!V$2</f>
        <v>450.02854485932028</v>
      </c>
      <c r="W94" s="16">
        <f>FC_OTH_HH_CO_E!W$2</f>
        <v>632.71224077729858</v>
      </c>
      <c r="X94" s="16">
        <f>FC_OTH_HH_CO_E!X$2</f>
        <v>618.18406484099819</v>
      </c>
      <c r="Y94" s="16">
        <f>FC_OTH_HH_CO_E!Y$2</f>
        <v>521.77822046557503</v>
      </c>
      <c r="Z94" s="16">
        <f>FC_OTH_HH_CO_E!Z$2</f>
        <v>475.77724055942633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1623.5532825390937</v>
      </c>
      <c r="D95" s="33">
        <f>FC_OTH_AFF_E!D$2</f>
        <v>1481.2086233876232</v>
      </c>
      <c r="E95" s="33">
        <f>FC_OTH_AFF_E!E$2</f>
        <v>1510.7295936508212</v>
      </c>
      <c r="F95" s="33">
        <f>FC_OTH_AFF_E!F$2</f>
        <v>1408.5398410466078</v>
      </c>
      <c r="G95" s="33">
        <f>FC_OTH_AFF_E!G$2</f>
        <v>1299.9213501005565</v>
      </c>
      <c r="H95" s="33">
        <f>FC_OTH_AFF_E!H$2</f>
        <v>1248.2256145151027</v>
      </c>
      <c r="I95" s="33">
        <f>FC_OTH_AFF_E!I$2</f>
        <v>1243.5598470236162</v>
      </c>
      <c r="J95" s="33">
        <f>FC_OTH_AFF_E!J$2</f>
        <v>1099.5546721200001</v>
      </c>
      <c r="K95" s="33">
        <f>FC_OTH_AFF_E!K$2</f>
        <v>1179.0141533999999</v>
      </c>
      <c r="L95" s="33">
        <f>FC_OTH_AFF_E!L$2</f>
        <v>986.13461051999991</v>
      </c>
      <c r="M95" s="33">
        <f>FC_OTH_AFF_E!M$2</f>
        <v>1130.5428262800001</v>
      </c>
      <c r="N95" s="33">
        <f>FC_OTH_AFF_E!N$2</f>
        <v>1110.9086027999999</v>
      </c>
      <c r="O95" s="33">
        <f>FC_OTH_AFF_E!O$2</f>
        <v>871.06115964000014</v>
      </c>
      <c r="P95" s="33">
        <f>FC_OTH_AFF_E!P$2</f>
        <v>1269.0737030400001</v>
      </c>
      <c r="Q95" s="33">
        <f>FC_OTH_AFF_E!Q$2</f>
        <v>1366.8614427600003</v>
      </c>
      <c r="R95" s="33">
        <f>FC_OTH_AFF_E!R$2</f>
        <v>1377.687447</v>
      </c>
      <c r="S95" s="33">
        <f>FC_OTH_AFF_E!S$2</f>
        <v>1536.5335805999998</v>
      </c>
      <c r="T95" s="33">
        <f>FC_OTH_AFF_E!T$2</f>
        <v>1432.1054539941404</v>
      </c>
      <c r="U95" s="33">
        <f>FC_OTH_AFF_E!U$2</f>
        <v>1531.889309383487</v>
      </c>
      <c r="V95" s="33">
        <f>FC_OTH_AFF_E!V$2</f>
        <v>1584.4825252750622</v>
      </c>
      <c r="W95" s="33">
        <f>FC_OTH_AFF_E!W$2</f>
        <v>1674.8479986601819</v>
      </c>
      <c r="X95" s="33">
        <f>FC_OTH_AFF_E!X$2</f>
        <v>1591.5947085845855</v>
      </c>
      <c r="Y95" s="33">
        <f>FC_OTH_AFF_E!Y$2</f>
        <v>1380.4309724696725</v>
      </c>
      <c r="Z95" s="33">
        <f>FC_OTH_AFF_E!Z$2</f>
        <v>1312.5588553320717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  <c r="Y5" s="8">
        <v>4.1142288000000002</v>
      </c>
      <c r="Z5" s="8">
        <v>4.1142288000000002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  <c r="Y9" s="8">
        <v>4.0221191999999997</v>
      </c>
      <c r="Z9" s="8">
        <v>4.0221191999999997</v>
      </c>
    </row>
    <row r="10" spans="1:26" ht="11.25" customHeight="1" x14ac:dyDescent="0.2">
      <c r="A10" s="28" t="s">
        <v>12</v>
      </c>
      <c r="B10" s="7" t="s">
        <v>13</v>
      </c>
      <c r="C10" s="8">
        <v>4.2689000991901933</v>
      </c>
      <c r="D10" s="8">
        <v>4.2843845984160973</v>
      </c>
      <c r="E10" s="8">
        <v>4.2858626946939511</v>
      </c>
      <c r="F10" s="8">
        <v>4.3268017653415729</v>
      </c>
      <c r="G10" s="8">
        <v>4.3947312284791922</v>
      </c>
      <c r="H10" s="8">
        <v>4.4449926019868133</v>
      </c>
      <c r="I10" s="8">
        <v>4.461385543230322</v>
      </c>
      <c r="J10" s="8">
        <v>4.455737366740701</v>
      </c>
      <c r="K10" s="8">
        <v>4.4431553965908748</v>
      </c>
      <c r="L10" s="8">
        <v>4.4983570016469949</v>
      </c>
      <c r="M10" s="8">
        <v>4.517570470195186</v>
      </c>
      <c r="N10" s="8">
        <v>4.4997514663389753</v>
      </c>
      <c r="O10" s="8">
        <v>4.5147148602477598</v>
      </c>
      <c r="P10" s="8">
        <v>4.5188636671749416</v>
      </c>
      <c r="Q10" s="8">
        <v>4.5266786469855669</v>
      </c>
      <c r="R10" s="8">
        <v>4.5236236200575419</v>
      </c>
      <c r="S10" s="8">
        <v>4.5501360105973809</v>
      </c>
      <c r="T10" s="8">
        <v>4.5165963991538725</v>
      </c>
      <c r="U10" s="8">
        <v>4.4946052215290919</v>
      </c>
      <c r="V10" s="8">
        <v>4.4652111453958234</v>
      </c>
      <c r="W10" s="8">
        <v>4.4322585571685007</v>
      </c>
      <c r="X10" s="8">
        <v>4.4233971032713049</v>
      </c>
      <c r="Y10" s="8">
        <v>4.4099277977188063</v>
      </c>
      <c r="Z10" s="8">
        <v>4.4398000279207359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  <c r="Y12" s="8">
        <v>4.0835256000000006</v>
      </c>
      <c r="Z12" s="8">
        <v>4.0835256000000006</v>
      </c>
    </row>
    <row r="13" spans="1:26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  <c r="Y13" s="8">
        <v>4.4826671999999999</v>
      </c>
      <c r="Z13" s="8">
        <v>4.4826671999999999</v>
      </c>
    </row>
    <row r="14" spans="1:26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  <c r="Y14" s="8">
        <v>4.4826671999999999</v>
      </c>
      <c r="Z14" s="8">
        <v>4.4826671999999999</v>
      </c>
    </row>
    <row r="15" spans="1:26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  <c r="Y15" s="8">
        <v>3.3773520000000006</v>
      </c>
      <c r="Z15" s="8">
        <v>3.3773520000000006</v>
      </c>
    </row>
    <row r="16" spans="1:26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  <c r="Y16" s="8">
        <v>4.0835256000000006</v>
      </c>
      <c r="Z16" s="8">
        <v>4.0835256000000006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3.8854218735113304</v>
      </c>
      <c r="D54" s="45">
        <v>4.6122468267966079</v>
      </c>
      <c r="E54" s="45">
        <v>5.352093394472619</v>
      </c>
      <c r="F54" s="45">
        <v>5.0793026154158483</v>
      </c>
      <c r="G54" s="45">
        <v>4.2818829749984566</v>
      </c>
      <c r="H54" s="45">
        <v>4.2097550535873571</v>
      </c>
      <c r="I54" s="45">
        <v>4.1672636221245547</v>
      </c>
      <c r="J54" s="45">
        <v>5.508659563067309</v>
      </c>
      <c r="K54" s="45">
        <v>5.6959697444668782</v>
      </c>
      <c r="L54" s="45">
        <v>5.4323945713593051</v>
      </c>
      <c r="M54" s="45">
        <v>4.8659963494389018</v>
      </c>
      <c r="N54" s="45">
        <v>4.3119255896219411</v>
      </c>
      <c r="O54" s="45">
        <v>4.7757773073220857</v>
      </c>
      <c r="P54" s="45">
        <v>4.4236927793625824</v>
      </c>
      <c r="Q54" s="45">
        <v>3.8369515756386035</v>
      </c>
      <c r="R54" s="45">
        <v>3.8046723712882908</v>
      </c>
      <c r="S54" s="45">
        <v>3.5354885159827805</v>
      </c>
      <c r="T54" s="45">
        <v>3.6229579153932367</v>
      </c>
      <c r="U54" s="45">
        <v>3.2237224395728994</v>
      </c>
      <c r="V54" s="45">
        <v>3.447525928749084</v>
      </c>
      <c r="W54" s="45">
        <v>3.3795811168563721</v>
      </c>
      <c r="X54" s="45">
        <v>3.5895583571494138</v>
      </c>
      <c r="Y54" s="45">
        <v>3.6809759259554875</v>
      </c>
      <c r="Z54" s="45">
        <v>3.6767759813086447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54142.878184971894</v>
      </c>
      <c r="D2" s="21">
        <f t="shared" ref="D2:X2" si="0">SUM(D3,D17,D22,D25,D26,D51,D52)</f>
        <v>55800.025100930194</v>
      </c>
      <c r="E2" s="21">
        <f t="shared" si="0"/>
        <v>54954.594265669097</v>
      </c>
      <c r="F2" s="21">
        <f t="shared" si="0"/>
        <v>57447.89299146019</v>
      </c>
      <c r="G2" s="21">
        <f t="shared" si="0"/>
        <v>55992.429235323689</v>
      </c>
      <c r="H2" s="21">
        <f t="shared" si="0"/>
        <v>55746.149661496878</v>
      </c>
      <c r="I2" s="21">
        <f t="shared" si="0"/>
        <v>55327.625221809685</v>
      </c>
      <c r="J2" s="21">
        <f t="shared" si="0"/>
        <v>53335.518723160734</v>
      </c>
      <c r="K2" s="21">
        <f t="shared" si="0"/>
        <v>52654.12252583888</v>
      </c>
      <c r="L2" s="21">
        <f t="shared" si="0"/>
        <v>47801.615944648292</v>
      </c>
      <c r="M2" s="21">
        <f t="shared" si="0"/>
        <v>48102.855077269473</v>
      </c>
      <c r="N2" s="21">
        <f t="shared" si="0"/>
        <v>47127.836116836028</v>
      </c>
      <c r="O2" s="21">
        <f t="shared" si="0"/>
        <v>43468.796451216993</v>
      </c>
      <c r="P2" s="21">
        <f t="shared" si="0"/>
        <v>41010.703361234577</v>
      </c>
      <c r="Q2" s="21">
        <f t="shared" si="0"/>
        <v>40801.290012683785</v>
      </c>
      <c r="R2" s="21">
        <f t="shared" si="0"/>
        <v>43393.02790061089</v>
      </c>
      <c r="S2" s="21">
        <f t="shared" si="0"/>
        <v>44473.540556947533</v>
      </c>
      <c r="T2" s="21">
        <f t="shared" si="0"/>
        <v>46650.99129230887</v>
      </c>
      <c r="U2" s="21">
        <f t="shared" si="0"/>
        <v>46689.292611708508</v>
      </c>
      <c r="V2" s="21">
        <f t="shared" si="0"/>
        <v>46459.984587652958</v>
      </c>
      <c r="W2" s="21">
        <f t="shared" si="0"/>
        <v>44177.730495407195</v>
      </c>
      <c r="X2" s="21">
        <f t="shared" si="0"/>
        <v>45472.37394833842</v>
      </c>
      <c r="Y2" s="21">
        <f t="shared" ref="Y2:Z2" si="1">SUM(Y3,Y17,Y22,Y25,Y26,Y51,Y52)</f>
        <v>43380.124354418702</v>
      </c>
      <c r="Z2" s="21">
        <f t="shared" si="1"/>
        <v>38710.895106239637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13447.258269627271</v>
      </c>
      <c r="D3" s="24">
        <f t="shared" ref="D3:X3" si="3">SUM(D4,D8,D11)</f>
        <v>13239.1697737716</v>
      </c>
      <c r="E3" s="24">
        <f t="shared" si="3"/>
        <v>12845.876367261189</v>
      </c>
      <c r="F3" s="24">
        <f t="shared" si="3"/>
        <v>13306.184531126892</v>
      </c>
      <c r="G3" s="24">
        <f t="shared" si="3"/>
        <v>12721.055249231624</v>
      </c>
      <c r="H3" s="24">
        <f t="shared" si="3"/>
        <v>10751.981873524343</v>
      </c>
      <c r="I3" s="24">
        <f t="shared" si="3"/>
        <v>10256.577785617925</v>
      </c>
      <c r="J3" s="24">
        <f t="shared" si="3"/>
        <v>10276.267554961123</v>
      </c>
      <c r="K3" s="24">
        <f t="shared" si="3"/>
        <v>9987.677130489843</v>
      </c>
      <c r="L3" s="24">
        <f t="shared" si="3"/>
        <v>8506.293325287983</v>
      </c>
      <c r="M3" s="24">
        <f t="shared" si="3"/>
        <v>8500.7898998706678</v>
      </c>
      <c r="N3" s="24">
        <f t="shared" si="3"/>
        <v>8719.0482947375676</v>
      </c>
      <c r="O3" s="24">
        <f t="shared" si="3"/>
        <v>8513.7672719750371</v>
      </c>
      <c r="P3" s="24">
        <f t="shared" si="3"/>
        <v>8155.4910613942557</v>
      </c>
      <c r="Q3" s="24">
        <f t="shared" si="3"/>
        <v>7661.7161917936492</v>
      </c>
      <c r="R3" s="24">
        <f t="shared" si="3"/>
        <v>7415.4755434425215</v>
      </c>
      <c r="S3" s="24">
        <f t="shared" si="3"/>
        <v>7415.0584584327189</v>
      </c>
      <c r="T3" s="24">
        <f t="shared" si="3"/>
        <v>6913.9826294999211</v>
      </c>
      <c r="U3" s="24">
        <f t="shared" si="3"/>
        <v>6153.6665206298667</v>
      </c>
      <c r="V3" s="24">
        <f t="shared" si="3"/>
        <v>5183.9174660260032</v>
      </c>
      <c r="W3" s="24">
        <f t="shared" si="3"/>
        <v>4790.3901145166456</v>
      </c>
      <c r="X3" s="24">
        <f t="shared" si="3"/>
        <v>3889.0774642067399</v>
      </c>
      <c r="Y3" s="24">
        <f t="shared" ref="Y3:Z3" si="4">SUM(Y4,Y8,Y11)</f>
        <v>3891.9644696193518</v>
      </c>
      <c r="Z3" s="24">
        <f t="shared" si="4"/>
        <v>3280.1748094163954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683.69463359999997</v>
      </c>
      <c r="F4" s="19">
        <f t="shared" si="6"/>
        <v>869.81612256000005</v>
      </c>
      <c r="G4" s="19">
        <f t="shared" si="6"/>
        <v>1071.37723968</v>
      </c>
      <c r="H4" s="19">
        <f t="shared" si="6"/>
        <v>1208.96279856</v>
      </c>
      <c r="I4" s="19">
        <f t="shared" si="6"/>
        <v>1233.66191256</v>
      </c>
      <c r="J4" s="19">
        <f t="shared" si="6"/>
        <v>1208.0742775200001</v>
      </c>
      <c r="K4" s="19">
        <f t="shared" si="6"/>
        <v>1046.3416524000002</v>
      </c>
      <c r="L4" s="19">
        <f t="shared" si="6"/>
        <v>754.84340712000017</v>
      </c>
      <c r="M4" s="19">
        <f t="shared" si="6"/>
        <v>868.48964136000018</v>
      </c>
      <c r="N4" s="19">
        <f t="shared" si="6"/>
        <v>464.45027904000017</v>
      </c>
      <c r="O4" s="19">
        <f t="shared" si="6"/>
        <v>175.24877040000007</v>
      </c>
      <c r="P4" s="19">
        <f t="shared" si="6"/>
        <v>119.33023872000005</v>
      </c>
      <c r="Q4" s="19">
        <f t="shared" si="6"/>
        <v>103.11918408000003</v>
      </c>
      <c r="R4" s="19">
        <f t="shared" si="6"/>
        <v>131.66900999999999</v>
      </c>
      <c r="S4" s="19">
        <f t="shared" si="6"/>
        <v>443.27187432000005</v>
      </c>
      <c r="T4" s="19">
        <f t="shared" si="6"/>
        <v>478.86805032000001</v>
      </c>
      <c r="U4" s="19">
        <f t="shared" si="6"/>
        <v>367.25121312000016</v>
      </c>
      <c r="V4" s="19">
        <f t="shared" si="6"/>
        <v>320.20523304</v>
      </c>
      <c r="W4" s="19">
        <f t="shared" si="6"/>
        <v>272.53534704000003</v>
      </c>
      <c r="X4" s="19">
        <f t="shared" si="6"/>
        <v>178.96376255999999</v>
      </c>
      <c r="Y4" s="19">
        <f t="shared" ref="Y4:Z4" si="7">SUM(Y5:Y7)</f>
        <v>142.42916687999994</v>
      </c>
      <c r="Z4" s="19">
        <f t="shared" si="7"/>
        <v>89.980492800000036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2.71227792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7.3698820799999991</v>
      </c>
      <c r="U5" s="8">
        <f>INTMARB!U5+GIC!U5</f>
        <v>7.3698820799999991</v>
      </c>
      <c r="V5" s="8">
        <f>INTMARB!V5+GIC!V5</f>
        <v>7.3698820799999991</v>
      </c>
      <c r="W5" s="8">
        <f>INTMARB!W5+GIC!W5</f>
        <v>7.3698820799999991</v>
      </c>
      <c r="X5" s="8">
        <f>INTMARB!X5+GIC!X5</f>
        <v>7.3698820799999991</v>
      </c>
      <c r="Y5" s="8">
        <f>INTMARB!Y5+GIC!Y5</f>
        <v>7.3698820799999991</v>
      </c>
      <c r="Z5" s="8">
        <f>INTMARB!Z5+GIC!Z5</f>
        <v>4.9133726400000022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37.596121200000006</v>
      </c>
      <c r="G6" s="8">
        <f>INTMARB!G6+GIC!G6</f>
        <v>81.166005359999986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0</v>
      </c>
      <c r="D7" s="8">
        <f>INTMARB!D7+GIC!D7</f>
        <v>0</v>
      </c>
      <c r="E7" s="8">
        <f>INTMARB!E7+GIC!E7</f>
        <v>683.69463359999997</v>
      </c>
      <c r="F7" s="8">
        <f>INTMARB!F7+GIC!F7</f>
        <v>832.22000136000008</v>
      </c>
      <c r="G7" s="8">
        <f>INTMARB!G7+GIC!G7</f>
        <v>990.21123432000002</v>
      </c>
      <c r="H7" s="8">
        <f>INTMARB!H7+GIC!H7</f>
        <v>1208.96279856</v>
      </c>
      <c r="I7" s="8">
        <f>INTMARB!I7+GIC!I7</f>
        <v>1233.66191256</v>
      </c>
      <c r="J7" s="8">
        <f>INTMARB!J7+GIC!J7</f>
        <v>1208.0742775200001</v>
      </c>
      <c r="K7" s="8">
        <f>INTMARB!K7+GIC!K7</f>
        <v>1046.3416524000002</v>
      </c>
      <c r="L7" s="8">
        <f>INTMARB!L7+GIC!L7</f>
        <v>754.84340712000017</v>
      </c>
      <c r="M7" s="8">
        <f>INTMARB!M7+GIC!M7</f>
        <v>868.48964136000018</v>
      </c>
      <c r="N7" s="8">
        <f>INTMARB!N7+GIC!N7</f>
        <v>464.45027904000017</v>
      </c>
      <c r="O7" s="8">
        <f>INTMARB!O7+GIC!O7</f>
        <v>175.24877040000007</v>
      </c>
      <c r="P7" s="8">
        <f>INTMARB!P7+GIC!P7</f>
        <v>116.61796080000005</v>
      </c>
      <c r="Q7" s="8">
        <f>INTMARB!Q7+GIC!Q7</f>
        <v>103.11918408000003</v>
      </c>
      <c r="R7" s="8">
        <f>INTMARB!R7+GIC!R7</f>
        <v>131.66900999999999</v>
      </c>
      <c r="S7" s="8">
        <f>INTMARB!S7+GIC!S7</f>
        <v>443.27187432000005</v>
      </c>
      <c r="T7" s="8">
        <f>INTMARB!T7+GIC!T7</f>
        <v>471.49816823999998</v>
      </c>
      <c r="U7" s="8">
        <f>INTMARB!U7+GIC!U7</f>
        <v>359.88133104000013</v>
      </c>
      <c r="V7" s="8">
        <f>INTMARB!V7+GIC!V7</f>
        <v>312.83535095999997</v>
      </c>
      <c r="W7" s="8">
        <f>INTMARB!W7+GIC!W7</f>
        <v>265.16546496000001</v>
      </c>
      <c r="X7" s="8">
        <f>INTMARB!X7+GIC!X7</f>
        <v>171.59388048</v>
      </c>
      <c r="Y7" s="8">
        <f>INTMARB!Y7+GIC!Y7</f>
        <v>135.05928479999994</v>
      </c>
      <c r="Z7" s="8">
        <f>INTMARB!Z7+GIC!Z7</f>
        <v>85.06712016000003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12865.333077867272</v>
      </c>
      <c r="D8" s="19">
        <f t="shared" ref="D8:X8" si="9">SUM(D9:D10)</f>
        <v>12627.4040574516</v>
      </c>
      <c r="E8" s="19">
        <f t="shared" si="9"/>
        <v>11571.12070046119</v>
      </c>
      <c r="F8" s="19">
        <f t="shared" si="9"/>
        <v>11697.967425686891</v>
      </c>
      <c r="G8" s="19">
        <f t="shared" si="9"/>
        <v>10915.138512431624</v>
      </c>
      <c r="H8" s="19">
        <f t="shared" si="9"/>
        <v>8987.2039584043432</v>
      </c>
      <c r="I8" s="19">
        <f t="shared" si="9"/>
        <v>8527.8106083379244</v>
      </c>
      <c r="J8" s="19">
        <f t="shared" si="9"/>
        <v>8535.7052193611235</v>
      </c>
      <c r="K8" s="19">
        <f t="shared" si="9"/>
        <v>8463.6102124898425</v>
      </c>
      <c r="L8" s="19">
        <f t="shared" si="9"/>
        <v>7553.9708033679826</v>
      </c>
      <c r="M8" s="19">
        <f t="shared" si="9"/>
        <v>7393.6044657906677</v>
      </c>
      <c r="N8" s="19">
        <f t="shared" si="9"/>
        <v>8015.9477788175691</v>
      </c>
      <c r="O8" s="19">
        <f t="shared" si="9"/>
        <v>8126.101091975037</v>
      </c>
      <c r="P8" s="19">
        <f t="shared" si="9"/>
        <v>7900.6566397942552</v>
      </c>
      <c r="Q8" s="19">
        <f t="shared" si="9"/>
        <v>7419.2257977132494</v>
      </c>
      <c r="R8" s="19">
        <f t="shared" si="9"/>
        <v>7086.6466448022366</v>
      </c>
      <c r="S8" s="19">
        <f t="shared" si="9"/>
        <v>6810.9914784320972</v>
      </c>
      <c r="T8" s="19">
        <f t="shared" si="9"/>
        <v>6145.2022241394016</v>
      </c>
      <c r="U8" s="19">
        <f t="shared" si="9"/>
        <v>5501.9973600694311</v>
      </c>
      <c r="V8" s="19">
        <f t="shared" si="9"/>
        <v>4609.6259794653997</v>
      </c>
      <c r="W8" s="19">
        <f t="shared" si="9"/>
        <v>4284.587363876135</v>
      </c>
      <c r="X8" s="19">
        <f t="shared" si="9"/>
        <v>3511.0606109264609</v>
      </c>
      <c r="Y8" s="19">
        <f t="shared" ref="Y8:Z8" si="10">SUM(Y9:Y10)</f>
        <v>3576.40139145904</v>
      </c>
      <c r="Z8" s="19">
        <f t="shared" si="10"/>
        <v>3075.9404150961459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784.04590967999991</v>
      </c>
      <c r="D9" s="8">
        <f>INTMARB!D9+GIC!D9</f>
        <v>753.77073024000003</v>
      </c>
      <c r="E9" s="8">
        <f>INTMARB!E9+GIC!E9</f>
        <v>442.74886391999985</v>
      </c>
      <c r="F9" s="8">
        <f>INTMARB!F9+GIC!F9</f>
        <v>523.26560352000013</v>
      </c>
      <c r="G9" s="8">
        <f>INTMARB!G9+GIC!G9</f>
        <v>700.22363136000001</v>
      </c>
      <c r="H9" s="8">
        <f>INTMARB!H9+GIC!H9</f>
        <v>1229.1451022399997</v>
      </c>
      <c r="I9" s="8">
        <f>INTMARB!I9+GIC!I9</f>
        <v>1134.0557025600001</v>
      </c>
      <c r="J9" s="8">
        <f>INTMARB!J9+GIC!J9</f>
        <v>944.43405144000008</v>
      </c>
      <c r="K9" s="8">
        <f>INTMARB!K9+GIC!K9</f>
        <v>1124.8179703200001</v>
      </c>
      <c r="L9" s="8">
        <f>INTMARB!L9+GIC!L9</f>
        <v>675.81043992000014</v>
      </c>
      <c r="M9" s="8">
        <f>INTMARB!M9+GIC!M9</f>
        <v>468.84249192000016</v>
      </c>
      <c r="N9" s="8">
        <f>INTMARB!N9+GIC!N9</f>
        <v>480.58272240000008</v>
      </c>
      <c r="O9" s="8">
        <f>INTMARB!O9+GIC!O9</f>
        <v>570.21995448000007</v>
      </c>
      <c r="P9" s="8">
        <f>INTMARB!P9+GIC!P9</f>
        <v>419.0647032</v>
      </c>
      <c r="Q9" s="8">
        <f>INTMARB!Q9+GIC!Q9</f>
        <v>311.29058399999997</v>
      </c>
      <c r="R9" s="8">
        <f>INTMARB!R9+GIC!R9</f>
        <v>300.30843479999993</v>
      </c>
      <c r="S9" s="8">
        <f>INTMARB!S9+GIC!S9</f>
        <v>244.35256032000009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12081.287168187271</v>
      </c>
      <c r="D10" s="8">
        <f>INTMARB!D10+GIC!D10</f>
        <v>11873.633327211601</v>
      </c>
      <c r="E10" s="8">
        <f>INTMARB!E10+GIC!E10</f>
        <v>11128.37183654119</v>
      </c>
      <c r="F10" s="8">
        <f>INTMARB!F10+GIC!F10</f>
        <v>11174.701822166891</v>
      </c>
      <c r="G10" s="8">
        <f>INTMARB!G10+GIC!G10</f>
        <v>10214.914881071623</v>
      </c>
      <c r="H10" s="8">
        <f>INTMARB!H10+GIC!H10</f>
        <v>7758.0588561643435</v>
      </c>
      <c r="I10" s="8">
        <f>INTMARB!I10+GIC!I10</f>
        <v>7393.7549057779252</v>
      </c>
      <c r="J10" s="8">
        <f>INTMARB!J10+GIC!J10</f>
        <v>7591.2711679211243</v>
      </c>
      <c r="K10" s="8">
        <f>INTMARB!K10+GIC!K10</f>
        <v>7338.7922421698431</v>
      </c>
      <c r="L10" s="8">
        <f>INTMARB!L10+GIC!L10</f>
        <v>6878.1603634479825</v>
      </c>
      <c r="M10" s="8">
        <f>INTMARB!M10+GIC!M10</f>
        <v>6924.761973870668</v>
      </c>
      <c r="N10" s="8">
        <f>INTMARB!N10+GIC!N10</f>
        <v>7535.3650564175687</v>
      </c>
      <c r="O10" s="8">
        <f>INTMARB!O10+GIC!O10</f>
        <v>7555.8811374950374</v>
      </c>
      <c r="P10" s="8">
        <f>INTMARB!P10+GIC!P10</f>
        <v>7481.5919365942555</v>
      </c>
      <c r="Q10" s="8">
        <f>INTMARB!Q10+GIC!Q10</f>
        <v>7107.9352137132491</v>
      </c>
      <c r="R10" s="8">
        <f>INTMARB!R10+GIC!R10</f>
        <v>6786.3382100022363</v>
      </c>
      <c r="S10" s="8">
        <f>INTMARB!S10+GIC!S10</f>
        <v>6566.6389181120967</v>
      </c>
      <c r="T10" s="8">
        <f>INTMARB!T10+GIC!T10</f>
        <v>6145.2022241394016</v>
      </c>
      <c r="U10" s="8">
        <f>INTMARB!U10+GIC!U10</f>
        <v>5501.9973600694311</v>
      </c>
      <c r="V10" s="8">
        <f>INTMARB!V10+GIC!V10</f>
        <v>4609.6259794653997</v>
      </c>
      <c r="W10" s="8">
        <f>INTMARB!W10+GIC!W10</f>
        <v>4284.587363876135</v>
      </c>
      <c r="X10" s="8">
        <f>INTMARB!X10+GIC!X10</f>
        <v>3511.0606109264609</v>
      </c>
      <c r="Y10" s="8">
        <f>INTMARB!Y10+GIC!Y10</f>
        <v>3576.40139145904</v>
      </c>
      <c r="Z10" s="8">
        <f>INTMARB!Z10+GIC!Z10</f>
        <v>3075.9404150961459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581.92519175999996</v>
      </c>
      <c r="D11" s="19">
        <f t="shared" ref="D11:X11" si="12">SUM(D12:D16)</f>
        <v>611.76571632000002</v>
      </c>
      <c r="E11" s="19">
        <f t="shared" si="12"/>
        <v>591.06103319999988</v>
      </c>
      <c r="F11" s="19">
        <f t="shared" si="12"/>
        <v>738.40098288000013</v>
      </c>
      <c r="G11" s="19">
        <f t="shared" si="12"/>
        <v>734.53949711999985</v>
      </c>
      <c r="H11" s="19">
        <f t="shared" si="12"/>
        <v>555.81511655999998</v>
      </c>
      <c r="I11" s="19">
        <f t="shared" si="12"/>
        <v>495.10526471999992</v>
      </c>
      <c r="J11" s="19">
        <f t="shared" si="12"/>
        <v>532.48805808000009</v>
      </c>
      <c r="K11" s="19">
        <f t="shared" si="12"/>
        <v>477.72526559999994</v>
      </c>
      <c r="L11" s="19">
        <f t="shared" si="12"/>
        <v>197.47911480000002</v>
      </c>
      <c r="M11" s="19">
        <f t="shared" si="12"/>
        <v>238.69579271999999</v>
      </c>
      <c r="N11" s="19">
        <f t="shared" si="12"/>
        <v>238.65023687999999</v>
      </c>
      <c r="O11" s="19">
        <f t="shared" si="12"/>
        <v>212.41740960000004</v>
      </c>
      <c r="P11" s="19">
        <f t="shared" si="12"/>
        <v>135.50418288</v>
      </c>
      <c r="Q11" s="19">
        <f t="shared" si="12"/>
        <v>139.3712100003998</v>
      </c>
      <c r="R11" s="19">
        <f t="shared" si="12"/>
        <v>197.15988864028523</v>
      </c>
      <c r="S11" s="19">
        <f t="shared" si="12"/>
        <v>160.79510568062116</v>
      </c>
      <c r="T11" s="19">
        <f t="shared" si="12"/>
        <v>289.91235504051963</v>
      </c>
      <c r="U11" s="19">
        <f t="shared" si="12"/>
        <v>284.41794744043511</v>
      </c>
      <c r="V11" s="19">
        <f t="shared" si="12"/>
        <v>254.08625352060378</v>
      </c>
      <c r="W11" s="19">
        <f t="shared" si="12"/>
        <v>233.26740360051042</v>
      </c>
      <c r="X11" s="19">
        <f t="shared" si="12"/>
        <v>199.05309072027924</v>
      </c>
      <c r="Y11" s="19">
        <f t="shared" ref="Y11:Z11" si="13">SUM(Y12:Y16)</f>
        <v>173.13391128031179</v>
      </c>
      <c r="Z11" s="19">
        <f t="shared" si="13"/>
        <v>114.25390152024977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137.49086736000001</v>
      </c>
      <c r="D12" s="8">
        <f>INTMARB!D12+GIC!D12</f>
        <v>93.836117760000008</v>
      </c>
      <c r="E12" s="8">
        <f>INTMARB!E12+GIC!E12</f>
        <v>91.839298319999997</v>
      </c>
      <c r="F12" s="8">
        <f>INTMARB!F12+GIC!F12</f>
        <v>87.253320000000031</v>
      </c>
      <c r="G12" s="8">
        <f>INTMARB!G12+GIC!G12</f>
        <v>57.144779999999997</v>
      </c>
      <c r="H12" s="8">
        <f>INTMARB!H12+GIC!H12</f>
        <v>56.618100000000013</v>
      </c>
      <c r="I12" s="8">
        <f>INTMARB!I12+GIC!I12</f>
        <v>49.352022719999972</v>
      </c>
      <c r="J12" s="8">
        <f>INTMARB!J12+GIC!J12</f>
        <v>19.030704000000007</v>
      </c>
      <c r="K12" s="8">
        <f>INTMARB!K12+GIC!K12</f>
        <v>18.53527368000001</v>
      </c>
      <c r="L12" s="8">
        <f>INTMARB!L12+GIC!L12</f>
        <v>10.728822720000011</v>
      </c>
      <c r="M12" s="8">
        <f>INTMARB!M12+GIC!M12</f>
        <v>6.4370829600000059</v>
      </c>
      <c r="N12" s="8">
        <f>INTMARB!N12+GIC!N12</f>
        <v>6.4370829600000032</v>
      </c>
      <c r="O12" s="8">
        <f>INTMARB!O12+GIC!O12</f>
        <v>6.3963530400000028</v>
      </c>
      <c r="P12" s="8">
        <f>INTMARB!P12+GIC!P12</f>
        <v>2.1320006400000016</v>
      </c>
      <c r="Q12" s="8">
        <f>INTMARB!Q12+GIC!Q12</f>
        <v>2.1456943200000005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427.10760575999996</v>
      </c>
      <c r="D13" s="8">
        <f>INTMARB!D13+GIC!D13</f>
        <v>500.41713744000003</v>
      </c>
      <c r="E13" s="8">
        <f>INTMARB!E13+GIC!E13</f>
        <v>466.06055759999992</v>
      </c>
      <c r="F13" s="8">
        <f>INTMARB!F13+GIC!F13</f>
        <v>610.18389696000008</v>
      </c>
      <c r="G13" s="8">
        <f>INTMARB!G13+GIC!G13</f>
        <v>652.03612847999989</v>
      </c>
      <c r="H13" s="8">
        <f>INTMARB!H13+GIC!H13</f>
        <v>471.88725407999993</v>
      </c>
      <c r="I13" s="8">
        <f>INTMARB!I13+GIC!I13</f>
        <v>416.49335903999997</v>
      </c>
      <c r="J13" s="8">
        <f>INTMARB!J13+GIC!J13</f>
        <v>483.24540000000002</v>
      </c>
      <c r="K13" s="8">
        <f>INTMARB!K13+GIC!K13</f>
        <v>422.94755183999996</v>
      </c>
      <c r="L13" s="8">
        <f>INTMARB!L13+GIC!L13</f>
        <v>151.91462351999999</v>
      </c>
      <c r="M13" s="8">
        <f>INTMARB!M13+GIC!M13</f>
        <v>201.88383599999997</v>
      </c>
      <c r="N13" s="8">
        <f>INTMARB!N13+GIC!N13</f>
        <v>204.47168015999998</v>
      </c>
      <c r="O13" s="8">
        <f>INTMARB!O13+GIC!O13</f>
        <v>189.44414544000003</v>
      </c>
      <c r="P13" s="8">
        <f>INTMARB!P13+GIC!P13</f>
        <v>118.71975983999998</v>
      </c>
      <c r="Q13" s="8">
        <f>INTMARB!Q13+GIC!Q13</f>
        <v>129.49666224039981</v>
      </c>
      <c r="R13" s="8">
        <f>INTMARB!R13+GIC!R13</f>
        <v>189.70701552028524</v>
      </c>
      <c r="S13" s="8">
        <f>INTMARB!S13+GIC!S13</f>
        <v>147.80120784062115</v>
      </c>
      <c r="T13" s="8">
        <f>INTMARB!T13+GIC!T13</f>
        <v>193.44424176051962</v>
      </c>
      <c r="U13" s="8">
        <f>INTMARB!U13+GIC!U13</f>
        <v>199.0034428804351</v>
      </c>
      <c r="V13" s="8">
        <f>INTMARB!V13+GIC!V13</f>
        <v>169.24477680060374</v>
      </c>
      <c r="W13" s="8">
        <f>INTMARB!W13+GIC!W13</f>
        <v>160.30642320051041</v>
      </c>
      <c r="X13" s="8">
        <f>INTMARB!X13+GIC!X13</f>
        <v>125.86774464027926</v>
      </c>
      <c r="Y13" s="8">
        <f>INTMARB!Y13+GIC!Y13</f>
        <v>108.6054288003118</v>
      </c>
      <c r="Z13" s="8">
        <f>INTMARB!Z13+GIC!Z13</f>
        <v>75.777118560249761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3.0654624000000004</v>
      </c>
      <c r="K15" s="8">
        <f>INTMARB!K15+GIC!K15</f>
        <v>3.0654623999999999</v>
      </c>
      <c r="L15" s="8">
        <f>INTMARB!L15+GIC!L15</f>
        <v>0</v>
      </c>
      <c r="M15" s="8">
        <f>INTMARB!M15+GIC!M15</f>
        <v>3.0654623999999999</v>
      </c>
      <c r="N15" s="8">
        <f>INTMARB!N15+GIC!N15</f>
        <v>3.0654624000000004</v>
      </c>
      <c r="O15" s="8">
        <f>INTMARB!O15+GIC!O15</f>
        <v>3.0654623999999999</v>
      </c>
      <c r="P15" s="8">
        <f>INTMARB!P15+GIC!P15</f>
        <v>3.0654624000000004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17.326718640000003</v>
      </c>
      <c r="D16" s="8">
        <f>INTMARB!D16+GIC!D16</f>
        <v>17.512461120000001</v>
      </c>
      <c r="E16" s="8">
        <f>INTMARB!E16+GIC!E16</f>
        <v>33.161177280000004</v>
      </c>
      <c r="F16" s="8">
        <f>INTMARB!F16+GIC!F16</f>
        <v>40.963765920000007</v>
      </c>
      <c r="G16" s="8">
        <f>INTMARB!G16+GIC!G16</f>
        <v>25.358588640000001</v>
      </c>
      <c r="H16" s="8">
        <f>INTMARB!H16+GIC!H16</f>
        <v>27.30976248</v>
      </c>
      <c r="I16" s="8">
        <f>INTMARB!I16+GIC!I16</f>
        <v>29.259882959999999</v>
      </c>
      <c r="J16" s="8">
        <f>INTMARB!J16+GIC!J16</f>
        <v>27.14649168</v>
      </c>
      <c r="K16" s="8">
        <f>INTMARB!K16+GIC!K16</f>
        <v>33.176977680000022</v>
      </c>
      <c r="L16" s="8">
        <f>INTMARB!L16+GIC!L16</f>
        <v>34.835668560000016</v>
      </c>
      <c r="M16" s="8">
        <f>INTMARB!M16+GIC!M16</f>
        <v>27.309411360000016</v>
      </c>
      <c r="N16" s="8">
        <f>INTMARB!N16+GIC!N16</f>
        <v>24.676011360000011</v>
      </c>
      <c r="O16" s="8">
        <f>INTMARB!O16+GIC!O16</f>
        <v>13.511448720000013</v>
      </c>
      <c r="P16" s="8">
        <f>INTMARB!P16+GIC!P16</f>
        <v>11.58696000000001</v>
      </c>
      <c r="Q16" s="8">
        <f>INTMARB!Q16+GIC!Q16</f>
        <v>7.7288534400000044</v>
      </c>
      <c r="R16" s="8">
        <f>INTMARB!R16+GIC!R16</f>
        <v>7.452873119999996</v>
      </c>
      <c r="S16" s="8">
        <f>INTMARB!S16+GIC!S16</f>
        <v>12.993897840000006</v>
      </c>
      <c r="T16" s="8">
        <f>INTMARB!T16+GIC!T16</f>
        <v>96.468113279999983</v>
      </c>
      <c r="U16" s="8">
        <f>INTMARB!U16+GIC!U16</f>
        <v>85.414504560000012</v>
      </c>
      <c r="V16" s="8">
        <f>INTMARB!V16+GIC!V16</f>
        <v>84.841476720000031</v>
      </c>
      <c r="W16" s="8">
        <f>INTMARB!W16+GIC!W16</f>
        <v>72.960980399999997</v>
      </c>
      <c r="X16" s="8">
        <f>INTMARB!X16+GIC!X16</f>
        <v>73.185346079999988</v>
      </c>
      <c r="Y16" s="8">
        <f>INTMARB!Y16+GIC!Y16</f>
        <v>64.528482479999994</v>
      </c>
      <c r="Z16" s="8">
        <f>INTMARB!Z16+GIC!Z16</f>
        <v>38.476782960000008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2093.3489519999998</v>
      </c>
      <c r="D17" s="27">
        <f t="shared" ref="D17:X17" si="15">SUM(D18:D21)</f>
        <v>1755.263592</v>
      </c>
      <c r="E17" s="27">
        <f t="shared" si="15"/>
        <v>1808.4864960000002</v>
      </c>
      <c r="F17" s="27">
        <f t="shared" si="15"/>
        <v>1697.9837760000003</v>
      </c>
      <c r="G17" s="27">
        <f t="shared" si="15"/>
        <v>1976.4066240000002</v>
      </c>
      <c r="H17" s="27">
        <f t="shared" si="15"/>
        <v>2003.8973759999999</v>
      </c>
      <c r="I17" s="27">
        <f t="shared" si="15"/>
        <v>2140.6525200000001</v>
      </c>
      <c r="J17" s="27">
        <f t="shared" si="15"/>
        <v>2167.8949439999997</v>
      </c>
      <c r="K17" s="27">
        <f t="shared" si="15"/>
        <v>2114.7803280000003</v>
      </c>
      <c r="L17" s="27">
        <f t="shared" si="15"/>
        <v>1958.2408079999998</v>
      </c>
      <c r="M17" s="27">
        <f t="shared" si="15"/>
        <v>2490.1300080000001</v>
      </c>
      <c r="N17" s="27">
        <f t="shared" si="15"/>
        <v>2305.0775520000002</v>
      </c>
      <c r="O17" s="27">
        <f t="shared" si="15"/>
        <v>2254.9451039999999</v>
      </c>
      <c r="P17" s="27">
        <f t="shared" si="15"/>
        <v>1338.8801039999998</v>
      </c>
      <c r="Q17" s="27">
        <f t="shared" si="15"/>
        <v>1701.541872</v>
      </c>
      <c r="R17" s="27">
        <f t="shared" si="15"/>
        <v>2253.5130959999997</v>
      </c>
      <c r="S17" s="27">
        <f t="shared" si="15"/>
        <v>1590.7729679999998</v>
      </c>
      <c r="T17" s="27">
        <f t="shared" si="15"/>
        <v>2295.0030959999999</v>
      </c>
      <c r="U17" s="27">
        <f t="shared" si="15"/>
        <v>2280.4640639999998</v>
      </c>
      <c r="V17" s="27">
        <f t="shared" si="15"/>
        <v>2009.2232159999999</v>
      </c>
      <c r="W17" s="27">
        <f t="shared" si="15"/>
        <v>1839.5345519999998</v>
      </c>
      <c r="X17" s="27">
        <f t="shared" si="15"/>
        <v>1277.4270959999999</v>
      </c>
      <c r="Y17" s="27">
        <f t="shared" ref="Y17:Z17" si="16">SUM(Y18:Y21)</f>
        <v>974.41538399999979</v>
      </c>
      <c r="Z17" s="27">
        <f t="shared" si="16"/>
        <v>409.19565599999999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311.04863999999998</v>
      </c>
      <c r="D19" s="8">
        <f>INTMARB!D19+GIC!D19</f>
        <v>176.02379999999999</v>
      </c>
      <c r="E19" s="8">
        <f>INTMARB!E19+GIC!E19</f>
        <v>113.80607999999998</v>
      </c>
      <c r="F19" s="8">
        <f>INTMARB!F19+GIC!F19</f>
        <v>176.46335999999999</v>
      </c>
      <c r="G19" s="8">
        <f>INTMARB!G19+GIC!G19</f>
        <v>173.30651999999998</v>
      </c>
      <c r="H19" s="8">
        <f>INTMARB!H19+GIC!H19</f>
        <v>182.33747999999997</v>
      </c>
      <c r="I19" s="8">
        <f>INTMARB!I19+GIC!I19</f>
        <v>327.67199999999997</v>
      </c>
      <c r="J19" s="8">
        <f>INTMARB!J19+GIC!J19</f>
        <v>364.79483999999997</v>
      </c>
      <c r="K19" s="8">
        <f>INTMARB!K19+GIC!K19</f>
        <v>359.52011999999996</v>
      </c>
      <c r="L19" s="8">
        <f>INTMARB!L19+GIC!L19</f>
        <v>259.14059999999995</v>
      </c>
      <c r="M19" s="8">
        <f>INTMARB!M19+GIC!M19</f>
        <v>368.27135999999996</v>
      </c>
      <c r="N19" s="8">
        <f>INTMARB!N19+GIC!N19</f>
        <v>381.85775999999998</v>
      </c>
      <c r="O19" s="8">
        <f>INTMARB!O19+GIC!O19</f>
        <v>374.10551999999996</v>
      </c>
      <c r="P19" s="8">
        <f>INTMARB!P19+GIC!P19</f>
        <v>319.67999999999995</v>
      </c>
      <c r="Q19" s="8">
        <f>INTMARB!Q19+GIC!Q19</f>
        <v>337.06259999999997</v>
      </c>
      <c r="R19" s="8">
        <f>INTMARB!R19+GIC!R19</f>
        <v>366.4332</v>
      </c>
      <c r="S19" s="8">
        <f>INTMARB!S19+GIC!S19</f>
        <v>326.91275999999993</v>
      </c>
      <c r="T19" s="8">
        <f>INTMARB!T19+GIC!T19</f>
        <v>355.40423999999996</v>
      </c>
      <c r="U19" s="8">
        <f>INTMARB!U19+GIC!U19</f>
        <v>356.20344</v>
      </c>
      <c r="V19" s="8">
        <f>INTMARB!V19+GIC!V19</f>
        <v>316.88279999999997</v>
      </c>
      <c r="W19" s="8">
        <f>INTMARB!W19+GIC!W19</f>
        <v>265.49423999999999</v>
      </c>
      <c r="X19" s="8">
        <f>INTMARB!X19+GIC!X19</f>
        <v>273.56615999999997</v>
      </c>
      <c r="Y19" s="8">
        <f>INTMARB!Y19+GIC!Y19</f>
        <v>184.53527999999997</v>
      </c>
      <c r="Z19" s="8">
        <f>INTMARB!Z19+GIC!Z19</f>
        <v>64.175759999999983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1782.3003119999998</v>
      </c>
      <c r="D20" s="8">
        <f>INTMARB!D20+GIC!D20</f>
        <v>1579.2397920000001</v>
      </c>
      <c r="E20" s="8">
        <f>INTMARB!E20+GIC!E20</f>
        <v>1694.6804160000002</v>
      </c>
      <c r="F20" s="8">
        <f>INTMARB!F20+GIC!F20</f>
        <v>1521.5204160000003</v>
      </c>
      <c r="G20" s="8">
        <f>INTMARB!G20+GIC!G20</f>
        <v>1803.1001040000001</v>
      </c>
      <c r="H20" s="8">
        <f>INTMARB!H20+GIC!H20</f>
        <v>1821.559896</v>
      </c>
      <c r="I20" s="8">
        <f>INTMARB!I20+GIC!I20</f>
        <v>1812.9805200000001</v>
      </c>
      <c r="J20" s="8">
        <f>INTMARB!J20+GIC!J20</f>
        <v>1803.1001039999996</v>
      </c>
      <c r="K20" s="8">
        <f>INTMARB!K20+GIC!K20</f>
        <v>1755.2602080000001</v>
      </c>
      <c r="L20" s="8">
        <f>INTMARB!L20+GIC!L20</f>
        <v>1699.1002079999998</v>
      </c>
      <c r="M20" s="8">
        <f>INTMARB!M20+GIC!M20</f>
        <v>2121.8586479999999</v>
      </c>
      <c r="N20" s="8">
        <f>INTMARB!N20+GIC!N20</f>
        <v>1923.2197920000003</v>
      </c>
      <c r="O20" s="8">
        <f>INTMARB!O20+GIC!O20</f>
        <v>1880.8395839999998</v>
      </c>
      <c r="P20" s="8">
        <f>INTMARB!P20+GIC!P20</f>
        <v>1019.2001039999998</v>
      </c>
      <c r="Q20" s="8">
        <f>INTMARB!Q20+GIC!Q20</f>
        <v>1364.479272</v>
      </c>
      <c r="R20" s="8">
        <f>INTMARB!R20+GIC!R20</f>
        <v>1887.0798959999997</v>
      </c>
      <c r="S20" s="8">
        <f>INTMARB!S20+GIC!S20</f>
        <v>1263.8602079999998</v>
      </c>
      <c r="T20" s="8">
        <f>INTMARB!T20+GIC!T20</f>
        <v>1939.5988560000001</v>
      </c>
      <c r="U20" s="8">
        <f>INTMARB!U20+GIC!U20</f>
        <v>1924.260624</v>
      </c>
      <c r="V20" s="8">
        <f>INTMARB!V20+GIC!V20</f>
        <v>1692.340416</v>
      </c>
      <c r="W20" s="8">
        <f>INTMARB!W20+GIC!W20</f>
        <v>1574.0403119999999</v>
      </c>
      <c r="X20" s="8">
        <f>INTMARB!X20+GIC!X20</f>
        <v>1003.8609359999999</v>
      </c>
      <c r="Y20" s="8">
        <f>INTMARB!Y20+GIC!Y20</f>
        <v>789.88010399999985</v>
      </c>
      <c r="Z20" s="8">
        <f>INTMARB!Z20+GIC!Z20</f>
        <v>345.01989600000002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1.632484799999999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1.632484799999999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17310.955645440001</v>
      </c>
      <c r="D26" s="27">
        <f t="shared" ref="D26:X26" si="21">SUM(D27,D33)</f>
        <v>17079.5811024</v>
      </c>
      <c r="E26" s="27">
        <f t="shared" si="21"/>
        <v>16113.893630039998</v>
      </c>
      <c r="F26" s="27">
        <f t="shared" si="21"/>
        <v>15955.243621919999</v>
      </c>
      <c r="G26" s="27">
        <f t="shared" si="21"/>
        <v>15542.472092759999</v>
      </c>
      <c r="H26" s="27">
        <f t="shared" si="21"/>
        <v>16052.4161442</v>
      </c>
      <c r="I26" s="27">
        <f t="shared" si="21"/>
        <v>17129.757883320002</v>
      </c>
      <c r="J26" s="27">
        <f t="shared" si="21"/>
        <v>16769.261637720003</v>
      </c>
      <c r="K26" s="27">
        <f t="shared" si="21"/>
        <v>16662.223725479998</v>
      </c>
      <c r="L26" s="27">
        <f t="shared" si="21"/>
        <v>16600.392002880002</v>
      </c>
      <c r="M26" s="27">
        <f t="shared" si="21"/>
        <v>15264.51669504</v>
      </c>
      <c r="N26" s="27">
        <f t="shared" si="21"/>
        <v>15338.421587159995</v>
      </c>
      <c r="O26" s="27">
        <f t="shared" si="21"/>
        <v>14294.77263648</v>
      </c>
      <c r="P26" s="27">
        <f t="shared" si="21"/>
        <v>14109.760349640001</v>
      </c>
      <c r="Q26" s="27">
        <f t="shared" si="21"/>
        <v>15415.108285320001</v>
      </c>
      <c r="R26" s="27">
        <f t="shared" si="21"/>
        <v>16494.445203480002</v>
      </c>
      <c r="S26" s="27">
        <f t="shared" si="21"/>
        <v>16922.463547680003</v>
      </c>
      <c r="T26" s="27">
        <f t="shared" si="21"/>
        <v>17862.340290840002</v>
      </c>
      <c r="U26" s="27">
        <f t="shared" si="21"/>
        <v>19193.683381200004</v>
      </c>
      <c r="V26" s="27">
        <f t="shared" si="21"/>
        <v>19830.250535759998</v>
      </c>
      <c r="W26" s="27">
        <f t="shared" si="21"/>
        <v>17390.92792464</v>
      </c>
      <c r="X26" s="27">
        <f t="shared" si="21"/>
        <v>18717.950513519998</v>
      </c>
      <c r="Y26" s="27">
        <f t="shared" ref="Y26:Z26" si="22">SUM(Y27,Y33)</f>
        <v>19759.105254599996</v>
      </c>
      <c r="Z26" s="27">
        <f t="shared" si="22"/>
        <v>18688.526232120006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162.38884931999999</v>
      </c>
      <c r="D27" s="19">
        <f t="shared" ref="D27:X27" si="24">SUM(D28:D32)</f>
        <v>174.64449203999999</v>
      </c>
      <c r="E27" s="19">
        <f t="shared" si="24"/>
        <v>0</v>
      </c>
      <c r="F27" s="19">
        <f t="shared" si="24"/>
        <v>0</v>
      </c>
      <c r="G27" s="19">
        <f t="shared" si="24"/>
        <v>3.0712993199999996</v>
      </c>
      <c r="H27" s="19">
        <f t="shared" si="24"/>
        <v>0</v>
      </c>
      <c r="I27" s="19">
        <f t="shared" si="24"/>
        <v>6.1278213600000013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162.38884931999999</v>
      </c>
      <c r="D28" s="8">
        <f>INTMARB!D28+GIC!D28</f>
        <v>174.64449203999999</v>
      </c>
      <c r="E28" s="8">
        <f>INTMARB!E28+GIC!E28</f>
        <v>0</v>
      </c>
      <c r="F28" s="8">
        <f>INTMARB!F28+GIC!F28</f>
        <v>0</v>
      </c>
      <c r="G28" s="8">
        <f>INTMARB!G28+GIC!G28</f>
        <v>3.0712993199999996</v>
      </c>
      <c r="H28" s="8">
        <f>INTMARB!H28+GIC!H28</f>
        <v>0</v>
      </c>
      <c r="I28" s="8">
        <f>INTMARB!I28+GIC!I28</f>
        <v>6.1278213600000013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17148.566796120002</v>
      </c>
      <c r="D33" s="19">
        <f t="shared" ref="D33:X33" si="27">SUM(D34:D50)</f>
        <v>16904.93661036</v>
      </c>
      <c r="E33" s="19">
        <f t="shared" si="27"/>
        <v>16113.893630039998</v>
      </c>
      <c r="F33" s="19">
        <f t="shared" si="27"/>
        <v>15955.243621919999</v>
      </c>
      <c r="G33" s="19">
        <f t="shared" si="27"/>
        <v>15539.40079344</v>
      </c>
      <c r="H33" s="19">
        <f t="shared" si="27"/>
        <v>16052.4161442</v>
      </c>
      <c r="I33" s="19">
        <f t="shared" si="27"/>
        <v>17123.630061960001</v>
      </c>
      <c r="J33" s="19">
        <f t="shared" si="27"/>
        <v>16769.261637720003</v>
      </c>
      <c r="K33" s="19">
        <f t="shared" si="27"/>
        <v>16662.223725479998</v>
      </c>
      <c r="L33" s="19">
        <f t="shared" si="27"/>
        <v>16600.392002880002</v>
      </c>
      <c r="M33" s="19">
        <f t="shared" si="27"/>
        <v>15264.51669504</v>
      </c>
      <c r="N33" s="19">
        <f t="shared" si="27"/>
        <v>15338.421587159995</v>
      </c>
      <c r="O33" s="19">
        <f t="shared" si="27"/>
        <v>14294.77263648</v>
      </c>
      <c r="P33" s="19">
        <f t="shared" si="27"/>
        <v>14109.760349640001</v>
      </c>
      <c r="Q33" s="19">
        <f t="shared" si="27"/>
        <v>15415.108285320001</v>
      </c>
      <c r="R33" s="19">
        <f t="shared" si="27"/>
        <v>16494.445203480002</v>
      </c>
      <c r="S33" s="19">
        <f t="shared" si="27"/>
        <v>16922.463547680003</v>
      </c>
      <c r="T33" s="19">
        <f t="shared" si="27"/>
        <v>17862.340290840002</v>
      </c>
      <c r="U33" s="19">
        <f t="shared" si="27"/>
        <v>19193.683381200004</v>
      </c>
      <c r="V33" s="19">
        <f t="shared" si="27"/>
        <v>19830.250535759998</v>
      </c>
      <c r="W33" s="19">
        <f t="shared" si="27"/>
        <v>17390.92792464</v>
      </c>
      <c r="X33" s="19">
        <f t="shared" si="27"/>
        <v>18717.950513519998</v>
      </c>
      <c r="Y33" s="19">
        <f t="shared" ref="Y33:Z33" si="28">SUM(Y34:Y50)</f>
        <v>19759.105254599996</v>
      </c>
      <c r="Z33" s="19">
        <f t="shared" si="28"/>
        <v>18688.526232120006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424.8288</v>
      </c>
      <c r="D34" s="8">
        <f>INTMARB!D34+GIC!D34</f>
        <v>490.40639999999996</v>
      </c>
      <c r="E34" s="8">
        <f>INTMARB!E34+GIC!E34</f>
        <v>564.53760000000011</v>
      </c>
      <c r="F34" s="8">
        <f>INTMARB!F34+GIC!F34</f>
        <v>479.0016</v>
      </c>
      <c r="G34" s="8">
        <f>INTMARB!G34+GIC!G34</f>
        <v>458.95673088000001</v>
      </c>
      <c r="H34" s="8">
        <f>INTMARB!H34+GIC!H34</f>
        <v>470.01586175999989</v>
      </c>
      <c r="I34" s="8">
        <f>INTMARB!I34+GIC!I34</f>
        <v>464.48639999999995</v>
      </c>
      <c r="J34" s="8">
        <f>INTMARB!J34+GIC!J34</f>
        <v>472.78080000000011</v>
      </c>
      <c r="K34" s="8">
        <f>INTMARB!K34+GIC!K34</f>
        <v>478.31026176000006</v>
      </c>
      <c r="L34" s="8">
        <f>INTMARB!L34+GIC!L34</f>
        <v>547.43039999999996</v>
      </c>
      <c r="M34" s="8">
        <f>INTMARB!M34+GIC!M34</f>
        <v>533.60633087999997</v>
      </c>
      <c r="N34" s="8">
        <f>INTMARB!N34+GIC!N34</f>
        <v>550.19533824000007</v>
      </c>
      <c r="O34" s="8">
        <f>INTMARB!O34+GIC!O34</f>
        <v>494.89906176</v>
      </c>
      <c r="P34" s="8">
        <f>INTMARB!P34+GIC!P34</f>
        <v>489.36939264000006</v>
      </c>
      <c r="Q34" s="8">
        <f>INTMARB!Q34+GIC!Q34</f>
        <v>511.48786175999999</v>
      </c>
      <c r="R34" s="8">
        <f>INTMARB!R34+GIC!R34</f>
        <v>497.66399999999999</v>
      </c>
      <c r="S34" s="8">
        <f>INTMARB!S34+GIC!S34</f>
        <v>489.37146624000007</v>
      </c>
      <c r="T34" s="8">
        <f>INTMARB!T34+GIC!T34</f>
        <v>469.25879039999984</v>
      </c>
      <c r="U34" s="8">
        <f>INTMARB!U34+GIC!U34</f>
        <v>558.25625087999993</v>
      </c>
      <c r="V34" s="8">
        <f>INTMARB!V34+GIC!V34</f>
        <v>555.55932671999994</v>
      </c>
      <c r="W34" s="8">
        <f>INTMARB!W34+GIC!W34</f>
        <v>547.46855424</v>
      </c>
      <c r="X34" s="8">
        <f>INTMARB!X34+GIC!X34</f>
        <v>485.44012800000013</v>
      </c>
      <c r="Y34" s="8">
        <f>INTMARB!Y34+GIC!Y34</f>
        <v>515.10587903999999</v>
      </c>
      <c r="Z34" s="8">
        <f>INTMARB!Z34+GIC!Z34</f>
        <v>550.43338752000011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975.97408571999983</v>
      </c>
      <c r="D36" s="8">
        <f>INTMARB!D36+GIC!D36</f>
        <v>841.66573572000027</v>
      </c>
      <c r="E36" s="8">
        <f>INTMARB!E36+GIC!E36</f>
        <v>913.29678000000013</v>
      </c>
      <c r="F36" s="8">
        <f>INTMARB!F36+GIC!F36</f>
        <v>901.35861336000016</v>
      </c>
      <c r="G36" s="8">
        <f>INTMARB!G36+GIC!G36</f>
        <v>711.76815143999988</v>
      </c>
      <c r="H36" s="8">
        <f>INTMARB!H36+GIC!H36</f>
        <v>744.39082620000022</v>
      </c>
      <c r="I36" s="8">
        <f>INTMARB!I36+GIC!I36</f>
        <v>667.28318147999983</v>
      </c>
      <c r="J36" s="8">
        <f>INTMARB!J36+GIC!J36</f>
        <v>524.92905144000019</v>
      </c>
      <c r="K36" s="8">
        <f>INTMARB!K36+GIC!K36</f>
        <v>492.30637668000014</v>
      </c>
      <c r="L36" s="8">
        <f>INTMARB!L36+GIC!L36</f>
        <v>447.82095240000012</v>
      </c>
      <c r="M36" s="8">
        <f>INTMARB!M36+GIC!M36</f>
        <v>593.1404290800001</v>
      </c>
      <c r="N36" s="8">
        <f>INTMARB!N36+GIC!N36</f>
        <v>649.48883004000015</v>
      </c>
      <c r="O36" s="8">
        <f>INTMARB!O36+GIC!O36</f>
        <v>536.79202812000017</v>
      </c>
      <c r="P36" s="8">
        <f>INTMARB!P36+GIC!P36</f>
        <v>691.00822620000008</v>
      </c>
      <c r="Q36" s="8">
        <f>INTMARB!Q36+GIC!Q36</f>
        <v>824.46495336000021</v>
      </c>
      <c r="R36" s="8">
        <f>INTMARB!R36+GIC!R36</f>
        <v>779.97907476</v>
      </c>
      <c r="S36" s="8">
        <f>INTMARB!S36+GIC!S36</f>
        <v>661.18189104000021</v>
      </c>
      <c r="T36" s="8">
        <f>INTMARB!T36+GIC!T36</f>
        <v>701.6554425600001</v>
      </c>
      <c r="U36" s="8">
        <f>INTMARB!U36+GIC!U36</f>
        <v>692.92114056000014</v>
      </c>
      <c r="V36" s="8">
        <f>INTMARB!V36+GIC!V36</f>
        <v>675.45253656</v>
      </c>
      <c r="W36" s="8">
        <f>INTMARB!W36+GIC!W36</f>
        <v>710.38974456000005</v>
      </c>
      <c r="X36" s="8">
        <f>INTMARB!X36+GIC!X36</f>
        <v>701.65566972000011</v>
      </c>
      <c r="Y36" s="8">
        <f>INTMARB!Y36+GIC!Y36</f>
        <v>614.3128768800002</v>
      </c>
      <c r="Z36" s="8">
        <f>INTMARB!Z36+GIC!Z36</f>
        <v>590.17576392000012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4101.506584560002</v>
      </c>
      <c r="D37" s="8">
        <f>INTMARB!D37+GIC!D37</f>
        <v>4270.3561454399996</v>
      </c>
      <c r="E37" s="8">
        <f>INTMARB!E37+GIC!E37</f>
        <v>4374.7358331600008</v>
      </c>
      <c r="F37" s="8">
        <f>INTMARB!F37+GIC!F37</f>
        <v>4371.6657322800002</v>
      </c>
      <c r="G37" s="8">
        <f>INTMARB!G37+GIC!G37</f>
        <v>4426.9255522800013</v>
      </c>
      <c r="H37" s="8">
        <f>INTMARB!H37+GIC!H37</f>
        <v>4549.7250968400003</v>
      </c>
      <c r="I37" s="8">
        <f>INTMARB!I37+GIC!I37</f>
        <v>4635.684927719999</v>
      </c>
      <c r="J37" s="8">
        <f>INTMARB!J37+GIC!J37</f>
        <v>4706.2947531600012</v>
      </c>
      <c r="K37" s="8">
        <f>INTMARB!K37+GIC!K37</f>
        <v>4580.4251077199997</v>
      </c>
      <c r="L37" s="8">
        <f>INTMARB!L37+GIC!L37</f>
        <v>4580.4251077200015</v>
      </c>
      <c r="M37" s="8">
        <f>INTMARB!M37+GIC!M37</f>
        <v>3912.1235722799993</v>
      </c>
      <c r="N37" s="8">
        <f>INTMARB!N37+GIC!N37</f>
        <v>3613.3019168399992</v>
      </c>
      <c r="O37" s="8">
        <f>INTMARB!O37+GIC!O37</f>
        <v>3579.7608277200011</v>
      </c>
      <c r="P37" s="8">
        <f>INTMARB!P37+GIC!P37</f>
        <v>3387.6612277200006</v>
      </c>
      <c r="Q37" s="8">
        <f>INTMARB!Q37+GIC!Q37</f>
        <v>3607.2036277200009</v>
      </c>
      <c r="R37" s="8">
        <f>INTMARB!R37+GIC!R37</f>
        <v>3723.0731168400016</v>
      </c>
      <c r="S37" s="8">
        <f>INTMARB!S37+GIC!S37</f>
        <v>3790.1555445600011</v>
      </c>
      <c r="T37" s="8">
        <f>INTMARB!T37+GIC!T37</f>
        <v>3881.6316277199999</v>
      </c>
      <c r="U37" s="8">
        <f>INTMARB!U37+GIC!U37</f>
        <v>4052.3867168400011</v>
      </c>
      <c r="V37" s="8">
        <f>INTMARB!V37+GIC!V37</f>
        <v>4372.5528831599995</v>
      </c>
      <c r="W37" s="8">
        <f>INTMARB!W37+GIC!W37</f>
        <v>3796.2540831599999</v>
      </c>
      <c r="X37" s="8">
        <f>INTMARB!X37+GIC!X37</f>
        <v>4027.9933108800005</v>
      </c>
      <c r="Y37" s="8">
        <f>INTMARB!Y37+GIC!Y37</f>
        <v>4271.9291168399986</v>
      </c>
      <c r="Z37" s="8">
        <f>INTMARB!Z37+GIC!Z37</f>
        <v>4174.3547445600016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12.403944000000003</v>
      </c>
      <c r="D38" s="8">
        <f>INTMARB!D38+GIC!D38</f>
        <v>6.2019720000000005</v>
      </c>
      <c r="E38" s="8">
        <f>INTMARB!E38+GIC!E38</f>
        <v>6.2019720000000005</v>
      </c>
      <c r="F38" s="8">
        <f>INTMARB!F38+GIC!F38</f>
        <v>6.2019720000000023</v>
      </c>
      <c r="G38" s="8">
        <f>INTMARB!G38+GIC!G38</f>
        <v>8.8199999999999985</v>
      </c>
      <c r="H38" s="8">
        <f>INTMARB!H38+GIC!H38</f>
        <v>8.8200000000000021</v>
      </c>
      <c r="I38" s="8">
        <f>INTMARB!I38+GIC!I38</f>
        <v>5.8799159999999988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3.1520159999999997</v>
      </c>
      <c r="T38" s="8">
        <f>INTMARB!T38+GIC!T38</f>
        <v>3.152016000000001</v>
      </c>
      <c r="U38" s="8">
        <f>INTMARB!U38+GIC!U38</f>
        <v>3.1520160000000015</v>
      </c>
      <c r="V38" s="8">
        <f>INTMARB!V38+GIC!V38</f>
        <v>6.3042840000000062</v>
      </c>
      <c r="W38" s="8">
        <f>INTMARB!W38+GIC!W38</f>
        <v>3.152016000000001</v>
      </c>
      <c r="X38" s="8">
        <f>INTMARB!X38+GIC!X38</f>
        <v>3.152015999999997</v>
      </c>
      <c r="Y38" s="8">
        <f>INTMARB!Y38+GIC!Y38</f>
        <v>3.1520159999999966</v>
      </c>
      <c r="Z38" s="8">
        <f>INTMARB!Z38+GIC!Z38</f>
        <v>3.1520159999999984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710.25696000000016</v>
      </c>
      <c r="D40" s="8">
        <f>INTMARB!D40+GIC!D40</f>
        <v>672.20748000000003</v>
      </c>
      <c r="E40" s="8">
        <f>INTMARB!E40+GIC!E40</f>
        <v>634.15800000000013</v>
      </c>
      <c r="F40" s="8">
        <f>INTMARB!F40+GIC!F40</f>
        <v>621.47484000000009</v>
      </c>
      <c r="G40" s="8">
        <f>INTMARB!G40+GIC!G40</f>
        <v>676.21950000000015</v>
      </c>
      <c r="H40" s="8">
        <f>INTMARB!H40+GIC!H40</f>
        <v>784.41462000000024</v>
      </c>
      <c r="I40" s="8">
        <f>INTMARB!I40+GIC!I40</f>
        <v>797.22720000000015</v>
      </c>
      <c r="J40" s="8">
        <f>INTMARB!J40+GIC!J40</f>
        <v>730.79151372000013</v>
      </c>
      <c r="K40" s="8">
        <f>INTMARB!K40+GIC!K40</f>
        <v>812.32611371999985</v>
      </c>
      <c r="L40" s="8">
        <f>INTMARB!L40+GIC!L40</f>
        <v>694.55391372000031</v>
      </c>
      <c r="M40" s="8">
        <f>INTMARB!M40+GIC!M40</f>
        <v>691.53428628000006</v>
      </c>
      <c r="N40" s="8">
        <f>INTMARB!N40+GIC!N40</f>
        <v>694.55391372000031</v>
      </c>
      <c r="O40" s="8">
        <f>INTMARB!O40+GIC!O40</f>
        <v>501.28688627999992</v>
      </c>
      <c r="P40" s="8">
        <f>INTMARB!P40+GIC!P40</f>
        <v>489.20760000000001</v>
      </c>
      <c r="Q40" s="8">
        <f>INTMARB!Q40+GIC!Q40</f>
        <v>513.92682000000002</v>
      </c>
      <c r="R40" s="8">
        <f>INTMARB!R40+GIC!R40</f>
        <v>525.94838496</v>
      </c>
      <c r="S40" s="8">
        <f>INTMARB!S40+GIC!S40</f>
        <v>600.58360475999996</v>
      </c>
      <c r="T40" s="8">
        <f>INTMARB!T40+GIC!T40</f>
        <v>697.72677444000033</v>
      </c>
      <c r="U40" s="8">
        <f>INTMARB!U40+GIC!U40</f>
        <v>859.69901052</v>
      </c>
      <c r="V40" s="8">
        <f>INTMARB!V40+GIC!V40</f>
        <v>865.92877164000004</v>
      </c>
      <c r="W40" s="8">
        <f>INTMARB!W40+GIC!W40</f>
        <v>336.40399439999993</v>
      </c>
      <c r="X40" s="8">
        <f>INTMARB!X40+GIC!X40</f>
        <v>426.73475411999993</v>
      </c>
      <c r="Y40" s="8">
        <f>INTMARB!Y40+GIC!Y40</f>
        <v>812.97631979999983</v>
      </c>
      <c r="Z40" s="8">
        <f>INTMARB!Z40+GIC!Z40</f>
        <v>927.69032520000007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9.4476600000000026</v>
      </c>
      <c r="D41" s="8">
        <f>INTMARB!D41+GIC!D41</f>
        <v>6.2983537199999997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6.0107824800000031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  <c r="Y41" s="8">
        <f>INTMARB!Y41+GIC!Y41</f>
        <v>0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723.47108796000009</v>
      </c>
      <c r="O42" s="8">
        <f>INTMARB!O42+GIC!O42</f>
        <v>631.11308796000003</v>
      </c>
      <c r="P42" s="8">
        <f>INTMARB!P42+GIC!P42</f>
        <v>695.76368795999997</v>
      </c>
      <c r="Q42" s="8">
        <f>INTMARB!Q42+GIC!Q42</f>
        <v>541.83351203999996</v>
      </c>
      <c r="R42" s="8">
        <f>INTMARB!R42+GIC!R42</f>
        <v>683.44919999999991</v>
      </c>
      <c r="S42" s="8">
        <f>INTMARB!S42+GIC!S42</f>
        <v>643.42731203999995</v>
      </c>
      <c r="T42" s="8">
        <f>INTMARB!T42+GIC!T42</f>
        <v>720.39240000000018</v>
      </c>
      <c r="U42" s="8">
        <f>INTMARB!U42+GIC!U42</f>
        <v>745.02111204000016</v>
      </c>
      <c r="V42" s="8">
        <f>INTMARB!V42+GIC!V42</f>
        <v>640.34888795999996</v>
      </c>
      <c r="W42" s="8">
        <f>INTMARB!W42+GIC!W42</f>
        <v>763.49271204000001</v>
      </c>
      <c r="X42" s="8">
        <f>INTMARB!X42+GIC!X42</f>
        <v>788.12168796000003</v>
      </c>
      <c r="Y42" s="8">
        <f>INTMARB!Y42+GIC!Y42</f>
        <v>591.09119999999996</v>
      </c>
      <c r="Z42" s="8">
        <f>INTMARB!Z42+GIC!Z42</f>
        <v>631.11308796000003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5948.8213589999996</v>
      </c>
      <c r="D43" s="8">
        <f>INTMARB!D43+GIC!D43</f>
        <v>6318.4322775599994</v>
      </c>
      <c r="E43" s="8">
        <f>INTMARB!E43+GIC!E43</f>
        <v>6949.3202110799975</v>
      </c>
      <c r="F43" s="8">
        <f>INTMARB!F43+GIC!F43</f>
        <v>6990.7424371200004</v>
      </c>
      <c r="G43" s="8">
        <f>INTMARB!G43+GIC!G43</f>
        <v>7322.1165107999987</v>
      </c>
      <c r="H43" s="8">
        <f>INTMARB!H43+GIC!H43</f>
        <v>8042.2204590000001</v>
      </c>
      <c r="I43" s="8">
        <f>INTMARB!I43+GIC!I43</f>
        <v>8896.1488293599978</v>
      </c>
      <c r="J43" s="8">
        <f>INTMARB!J43+GIC!J43</f>
        <v>8891.5560224399997</v>
      </c>
      <c r="K43" s="8">
        <f>INTMARB!K43+GIC!K43</f>
        <v>8994.2588892000022</v>
      </c>
      <c r="L43" s="8">
        <f>INTMARB!L43+GIC!L43</f>
        <v>9009.8189999999995</v>
      </c>
      <c r="M43" s="8">
        <f>INTMARB!M43+GIC!M43</f>
        <v>8574.1113556799992</v>
      </c>
      <c r="N43" s="8">
        <f>INTMARB!N43+GIC!N43</f>
        <v>8228.6571556799972</v>
      </c>
      <c r="O43" s="8">
        <f>INTMARB!O43+GIC!O43</f>
        <v>7677.7972221599994</v>
      </c>
      <c r="P43" s="8">
        <f>INTMARB!P43+GIC!P43</f>
        <v>7581.319199999999</v>
      </c>
      <c r="Q43" s="8">
        <f>INTMARB!Q43+GIC!Q43</f>
        <v>8505.6434002799997</v>
      </c>
      <c r="R43" s="8">
        <f>INTMARB!R43+GIC!R43</f>
        <v>9532.6694002799995</v>
      </c>
      <c r="S43" s="8">
        <f>INTMARB!S43+GIC!S43</f>
        <v>9733.7618913599999</v>
      </c>
      <c r="T43" s="8">
        <f>INTMARB!T43+GIC!T43</f>
        <v>10398.14954568</v>
      </c>
      <c r="U43" s="8">
        <f>INTMARB!U43+GIC!U43</f>
        <v>11285.059588920003</v>
      </c>
      <c r="V43" s="8">
        <f>INTMARB!V43+GIC!V43</f>
        <v>11733.28307892</v>
      </c>
      <c r="W43" s="8">
        <f>INTMARB!W43+GIC!W43</f>
        <v>10375.897493520002</v>
      </c>
      <c r="X43" s="8">
        <f>INTMARB!X43+GIC!X43</f>
        <v>11548.907636759999</v>
      </c>
      <c r="Y43" s="8">
        <f>INTMARB!Y43+GIC!Y43</f>
        <v>12273.694556759998</v>
      </c>
      <c r="Z43" s="8">
        <f>INTMARB!Z43+GIC!Z43</f>
        <v>11142.01007244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4749.8523638400002</v>
      </c>
      <c r="D44" s="8">
        <f>INTMARB!D44+GIC!D44</f>
        <v>4077.55590192</v>
      </c>
      <c r="E44" s="8">
        <f>INTMARB!E44+GIC!E44</f>
        <v>2342.0931948000002</v>
      </c>
      <c r="F44" s="8">
        <f>INTMARB!F44+GIC!F44</f>
        <v>2201.37971616</v>
      </c>
      <c r="G44" s="8">
        <f>INTMARB!G44+GIC!G44</f>
        <v>1463.4172800000001</v>
      </c>
      <c r="H44" s="8">
        <f>INTMARB!H44+GIC!H44</f>
        <v>762.97873536000009</v>
      </c>
      <c r="I44" s="8">
        <f>INTMARB!I44+GIC!I44</f>
        <v>719.20049040000004</v>
      </c>
      <c r="J44" s="8">
        <f>INTMARB!J44+GIC!J44</f>
        <v>681.41412000000025</v>
      </c>
      <c r="K44" s="8">
        <f>INTMARB!K44+GIC!K44</f>
        <v>575.62342848000003</v>
      </c>
      <c r="L44" s="8">
        <f>INTMARB!L44+GIC!L44</f>
        <v>700.08300000000008</v>
      </c>
      <c r="M44" s="8">
        <f>INTMARB!M44+GIC!M44</f>
        <v>320.48253288000001</v>
      </c>
      <c r="N44" s="8">
        <f>INTMARB!N44+GIC!N44</f>
        <v>320.48253288000001</v>
      </c>
      <c r="O44" s="8">
        <f>INTMARB!O44+GIC!O44</f>
        <v>276.92190576000007</v>
      </c>
      <c r="P44" s="8">
        <f>INTMARB!P44+GIC!P44</f>
        <v>236.47285152000001</v>
      </c>
      <c r="Q44" s="8">
        <f>INTMARB!Q44+GIC!Q44</f>
        <v>199.13453424000002</v>
      </c>
      <c r="R44" s="8">
        <f>INTMARB!R44+GIC!R44</f>
        <v>146.23974576000001</v>
      </c>
      <c r="S44" s="8">
        <f>INTMARB!S44+GIC!S44</f>
        <v>127.57058712000003</v>
      </c>
      <c r="T44" s="8">
        <f>INTMARB!T44+GIC!T44</f>
        <v>155.57446440000001</v>
      </c>
      <c r="U44" s="8">
        <f>INTMARB!U44+GIC!U44</f>
        <v>115.12513152</v>
      </c>
      <c r="V44" s="8">
        <f>INTMARB!V44+GIC!V44</f>
        <v>96.455972880000033</v>
      </c>
      <c r="W44" s="8">
        <f>INTMARB!W44+GIC!W44</f>
        <v>69.697337760000011</v>
      </c>
      <c r="X44" s="8">
        <f>INTMARB!X44+GIC!X44</f>
        <v>74.364279119999992</v>
      </c>
      <c r="Y44" s="8">
        <f>INTMARB!Y44+GIC!Y44</f>
        <v>115.05352104000002</v>
      </c>
      <c r="Z44" s="8">
        <f>INTMARB!Z44+GIC!Z44</f>
        <v>118.22416560000001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215.47503900000001</v>
      </c>
      <c r="D48" s="8">
        <f>INTMARB!D48+GIC!D48</f>
        <v>221.812344</v>
      </c>
      <c r="E48" s="8">
        <f>INTMARB!E48+GIC!E48</f>
        <v>329.55003900000003</v>
      </c>
      <c r="F48" s="8">
        <f>INTMARB!F48+GIC!F48</f>
        <v>383.41871100000003</v>
      </c>
      <c r="G48" s="8">
        <f>INTMARB!G48+GIC!G48</f>
        <v>422.79915600000004</v>
      </c>
      <c r="H48" s="8">
        <f>INTMARB!H48+GIC!H48</f>
        <v>608.48763299999996</v>
      </c>
      <c r="I48" s="8">
        <f>INTMARB!I48+GIC!I48</f>
        <v>548.49611700000003</v>
      </c>
      <c r="J48" s="8">
        <f>INTMARB!J48+GIC!J48</f>
        <v>671.33628900000008</v>
      </c>
      <c r="K48" s="8">
        <f>INTMARB!K48+GIC!K48</f>
        <v>637.05517199999986</v>
      </c>
      <c r="L48" s="8">
        <f>INTMARB!L48+GIC!L48</f>
        <v>553.4101169999999</v>
      </c>
      <c r="M48" s="8">
        <f>INTMARB!M48+GIC!M48</f>
        <v>530.88750000000005</v>
      </c>
      <c r="N48" s="8">
        <f>INTMARB!N48+GIC!N48</f>
        <v>482.625</v>
      </c>
      <c r="O48" s="8">
        <f>INTMARB!O48+GIC!O48</f>
        <v>498.71273400000001</v>
      </c>
      <c r="P48" s="8">
        <f>INTMARB!P48+GIC!P48</f>
        <v>466.53761700000007</v>
      </c>
      <c r="Q48" s="8">
        <f>INTMARB!Q48+GIC!Q48</f>
        <v>444.01499999999999</v>
      </c>
      <c r="R48" s="8">
        <f>INTMARB!R48+GIC!R48</f>
        <v>505.14761699999997</v>
      </c>
      <c r="S48" s="8">
        <f>INTMARB!S48+GIC!S48</f>
        <v>566.86500000000001</v>
      </c>
      <c r="T48" s="8">
        <f>INTMARB!T48+GIC!T48</f>
        <v>520.04897099999994</v>
      </c>
      <c r="U48" s="8">
        <f>INTMARB!U48+GIC!U48</f>
        <v>564.52663799999993</v>
      </c>
      <c r="V48" s="8">
        <f>INTMARB!V48+GIC!V48</f>
        <v>591.89761799999997</v>
      </c>
      <c r="W48" s="8">
        <f>INTMARB!W48+GIC!W48</f>
        <v>478.99250099999995</v>
      </c>
      <c r="X48" s="8">
        <f>INTMARB!X48+GIC!X48</f>
        <v>352.40154299999995</v>
      </c>
      <c r="Y48" s="8">
        <f>INTMARB!Y48+GIC!Y48</f>
        <v>325.03056299999997</v>
      </c>
      <c r="Z48" s="8">
        <f>INTMARB!Z48+GIC!Z48</f>
        <v>283.97409300000004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48.377912039999991</v>
      </c>
      <c r="H50" s="8">
        <f>INTMARB!H50+GIC!H50</f>
        <v>81.362912040000026</v>
      </c>
      <c r="I50" s="8">
        <f>INTMARB!I50+GIC!I50</f>
        <v>389.22299999999996</v>
      </c>
      <c r="J50" s="8">
        <f>INTMARB!J50+GIC!J50</f>
        <v>90.159087959999994</v>
      </c>
      <c r="K50" s="8">
        <f>INTMARB!K50+GIC!K50</f>
        <v>91.918375919999988</v>
      </c>
      <c r="L50" s="8">
        <f>INTMARB!L50+GIC!L50</f>
        <v>66.849512040000008</v>
      </c>
      <c r="M50" s="8">
        <f>INTMARB!M50+GIC!M50</f>
        <v>108.63068796</v>
      </c>
      <c r="N50" s="8">
        <f>INTMARB!N50+GIC!N50</f>
        <v>69.635029320000015</v>
      </c>
      <c r="O50" s="8">
        <f>INTMARB!O50+GIC!O50</f>
        <v>97.488882720000007</v>
      </c>
      <c r="P50" s="8">
        <f>INTMARB!P50+GIC!P50</f>
        <v>72.420546600000009</v>
      </c>
      <c r="Q50" s="8">
        <f>INTMARB!Q50+GIC!Q50</f>
        <v>267.39857592000004</v>
      </c>
      <c r="R50" s="8">
        <f>INTMARB!R50+GIC!R50</f>
        <v>100.27466387999999</v>
      </c>
      <c r="S50" s="8">
        <f>INTMARB!S50+GIC!S50</f>
        <v>306.39423456000003</v>
      </c>
      <c r="T50" s="8">
        <f>INTMARB!T50+GIC!T50</f>
        <v>314.75025864000003</v>
      </c>
      <c r="U50" s="8">
        <f>INTMARB!U50+GIC!U50</f>
        <v>317.53577591999999</v>
      </c>
      <c r="V50" s="8">
        <f>INTMARB!V50+GIC!V50</f>
        <v>292.46717592000005</v>
      </c>
      <c r="W50" s="8">
        <f>INTMARB!W50+GIC!W50</f>
        <v>309.17948796000007</v>
      </c>
      <c r="X50" s="8">
        <f>INTMARB!X50+GIC!X50</f>
        <v>309.17948796000002</v>
      </c>
      <c r="Y50" s="8">
        <f>INTMARB!Y50+GIC!Y50</f>
        <v>236.75920524000003</v>
      </c>
      <c r="Z50" s="8">
        <f>INTMARB!Z50+GIC!Z50</f>
        <v>267.39857591999998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21178.282950000001</v>
      </c>
      <c r="D51" s="27">
        <f>INTMARB!D51+GIC!D51</f>
        <v>23583.020669999998</v>
      </c>
      <c r="E51" s="27">
        <f>INTMARB!E51+GIC!E51</f>
        <v>24058.888920000001</v>
      </c>
      <c r="F51" s="27">
        <f>INTMARB!F51+GIC!F51</f>
        <v>26391.122999999996</v>
      </c>
      <c r="G51" s="27">
        <f>INTMARB!G51+GIC!G51</f>
        <v>25617.313260000003</v>
      </c>
      <c r="H51" s="27">
        <f>INTMARB!H51+GIC!H51</f>
        <v>26622.720629999996</v>
      </c>
      <c r="I51" s="27">
        <f>INTMARB!I51+GIC!I51</f>
        <v>25440.14385</v>
      </c>
      <c r="J51" s="27">
        <f>INTMARB!J51+GIC!J51</f>
        <v>23703.237359999999</v>
      </c>
      <c r="K51" s="27">
        <f>INTMARB!K51+GIC!K51</f>
        <v>23495.319540000004</v>
      </c>
      <c r="L51" s="27">
        <f>INTMARB!L51+GIC!L51</f>
        <v>20321.821079999998</v>
      </c>
      <c r="M51" s="27">
        <f>INTMARB!M51+GIC!M51</f>
        <v>21381.151769999993</v>
      </c>
      <c r="N51" s="27">
        <f>INTMARB!N51+GIC!N51</f>
        <v>20245.025789999996</v>
      </c>
      <c r="O51" s="27">
        <f>INTMARB!O51+GIC!O51</f>
        <v>17926.92891000001</v>
      </c>
      <c r="P51" s="27">
        <f>INTMARB!P51+GIC!P51</f>
        <v>16975.444860000003</v>
      </c>
      <c r="Q51" s="27">
        <f>INTMARB!Q51+GIC!Q51</f>
        <v>15513.203969999999</v>
      </c>
      <c r="R51" s="27">
        <f>INTMARB!R51+GIC!R51</f>
        <v>16551.480330000002</v>
      </c>
      <c r="S51" s="27">
        <f>INTMARB!S51+GIC!S51</f>
        <v>17724.766950000001</v>
      </c>
      <c r="T51" s="27">
        <f>INTMARB!T51+GIC!T51</f>
        <v>18724.630253544805</v>
      </c>
      <c r="U51" s="27">
        <f>INTMARB!U51+GIC!U51</f>
        <v>18040.332520093823</v>
      </c>
      <c r="V51" s="27">
        <f>INTMARB!V51+GIC!V51</f>
        <v>18324.818106159171</v>
      </c>
      <c r="W51" s="27">
        <f>INTMARB!W51+GIC!W51</f>
        <v>19056.441178653553</v>
      </c>
      <c r="X51" s="27">
        <f>INTMARB!X51+GIC!X51</f>
        <v>20295.395935357625</v>
      </c>
      <c r="Y51" s="27">
        <f>INTMARB!Y51+GIC!Y51</f>
        <v>17616.080367740178</v>
      </c>
      <c r="Z51" s="27">
        <f>INTMARB!Z51+GIC!Z51</f>
        <v>15249.743917314725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113.03236790461814</v>
      </c>
      <c r="D52" s="27">
        <f t="shared" ref="D52:X52" si="30">SUM(D53:D54)</f>
        <v>142.98996275859653</v>
      </c>
      <c r="E52" s="27">
        <f t="shared" si="30"/>
        <v>127.44885236791269</v>
      </c>
      <c r="F52" s="27">
        <f t="shared" si="30"/>
        <v>97.358062413300672</v>
      </c>
      <c r="G52" s="27">
        <f t="shared" si="30"/>
        <v>135.18200933206191</v>
      </c>
      <c r="H52" s="27">
        <f t="shared" si="30"/>
        <v>315.13363777253625</v>
      </c>
      <c r="I52" s="27">
        <f t="shared" si="30"/>
        <v>360.49318287175873</v>
      </c>
      <c r="J52" s="27">
        <f t="shared" si="30"/>
        <v>418.85722647960756</v>
      </c>
      <c r="K52" s="27">
        <f t="shared" si="30"/>
        <v>394.1218018690322</v>
      </c>
      <c r="L52" s="27">
        <f t="shared" si="30"/>
        <v>414.86872848031032</v>
      </c>
      <c r="M52" s="27">
        <f t="shared" si="30"/>
        <v>466.26670435881653</v>
      </c>
      <c r="N52" s="27">
        <f t="shared" si="30"/>
        <v>520.26289293846696</v>
      </c>
      <c r="O52" s="27">
        <f t="shared" si="30"/>
        <v>478.38252876194713</v>
      </c>
      <c r="P52" s="27">
        <f t="shared" si="30"/>
        <v>431.12698620031699</v>
      </c>
      <c r="Q52" s="27">
        <f t="shared" si="30"/>
        <v>509.71969357013404</v>
      </c>
      <c r="R52" s="27">
        <f t="shared" si="30"/>
        <v>678.11372768836645</v>
      </c>
      <c r="S52" s="27">
        <f t="shared" si="30"/>
        <v>820.47863283480524</v>
      </c>
      <c r="T52" s="27">
        <f t="shared" si="30"/>
        <v>855.03502242414174</v>
      </c>
      <c r="U52" s="27">
        <f t="shared" si="30"/>
        <v>1021.1461257848131</v>
      </c>
      <c r="V52" s="27">
        <f t="shared" si="30"/>
        <v>1111.7752637077783</v>
      </c>
      <c r="W52" s="27">
        <f t="shared" si="30"/>
        <v>1100.4367255969914</v>
      </c>
      <c r="X52" s="27">
        <f t="shared" si="30"/>
        <v>1292.5229392540568</v>
      </c>
      <c r="Y52" s="27">
        <f t="shared" ref="Y52:Z52" si="31">SUM(Y53:Y54)</f>
        <v>1136.9263936591715</v>
      </c>
      <c r="Z52" s="27">
        <f t="shared" si="31"/>
        <v>1083.2544913885083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6.0061716000000001</v>
      </c>
      <c r="G53" s="8">
        <f>INTMARB!G53+GIC!G53</f>
        <v>64.921942799999997</v>
      </c>
      <c r="H53" s="8">
        <f>INTMARB!H53+GIC!H53</f>
        <v>176.17588559999999</v>
      </c>
      <c r="I53" s="8">
        <f>INTMARB!I53+GIC!I53</f>
        <v>165.30794280000001</v>
      </c>
      <c r="J53" s="8">
        <f>INTMARB!J53+GIC!J53</f>
        <v>120.97799999999998</v>
      </c>
      <c r="K53" s="8">
        <f>INTMARB!K53+GIC!K53</f>
        <v>131.41711439999997</v>
      </c>
      <c r="L53" s="8">
        <f>INTMARB!L53+GIC!L53</f>
        <v>164.45028600000003</v>
      </c>
      <c r="M53" s="8">
        <f>INTMARB!M53+GIC!M53</f>
        <v>207.20699999999999</v>
      </c>
      <c r="N53" s="8">
        <f>INTMARB!N53+GIC!N53</f>
        <v>312.74099999999993</v>
      </c>
      <c r="O53" s="8">
        <f>INTMARB!O53+GIC!O53</f>
        <v>259.2589428</v>
      </c>
      <c r="P53" s="8">
        <f>INTMARB!P53+GIC!P53</f>
        <v>242.52742799999999</v>
      </c>
      <c r="Q53" s="8">
        <f>INTMARB!Q53+GIC!Q53</f>
        <v>324.32400000000001</v>
      </c>
      <c r="R53" s="8">
        <f>INTMARB!R53+GIC!R53</f>
        <v>479.1928284</v>
      </c>
      <c r="S53" s="8">
        <f>INTMARB!S53+GIC!S53</f>
        <v>638.9244576000001</v>
      </c>
      <c r="T53" s="8">
        <f>INTMARB!T53+GIC!T53</f>
        <v>661.37437080000007</v>
      </c>
      <c r="U53" s="8">
        <f>INTMARB!U53+GIC!U53</f>
        <v>855.1399428000002</v>
      </c>
      <c r="V53" s="8">
        <f>INTMARB!V53+GIC!V53</f>
        <v>872.15768639999999</v>
      </c>
      <c r="W53" s="8">
        <f>INTMARB!W53+GIC!W53</f>
        <v>889.03128599999991</v>
      </c>
      <c r="X53" s="8">
        <f>INTMARB!X53+GIC!X53</f>
        <v>1031.8882860000001</v>
      </c>
      <c r="Y53" s="8">
        <f>INTMARB!Y53+GIC!Y53</f>
        <v>875.01688560000002</v>
      </c>
      <c r="Z53" s="8">
        <f>INTMARB!Z53+GIC!Z53</f>
        <v>911.48171400000001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113.03236790461814</v>
      </c>
      <c r="D54" s="45">
        <f>INTMARB!D54+GIC!D54</f>
        <v>142.98996275859653</v>
      </c>
      <c r="E54" s="45">
        <f>INTMARB!E54+GIC!E54</f>
        <v>127.44885236791269</v>
      </c>
      <c r="F54" s="45">
        <f>INTMARB!F54+GIC!F54</f>
        <v>91.35189081330067</v>
      </c>
      <c r="G54" s="45">
        <f>INTMARB!G54+GIC!G54</f>
        <v>70.260066532061927</v>
      </c>
      <c r="H54" s="45">
        <f>INTMARB!H54+GIC!H54</f>
        <v>138.95775217253626</v>
      </c>
      <c r="I54" s="45">
        <f>INTMARB!I54+GIC!I54</f>
        <v>195.18524007175873</v>
      </c>
      <c r="J54" s="45">
        <f>INTMARB!J54+GIC!J54</f>
        <v>297.87922647960761</v>
      </c>
      <c r="K54" s="45">
        <f>INTMARB!K54+GIC!K54</f>
        <v>262.70468746903219</v>
      </c>
      <c r="L54" s="45">
        <f>INTMARB!L54+GIC!L54</f>
        <v>250.41844248031032</v>
      </c>
      <c r="M54" s="45">
        <f>INTMARB!M54+GIC!M54</f>
        <v>259.05970435881653</v>
      </c>
      <c r="N54" s="45">
        <f>INTMARB!N54+GIC!N54</f>
        <v>207.52189293846703</v>
      </c>
      <c r="O54" s="45">
        <f>INTMARB!O54+GIC!O54</f>
        <v>219.12358596194716</v>
      </c>
      <c r="P54" s="45">
        <f>INTMARB!P54+GIC!P54</f>
        <v>188.59955820031703</v>
      </c>
      <c r="Q54" s="45">
        <f>INTMARB!Q54+GIC!Q54</f>
        <v>185.39569357013406</v>
      </c>
      <c r="R54" s="45">
        <f>INTMARB!R54+GIC!R54</f>
        <v>198.92089928836646</v>
      </c>
      <c r="S54" s="45">
        <f>INTMARB!S54+GIC!S54</f>
        <v>181.55417523480517</v>
      </c>
      <c r="T54" s="45">
        <f>INTMARB!T54+GIC!T54</f>
        <v>193.66065162414165</v>
      </c>
      <c r="U54" s="45">
        <f>INTMARB!U54+GIC!U54</f>
        <v>166.00618298481291</v>
      </c>
      <c r="V54" s="45">
        <f>INTMARB!V54+GIC!V54</f>
        <v>239.6175773077783</v>
      </c>
      <c r="W54" s="45">
        <f>INTMARB!W54+GIC!W54</f>
        <v>211.40543959699147</v>
      </c>
      <c r="X54" s="45">
        <f>INTMARB!X54+GIC!X54</f>
        <v>260.63465325405673</v>
      </c>
      <c r="Y54" s="45">
        <f>INTMARB!Y54+GIC!Y54</f>
        <v>261.90950805917157</v>
      </c>
      <c r="Z54" s="45">
        <f>INTMARB!Z54+GIC!Z54</f>
        <v>171.77277738850827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3403.16714232</v>
      </c>
      <c r="D61" s="49">
        <f t="shared" si="32"/>
        <v>3565.9337904000004</v>
      </c>
      <c r="E61" s="49">
        <f t="shared" si="32"/>
        <v>3604.0892500800001</v>
      </c>
      <c r="F61" s="49">
        <f t="shared" si="32"/>
        <v>3745.3082824800008</v>
      </c>
      <c r="G61" s="49">
        <f t="shared" si="32"/>
        <v>3931.8605956800006</v>
      </c>
      <c r="H61" s="49">
        <f t="shared" si="32"/>
        <v>7384.4387459999998</v>
      </c>
      <c r="I61" s="49">
        <f t="shared" si="32"/>
        <v>7416.3602087999998</v>
      </c>
      <c r="J61" s="49">
        <f t="shared" si="32"/>
        <v>8169.3924580799985</v>
      </c>
      <c r="K61" s="49">
        <f t="shared" si="32"/>
        <v>8329.3057792800009</v>
      </c>
      <c r="L61" s="49">
        <f t="shared" si="32"/>
        <v>10839.266817839994</v>
      </c>
      <c r="M61" s="49">
        <f t="shared" si="32"/>
        <v>11829.986099999998</v>
      </c>
      <c r="N61" s="49">
        <f t="shared" si="32"/>
        <v>12225.581556479998</v>
      </c>
      <c r="O61" s="49">
        <f t="shared" si="32"/>
        <v>12486.37311792</v>
      </c>
      <c r="P61" s="49">
        <f t="shared" si="32"/>
        <v>13158.476937360003</v>
      </c>
      <c r="Q61" s="49">
        <f t="shared" si="32"/>
        <v>11984.48106192</v>
      </c>
      <c r="R61" s="49">
        <f t="shared" si="32"/>
        <v>12651.878783519996</v>
      </c>
      <c r="S61" s="49">
        <f t="shared" si="32"/>
        <v>12420.204829200002</v>
      </c>
      <c r="T61" s="49">
        <f t="shared" si="32"/>
        <v>12138.601021544189</v>
      </c>
      <c r="U61" s="49">
        <f t="shared" si="32"/>
        <v>11170.701147594247</v>
      </c>
      <c r="V61" s="49">
        <f t="shared" si="32"/>
        <v>10816.769965041234</v>
      </c>
      <c r="W61" s="49">
        <f t="shared" si="32"/>
        <v>10955.928788624657</v>
      </c>
      <c r="X61" s="49">
        <f t="shared" si="32"/>
        <v>11633.017733892793</v>
      </c>
      <c r="Y61" s="49">
        <f t="shared" ref="Y61:Z61" si="33">SUM(Y62:Y72)</f>
        <v>11376.239393750633</v>
      </c>
      <c r="Z61" s="49">
        <f t="shared" si="33"/>
        <v>10355.796688889843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3281.0395967999998</v>
      </c>
      <c r="D62" s="52">
        <f>INTMARB!D62+GIC!D62</f>
        <v>3431.1199104000002</v>
      </c>
      <c r="E62" s="52">
        <f>INTMARB!E62+GIC!E62</f>
        <v>3496.8636864</v>
      </c>
      <c r="F62" s="52">
        <f>INTMARB!F62+GIC!F62</f>
        <v>3659.1520896000006</v>
      </c>
      <c r="G62" s="52">
        <f>INTMARB!G62+GIC!G62</f>
        <v>3847.8726720000004</v>
      </c>
      <c r="H62" s="52">
        <f>INTMARB!H62+GIC!H62</f>
        <v>7222.4324927999996</v>
      </c>
      <c r="I62" s="52">
        <f>INTMARB!I62+GIC!I62</f>
        <v>7160.0481792</v>
      </c>
      <c r="J62" s="52">
        <f>INTMARB!J62+GIC!J62</f>
        <v>7819.8406271999993</v>
      </c>
      <c r="K62" s="52">
        <f>INTMARB!K62+GIC!K62</f>
        <v>7598.4164928000009</v>
      </c>
      <c r="L62" s="52">
        <f>INTMARB!L62+GIC!L62</f>
        <v>10074.400358399995</v>
      </c>
      <c r="M62" s="52">
        <f>INTMARB!M62+GIC!M62</f>
        <v>11006.240313599996</v>
      </c>
      <c r="N62" s="52">
        <f>INTMARB!N62+GIC!N62</f>
        <v>11412.800582399997</v>
      </c>
      <c r="O62" s="52">
        <f>INTMARB!O62+GIC!O62</f>
        <v>11714.527641600002</v>
      </c>
      <c r="P62" s="52">
        <f>INTMARB!P62+GIC!P62</f>
        <v>12356.960313600004</v>
      </c>
      <c r="Q62" s="52">
        <f>INTMARB!Q62+GIC!Q62</f>
        <v>11019.568492799999</v>
      </c>
      <c r="R62" s="52">
        <f>INTMARB!R62+GIC!R62</f>
        <v>11638.367999999997</v>
      </c>
      <c r="S62" s="52">
        <f>INTMARB!S62+GIC!S62</f>
        <v>11314.910880000003</v>
      </c>
      <c r="T62" s="52">
        <f>INTMARB!T62+GIC!T62</f>
        <v>11149.263820800001</v>
      </c>
      <c r="U62" s="52">
        <f>INTMARB!U62+GIC!U62</f>
        <v>10093.552358399997</v>
      </c>
      <c r="V62" s="52">
        <f>INTMARB!V62+GIC!V62</f>
        <v>9702.7842240000027</v>
      </c>
      <c r="W62" s="52">
        <f>INTMARB!W62+GIC!W62</f>
        <v>9623.2643135999988</v>
      </c>
      <c r="X62" s="52">
        <f>INTMARB!X62+GIC!X62</f>
        <v>10254.720268800002</v>
      </c>
      <c r="Y62" s="52">
        <f>INTMARB!Y62+GIC!Y62</f>
        <v>9924.880089600003</v>
      </c>
      <c r="Z62" s="52">
        <f>INTMARB!Z62+GIC!Z62</f>
        <v>8914.1919552000036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0.32766551999999988</v>
      </c>
      <c r="D64" s="52">
        <f>INTMARB!D64+GIC!D64</f>
        <v>4.9140000000000006</v>
      </c>
      <c r="E64" s="52">
        <f>INTMARB!E64+GIC!E64</f>
        <v>7.4256436800000012</v>
      </c>
      <c r="F64" s="52">
        <f>INTMARB!F64+GIC!F64</f>
        <v>10.756352880000001</v>
      </c>
      <c r="G64" s="52">
        <f>INTMARB!G64+GIC!G64</f>
        <v>15.288043680000001</v>
      </c>
      <c r="H64" s="52">
        <f>INTMARB!H64+GIC!H64</f>
        <v>16.216396560000003</v>
      </c>
      <c r="I64" s="52">
        <f>INTMARB!I64+GIC!I64</f>
        <v>27.95515632</v>
      </c>
      <c r="J64" s="52">
        <f>INTMARB!J64+GIC!J64</f>
        <v>38.219912640000004</v>
      </c>
      <c r="K64" s="52">
        <f>INTMARB!K64+GIC!K64</f>
        <v>49.84977816</v>
      </c>
      <c r="L64" s="52">
        <f>INTMARB!L64+GIC!L64</f>
        <v>70.652116079999999</v>
      </c>
      <c r="M64" s="52">
        <f>INTMARB!M64+GIC!M64</f>
        <v>82.773774720000006</v>
      </c>
      <c r="N64" s="52">
        <f>INTMARB!N64+GIC!N64</f>
        <v>138.68408736000001</v>
      </c>
      <c r="O64" s="52">
        <f>INTMARB!O64+GIC!O64</f>
        <v>121.10297471999999</v>
      </c>
      <c r="P64" s="52">
        <f>INTMARB!P64+GIC!P64</f>
        <v>182.14566551999999</v>
      </c>
      <c r="Q64" s="52">
        <f>INTMARB!Q64+GIC!Q64</f>
        <v>181.43588736000001</v>
      </c>
      <c r="R64" s="52">
        <f>INTMARB!R64+GIC!R64</f>
        <v>182.09082527999996</v>
      </c>
      <c r="S64" s="52">
        <f>INTMARB!S64+GIC!S64</f>
        <v>202.34770920000005</v>
      </c>
      <c r="T64" s="52">
        <f>INTMARB!T64+GIC!T64</f>
        <v>225.90902410418914</v>
      </c>
      <c r="U64" s="52">
        <f>INTMARB!U64+GIC!U64</f>
        <v>213.64141751424964</v>
      </c>
      <c r="V64" s="52">
        <f>INTMARB!V64+GIC!V64</f>
        <v>206.46453608123238</v>
      </c>
      <c r="W64" s="52">
        <f>INTMARB!W64+GIC!W64</f>
        <v>204.48188494465913</v>
      </c>
      <c r="X64" s="52">
        <f>INTMARB!X64+GIC!X64</f>
        <v>193.43321341279011</v>
      </c>
      <c r="Y64" s="52">
        <f>INTMARB!Y64+GIC!Y64</f>
        <v>221.18856575063057</v>
      </c>
      <c r="Z64" s="52">
        <f>INTMARB!Z64+GIC!Z64</f>
        <v>215.93511704983939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121.79988</v>
      </c>
      <c r="D65" s="52">
        <f>INTMARB!D65+GIC!D65</f>
        <v>129.89988</v>
      </c>
      <c r="E65" s="52">
        <f>INTMARB!E65+GIC!E65</f>
        <v>99.799919999999972</v>
      </c>
      <c r="F65" s="52">
        <f>INTMARB!F65+GIC!F65</f>
        <v>75.399839999999983</v>
      </c>
      <c r="G65" s="52">
        <f>INTMARB!G65+GIC!G65</f>
        <v>68.699879999999965</v>
      </c>
      <c r="H65" s="52">
        <f>INTMARB!H65+GIC!H65</f>
        <v>138.20003999999997</v>
      </c>
      <c r="I65" s="52">
        <f>INTMARB!I65+GIC!I65</f>
        <v>196.10028</v>
      </c>
      <c r="J65" s="52">
        <f>INTMARB!J65+GIC!J65</f>
        <v>226.40003999999996</v>
      </c>
      <c r="K65" s="52">
        <f>INTMARB!K65+GIC!K65</f>
        <v>193.10004000000001</v>
      </c>
      <c r="L65" s="52">
        <f>INTMARB!L65+GIC!L65</f>
        <v>192.99996000000002</v>
      </c>
      <c r="M65" s="52">
        <f>INTMARB!M65+GIC!M65</f>
        <v>222.90011999999996</v>
      </c>
      <c r="N65" s="52">
        <f>INTMARB!N65+GIC!N65</f>
        <v>201.49991999999995</v>
      </c>
      <c r="O65" s="52">
        <f>INTMARB!O65+GIC!O65</f>
        <v>192.09996000000001</v>
      </c>
      <c r="P65" s="52">
        <f>INTMARB!P65+GIC!P65</f>
        <v>213.80003999999997</v>
      </c>
      <c r="Q65" s="52">
        <f>INTMARB!Q65+GIC!Q65</f>
        <v>224.90027999999995</v>
      </c>
      <c r="R65" s="52">
        <f>INTMARB!R65+GIC!R65</f>
        <v>312.29999999999995</v>
      </c>
      <c r="S65" s="52">
        <f>INTMARB!S65+GIC!S65</f>
        <v>348.19991999999991</v>
      </c>
      <c r="T65" s="52">
        <f>INTMARB!T65+GIC!T65</f>
        <v>276.60023999999999</v>
      </c>
      <c r="U65" s="52">
        <f>INTMARB!U65+GIC!U65</f>
        <v>290.69999999999993</v>
      </c>
      <c r="V65" s="52">
        <f>INTMARB!V65+GIC!V65</f>
        <v>307.29995999999994</v>
      </c>
      <c r="W65" s="52">
        <f>INTMARB!W65+GIC!W65</f>
        <v>300.79979999999995</v>
      </c>
      <c r="X65" s="52">
        <f>INTMARB!X65+GIC!X65</f>
        <v>340.09992</v>
      </c>
      <c r="Y65" s="52">
        <f>INTMARB!Y65+GIC!Y65</f>
        <v>328.20012000000003</v>
      </c>
      <c r="Z65" s="52">
        <f>INTMARB!Z65+GIC!Z65</f>
        <v>298.60019999999997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7.5898166400000013</v>
      </c>
      <c r="I67" s="52">
        <f>INTMARB!I67+GIC!I67</f>
        <v>32.25659327999999</v>
      </c>
      <c r="J67" s="52">
        <f>INTMARB!J67+GIC!J67</f>
        <v>79.692564959999984</v>
      </c>
      <c r="K67" s="52">
        <f>INTMARB!K67+GIC!K67</f>
        <v>137.47946832</v>
      </c>
      <c r="L67" s="52">
        <f>INTMARB!L67+GIC!L67</f>
        <v>137.47946831999997</v>
      </c>
      <c r="M67" s="52">
        <f>INTMARB!M67+GIC!M67</f>
        <v>167.61189168000001</v>
      </c>
      <c r="N67" s="52">
        <f>INTMARB!N67+GIC!N67</f>
        <v>161.96196671999996</v>
      </c>
      <c r="O67" s="52">
        <f>INTMARB!O67+GIC!O67</f>
        <v>150.66237168000001</v>
      </c>
      <c r="P67" s="52">
        <f>INTMARB!P67+GIC!P67</f>
        <v>92.280833279999996</v>
      </c>
      <c r="Q67" s="52">
        <f>INTMARB!Q67+GIC!Q67</f>
        <v>178.91148671999994</v>
      </c>
      <c r="R67" s="52">
        <f>INTMARB!R67+GIC!R67</f>
        <v>126.17987328</v>
      </c>
      <c r="S67" s="52">
        <f>INTMARB!S67+GIC!S67</f>
        <v>129.94623504000003</v>
      </c>
      <c r="T67" s="52">
        <f>INTMARB!T67+GIC!T67</f>
        <v>133.71285167999997</v>
      </c>
      <c r="U67" s="52">
        <f>INTMARB!U67+GIC!U67</f>
        <v>150.66237168000004</v>
      </c>
      <c r="V67" s="52">
        <f>INTMARB!V67+GIC!V67</f>
        <v>135.59616000000003</v>
      </c>
      <c r="W67" s="52">
        <f>INTMARB!W67+GIC!W67</f>
        <v>248.59287503999997</v>
      </c>
      <c r="X67" s="52">
        <f>INTMARB!X67+GIC!X67</f>
        <v>258.00941663999993</v>
      </c>
      <c r="Y67" s="52">
        <f>INTMARB!Y67+GIC!Y67</f>
        <v>267.42570335999994</v>
      </c>
      <c r="Z67" s="52">
        <f>INTMARB!Z67+GIC!Z67</f>
        <v>258.00941664000004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5.2393132799999993</v>
      </c>
      <c r="K69" s="52">
        <f>INTMARB!K69+GIC!K69</f>
        <v>350.46000000000004</v>
      </c>
      <c r="L69" s="52">
        <f>INTMARB!L69+GIC!L69</f>
        <v>363.73491503999981</v>
      </c>
      <c r="M69" s="52">
        <f>INTMARB!M69+GIC!M69</f>
        <v>350.46000000000004</v>
      </c>
      <c r="N69" s="52">
        <f>INTMARB!N69+GIC!N69</f>
        <v>310.63499999999988</v>
      </c>
      <c r="O69" s="52">
        <f>INTMARB!O69+GIC!O69</f>
        <v>307.98016991999998</v>
      </c>
      <c r="P69" s="52">
        <f>INTMARB!P69+GIC!P69</f>
        <v>313.29008495999989</v>
      </c>
      <c r="Q69" s="52">
        <f>INTMARB!Q69+GIC!Q69</f>
        <v>379.6649150400001</v>
      </c>
      <c r="R69" s="52">
        <f>INTMARB!R69+GIC!R69</f>
        <v>392.94008495999992</v>
      </c>
      <c r="S69" s="52">
        <f>INTMARB!S69+GIC!S69</f>
        <v>424.80008495999994</v>
      </c>
      <c r="T69" s="52">
        <f>INTMARB!T69+GIC!T69</f>
        <v>353.11508495999999</v>
      </c>
      <c r="U69" s="52">
        <f>INTMARB!U69+GIC!U69</f>
        <v>422.14499999999987</v>
      </c>
      <c r="V69" s="52">
        <f>INTMARB!V69+GIC!V69</f>
        <v>464.62508496000009</v>
      </c>
      <c r="W69" s="52">
        <f>INTMARB!W69+GIC!W69</f>
        <v>578.78991503999987</v>
      </c>
      <c r="X69" s="52">
        <f>INTMARB!X69+GIC!X69</f>
        <v>586.75491504000001</v>
      </c>
      <c r="Y69" s="52">
        <f>INTMARB!Y69+GIC!Y69</f>
        <v>634.54491503999986</v>
      </c>
      <c r="Z69" s="52">
        <f>INTMARB!Z69+GIC!Z69</f>
        <v>669.05999999999983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ref="W26:X26" si="21">SUM(W27,W33)</f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ref="W33:X33" si="27">SUM(W34:W50)</f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  <c r="Y43" s="8">
        <f>INTMARB_IN!Y43+INTMARB_EX!Y43</f>
        <v>0</v>
      </c>
      <c r="Z43" s="8">
        <f>INTMARB_IN!Z43+INTMARB_EX!Z43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  <c r="Y44" s="8">
        <f>INTMARB_IN!Y44+INTMARB_EX!Y44</f>
        <v>0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54142.878184971894</v>
      </c>
      <c r="D2" s="21">
        <f t="shared" ref="D2:X2" si="0">SUM(D3,D17,D22,D25,D26,D51,D52)</f>
        <v>55800.025100930194</v>
      </c>
      <c r="E2" s="21">
        <f t="shared" si="0"/>
        <v>54954.594265669097</v>
      </c>
      <c r="F2" s="21">
        <f t="shared" si="0"/>
        <v>57447.89299146019</v>
      </c>
      <c r="G2" s="21">
        <f t="shared" si="0"/>
        <v>55992.429235323689</v>
      </c>
      <c r="H2" s="21">
        <f t="shared" si="0"/>
        <v>55746.149661496878</v>
      </c>
      <c r="I2" s="21">
        <f t="shared" si="0"/>
        <v>55327.625221809685</v>
      </c>
      <c r="J2" s="21">
        <f t="shared" si="0"/>
        <v>53335.518723160734</v>
      </c>
      <c r="K2" s="21">
        <f t="shared" si="0"/>
        <v>52654.12252583888</v>
      </c>
      <c r="L2" s="21">
        <f t="shared" si="0"/>
        <v>47801.615944648292</v>
      </c>
      <c r="M2" s="21">
        <f t="shared" si="0"/>
        <v>48102.855077269473</v>
      </c>
      <c r="N2" s="21">
        <f t="shared" si="0"/>
        <v>47127.836116836028</v>
      </c>
      <c r="O2" s="21">
        <f t="shared" si="0"/>
        <v>43468.796451216993</v>
      </c>
      <c r="P2" s="21">
        <f t="shared" si="0"/>
        <v>41010.703361234577</v>
      </c>
      <c r="Q2" s="21">
        <f t="shared" si="0"/>
        <v>40801.290012683785</v>
      </c>
      <c r="R2" s="21">
        <f t="shared" si="0"/>
        <v>43393.02790061089</v>
      </c>
      <c r="S2" s="21">
        <f t="shared" si="0"/>
        <v>44473.540556947533</v>
      </c>
      <c r="T2" s="21">
        <f t="shared" si="0"/>
        <v>46650.99129230887</v>
      </c>
      <c r="U2" s="21">
        <f t="shared" si="0"/>
        <v>46689.292611708508</v>
      </c>
      <c r="V2" s="21">
        <f t="shared" si="0"/>
        <v>46459.984587652958</v>
      </c>
      <c r="W2" s="21">
        <f t="shared" si="0"/>
        <v>44177.730495407195</v>
      </c>
      <c r="X2" s="21">
        <f t="shared" si="0"/>
        <v>45472.37394833842</v>
      </c>
      <c r="Y2" s="21">
        <f t="shared" ref="Y2:Z2" si="1">SUM(Y3,Y17,Y22,Y25,Y26,Y51,Y52)</f>
        <v>43380.124354418702</v>
      </c>
      <c r="Z2" s="21">
        <f t="shared" si="1"/>
        <v>38710.895106239637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13447.258269627271</v>
      </c>
      <c r="D3" s="24">
        <f t="shared" ref="D3:X3" si="3">SUM(D4,D8,D11)</f>
        <v>13239.1697737716</v>
      </c>
      <c r="E3" s="24">
        <f t="shared" si="3"/>
        <v>12845.876367261189</v>
      </c>
      <c r="F3" s="24">
        <f t="shared" si="3"/>
        <v>13306.184531126892</v>
      </c>
      <c r="G3" s="24">
        <f t="shared" si="3"/>
        <v>12721.055249231624</v>
      </c>
      <c r="H3" s="24">
        <f t="shared" si="3"/>
        <v>10751.981873524343</v>
      </c>
      <c r="I3" s="24">
        <f t="shared" si="3"/>
        <v>10256.577785617925</v>
      </c>
      <c r="J3" s="24">
        <f t="shared" si="3"/>
        <v>10276.267554961123</v>
      </c>
      <c r="K3" s="24">
        <f t="shared" si="3"/>
        <v>9987.677130489843</v>
      </c>
      <c r="L3" s="24">
        <f t="shared" si="3"/>
        <v>8506.293325287983</v>
      </c>
      <c r="M3" s="24">
        <f t="shared" si="3"/>
        <v>8500.7898998706678</v>
      </c>
      <c r="N3" s="24">
        <f t="shared" si="3"/>
        <v>8719.0482947375676</v>
      </c>
      <c r="O3" s="24">
        <f t="shared" si="3"/>
        <v>8513.7672719750371</v>
      </c>
      <c r="P3" s="24">
        <f t="shared" si="3"/>
        <v>8155.4910613942557</v>
      </c>
      <c r="Q3" s="24">
        <f t="shared" si="3"/>
        <v>7661.7161917936492</v>
      </c>
      <c r="R3" s="24">
        <f t="shared" si="3"/>
        <v>7415.4755434425215</v>
      </c>
      <c r="S3" s="24">
        <f t="shared" si="3"/>
        <v>7415.0584584327189</v>
      </c>
      <c r="T3" s="24">
        <f t="shared" si="3"/>
        <v>6913.9826294999211</v>
      </c>
      <c r="U3" s="24">
        <f t="shared" si="3"/>
        <v>6153.6665206298667</v>
      </c>
      <c r="V3" s="24">
        <f t="shared" si="3"/>
        <v>5183.9174660260032</v>
      </c>
      <c r="W3" s="24">
        <f t="shared" si="3"/>
        <v>4790.3901145166456</v>
      </c>
      <c r="X3" s="24">
        <f t="shared" si="3"/>
        <v>3889.0774642067399</v>
      </c>
      <c r="Y3" s="24">
        <f t="shared" ref="Y3:Z3" si="4">SUM(Y4,Y8,Y11)</f>
        <v>3891.9644696193518</v>
      </c>
      <c r="Z3" s="24">
        <f t="shared" si="4"/>
        <v>3280.1748094163954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683.69463359999997</v>
      </c>
      <c r="F4" s="19">
        <f t="shared" si="6"/>
        <v>869.81612256000005</v>
      </c>
      <c r="G4" s="19">
        <f t="shared" si="6"/>
        <v>1071.37723968</v>
      </c>
      <c r="H4" s="19">
        <f t="shared" si="6"/>
        <v>1208.96279856</v>
      </c>
      <c r="I4" s="19">
        <f t="shared" si="6"/>
        <v>1233.66191256</v>
      </c>
      <c r="J4" s="19">
        <f t="shared" si="6"/>
        <v>1208.0742775200001</v>
      </c>
      <c r="K4" s="19">
        <f t="shared" si="6"/>
        <v>1046.3416524000002</v>
      </c>
      <c r="L4" s="19">
        <f t="shared" si="6"/>
        <v>754.84340712000017</v>
      </c>
      <c r="M4" s="19">
        <f t="shared" si="6"/>
        <v>868.48964136000018</v>
      </c>
      <c r="N4" s="19">
        <f t="shared" si="6"/>
        <v>464.45027904000017</v>
      </c>
      <c r="O4" s="19">
        <f t="shared" si="6"/>
        <v>175.24877040000007</v>
      </c>
      <c r="P4" s="19">
        <f t="shared" si="6"/>
        <v>119.33023872000005</v>
      </c>
      <c r="Q4" s="19">
        <f t="shared" si="6"/>
        <v>103.11918408000003</v>
      </c>
      <c r="R4" s="19">
        <f t="shared" si="6"/>
        <v>131.66900999999999</v>
      </c>
      <c r="S4" s="19">
        <f t="shared" si="6"/>
        <v>443.27187432000005</v>
      </c>
      <c r="T4" s="19">
        <f t="shared" si="6"/>
        <v>478.86805032000001</v>
      </c>
      <c r="U4" s="19">
        <f t="shared" si="6"/>
        <v>367.25121312000016</v>
      </c>
      <c r="V4" s="19">
        <f t="shared" si="6"/>
        <v>320.20523304</v>
      </c>
      <c r="W4" s="19">
        <f t="shared" si="6"/>
        <v>272.53534704000003</v>
      </c>
      <c r="X4" s="19">
        <f t="shared" si="6"/>
        <v>178.96376255999999</v>
      </c>
      <c r="Y4" s="19">
        <f t="shared" ref="Y4:Z4" si="7">SUM(Y5:Y7)</f>
        <v>142.42916687999994</v>
      </c>
      <c r="Z4" s="19">
        <f t="shared" si="7"/>
        <v>89.980492800000036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2.71227792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7.3698820799999991</v>
      </c>
      <c r="U5" s="8">
        <f>INTAVI!U5+NRGSUP!U5</f>
        <v>7.3698820799999991</v>
      </c>
      <c r="V5" s="8">
        <f>INTAVI!V5+NRGSUP!V5</f>
        <v>7.3698820799999991</v>
      </c>
      <c r="W5" s="8">
        <f>INTAVI!W5+NRGSUP!W5</f>
        <v>7.3698820799999991</v>
      </c>
      <c r="X5" s="8">
        <f>INTAVI!X5+NRGSUP!X5</f>
        <v>7.3698820799999991</v>
      </c>
      <c r="Y5" s="8">
        <f>INTAVI!Y5+NRGSUP!Y5</f>
        <v>7.3698820799999991</v>
      </c>
      <c r="Z5" s="8">
        <f>INTAVI!Z5+NRGSUP!Z5</f>
        <v>4.9133726400000022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37.596121200000006</v>
      </c>
      <c r="G6" s="8">
        <f>INTAVI!G6+NRGSUP!G6</f>
        <v>81.166005359999986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0</v>
      </c>
      <c r="D7" s="8">
        <f>INTAVI!D7+NRGSUP!D7</f>
        <v>0</v>
      </c>
      <c r="E7" s="8">
        <f>INTAVI!E7+NRGSUP!E7</f>
        <v>683.69463359999997</v>
      </c>
      <c r="F7" s="8">
        <f>INTAVI!F7+NRGSUP!F7</f>
        <v>832.22000136000008</v>
      </c>
      <c r="G7" s="8">
        <f>INTAVI!G7+NRGSUP!G7</f>
        <v>990.21123432000002</v>
      </c>
      <c r="H7" s="8">
        <f>INTAVI!H7+NRGSUP!H7</f>
        <v>1208.96279856</v>
      </c>
      <c r="I7" s="8">
        <f>INTAVI!I7+NRGSUP!I7</f>
        <v>1233.66191256</v>
      </c>
      <c r="J7" s="8">
        <f>INTAVI!J7+NRGSUP!J7</f>
        <v>1208.0742775200001</v>
      </c>
      <c r="K7" s="8">
        <f>INTAVI!K7+NRGSUP!K7</f>
        <v>1046.3416524000002</v>
      </c>
      <c r="L7" s="8">
        <f>INTAVI!L7+NRGSUP!L7</f>
        <v>754.84340712000017</v>
      </c>
      <c r="M7" s="8">
        <f>INTAVI!M7+NRGSUP!M7</f>
        <v>868.48964136000018</v>
      </c>
      <c r="N7" s="8">
        <f>INTAVI!N7+NRGSUP!N7</f>
        <v>464.45027904000017</v>
      </c>
      <c r="O7" s="8">
        <f>INTAVI!O7+NRGSUP!O7</f>
        <v>175.24877040000007</v>
      </c>
      <c r="P7" s="8">
        <f>INTAVI!P7+NRGSUP!P7</f>
        <v>116.61796080000005</v>
      </c>
      <c r="Q7" s="8">
        <f>INTAVI!Q7+NRGSUP!Q7</f>
        <v>103.11918408000003</v>
      </c>
      <c r="R7" s="8">
        <f>INTAVI!R7+NRGSUP!R7</f>
        <v>131.66900999999999</v>
      </c>
      <c r="S7" s="8">
        <f>INTAVI!S7+NRGSUP!S7</f>
        <v>443.27187432000005</v>
      </c>
      <c r="T7" s="8">
        <f>INTAVI!T7+NRGSUP!T7</f>
        <v>471.49816823999998</v>
      </c>
      <c r="U7" s="8">
        <f>INTAVI!U7+NRGSUP!U7</f>
        <v>359.88133104000013</v>
      </c>
      <c r="V7" s="8">
        <f>INTAVI!V7+NRGSUP!V7</f>
        <v>312.83535095999997</v>
      </c>
      <c r="W7" s="8">
        <f>INTAVI!W7+NRGSUP!W7</f>
        <v>265.16546496000001</v>
      </c>
      <c r="X7" s="8">
        <f>INTAVI!X7+NRGSUP!X7</f>
        <v>171.59388048</v>
      </c>
      <c r="Y7" s="8">
        <f>INTAVI!Y7+NRGSUP!Y7</f>
        <v>135.05928479999994</v>
      </c>
      <c r="Z7" s="8">
        <f>INTAVI!Z7+NRGSUP!Z7</f>
        <v>85.06712016000003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12865.333077867272</v>
      </c>
      <c r="D8" s="19">
        <f t="shared" ref="D8:X8" si="9">SUM(D9:D10)</f>
        <v>12627.4040574516</v>
      </c>
      <c r="E8" s="19">
        <f t="shared" si="9"/>
        <v>11571.12070046119</v>
      </c>
      <c r="F8" s="19">
        <f t="shared" si="9"/>
        <v>11697.967425686891</v>
      </c>
      <c r="G8" s="19">
        <f t="shared" si="9"/>
        <v>10915.138512431624</v>
      </c>
      <c r="H8" s="19">
        <f t="shared" si="9"/>
        <v>8987.2039584043432</v>
      </c>
      <c r="I8" s="19">
        <f t="shared" si="9"/>
        <v>8527.8106083379244</v>
      </c>
      <c r="J8" s="19">
        <f t="shared" si="9"/>
        <v>8535.7052193611235</v>
      </c>
      <c r="K8" s="19">
        <f t="shared" si="9"/>
        <v>8463.6102124898425</v>
      </c>
      <c r="L8" s="19">
        <f t="shared" si="9"/>
        <v>7553.9708033679826</v>
      </c>
      <c r="M8" s="19">
        <f t="shared" si="9"/>
        <v>7393.6044657906677</v>
      </c>
      <c r="N8" s="19">
        <f t="shared" si="9"/>
        <v>8015.9477788175691</v>
      </c>
      <c r="O8" s="19">
        <f t="shared" si="9"/>
        <v>8126.101091975037</v>
      </c>
      <c r="P8" s="19">
        <f t="shared" si="9"/>
        <v>7900.6566397942552</v>
      </c>
      <c r="Q8" s="19">
        <f t="shared" si="9"/>
        <v>7419.2257977132494</v>
      </c>
      <c r="R8" s="19">
        <f t="shared" si="9"/>
        <v>7086.6466448022366</v>
      </c>
      <c r="S8" s="19">
        <f t="shared" si="9"/>
        <v>6810.9914784320972</v>
      </c>
      <c r="T8" s="19">
        <f t="shared" si="9"/>
        <v>6145.2022241394016</v>
      </c>
      <c r="U8" s="19">
        <f t="shared" si="9"/>
        <v>5501.9973600694311</v>
      </c>
      <c r="V8" s="19">
        <f t="shared" si="9"/>
        <v>4609.6259794653997</v>
      </c>
      <c r="W8" s="19">
        <f t="shared" si="9"/>
        <v>4284.587363876135</v>
      </c>
      <c r="X8" s="19">
        <f t="shared" si="9"/>
        <v>3511.0606109264609</v>
      </c>
      <c r="Y8" s="19">
        <f t="shared" ref="Y8:Z8" si="10">SUM(Y9:Y10)</f>
        <v>3576.40139145904</v>
      </c>
      <c r="Z8" s="19">
        <f t="shared" si="10"/>
        <v>3075.9404150961459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784.04590967999991</v>
      </c>
      <c r="D9" s="8">
        <f>INTAVI!D9+NRGSUP!D9</f>
        <v>753.77073024000003</v>
      </c>
      <c r="E9" s="8">
        <f>INTAVI!E9+NRGSUP!E9</f>
        <v>442.74886391999985</v>
      </c>
      <c r="F9" s="8">
        <f>INTAVI!F9+NRGSUP!F9</f>
        <v>523.26560352000013</v>
      </c>
      <c r="G9" s="8">
        <f>INTAVI!G9+NRGSUP!G9</f>
        <v>700.22363136000001</v>
      </c>
      <c r="H9" s="8">
        <f>INTAVI!H9+NRGSUP!H9</f>
        <v>1229.1451022399997</v>
      </c>
      <c r="I9" s="8">
        <f>INTAVI!I9+NRGSUP!I9</f>
        <v>1134.0557025600001</v>
      </c>
      <c r="J9" s="8">
        <f>INTAVI!J9+NRGSUP!J9</f>
        <v>944.43405144000008</v>
      </c>
      <c r="K9" s="8">
        <f>INTAVI!K9+NRGSUP!K9</f>
        <v>1124.8179703200001</v>
      </c>
      <c r="L9" s="8">
        <f>INTAVI!L9+NRGSUP!L9</f>
        <v>675.81043992000014</v>
      </c>
      <c r="M9" s="8">
        <f>INTAVI!M9+NRGSUP!M9</f>
        <v>468.84249192000016</v>
      </c>
      <c r="N9" s="8">
        <f>INTAVI!N9+NRGSUP!N9</f>
        <v>480.58272240000008</v>
      </c>
      <c r="O9" s="8">
        <f>INTAVI!O9+NRGSUP!O9</f>
        <v>570.21995448000007</v>
      </c>
      <c r="P9" s="8">
        <f>INTAVI!P9+NRGSUP!P9</f>
        <v>419.0647032</v>
      </c>
      <c r="Q9" s="8">
        <f>INTAVI!Q9+NRGSUP!Q9</f>
        <v>311.29058399999997</v>
      </c>
      <c r="R9" s="8">
        <f>INTAVI!R9+NRGSUP!R9</f>
        <v>300.30843479999993</v>
      </c>
      <c r="S9" s="8">
        <f>INTAVI!S9+NRGSUP!S9</f>
        <v>244.35256032000009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12081.287168187271</v>
      </c>
      <c r="D10" s="8">
        <f>INTAVI!D10+NRGSUP!D10</f>
        <v>11873.633327211601</v>
      </c>
      <c r="E10" s="8">
        <f>INTAVI!E10+NRGSUP!E10</f>
        <v>11128.37183654119</v>
      </c>
      <c r="F10" s="8">
        <f>INTAVI!F10+NRGSUP!F10</f>
        <v>11174.701822166891</v>
      </c>
      <c r="G10" s="8">
        <f>INTAVI!G10+NRGSUP!G10</f>
        <v>10214.914881071623</v>
      </c>
      <c r="H10" s="8">
        <f>INTAVI!H10+NRGSUP!H10</f>
        <v>7758.0588561643435</v>
      </c>
      <c r="I10" s="8">
        <f>INTAVI!I10+NRGSUP!I10</f>
        <v>7393.7549057779252</v>
      </c>
      <c r="J10" s="8">
        <f>INTAVI!J10+NRGSUP!J10</f>
        <v>7591.2711679211243</v>
      </c>
      <c r="K10" s="8">
        <f>INTAVI!K10+NRGSUP!K10</f>
        <v>7338.7922421698431</v>
      </c>
      <c r="L10" s="8">
        <f>INTAVI!L10+NRGSUP!L10</f>
        <v>6878.1603634479825</v>
      </c>
      <c r="M10" s="8">
        <f>INTAVI!M10+NRGSUP!M10</f>
        <v>6924.761973870668</v>
      </c>
      <c r="N10" s="8">
        <f>INTAVI!N10+NRGSUP!N10</f>
        <v>7535.3650564175687</v>
      </c>
      <c r="O10" s="8">
        <f>INTAVI!O10+NRGSUP!O10</f>
        <v>7555.8811374950374</v>
      </c>
      <c r="P10" s="8">
        <f>INTAVI!P10+NRGSUP!P10</f>
        <v>7481.5919365942555</v>
      </c>
      <c r="Q10" s="8">
        <f>INTAVI!Q10+NRGSUP!Q10</f>
        <v>7107.9352137132491</v>
      </c>
      <c r="R10" s="8">
        <f>INTAVI!R10+NRGSUP!R10</f>
        <v>6786.3382100022363</v>
      </c>
      <c r="S10" s="8">
        <f>INTAVI!S10+NRGSUP!S10</f>
        <v>6566.6389181120967</v>
      </c>
      <c r="T10" s="8">
        <f>INTAVI!T10+NRGSUP!T10</f>
        <v>6145.2022241394016</v>
      </c>
      <c r="U10" s="8">
        <f>INTAVI!U10+NRGSUP!U10</f>
        <v>5501.9973600694311</v>
      </c>
      <c r="V10" s="8">
        <f>INTAVI!V10+NRGSUP!V10</f>
        <v>4609.6259794653997</v>
      </c>
      <c r="W10" s="8">
        <f>INTAVI!W10+NRGSUP!W10</f>
        <v>4284.587363876135</v>
      </c>
      <c r="X10" s="8">
        <f>INTAVI!X10+NRGSUP!X10</f>
        <v>3511.0606109264609</v>
      </c>
      <c r="Y10" s="8">
        <f>INTAVI!Y10+NRGSUP!Y10</f>
        <v>3576.40139145904</v>
      </c>
      <c r="Z10" s="8">
        <f>INTAVI!Z10+NRGSUP!Z10</f>
        <v>3075.9404150961459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581.92519175999996</v>
      </c>
      <c r="D11" s="19">
        <f t="shared" ref="D11:X11" si="12">SUM(D12:D16)</f>
        <v>611.76571632000002</v>
      </c>
      <c r="E11" s="19">
        <f t="shared" si="12"/>
        <v>591.06103319999988</v>
      </c>
      <c r="F11" s="19">
        <f t="shared" si="12"/>
        <v>738.40098288000013</v>
      </c>
      <c r="G11" s="19">
        <f t="shared" si="12"/>
        <v>734.53949711999985</v>
      </c>
      <c r="H11" s="19">
        <f t="shared" si="12"/>
        <v>555.81511655999998</v>
      </c>
      <c r="I11" s="19">
        <f t="shared" si="12"/>
        <v>495.10526471999992</v>
      </c>
      <c r="J11" s="19">
        <f t="shared" si="12"/>
        <v>532.48805808000009</v>
      </c>
      <c r="K11" s="19">
        <f t="shared" si="12"/>
        <v>477.72526559999994</v>
      </c>
      <c r="L11" s="19">
        <f t="shared" si="12"/>
        <v>197.47911480000002</v>
      </c>
      <c r="M11" s="19">
        <f t="shared" si="12"/>
        <v>238.69579271999999</v>
      </c>
      <c r="N11" s="19">
        <f t="shared" si="12"/>
        <v>238.65023687999999</v>
      </c>
      <c r="O11" s="19">
        <f t="shared" si="12"/>
        <v>212.41740960000004</v>
      </c>
      <c r="P11" s="19">
        <f t="shared" si="12"/>
        <v>135.50418288</v>
      </c>
      <c r="Q11" s="19">
        <f t="shared" si="12"/>
        <v>139.3712100003998</v>
      </c>
      <c r="R11" s="19">
        <f t="shared" si="12"/>
        <v>197.15988864028523</v>
      </c>
      <c r="S11" s="19">
        <f t="shared" si="12"/>
        <v>160.79510568062116</v>
      </c>
      <c r="T11" s="19">
        <f t="shared" si="12"/>
        <v>289.91235504051963</v>
      </c>
      <c r="U11" s="19">
        <f t="shared" si="12"/>
        <v>284.41794744043511</v>
      </c>
      <c r="V11" s="19">
        <f t="shared" si="12"/>
        <v>254.08625352060378</v>
      </c>
      <c r="W11" s="19">
        <f t="shared" si="12"/>
        <v>233.26740360051042</v>
      </c>
      <c r="X11" s="19">
        <f t="shared" si="12"/>
        <v>199.05309072027924</v>
      </c>
      <c r="Y11" s="19">
        <f t="shared" ref="Y11:Z11" si="13">SUM(Y12:Y16)</f>
        <v>173.13391128031179</v>
      </c>
      <c r="Z11" s="19">
        <f t="shared" si="13"/>
        <v>114.25390152024977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137.49086736000001</v>
      </c>
      <c r="D12" s="8">
        <f>INTAVI!D12+NRGSUP!D12</f>
        <v>93.836117760000008</v>
      </c>
      <c r="E12" s="8">
        <f>INTAVI!E12+NRGSUP!E12</f>
        <v>91.839298319999997</v>
      </c>
      <c r="F12" s="8">
        <f>INTAVI!F12+NRGSUP!F12</f>
        <v>87.253320000000031</v>
      </c>
      <c r="G12" s="8">
        <f>INTAVI!G12+NRGSUP!G12</f>
        <v>57.144779999999997</v>
      </c>
      <c r="H12" s="8">
        <f>INTAVI!H12+NRGSUP!H12</f>
        <v>56.618100000000013</v>
      </c>
      <c r="I12" s="8">
        <f>INTAVI!I12+NRGSUP!I12</f>
        <v>49.352022719999972</v>
      </c>
      <c r="J12" s="8">
        <f>INTAVI!J12+NRGSUP!J12</f>
        <v>19.030704000000007</v>
      </c>
      <c r="K12" s="8">
        <f>INTAVI!K12+NRGSUP!K12</f>
        <v>18.53527368000001</v>
      </c>
      <c r="L12" s="8">
        <f>INTAVI!L12+NRGSUP!L12</f>
        <v>10.728822720000011</v>
      </c>
      <c r="M12" s="8">
        <f>INTAVI!M12+NRGSUP!M12</f>
        <v>6.4370829600000059</v>
      </c>
      <c r="N12" s="8">
        <f>INTAVI!N12+NRGSUP!N12</f>
        <v>6.4370829600000032</v>
      </c>
      <c r="O12" s="8">
        <f>INTAVI!O12+NRGSUP!O12</f>
        <v>6.3963530400000028</v>
      </c>
      <c r="P12" s="8">
        <f>INTAVI!P12+NRGSUP!P12</f>
        <v>2.1320006400000016</v>
      </c>
      <c r="Q12" s="8">
        <f>INTAVI!Q12+NRGSUP!Q12</f>
        <v>2.1456943200000005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427.10760575999996</v>
      </c>
      <c r="D13" s="8">
        <f>INTAVI!D13+NRGSUP!D13</f>
        <v>500.41713744000003</v>
      </c>
      <c r="E13" s="8">
        <f>INTAVI!E13+NRGSUP!E13</f>
        <v>466.06055759999992</v>
      </c>
      <c r="F13" s="8">
        <f>INTAVI!F13+NRGSUP!F13</f>
        <v>610.18389696000008</v>
      </c>
      <c r="G13" s="8">
        <f>INTAVI!G13+NRGSUP!G13</f>
        <v>652.03612847999989</v>
      </c>
      <c r="H13" s="8">
        <f>INTAVI!H13+NRGSUP!H13</f>
        <v>471.88725407999993</v>
      </c>
      <c r="I13" s="8">
        <f>INTAVI!I13+NRGSUP!I13</f>
        <v>416.49335903999997</v>
      </c>
      <c r="J13" s="8">
        <f>INTAVI!J13+NRGSUP!J13</f>
        <v>483.24540000000002</v>
      </c>
      <c r="K13" s="8">
        <f>INTAVI!K13+NRGSUP!K13</f>
        <v>422.94755183999996</v>
      </c>
      <c r="L13" s="8">
        <f>INTAVI!L13+NRGSUP!L13</f>
        <v>151.91462351999999</v>
      </c>
      <c r="M13" s="8">
        <f>INTAVI!M13+NRGSUP!M13</f>
        <v>201.88383599999997</v>
      </c>
      <c r="N13" s="8">
        <f>INTAVI!N13+NRGSUP!N13</f>
        <v>204.47168015999998</v>
      </c>
      <c r="O13" s="8">
        <f>INTAVI!O13+NRGSUP!O13</f>
        <v>189.44414544000003</v>
      </c>
      <c r="P13" s="8">
        <f>INTAVI!P13+NRGSUP!P13</f>
        <v>118.71975983999998</v>
      </c>
      <c r="Q13" s="8">
        <f>INTAVI!Q13+NRGSUP!Q13</f>
        <v>129.49666224039981</v>
      </c>
      <c r="R13" s="8">
        <f>INTAVI!R13+NRGSUP!R13</f>
        <v>189.70701552028524</v>
      </c>
      <c r="S13" s="8">
        <f>INTAVI!S13+NRGSUP!S13</f>
        <v>147.80120784062115</v>
      </c>
      <c r="T13" s="8">
        <f>INTAVI!T13+NRGSUP!T13</f>
        <v>193.44424176051962</v>
      </c>
      <c r="U13" s="8">
        <f>INTAVI!U13+NRGSUP!U13</f>
        <v>199.0034428804351</v>
      </c>
      <c r="V13" s="8">
        <f>INTAVI!V13+NRGSUP!V13</f>
        <v>169.24477680060374</v>
      </c>
      <c r="W13" s="8">
        <f>INTAVI!W13+NRGSUP!W13</f>
        <v>160.30642320051041</v>
      </c>
      <c r="X13" s="8">
        <f>INTAVI!X13+NRGSUP!X13</f>
        <v>125.86774464027926</v>
      </c>
      <c r="Y13" s="8">
        <f>INTAVI!Y13+NRGSUP!Y13</f>
        <v>108.6054288003118</v>
      </c>
      <c r="Z13" s="8">
        <f>INTAVI!Z13+NRGSUP!Z13</f>
        <v>75.777118560249761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3.0654624000000004</v>
      </c>
      <c r="K15" s="8">
        <f>INTAVI!K15+NRGSUP!K15</f>
        <v>3.0654623999999999</v>
      </c>
      <c r="L15" s="8">
        <f>INTAVI!L15+NRGSUP!L15</f>
        <v>0</v>
      </c>
      <c r="M15" s="8">
        <f>INTAVI!M15+NRGSUP!M15</f>
        <v>3.0654623999999999</v>
      </c>
      <c r="N15" s="8">
        <f>INTAVI!N15+NRGSUP!N15</f>
        <v>3.0654624000000004</v>
      </c>
      <c r="O15" s="8">
        <f>INTAVI!O15+NRGSUP!O15</f>
        <v>3.0654623999999999</v>
      </c>
      <c r="P15" s="8">
        <f>INTAVI!P15+NRGSUP!P15</f>
        <v>3.0654624000000004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17.326718640000003</v>
      </c>
      <c r="D16" s="8">
        <f>INTAVI!D16+NRGSUP!D16</f>
        <v>17.512461120000001</v>
      </c>
      <c r="E16" s="8">
        <f>INTAVI!E16+NRGSUP!E16</f>
        <v>33.161177280000004</v>
      </c>
      <c r="F16" s="8">
        <f>INTAVI!F16+NRGSUP!F16</f>
        <v>40.963765920000007</v>
      </c>
      <c r="G16" s="8">
        <f>INTAVI!G16+NRGSUP!G16</f>
        <v>25.358588640000001</v>
      </c>
      <c r="H16" s="8">
        <f>INTAVI!H16+NRGSUP!H16</f>
        <v>27.30976248</v>
      </c>
      <c r="I16" s="8">
        <f>INTAVI!I16+NRGSUP!I16</f>
        <v>29.259882959999999</v>
      </c>
      <c r="J16" s="8">
        <f>INTAVI!J16+NRGSUP!J16</f>
        <v>27.14649168</v>
      </c>
      <c r="K16" s="8">
        <f>INTAVI!K16+NRGSUP!K16</f>
        <v>33.176977680000022</v>
      </c>
      <c r="L16" s="8">
        <f>INTAVI!L16+NRGSUP!L16</f>
        <v>34.835668560000016</v>
      </c>
      <c r="M16" s="8">
        <f>INTAVI!M16+NRGSUP!M16</f>
        <v>27.309411360000016</v>
      </c>
      <c r="N16" s="8">
        <f>INTAVI!N16+NRGSUP!N16</f>
        <v>24.676011360000011</v>
      </c>
      <c r="O16" s="8">
        <f>INTAVI!O16+NRGSUP!O16</f>
        <v>13.511448720000013</v>
      </c>
      <c r="P16" s="8">
        <f>INTAVI!P16+NRGSUP!P16</f>
        <v>11.58696000000001</v>
      </c>
      <c r="Q16" s="8">
        <f>INTAVI!Q16+NRGSUP!Q16</f>
        <v>7.7288534400000044</v>
      </c>
      <c r="R16" s="8">
        <f>INTAVI!R16+NRGSUP!R16</f>
        <v>7.452873119999996</v>
      </c>
      <c r="S16" s="8">
        <f>INTAVI!S16+NRGSUP!S16</f>
        <v>12.993897840000006</v>
      </c>
      <c r="T16" s="8">
        <f>INTAVI!T16+NRGSUP!T16</f>
        <v>96.468113279999983</v>
      </c>
      <c r="U16" s="8">
        <f>INTAVI!U16+NRGSUP!U16</f>
        <v>85.414504560000012</v>
      </c>
      <c r="V16" s="8">
        <f>INTAVI!V16+NRGSUP!V16</f>
        <v>84.841476720000031</v>
      </c>
      <c r="W16" s="8">
        <f>INTAVI!W16+NRGSUP!W16</f>
        <v>72.960980399999997</v>
      </c>
      <c r="X16" s="8">
        <f>INTAVI!X16+NRGSUP!X16</f>
        <v>73.185346079999988</v>
      </c>
      <c r="Y16" s="8">
        <f>INTAVI!Y16+NRGSUP!Y16</f>
        <v>64.528482479999994</v>
      </c>
      <c r="Z16" s="8">
        <f>INTAVI!Z16+NRGSUP!Z16</f>
        <v>38.476782960000008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2093.3489519999998</v>
      </c>
      <c r="D17" s="27">
        <f t="shared" ref="D17:X17" si="15">SUM(D18:D21)</f>
        <v>1755.263592</v>
      </c>
      <c r="E17" s="27">
        <f t="shared" si="15"/>
        <v>1808.4864960000002</v>
      </c>
      <c r="F17" s="27">
        <f t="shared" si="15"/>
        <v>1697.9837760000003</v>
      </c>
      <c r="G17" s="27">
        <f t="shared" si="15"/>
        <v>1976.4066240000002</v>
      </c>
      <c r="H17" s="27">
        <f t="shared" si="15"/>
        <v>2003.8973759999999</v>
      </c>
      <c r="I17" s="27">
        <f t="shared" si="15"/>
        <v>2140.6525200000001</v>
      </c>
      <c r="J17" s="27">
        <f t="shared" si="15"/>
        <v>2167.8949439999997</v>
      </c>
      <c r="K17" s="27">
        <f t="shared" si="15"/>
        <v>2114.7803280000003</v>
      </c>
      <c r="L17" s="27">
        <f t="shared" si="15"/>
        <v>1958.2408079999998</v>
      </c>
      <c r="M17" s="27">
        <f t="shared" si="15"/>
        <v>2490.1300080000001</v>
      </c>
      <c r="N17" s="27">
        <f t="shared" si="15"/>
        <v>2305.0775520000002</v>
      </c>
      <c r="O17" s="27">
        <f t="shared" si="15"/>
        <v>2254.9451039999999</v>
      </c>
      <c r="P17" s="27">
        <f t="shared" si="15"/>
        <v>1338.8801039999998</v>
      </c>
      <c r="Q17" s="27">
        <f t="shared" si="15"/>
        <v>1701.541872</v>
      </c>
      <c r="R17" s="27">
        <f t="shared" si="15"/>
        <v>2253.5130959999997</v>
      </c>
      <c r="S17" s="27">
        <f t="shared" si="15"/>
        <v>1590.7729679999998</v>
      </c>
      <c r="T17" s="27">
        <f t="shared" si="15"/>
        <v>2295.0030959999999</v>
      </c>
      <c r="U17" s="27">
        <f t="shared" si="15"/>
        <v>2280.4640639999998</v>
      </c>
      <c r="V17" s="27">
        <f t="shared" si="15"/>
        <v>2009.2232159999999</v>
      </c>
      <c r="W17" s="27">
        <f t="shared" si="15"/>
        <v>1839.5345519999998</v>
      </c>
      <c r="X17" s="27">
        <f t="shared" si="15"/>
        <v>1277.4270959999999</v>
      </c>
      <c r="Y17" s="27">
        <f t="shared" ref="Y17:Z17" si="16">SUM(Y18:Y21)</f>
        <v>974.41538399999979</v>
      </c>
      <c r="Z17" s="27">
        <f t="shared" si="16"/>
        <v>409.19565599999999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311.04863999999998</v>
      </c>
      <c r="D19" s="8">
        <f>INTAVI!D19+NRGSUP!D19</f>
        <v>176.02379999999999</v>
      </c>
      <c r="E19" s="8">
        <f>INTAVI!E19+NRGSUP!E19</f>
        <v>113.80607999999998</v>
      </c>
      <c r="F19" s="8">
        <f>INTAVI!F19+NRGSUP!F19</f>
        <v>176.46335999999999</v>
      </c>
      <c r="G19" s="8">
        <f>INTAVI!G19+NRGSUP!G19</f>
        <v>173.30651999999998</v>
      </c>
      <c r="H19" s="8">
        <f>INTAVI!H19+NRGSUP!H19</f>
        <v>182.33747999999997</v>
      </c>
      <c r="I19" s="8">
        <f>INTAVI!I19+NRGSUP!I19</f>
        <v>327.67199999999997</v>
      </c>
      <c r="J19" s="8">
        <f>INTAVI!J19+NRGSUP!J19</f>
        <v>364.79483999999997</v>
      </c>
      <c r="K19" s="8">
        <f>INTAVI!K19+NRGSUP!K19</f>
        <v>359.52011999999996</v>
      </c>
      <c r="L19" s="8">
        <f>INTAVI!L19+NRGSUP!L19</f>
        <v>259.14059999999995</v>
      </c>
      <c r="M19" s="8">
        <f>INTAVI!M19+NRGSUP!M19</f>
        <v>368.27135999999996</v>
      </c>
      <c r="N19" s="8">
        <f>INTAVI!N19+NRGSUP!N19</f>
        <v>381.85775999999998</v>
      </c>
      <c r="O19" s="8">
        <f>INTAVI!O19+NRGSUP!O19</f>
        <v>374.10551999999996</v>
      </c>
      <c r="P19" s="8">
        <f>INTAVI!P19+NRGSUP!P19</f>
        <v>319.67999999999995</v>
      </c>
      <c r="Q19" s="8">
        <f>INTAVI!Q19+NRGSUP!Q19</f>
        <v>337.06259999999997</v>
      </c>
      <c r="R19" s="8">
        <f>INTAVI!R19+NRGSUP!R19</f>
        <v>366.4332</v>
      </c>
      <c r="S19" s="8">
        <f>INTAVI!S19+NRGSUP!S19</f>
        <v>326.91275999999993</v>
      </c>
      <c r="T19" s="8">
        <f>INTAVI!T19+NRGSUP!T19</f>
        <v>355.40423999999996</v>
      </c>
      <c r="U19" s="8">
        <f>INTAVI!U19+NRGSUP!U19</f>
        <v>356.20344</v>
      </c>
      <c r="V19" s="8">
        <f>INTAVI!V19+NRGSUP!V19</f>
        <v>316.88279999999997</v>
      </c>
      <c r="W19" s="8">
        <f>INTAVI!W19+NRGSUP!W19</f>
        <v>265.49423999999999</v>
      </c>
      <c r="X19" s="8">
        <f>INTAVI!X19+NRGSUP!X19</f>
        <v>273.56615999999997</v>
      </c>
      <c r="Y19" s="8">
        <f>INTAVI!Y19+NRGSUP!Y19</f>
        <v>184.53527999999997</v>
      </c>
      <c r="Z19" s="8">
        <f>INTAVI!Z19+NRGSUP!Z19</f>
        <v>64.175759999999983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1782.3003119999998</v>
      </c>
      <c r="D20" s="8">
        <f>INTAVI!D20+NRGSUP!D20</f>
        <v>1579.2397920000001</v>
      </c>
      <c r="E20" s="8">
        <f>INTAVI!E20+NRGSUP!E20</f>
        <v>1694.6804160000002</v>
      </c>
      <c r="F20" s="8">
        <f>INTAVI!F20+NRGSUP!F20</f>
        <v>1521.5204160000003</v>
      </c>
      <c r="G20" s="8">
        <f>INTAVI!G20+NRGSUP!G20</f>
        <v>1803.1001040000001</v>
      </c>
      <c r="H20" s="8">
        <f>INTAVI!H20+NRGSUP!H20</f>
        <v>1821.559896</v>
      </c>
      <c r="I20" s="8">
        <f>INTAVI!I20+NRGSUP!I20</f>
        <v>1812.9805200000001</v>
      </c>
      <c r="J20" s="8">
        <f>INTAVI!J20+NRGSUP!J20</f>
        <v>1803.1001039999996</v>
      </c>
      <c r="K20" s="8">
        <f>INTAVI!K20+NRGSUP!K20</f>
        <v>1755.2602080000001</v>
      </c>
      <c r="L20" s="8">
        <f>INTAVI!L20+NRGSUP!L20</f>
        <v>1699.1002079999998</v>
      </c>
      <c r="M20" s="8">
        <f>INTAVI!M20+NRGSUP!M20</f>
        <v>2121.8586479999999</v>
      </c>
      <c r="N20" s="8">
        <f>INTAVI!N20+NRGSUP!N20</f>
        <v>1923.2197920000003</v>
      </c>
      <c r="O20" s="8">
        <f>INTAVI!O20+NRGSUP!O20</f>
        <v>1880.8395839999998</v>
      </c>
      <c r="P20" s="8">
        <f>INTAVI!P20+NRGSUP!P20</f>
        <v>1019.2001039999998</v>
      </c>
      <c r="Q20" s="8">
        <f>INTAVI!Q20+NRGSUP!Q20</f>
        <v>1364.479272</v>
      </c>
      <c r="R20" s="8">
        <f>INTAVI!R20+NRGSUP!R20</f>
        <v>1887.0798959999997</v>
      </c>
      <c r="S20" s="8">
        <f>INTAVI!S20+NRGSUP!S20</f>
        <v>1263.8602079999998</v>
      </c>
      <c r="T20" s="8">
        <f>INTAVI!T20+NRGSUP!T20</f>
        <v>1939.5988560000001</v>
      </c>
      <c r="U20" s="8">
        <f>INTAVI!U20+NRGSUP!U20</f>
        <v>1924.260624</v>
      </c>
      <c r="V20" s="8">
        <f>INTAVI!V20+NRGSUP!V20</f>
        <v>1692.340416</v>
      </c>
      <c r="W20" s="8">
        <f>INTAVI!W20+NRGSUP!W20</f>
        <v>1574.0403119999999</v>
      </c>
      <c r="X20" s="8">
        <f>INTAVI!X20+NRGSUP!X20</f>
        <v>1003.8609359999999</v>
      </c>
      <c r="Y20" s="8">
        <f>INTAVI!Y20+NRGSUP!Y20</f>
        <v>789.88010399999985</v>
      </c>
      <c r="Z20" s="8">
        <f>INTAVI!Z20+NRGSUP!Z20</f>
        <v>345.01989600000002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1.632484799999999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1.632484799999999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17310.955645440001</v>
      </c>
      <c r="D26" s="27">
        <f t="shared" ref="D26:X26" si="21">SUM(D27,D33)</f>
        <v>17079.5811024</v>
      </c>
      <c r="E26" s="27">
        <f t="shared" si="21"/>
        <v>16113.893630039998</v>
      </c>
      <c r="F26" s="27">
        <f t="shared" si="21"/>
        <v>15955.243621919999</v>
      </c>
      <c r="G26" s="27">
        <f t="shared" si="21"/>
        <v>15542.472092759999</v>
      </c>
      <c r="H26" s="27">
        <f t="shared" si="21"/>
        <v>16052.4161442</v>
      </c>
      <c r="I26" s="27">
        <f t="shared" si="21"/>
        <v>17129.757883320002</v>
      </c>
      <c r="J26" s="27">
        <f t="shared" si="21"/>
        <v>16769.261637720003</v>
      </c>
      <c r="K26" s="27">
        <f t="shared" si="21"/>
        <v>16662.223725479998</v>
      </c>
      <c r="L26" s="27">
        <f t="shared" si="21"/>
        <v>16600.392002880002</v>
      </c>
      <c r="M26" s="27">
        <f t="shared" si="21"/>
        <v>15264.51669504</v>
      </c>
      <c r="N26" s="27">
        <f t="shared" si="21"/>
        <v>15338.421587159995</v>
      </c>
      <c r="O26" s="27">
        <f t="shared" si="21"/>
        <v>14294.77263648</v>
      </c>
      <c r="P26" s="27">
        <f t="shared" si="21"/>
        <v>14109.760349640001</v>
      </c>
      <c r="Q26" s="27">
        <f t="shared" si="21"/>
        <v>15415.108285320001</v>
      </c>
      <c r="R26" s="27">
        <f t="shared" si="21"/>
        <v>16494.445203480002</v>
      </c>
      <c r="S26" s="27">
        <f t="shared" si="21"/>
        <v>16922.463547680003</v>
      </c>
      <c r="T26" s="27">
        <f t="shared" si="21"/>
        <v>17862.340290840002</v>
      </c>
      <c r="U26" s="27">
        <f t="shared" si="21"/>
        <v>19193.683381200004</v>
      </c>
      <c r="V26" s="27">
        <f t="shared" si="21"/>
        <v>19830.250535759998</v>
      </c>
      <c r="W26" s="27">
        <f t="shared" si="21"/>
        <v>17390.92792464</v>
      </c>
      <c r="X26" s="27">
        <f t="shared" si="21"/>
        <v>18717.950513519998</v>
      </c>
      <c r="Y26" s="27">
        <f t="shared" ref="Y26:Z26" si="22">SUM(Y27,Y33)</f>
        <v>19759.105254599996</v>
      </c>
      <c r="Z26" s="27">
        <f t="shared" si="22"/>
        <v>18688.526232120006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162.38884931999999</v>
      </c>
      <c r="D27" s="19">
        <f t="shared" ref="D27:X27" si="24">SUM(D28:D32)</f>
        <v>174.64449203999999</v>
      </c>
      <c r="E27" s="19">
        <f t="shared" si="24"/>
        <v>0</v>
      </c>
      <c r="F27" s="19">
        <f t="shared" si="24"/>
        <v>0</v>
      </c>
      <c r="G27" s="19">
        <f t="shared" si="24"/>
        <v>3.0712993199999996</v>
      </c>
      <c r="H27" s="19">
        <f t="shared" si="24"/>
        <v>0</v>
      </c>
      <c r="I27" s="19">
        <f t="shared" si="24"/>
        <v>6.1278213600000013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162.38884931999999</v>
      </c>
      <c r="D28" s="8">
        <f>INTAVI!D28+NRGSUP!D28</f>
        <v>174.64449203999999</v>
      </c>
      <c r="E28" s="8">
        <f>INTAVI!E28+NRGSUP!E28</f>
        <v>0</v>
      </c>
      <c r="F28" s="8">
        <f>INTAVI!F28+NRGSUP!F28</f>
        <v>0</v>
      </c>
      <c r="G28" s="8">
        <f>INTAVI!G28+NRGSUP!G28</f>
        <v>3.0712993199999996</v>
      </c>
      <c r="H28" s="8">
        <f>INTAVI!H28+NRGSUP!H28</f>
        <v>0</v>
      </c>
      <c r="I28" s="8">
        <f>INTAVI!I28+NRGSUP!I28</f>
        <v>6.1278213600000013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17148.566796120002</v>
      </c>
      <c r="D33" s="19">
        <f t="shared" ref="D33:X33" si="27">SUM(D34:D50)</f>
        <v>16904.93661036</v>
      </c>
      <c r="E33" s="19">
        <f t="shared" si="27"/>
        <v>16113.893630039998</v>
      </c>
      <c r="F33" s="19">
        <f t="shared" si="27"/>
        <v>15955.243621919999</v>
      </c>
      <c r="G33" s="19">
        <f t="shared" si="27"/>
        <v>15539.40079344</v>
      </c>
      <c r="H33" s="19">
        <f t="shared" si="27"/>
        <v>16052.4161442</v>
      </c>
      <c r="I33" s="19">
        <f t="shared" si="27"/>
        <v>17123.630061960001</v>
      </c>
      <c r="J33" s="19">
        <f t="shared" si="27"/>
        <v>16769.261637720003</v>
      </c>
      <c r="K33" s="19">
        <f t="shared" si="27"/>
        <v>16662.223725479998</v>
      </c>
      <c r="L33" s="19">
        <f t="shared" si="27"/>
        <v>16600.392002880002</v>
      </c>
      <c r="M33" s="19">
        <f t="shared" si="27"/>
        <v>15264.51669504</v>
      </c>
      <c r="N33" s="19">
        <f t="shared" si="27"/>
        <v>15338.421587159995</v>
      </c>
      <c r="O33" s="19">
        <f t="shared" si="27"/>
        <v>14294.77263648</v>
      </c>
      <c r="P33" s="19">
        <f t="shared" si="27"/>
        <v>14109.760349640001</v>
      </c>
      <c r="Q33" s="19">
        <f t="shared" si="27"/>
        <v>15415.108285320001</v>
      </c>
      <c r="R33" s="19">
        <f t="shared" si="27"/>
        <v>16494.445203480002</v>
      </c>
      <c r="S33" s="19">
        <f t="shared" si="27"/>
        <v>16922.463547680003</v>
      </c>
      <c r="T33" s="19">
        <f t="shared" si="27"/>
        <v>17862.340290840002</v>
      </c>
      <c r="U33" s="19">
        <f t="shared" si="27"/>
        <v>19193.683381200004</v>
      </c>
      <c r="V33" s="19">
        <f t="shared" si="27"/>
        <v>19830.250535759998</v>
      </c>
      <c r="W33" s="19">
        <f t="shared" si="27"/>
        <v>17390.92792464</v>
      </c>
      <c r="X33" s="19">
        <f t="shared" si="27"/>
        <v>18717.950513519998</v>
      </c>
      <c r="Y33" s="19">
        <f t="shared" ref="Y33:Z33" si="28">SUM(Y34:Y50)</f>
        <v>19759.105254599996</v>
      </c>
      <c r="Z33" s="19">
        <f t="shared" si="28"/>
        <v>18688.526232120006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424.8288</v>
      </c>
      <c r="D34" s="8">
        <f>INTAVI!D34+NRGSUP!D34</f>
        <v>490.40639999999996</v>
      </c>
      <c r="E34" s="8">
        <f>INTAVI!E34+NRGSUP!E34</f>
        <v>564.53760000000011</v>
      </c>
      <c r="F34" s="8">
        <f>INTAVI!F34+NRGSUP!F34</f>
        <v>479.0016</v>
      </c>
      <c r="G34" s="8">
        <f>INTAVI!G34+NRGSUP!G34</f>
        <v>458.95673088000001</v>
      </c>
      <c r="H34" s="8">
        <f>INTAVI!H34+NRGSUP!H34</f>
        <v>470.01586175999989</v>
      </c>
      <c r="I34" s="8">
        <f>INTAVI!I34+NRGSUP!I34</f>
        <v>464.48639999999995</v>
      </c>
      <c r="J34" s="8">
        <f>INTAVI!J34+NRGSUP!J34</f>
        <v>472.78080000000011</v>
      </c>
      <c r="K34" s="8">
        <f>INTAVI!K34+NRGSUP!K34</f>
        <v>478.31026176000006</v>
      </c>
      <c r="L34" s="8">
        <f>INTAVI!L34+NRGSUP!L34</f>
        <v>547.43039999999996</v>
      </c>
      <c r="M34" s="8">
        <f>INTAVI!M34+NRGSUP!M34</f>
        <v>533.60633087999997</v>
      </c>
      <c r="N34" s="8">
        <f>INTAVI!N34+NRGSUP!N34</f>
        <v>550.19533824000007</v>
      </c>
      <c r="O34" s="8">
        <f>INTAVI!O34+NRGSUP!O34</f>
        <v>494.89906176</v>
      </c>
      <c r="P34" s="8">
        <f>INTAVI!P34+NRGSUP!P34</f>
        <v>489.36939264000006</v>
      </c>
      <c r="Q34" s="8">
        <f>INTAVI!Q34+NRGSUP!Q34</f>
        <v>511.48786175999999</v>
      </c>
      <c r="R34" s="8">
        <f>INTAVI!R34+NRGSUP!R34</f>
        <v>497.66399999999999</v>
      </c>
      <c r="S34" s="8">
        <f>INTAVI!S34+NRGSUP!S34</f>
        <v>489.37146624000007</v>
      </c>
      <c r="T34" s="8">
        <f>INTAVI!T34+NRGSUP!T34</f>
        <v>469.25879039999984</v>
      </c>
      <c r="U34" s="8">
        <f>INTAVI!U34+NRGSUP!U34</f>
        <v>558.25625087999993</v>
      </c>
      <c r="V34" s="8">
        <f>INTAVI!V34+NRGSUP!V34</f>
        <v>555.55932671999994</v>
      </c>
      <c r="W34" s="8">
        <f>INTAVI!W34+NRGSUP!W34</f>
        <v>547.46855424</v>
      </c>
      <c r="X34" s="8">
        <f>INTAVI!X34+NRGSUP!X34</f>
        <v>485.44012800000013</v>
      </c>
      <c r="Y34" s="8">
        <f>INTAVI!Y34+NRGSUP!Y34</f>
        <v>515.10587903999999</v>
      </c>
      <c r="Z34" s="8">
        <f>INTAVI!Z34+NRGSUP!Z34</f>
        <v>550.43338752000011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975.97408571999983</v>
      </c>
      <c r="D36" s="8">
        <f>INTAVI!D36+NRGSUP!D36</f>
        <v>841.66573572000027</v>
      </c>
      <c r="E36" s="8">
        <f>INTAVI!E36+NRGSUP!E36</f>
        <v>913.29678000000013</v>
      </c>
      <c r="F36" s="8">
        <f>INTAVI!F36+NRGSUP!F36</f>
        <v>901.35861336000016</v>
      </c>
      <c r="G36" s="8">
        <f>INTAVI!G36+NRGSUP!G36</f>
        <v>711.76815143999988</v>
      </c>
      <c r="H36" s="8">
        <f>INTAVI!H36+NRGSUP!H36</f>
        <v>744.39082620000022</v>
      </c>
      <c r="I36" s="8">
        <f>INTAVI!I36+NRGSUP!I36</f>
        <v>667.28318147999983</v>
      </c>
      <c r="J36" s="8">
        <f>INTAVI!J36+NRGSUP!J36</f>
        <v>524.92905144000019</v>
      </c>
      <c r="K36" s="8">
        <f>INTAVI!K36+NRGSUP!K36</f>
        <v>492.30637668000014</v>
      </c>
      <c r="L36" s="8">
        <f>INTAVI!L36+NRGSUP!L36</f>
        <v>447.82095240000012</v>
      </c>
      <c r="M36" s="8">
        <f>INTAVI!M36+NRGSUP!M36</f>
        <v>593.1404290800001</v>
      </c>
      <c r="N36" s="8">
        <f>INTAVI!N36+NRGSUP!N36</f>
        <v>649.48883004000015</v>
      </c>
      <c r="O36" s="8">
        <f>INTAVI!O36+NRGSUP!O36</f>
        <v>536.79202812000017</v>
      </c>
      <c r="P36" s="8">
        <f>INTAVI!P36+NRGSUP!P36</f>
        <v>691.00822620000008</v>
      </c>
      <c r="Q36" s="8">
        <f>INTAVI!Q36+NRGSUP!Q36</f>
        <v>824.46495336000021</v>
      </c>
      <c r="R36" s="8">
        <f>INTAVI!R36+NRGSUP!R36</f>
        <v>779.97907476</v>
      </c>
      <c r="S36" s="8">
        <f>INTAVI!S36+NRGSUP!S36</f>
        <v>661.18189104000021</v>
      </c>
      <c r="T36" s="8">
        <f>INTAVI!T36+NRGSUP!T36</f>
        <v>701.6554425600001</v>
      </c>
      <c r="U36" s="8">
        <f>INTAVI!U36+NRGSUP!U36</f>
        <v>692.92114056000014</v>
      </c>
      <c r="V36" s="8">
        <f>INTAVI!V36+NRGSUP!V36</f>
        <v>675.45253656</v>
      </c>
      <c r="W36" s="8">
        <f>INTAVI!W36+NRGSUP!W36</f>
        <v>710.38974456000005</v>
      </c>
      <c r="X36" s="8">
        <f>INTAVI!X36+NRGSUP!X36</f>
        <v>701.65566972000011</v>
      </c>
      <c r="Y36" s="8">
        <f>INTAVI!Y36+NRGSUP!Y36</f>
        <v>614.3128768800002</v>
      </c>
      <c r="Z36" s="8">
        <f>INTAVI!Z36+NRGSUP!Z36</f>
        <v>590.17576392000012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4101.506584560002</v>
      </c>
      <c r="D37" s="8">
        <f>INTAVI!D37+NRGSUP!D37</f>
        <v>4270.3561454399996</v>
      </c>
      <c r="E37" s="8">
        <f>INTAVI!E37+NRGSUP!E37</f>
        <v>4374.7358331600008</v>
      </c>
      <c r="F37" s="8">
        <f>INTAVI!F37+NRGSUP!F37</f>
        <v>4371.6657322800002</v>
      </c>
      <c r="G37" s="8">
        <f>INTAVI!G37+NRGSUP!G37</f>
        <v>4426.9255522800013</v>
      </c>
      <c r="H37" s="8">
        <f>INTAVI!H37+NRGSUP!H37</f>
        <v>4549.7250968400003</v>
      </c>
      <c r="I37" s="8">
        <f>INTAVI!I37+NRGSUP!I37</f>
        <v>4635.684927719999</v>
      </c>
      <c r="J37" s="8">
        <f>INTAVI!J37+NRGSUP!J37</f>
        <v>4706.2947531600012</v>
      </c>
      <c r="K37" s="8">
        <f>INTAVI!K37+NRGSUP!K37</f>
        <v>4580.4251077199997</v>
      </c>
      <c r="L37" s="8">
        <f>INTAVI!L37+NRGSUP!L37</f>
        <v>4580.4251077200015</v>
      </c>
      <c r="M37" s="8">
        <f>INTAVI!M37+NRGSUP!M37</f>
        <v>3912.1235722799993</v>
      </c>
      <c r="N37" s="8">
        <f>INTAVI!N37+NRGSUP!N37</f>
        <v>3613.3019168399992</v>
      </c>
      <c r="O37" s="8">
        <f>INTAVI!O37+NRGSUP!O37</f>
        <v>3579.7608277200011</v>
      </c>
      <c r="P37" s="8">
        <f>INTAVI!P37+NRGSUP!P37</f>
        <v>3387.6612277200006</v>
      </c>
      <c r="Q37" s="8">
        <f>INTAVI!Q37+NRGSUP!Q37</f>
        <v>3607.2036277200009</v>
      </c>
      <c r="R37" s="8">
        <f>INTAVI!R37+NRGSUP!R37</f>
        <v>3723.0731168400016</v>
      </c>
      <c r="S37" s="8">
        <f>INTAVI!S37+NRGSUP!S37</f>
        <v>3790.1555445600011</v>
      </c>
      <c r="T37" s="8">
        <f>INTAVI!T37+NRGSUP!T37</f>
        <v>3881.6316277199999</v>
      </c>
      <c r="U37" s="8">
        <f>INTAVI!U37+NRGSUP!U37</f>
        <v>4052.3867168400011</v>
      </c>
      <c r="V37" s="8">
        <f>INTAVI!V37+NRGSUP!V37</f>
        <v>4372.5528831599995</v>
      </c>
      <c r="W37" s="8">
        <f>INTAVI!W37+NRGSUP!W37</f>
        <v>3796.2540831599999</v>
      </c>
      <c r="X37" s="8">
        <f>INTAVI!X37+NRGSUP!X37</f>
        <v>4027.9933108800005</v>
      </c>
      <c r="Y37" s="8">
        <f>INTAVI!Y37+NRGSUP!Y37</f>
        <v>4271.9291168399986</v>
      </c>
      <c r="Z37" s="8">
        <f>INTAVI!Z37+NRGSUP!Z37</f>
        <v>4174.3547445600016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12.403944000000003</v>
      </c>
      <c r="D38" s="8">
        <f>INTAVI!D38+NRGSUP!D38</f>
        <v>6.2019720000000005</v>
      </c>
      <c r="E38" s="8">
        <f>INTAVI!E38+NRGSUP!E38</f>
        <v>6.2019720000000005</v>
      </c>
      <c r="F38" s="8">
        <f>INTAVI!F38+NRGSUP!F38</f>
        <v>6.2019720000000023</v>
      </c>
      <c r="G38" s="8">
        <f>INTAVI!G38+NRGSUP!G38</f>
        <v>8.8199999999999985</v>
      </c>
      <c r="H38" s="8">
        <f>INTAVI!H38+NRGSUP!H38</f>
        <v>8.8200000000000021</v>
      </c>
      <c r="I38" s="8">
        <f>INTAVI!I38+NRGSUP!I38</f>
        <v>5.8799159999999988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3.1520159999999997</v>
      </c>
      <c r="T38" s="8">
        <f>INTAVI!T38+NRGSUP!T38</f>
        <v>3.152016000000001</v>
      </c>
      <c r="U38" s="8">
        <f>INTAVI!U38+NRGSUP!U38</f>
        <v>3.1520160000000015</v>
      </c>
      <c r="V38" s="8">
        <f>INTAVI!V38+NRGSUP!V38</f>
        <v>6.3042840000000062</v>
      </c>
      <c r="W38" s="8">
        <f>INTAVI!W38+NRGSUP!W38</f>
        <v>3.152016000000001</v>
      </c>
      <c r="X38" s="8">
        <f>INTAVI!X38+NRGSUP!X38</f>
        <v>3.152015999999997</v>
      </c>
      <c r="Y38" s="8">
        <f>INTAVI!Y38+NRGSUP!Y38</f>
        <v>3.1520159999999966</v>
      </c>
      <c r="Z38" s="8">
        <f>INTAVI!Z38+NRGSUP!Z38</f>
        <v>3.1520159999999984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710.25696000000016</v>
      </c>
      <c r="D40" s="8">
        <f>INTAVI!D40+NRGSUP!D40</f>
        <v>672.20748000000003</v>
      </c>
      <c r="E40" s="8">
        <f>INTAVI!E40+NRGSUP!E40</f>
        <v>634.15800000000013</v>
      </c>
      <c r="F40" s="8">
        <f>INTAVI!F40+NRGSUP!F40</f>
        <v>621.47484000000009</v>
      </c>
      <c r="G40" s="8">
        <f>INTAVI!G40+NRGSUP!G40</f>
        <v>676.21950000000015</v>
      </c>
      <c r="H40" s="8">
        <f>INTAVI!H40+NRGSUP!H40</f>
        <v>784.41462000000024</v>
      </c>
      <c r="I40" s="8">
        <f>INTAVI!I40+NRGSUP!I40</f>
        <v>797.22720000000015</v>
      </c>
      <c r="J40" s="8">
        <f>INTAVI!J40+NRGSUP!J40</f>
        <v>730.79151372000013</v>
      </c>
      <c r="K40" s="8">
        <f>INTAVI!K40+NRGSUP!K40</f>
        <v>812.32611371999985</v>
      </c>
      <c r="L40" s="8">
        <f>INTAVI!L40+NRGSUP!L40</f>
        <v>694.55391372000031</v>
      </c>
      <c r="M40" s="8">
        <f>INTAVI!M40+NRGSUP!M40</f>
        <v>691.53428628000006</v>
      </c>
      <c r="N40" s="8">
        <f>INTAVI!N40+NRGSUP!N40</f>
        <v>694.55391372000031</v>
      </c>
      <c r="O40" s="8">
        <f>INTAVI!O40+NRGSUP!O40</f>
        <v>501.28688627999992</v>
      </c>
      <c r="P40" s="8">
        <f>INTAVI!P40+NRGSUP!P40</f>
        <v>489.20760000000001</v>
      </c>
      <c r="Q40" s="8">
        <f>INTAVI!Q40+NRGSUP!Q40</f>
        <v>513.92682000000002</v>
      </c>
      <c r="R40" s="8">
        <f>INTAVI!R40+NRGSUP!R40</f>
        <v>525.94838496</v>
      </c>
      <c r="S40" s="8">
        <f>INTAVI!S40+NRGSUP!S40</f>
        <v>600.58360475999996</v>
      </c>
      <c r="T40" s="8">
        <f>INTAVI!T40+NRGSUP!T40</f>
        <v>697.72677444000033</v>
      </c>
      <c r="U40" s="8">
        <f>INTAVI!U40+NRGSUP!U40</f>
        <v>859.69901052</v>
      </c>
      <c r="V40" s="8">
        <f>INTAVI!V40+NRGSUP!V40</f>
        <v>865.92877164000004</v>
      </c>
      <c r="W40" s="8">
        <f>INTAVI!W40+NRGSUP!W40</f>
        <v>336.40399439999993</v>
      </c>
      <c r="X40" s="8">
        <f>INTAVI!X40+NRGSUP!X40</f>
        <v>426.73475411999993</v>
      </c>
      <c r="Y40" s="8">
        <f>INTAVI!Y40+NRGSUP!Y40</f>
        <v>812.97631979999983</v>
      </c>
      <c r="Z40" s="8">
        <f>INTAVI!Z40+NRGSUP!Z40</f>
        <v>927.69032520000007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9.4476600000000026</v>
      </c>
      <c r="D41" s="8">
        <f>INTAVI!D41+NRGSUP!D41</f>
        <v>6.2983537199999997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6.0107824800000031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  <c r="Y41" s="8">
        <f>INTAVI!Y41+NRGSUP!Y41</f>
        <v>0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723.47108796000009</v>
      </c>
      <c r="O42" s="8">
        <f>INTAVI!O42+NRGSUP!O42</f>
        <v>631.11308796000003</v>
      </c>
      <c r="P42" s="8">
        <f>INTAVI!P42+NRGSUP!P42</f>
        <v>695.76368795999997</v>
      </c>
      <c r="Q42" s="8">
        <f>INTAVI!Q42+NRGSUP!Q42</f>
        <v>541.83351203999996</v>
      </c>
      <c r="R42" s="8">
        <f>INTAVI!R42+NRGSUP!R42</f>
        <v>683.44919999999991</v>
      </c>
      <c r="S42" s="8">
        <f>INTAVI!S42+NRGSUP!S42</f>
        <v>643.42731203999995</v>
      </c>
      <c r="T42" s="8">
        <f>INTAVI!T42+NRGSUP!T42</f>
        <v>720.39240000000018</v>
      </c>
      <c r="U42" s="8">
        <f>INTAVI!U42+NRGSUP!U42</f>
        <v>745.02111204000016</v>
      </c>
      <c r="V42" s="8">
        <f>INTAVI!V42+NRGSUP!V42</f>
        <v>640.34888795999996</v>
      </c>
      <c r="W42" s="8">
        <f>INTAVI!W42+NRGSUP!W42</f>
        <v>763.49271204000001</v>
      </c>
      <c r="X42" s="8">
        <f>INTAVI!X42+NRGSUP!X42</f>
        <v>788.12168796000003</v>
      </c>
      <c r="Y42" s="8">
        <f>INTAVI!Y42+NRGSUP!Y42</f>
        <v>591.09119999999996</v>
      </c>
      <c r="Z42" s="8">
        <f>INTAVI!Z42+NRGSUP!Z42</f>
        <v>631.11308796000003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5948.8213589999996</v>
      </c>
      <c r="D43" s="8">
        <f>INTAVI!D43+NRGSUP!D43</f>
        <v>6318.4322775599994</v>
      </c>
      <c r="E43" s="8">
        <f>INTAVI!E43+NRGSUP!E43</f>
        <v>6949.3202110799975</v>
      </c>
      <c r="F43" s="8">
        <f>INTAVI!F43+NRGSUP!F43</f>
        <v>6990.7424371200004</v>
      </c>
      <c r="G43" s="8">
        <f>INTAVI!G43+NRGSUP!G43</f>
        <v>7322.1165107999987</v>
      </c>
      <c r="H43" s="8">
        <f>INTAVI!H43+NRGSUP!H43</f>
        <v>8042.2204590000001</v>
      </c>
      <c r="I43" s="8">
        <f>INTAVI!I43+NRGSUP!I43</f>
        <v>8896.1488293599978</v>
      </c>
      <c r="J43" s="8">
        <f>INTAVI!J43+NRGSUP!J43</f>
        <v>8891.5560224399997</v>
      </c>
      <c r="K43" s="8">
        <f>INTAVI!K43+NRGSUP!K43</f>
        <v>8994.2588892000022</v>
      </c>
      <c r="L43" s="8">
        <f>INTAVI!L43+NRGSUP!L43</f>
        <v>9009.8189999999995</v>
      </c>
      <c r="M43" s="8">
        <f>INTAVI!M43+NRGSUP!M43</f>
        <v>8574.1113556799992</v>
      </c>
      <c r="N43" s="8">
        <f>INTAVI!N43+NRGSUP!N43</f>
        <v>8228.6571556799972</v>
      </c>
      <c r="O43" s="8">
        <f>INTAVI!O43+NRGSUP!O43</f>
        <v>7677.7972221599994</v>
      </c>
      <c r="P43" s="8">
        <f>INTAVI!P43+NRGSUP!P43</f>
        <v>7581.319199999999</v>
      </c>
      <c r="Q43" s="8">
        <f>INTAVI!Q43+NRGSUP!Q43</f>
        <v>8505.6434002799997</v>
      </c>
      <c r="R43" s="8">
        <f>INTAVI!R43+NRGSUP!R43</f>
        <v>9532.6694002799995</v>
      </c>
      <c r="S43" s="8">
        <f>INTAVI!S43+NRGSUP!S43</f>
        <v>9733.7618913599999</v>
      </c>
      <c r="T43" s="8">
        <f>INTAVI!T43+NRGSUP!T43</f>
        <v>10398.14954568</v>
      </c>
      <c r="U43" s="8">
        <f>INTAVI!U43+NRGSUP!U43</f>
        <v>11285.059588920003</v>
      </c>
      <c r="V43" s="8">
        <f>INTAVI!V43+NRGSUP!V43</f>
        <v>11733.28307892</v>
      </c>
      <c r="W43" s="8">
        <f>INTAVI!W43+NRGSUP!W43</f>
        <v>10375.897493520002</v>
      </c>
      <c r="X43" s="8">
        <f>INTAVI!X43+NRGSUP!X43</f>
        <v>11548.907636759999</v>
      </c>
      <c r="Y43" s="8">
        <f>INTAVI!Y43+NRGSUP!Y43</f>
        <v>12273.694556759998</v>
      </c>
      <c r="Z43" s="8">
        <f>INTAVI!Z43+NRGSUP!Z43</f>
        <v>11142.01007244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4749.8523638400002</v>
      </c>
      <c r="D44" s="8">
        <f>INTAVI!D44+NRGSUP!D44</f>
        <v>4077.55590192</v>
      </c>
      <c r="E44" s="8">
        <f>INTAVI!E44+NRGSUP!E44</f>
        <v>2342.0931948000002</v>
      </c>
      <c r="F44" s="8">
        <f>INTAVI!F44+NRGSUP!F44</f>
        <v>2201.37971616</v>
      </c>
      <c r="G44" s="8">
        <f>INTAVI!G44+NRGSUP!G44</f>
        <v>1463.4172800000001</v>
      </c>
      <c r="H44" s="8">
        <f>INTAVI!H44+NRGSUP!H44</f>
        <v>762.97873536000009</v>
      </c>
      <c r="I44" s="8">
        <f>INTAVI!I44+NRGSUP!I44</f>
        <v>719.20049040000004</v>
      </c>
      <c r="J44" s="8">
        <f>INTAVI!J44+NRGSUP!J44</f>
        <v>681.41412000000025</v>
      </c>
      <c r="K44" s="8">
        <f>INTAVI!K44+NRGSUP!K44</f>
        <v>575.62342848000003</v>
      </c>
      <c r="L44" s="8">
        <f>INTAVI!L44+NRGSUP!L44</f>
        <v>700.08300000000008</v>
      </c>
      <c r="M44" s="8">
        <f>INTAVI!M44+NRGSUP!M44</f>
        <v>320.48253288000001</v>
      </c>
      <c r="N44" s="8">
        <f>INTAVI!N44+NRGSUP!N44</f>
        <v>320.48253288000001</v>
      </c>
      <c r="O44" s="8">
        <f>INTAVI!O44+NRGSUP!O44</f>
        <v>276.92190576000007</v>
      </c>
      <c r="P44" s="8">
        <f>INTAVI!P44+NRGSUP!P44</f>
        <v>236.47285152000001</v>
      </c>
      <c r="Q44" s="8">
        <f>INTAVI!Q44+NRGSUP!Q44</f>
        <v>199.13453424000002</v>
      </c>
      <c r="R44" s="8">
        <f>INTAVI!R44+NRGSUP!R44</f>
        <v>146.23974576000001</v>
      </c>
      <c r="S44" s="8">
        <f>INTAVI!S44+NRGSUP!S44</f>
        <v>127.57058712000003</v>
      </c>
      <c r="T44" s="8">
        <f>INTAVI!T44+NRGSUP!T44</f>
        <v>155.57446440000001</v>
      </c>
      <c r="U44" s="8">
        <f>INTAVI!U44+NRGSUP!U44</f>
        <v>115.12513152</v>
      </c>
      <c r="V44" s="8">
        <f>INTAVI!V44+NRGSUP!V44</f>
        <v>96.455972880000033</v>
      </c>
      <c r="W44" s="8">
        <f>INTAVI!W44+NRGSUP!W44</f>
        <v>69.697337760000011</v>
      </c>
      <c r="X44" s="8">
        <f>INTAVI!X44+NRGSUP!X44</f>
        <v>74.364279119999992</v>
      </c>
      <c r="Y44" s="8">
        <f>INTAVI!Y44+NRGSUP!Y44</f>
        <v>115.05352104000002</v>
      </c>
      <c r="Z44" s="8">
        <f>INTAVI!Z44+NRGSUP!Z44</f>
        <v>118.22416560000001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215.47503900000001</v>
      </c>
      <c r="D48" s="8">
        <f>INTAVI!D48+NRGSUP!D48</f>
        <v>221.812344</v>
      </c>
      <c r="E48" s="8">
        <f>INTAVI!E48+NRGSUP!E48</f>
        <v>329.55003900000003</v>
      </c>
      <c r="F48" s="8">
        <f>INTAVI!F48+NRGSUP!F48</f>
        <v>383.41871100000003</v>
      </c>
      <c r="G48" s="8">
        <f>INTAVI!G48+NRGSUP!G48</f>
        <v>422.79915600000004</v>
      </c>
      <c r="H48" s="8">
        <f>INTAVI!H48+NRGSUP!H48</f>
        <v>608.48763299999996</v>
      </c>
      <c r="I48" s="8">
        <f>INTAVI!I48+NRGSUP!I48</f>
        <v>548.49611700000003</v>
      </c>
      <c r="J48" s="8">
        <f>INTAVI!J48+NRGSUP!J48</f>
        <v>671.33628900000008</v>
      </c>
      <c r="K48" s="8">
        <f>INTAVI!K48+NRGSUP!K48</f>
        <v>637.05517199999986</v>
      </c>
      <c r="L48" s="8">
        <f>INTAVI!L48+NRGSUP!L48</f>
        <v>553.4101169999999</v>
      </c>
      <c r="M48" s="8">
        <f>INTAVI!M48+NRGSUP!M48</f>
        <v>530.88750000000005</v>
      </c>
      <c r="N48" s="8">
        <f>INTAVI!N48+NRGSUP!N48</f>
        <v>482.625</v>
      </c>
      <c r="O48" s="8">
        <f>INTAVI!O48+NRGSUP!O48</f>
        <v>498.71273400000001</v>
      </c>
      <c r="P48" s="8">
        <f>INTAVI!P48+NRGSUP!P48</f>
        <v>466.53761700000007</v>
      </c>
      <c r="Q48" s="8">
        <f>INTAVI!Q48+NRGSUP!Q48</f>
        <v>444.01499999999999</v>
      </c>
      <c r="R48" s="8">
        <f>INTAVI!R48+NRGSUP!R48</f>
        <v>505.14761699999997</v>
      </c>
      <c r="S48" s="8">
        <f>INTAVI!S48+NRGSUP!S48</f>
        <v>566.86500000000001</v>
      </c>
      <c r="T48" s="8">
        <f>INTAVI!T48+NRGSUP!T48</f>
        <v>520.04897099999994</v>
      </c>
      <c r="U48" s="8">
        <f>INTAVI!U48+NRGSUP!U48</f>
        <v>564.52663799999993</v>
      </c>
      <c r="V48" s="8">
        <f>INTAVI!V48+NRGSUP!V48</f>
        <v>591.89761799999997</v>
      </c>
      <c r="W48" s="8">
        <f>INTAVI!W48+NRGSUP!W48</f>
        <v>478.99250099999995</v>
      </c>
      <c r="X48" s="8">
        <f>INTAVI!X48+NRGSUP!X48</f>
        <v>352.40154299999995</v>
      </c>
      <c r="Y48" s="8">
        <f>INTAVI!Y48+NRGSUP!Y48</f>
        <v>325.03056299999997</v>
      </c>
      <c r="Z48" s="8">
        <f>INTAVI!Z48+NRGSUP!Z48</f>
        <v>283.97409300000004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48.377912039999991</v>
      </c>
      <c r="H50" s="8">
        <f>INTAVI!H50+NRGSUP!H50</f>
        <v>81.362912040000026</v>
      </c>
      <c r="I50" s="8">
        <f>INTAVI!I50+NRGSUP!I50</f>
        <v>389.22299999999996</v>
      </c>
      <c r="J50" s="8">
        <f>INTAVI!J50+NRGSUP!J50</f>
        <v>90.159087959999994</v>
      </c>
      <c r="K50" s="8">
        <f>INTAVI!K50+NRGSUP!K50</f>
        <v>91.918375919999988</v>
      </c>
      <c r="L50" s="8">
        <f>INTAVI!L50+NRGSUP!L50</f>
        <v>66.849512040000008</v>
      </c>
      <c r="M50" s="8">
        <f>INTAVI!M50+NRGSUP!M50</f>
        <v>108.63068796</v>
      </c>
      <c r="N50" s="8">
        <f>INTAVI!N50+NRGSUP!N50</f>
        <v>69.635029320000015</v>
      </c>
      <c r="O50" s="8">
        <f>INTAVI!O50+NRGSUP!O50</f>
        <v>97.488882720000007</v>
      </c>
      <c r="P50" s="8">
        <f>INTAVI!P50+NRGSUP!P50</f>
        <v>72.420546600000009</v>
      </c>
      <c r="Q50" s="8">
        <f>INTAVI!Q50+NRGSUP!Q50</f>
        <v>267.39857592000004</v>
      </c>
      <c r="R50" s="8">
        <f>INTAVI!R50+NRGSUP!R50</f>
        <v>100.27466387999999</v>
      </c>
      <c r="S50" s="8">
        <f>INTAVI!S50+NRGSUP!S50</f>
        <v>306.39423456000003</v>
      </c>
      <c r="T50" s="8">
        <f>INTAVI!T50+NRGSUP!T50</f>
        <v>314.75025864000003</v>
      </c>
      <c r="U50" s="8">
        <f>INTAVI!U50+NRGSUP!U50</f>
        <v>317.53577591999999</v>
      </c>
      <c r="V50" s="8">
        <f>INTAVI!V50+NRGSUP!V50</f>
        <v>292.46717592000005</v>
      </c>
      <c r="W50" s="8">
        <f>INTAVI!W50+NRGSUP!W50</f>
        <v>309.17948796000007</v>
      </c>
      <c r="X50" s="8">
        <f>INTAVI!X50+NRGSUP!X50</f>
        <v>309.17948796000002</v>
      </c>
      <c r="Y50" s="8">
        <f>INTAVI!Y50+NRGSUP!Y50</f>
        <v>236.75920524000003</v>
      </c>
      <c r="Z50" s="8">
        <f>INTAVI!Z50+NRGSUP!Z50</f>
        <v>267.39857591999998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21178.282950000001</v>
      </c>
      <c r="D51" s="27">
        <f>INTAVI!D51+NRGSUP!D51</f>
        <v>23583.020669999998</v>
      </c>
      <c r="E51" s="27">
        <f>INTAVI!E51+NRGSUP!E51</f>
        <v>24058.888920000001</v>
      </c>
      <c r="F51" s="27">
        <f>INTAVI!F51+NRGSUP!F51</f>
        <v>26391.122999999996</v>
      </c>
      <c r="G51" s="27">
        <f>INTAVI!G51+NRGSUP!G51</f>
        <v>25617.313260000003</v>
      </c>
      <c r="H51" s="27">
        <f>INTAVI!H51+NRGSUP!H51</f>
        <v>26622.720629999996</v>
      </c>
      <c r="I51" s="27">
        <f>INTAVI!I51+NRGSUP!I51</f>
        <v>25440.14385</v>
      </c>
      <c r="J51" s="27">
        <f>INTAVI!J51+NRGSUP!J51</f>
        <v>23703.237359999999</v>
      </c>
      <c r="K51" s="27">
        <f>INTAVI!K51+NRGSUP!K51</f>
        <v>23495.319540000004</v>
      </c>
      <c r="L51" s="27">
        <f>INTAVI!L51+NRGSUP!L51</f>
        <v>20321.821079999998</v>
      </c>
      <c r="M51" s="27">
        <f>INTAVI!M51+NRGSUP!M51</f>
        <v>21381.151769999993</v>
      </c>
      <c r="N51" s="27">
        <f>INTAVI!N51+NRGSUP!N51</f>
        <v>20245.025789999996</v>
      </c>
      <c r="O51" s="27">
        <f>INTAVI!O51+NRGSUP!O51</f>
        <v>17926.92891000001</v>
      </c>
      <c r="P51" s="27">
        <f>INTAVI!P51+NRGSUP!P51</f>
        <v>16975.444860000003</v>
      </c>
      <c r="Q51" s="27">
        <f>INTAVI!Q51+NRGSUP!Q51</f>
        <v>15513.203969999999</v>
      </c>
      <c r="R51" s="27">
        <f>INTAVI!R51+NRGSUP!R51</f>
        <v>16551.480330000002</v>
      </c>
      <c r="S51" s="27">
        <f>INTAVI!S51+NRGSUP!S51</f>
        <v>17724.766950000001</v>
      </c>
      <c r="T51" s="27">
        <f>INTAVI!T51+NRGSUP!T51</f>
        <v>18724.630253544805</v>
      </c>
      <c r="U51" s="27">
        <f>INTAVI!U51+NRGSUP!U51</f>
        <v>18040.332520093823</v>
      </c>
      <c r="V51" s="27">
        <f>INTAVI!V51+NRGSUP!V51</f>
        <v>18324.818106159171</v>
      </c>
      <c r="W51" s="27">
        <f>INTAVI!W51+NRGSUP!W51</f>
        <v>19056.441178653553</v>
      </c>
      <c r="X51" s="27">
        <f>INTAVI!X51+NRGSUP!X51</f>
        <v>20295.395935357625</v>
      </c>
      <c r="Y51" s="27">
        <f>INTAVI!Y51+NRGSUP!Y51</f>
        <v>17616.080367740178</v>
      </c>
      <c r="Z51" s="27">
        <f>INTAVI!Z51+NRGSUP!Z51</f>
        <v>15249.743917314725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113.03236790461814</v>
      </c>
      <c r="D52" s="27">
        <f t="shared" ref="D52:X52" si="30">SUM(D53:D54)</f>
        <v>142.98996275859653</v>
      </c>
      <c r="E52" s="27">
        <f t="shared" si="30"/>
        <v>127.44885236791269</v>
      </c>
      <c r="F52" s="27">
        <f t="shared" si="30"/>
        <v>97.358062413300672</v>
      </c>
      <c r="G52" s="27">
        <f t="shared" si="30"/>
        <v>135.18200933206191</v>
      </c>
      <c r="H52" s="27">
        <f t="shared" si="30"/>
        <v>315.13363777253625</v>
      </c>
      <c r="I52" s="27">
        <f t="shared" si="30"/>
        <v>360.49318287175873</v>
      </c>
      <c r="J52" s="27">
        <f t="shared" si="30"/>
        <v>418.85722647960756</v>
      </c>
      <c r="K52" s="27">
        <f t="shared" si="30"/>
        <v>394.1218018690322</v>
      </c>
      <c r="L52" s="27">
        <f t="shared" si="30"/>
        <v>414.86872848031032</v>
      </c>
      <c r="M52" s="27">
        <f t="shared" si="30"/>
        <v>466.26670435881653</v>
      </c>
      <c r="N52" s="27">
        <f t="shared" si="30"/>
        <v>520.26289293846696</v>
      </c>
      <c r="O52" s="27">
        <f t="shared" si="30"/>
        <v>478.38252876194713</v>
      </c>
      <c r="P52" s="27">
        <f t="shared" si="30"/>
        <v>431.12698620031699</v>
      </c>
      <c r="Q52" s="27">
        <f t="shared" si="30"/>
        <v>509.71969357013404</v>
      </c>
      <c r="R52" s="27">
        <f t="shared" si="30"/>
        <v>678.11372768836645</v>
      </c>
      <c r="S52" s="27">
        <f t="shared" si="30"/>
        <v>820.47863283480524</v>
      </c>
      <c r="T52" s="27">
        <f t="shared" si="30"/>
        <v>855.03502242414174</v>
      </c>
      <c r="U52" s="27">
        <f t="shared" si="30"/>
        <v>1021.1461257848131</v>
      </c>
      <c r="V52" s="27">
        <f t="shared" si="30"/>
        <v>1111.7752637077783</v>
      </c>
      <c r="W52" s="27">
        <f t="shared" si="30"/>
        <v>1100.4367255969914</v>
      </c>
      <c r="X52" s="27">
        <f t="shared" si="30"/>
        <v>1292.5229392540568</v>
      </c>
      <c r="Y52" s="27">
        <f t="shared" ref="Y52:Z52" si="31">SUM(Y53:Y54)</f>
        <v>1136.9263936591715</v>
      </c>
      <c r="Z52" s="27">
        <f t="shared" si="31"/>
        <v>1083.2544913885083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6.0061716000000001</v>
      </c>
      <c r="G53" s="8">
        <f>INTAVI!G53+NRGSUP!G53</f>
        <v>64.921942799999997</v>
      </c>
      <c r="H53" s="8">
        <f>INTAVI!H53+NRGSUP!H53</f>
        <v>176.17588559999999</v>
      </c>
      <c r="I53" s="8">
        <f>INTAVI!I53+NRGSUP!I53</f>
        <v>165.30794280000001</v>
      </c>
      <c r="J53" s="8">
        <f>INTAVI!J53+NRGSUP!J53</f>
        <v>120.97799999999998</v>
      </c>
      <c r="K53" s="8">
        <f>INTAVI!K53+NRGSUP!K53</f>
        <v>131.41711439999997</v>
      </c>
      <c r="L53" s="8">
        <f>INTAVI!L53+NRGSUP!L53</f>
        <v>164.45028600000003</v>
      </c>
      <c r="M53" s="8">
        <f>INTAVI!M53+NRGSUP!M53</f>
        <v>207.20699999999999</v>
      </c>
      <c r="N53" s="8">
        <f>INTAVI!N53+NRGSUP!N53</f>
        <v>312.74099999999993</v>
      </c>
      <c r="O53" s="8">
        <f>INTAVI!O53+NRGSUP!O53</f>
        <v>259.2589428</v>
      </c>
      <c r="P53" s="8">
        <f>INTAVI!P53+NRGSUP!P53</f>
        <v>242.52742799999999</v>
      </c>
      <c r="Q53" s="8">
        <f>INTAVI!Q53+NRGSUP!Q53</f>
        <v>324.32400000000001</v>
      </c>
      <c r="R53" s="8">
        <f>INTAVI!R53+NRGSUP!R53</f>
        <v>479.1928284</v>
      </c>
      <c r="S53" s="8">
        <f>INTAVI!S53+NRGSUP!S53</f>
        <v>638.9244576000001</v>
      </c>
      <c r="T53" s="8">
        <f>INTAVI!T53+NRGSUP!T53</f>
        <v>661.37437080000007</v>
      </c>
      <c r="U53" s="8">
        <f>INTAVI!U53+NRGSUP!U53</f>
        <v>855.1399428000002</v>
      </c>
      <c r="V53" s="8">
        <f>INTAVI!V53+NRGSUP!V53</f>
        <v>872.15768639999999</v>
      </c>
      <c r="W53" s="8">
        <f>INTAVI!W53+NRGSUP!W53</f>
        <v>889.03128599999991</v>
      </c>
      <c r="X53" s="8">
        <f>INTAVI!X53+NRGSUP!X53</f>
        <v>1031.8882860000001</v>
      </c>
      <c r="Y53" s="8">
        <f>INTAVI!Y53+NRGSUP!Y53</f>
        <v>875.01688560000002</v>
      </c>
      <c r="Z53" s="8">
        <f>INTAVI!Z53+NRGSUP!Z53</f>
        <v>911.48171400000001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113.03236790461814</v>
      </c>
      <c r="D54" s="45">
        <f>INTAVI!D54+NRGSUP!D54</f>
        <v>142.98996275859653</v>
      </c>
      <c r="E54" s="45">
        <f>INTAVI!E54+NRGSUP!E54</f>
        <v>127.44885236791269</v>
      </c>
      <c r="F54" s="45">
        <f>INTAVI!F54+NRGSUP!F54</f>
        <v>91.35189081330067</v>
      </c>
      <c r="G54" s="45">
        <f>INTAVI!G54+NRGSUP!G54</f>
        <v>70.260066532061927</v>
      </c>
      <c r="H54" s="45">
        <f>INTAVI!H54+NRGSUP!H54</f>
        <v>138.95775217253626</v>
      </c>
      <c r="I54" s="45">
        <f>INTAVI!I54+NRGSUP!I54</f>
        <v>195.18524007175873</v>
      </c>
      <c r="J54" s="45">
        <f>INTAVI!J54+NRGSUP!J54</f>
        <v>297.87922647960761</v>
      </c>
      <c r="K54" s="45">
        <f>INTAVI!K54+NRGSUP!K54</f>
        <v>262.70468746903219</v>
      </c>
      <c r="L54" s="45">
        <f>INTAVI!L54+NRGSUP!L54</f>
        <v>250.41844248031032</v>
      </c>
      <c r="M54" s="45">
        <f>INTAVI!M54+NRGSUP!M54</f>
        <v>259.05970435881653</v>
      </c>
      <c r="N54" s="45">
        <f>INTAVI!N54+NRGSUP!N54</f>
        <v>207.52189293846703</v>
      </c>
      <c r="O54" s="45">
        <f>INTAVI!O54+NRGSUP!O54</f>
        <v>219.12358596194716</v>
      </c>
      <c r="P54" s="45">
        <f>INTAVI!P54+NRGSUP!P54</f>
        <v>188.59955820031703</v>
      </c>
      <c r="Q54" s="45">
        <f>INTAVI!Q54+NRGSUP!Q54</f>
        <v>185.39569357013406</v>
      </c>
      <c r="R54" s="45">
        <f>INTAVI!R54+NRGSUP!R54</f>
        <v>198.92089928836646</v>
      </c>
      <c r="S54" s="45">
        <f>INTAVI!S54+NRGSUP!S54</f>
        <v>181.55417523480517</v>
      </c>
      <c r="T54" s="45">
        <f>INTAVI!T54+NRGSUP!T54</f>
        <v>193.66065162414165</v>
      </c>
      <c r="U54" s="45">
        <f>INTAVI!U54+NRGSUP!U54</f>
        <v>166.00618298481291</v>
      </c>
      <c r="V54" s="45">
        <f>INTAVI!V54+NRGSUP!V54</f>
        <v>239.6175773077783</v>
      </c>
      <c r="W54" s="45">
        <f>INTAVI!W54+NRGSUP!W54</f>
        <v>211.40543959699147</v>
      </c>
      <c r="X54" s="45">
        <f>INTAVI!X54+NRGSUP!X54</f>
        <v>260.63465325405673</v>
      </c>
      <c r="Y54" s="45">
        <f>INTAVI!Y54+NRGSUP!Y54</f>
        <v>261.90950805917157</v>
      </c>
      <c r="Z54" s="45">
        <f>INTAVI!Z54+NRGSUP!Z54</f>
        <v>171.77277738850827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3403.16714232</v>
      </c>
      <c r="D61" s="49">
        <f t="shared" si="32"/>
        <v>3565.9337904000004</v>
      </c>
      <c r="E61" s="49">
        <f t="shared" si="32"/>
        <v>3604.0892500800001</v>
      </c>
      <c r="F61" s="49">
        <f t="shared" si="32"/>
        <v>3745.3082824800008</v>
      </c>
      <c r="G61" s="49">
        <f t="shared" si="32"/>
        <v>3931.8605956800006</v>
      </c>
      <c r="H61" s="49">
        <f t="shared" si="32"/>
        <v>7384.4387459999998</v>
      </c>
      <c r="I61" s="49">
        <f t="shared" si="32"/>
        <v>7416.3602087999998</v>
      </c>
      <c r="J61" s="49">
        <f t="shared" si="32"/>
        <v>8169.3924580799985</v>
      </c>
      <c r="K61" s="49">
        <f t="shared" si="32"/>
        <v>8329.3057792800009</v>
      </c>
      <c r="L61" s="49">
        <f t="shared" si="32"/>
        <v>10839.266817839994</v>
      </c>
      <c r="M61" s="49">
        <f t="shared" si="32"/>
        <v>11829.986099999998</v>
      </c>
      <c r="N61" s="49">
        <f t="shared" si="32"/>
        <v>12225.581556479998</v>
      </c>
      <c r="O61" s="49">
        <f t="shared" si="32"/>
        <v>12486.37311792</v>
      </c>
      <c r="P61" s="49">
        <f t="shared" si="32"/>
        <v>13158.476937360003</v>
      </c>
      <c r="Q61" s="49">
        <f t="shared" si="32"/>
        <v>11984.48106192</v>
      </c>
      <c r="R61" s="49">
        <f t="shared" si="32"/>
        <v>12651.878783519996</v>
      </c>
      <c r="S61" s="49">
        <f t="shared" si="32"/>
        <v>12420.204829200002</v>
      </c>
      <c r="T61" s="49">
        <f t="shared" si="32"/>
        <v>12138.601021544189</v>
      </c>
      <c r="U61" s="49">
        <f t="shared" si="32"/>
        <v>11170.701147594247</v>
      </c>
      <c r="V61" s="49">
        <f t="shared" si="32"/>
        <v>10816.769965041234</v>
      </c>
      <c r="W61" s="49">
        <f t="shared" si="32"/>
        <v>10955.928788624657</v>
      </c>
      <c r="X61" s="49">
        <f t="shared" si="32"/>
        <v>11633.017733892793</v>
      </c>
      <c r="Y61" s="49">
        <f t="shared" ref="Y61:Z61" si="33">SUM(Y62:Y72)</f>
        <v>11376.239393750633</v>
      </c>
      <c r="Z61" s="49">
        <f t="shared" si="33"/>
        <v>10355.796688889843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3281.0395967999998</v>
      </c>
      <c r="D62" s="52">
        <f>INTAVI!D62+NRGSUP!D62</f>
        <v>3431.1199104000002</v>
      </c>
      <c r="E62" s="52">
        <f>INTAVI!E62+NRGSUP!E62</f>
        <v>3496.8636864</v>
      </c>
      <c r="F62" s="52">
        <f>INTAVI!F62+NRGSUP!F62</f>
        <v>3659.1520896000006</v>
      </c>
      <c r="G62" s="52">
        <f>INTAVI!G62+NRGSUP!G62</f>
        <v>3847.8726720000004</v>
      </c>
      <c r="H62" s="52">
        <f>INTAVI!H62+NRGSUP!H62</f>
        <v>7222.4324927999996</v>
      </c>
      <c r="I62" s="52">
        <f>INTAVI!I62+NRGSUP!I62</f>
        <v>7160.0481792</v>
      </c>
      <c r="J62" s="52">
        <f>INTAVI!J62+NRGSUP!J62</f>
        <v>7819.8406271999993</v>
      </c>
      <c r="K62" s="52">
        <f>INTAVI!K62+NRGSUP!K62</f>
        <v>7598.4164928000009</v>
      </c>
      <c r="L62" s="52">
        <f>INTAVI!L62+NRGSUP!L62</f>
        <v>10074.400358399995</v>
      </c>
      <c r="M62" s="52">
        <f>INTAVI!M62+NRGSUP!M62</f>
        <v>11006.240313599996</v>
      </c>
      <c r="N62" s="52">
        <f>INTAVI!N62+NRGSUP!N62</f>
        <v>11412.800582399997</v>
      </c>
      <c r="O62" s="52">
        <f>INTAVI!O62+NRGSUP!O62</f>
        <v>11714.527641600002</v>
      </c>
      <c r="P62" s="52">
        <f>INTAVI!P62+NRGSUP!P62</f>
        <v>12356.960313600004</v>
      </c>
      <c r="Q62" s="52">
        <f>INTAVI!Q62+NRGSUP!Q62</f>
        <v>11019.568492799999</v>
      </c>
      <c r="R62" s="52">
        <f>INTAVI!R62+NRGSUP!R62</f>
        <v>11638.367999999997</v>
      </c>
      <c r="S62" s="52">
        <f>INTAVI!S62+NRGSUP!S62</f>
        <v>11314.910880000003</v>
      </c>
      <c r="T62" s="52">
        <f>INTAVI!T62+NRGSUP!T62</f>
        <v>11149.263820800001</v>
      </c>
      <c r="U62" s="52">
        <f>INTAVI!U62+NRGSUP!U62</f>
        <v>10093.552358399997</v>
      </c>
      <c r="V62" s="52">
        <f>INTAVI!V62+NRGSUP!V62</f>
        <v>9702.7842240000027</v>
      </c>
      <c r="W62" s="52">
        <f>INTAVI!W62+NRGSUP!W62</f>
        <v>9623.2643135999988</v>
      </c>
      <c r="X62" s="52">
        <f>INTAVI!X62+NRGSUP!X62</f>
        <v>10254.720268800002</v>
      </c>
      <c r="Y62" s="52">
        <f>INTAVI!Y62+NRGSUP!Y62</f>
        <v>9924.880089600003</v>
      </c>
      <c r="Z62" s="52">
        <f>INTAVI!Z62+NRGSUP!Z62</f>
        <v>8914.1919552000036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0.32766551999999988</v>
      </c>
      <c r="D64" s="52">
        <f>INTAVI!D64+NRGSUP!D64</f>
        <v>4.9140000000000006</v>
      </c>
      <c r="E64" s="52">
        <f>INTAVI!E64+NRGSUP!E64</f>
        <v>7.4256436800000012</v>
      </c>
      <c r="F64" s="52">
        <f>INTAVI!F64+NRGSUP!F64</f>
        <v>10.756352880000001</v>
      </c>
      <c r="G64" s="52">
        <f>INTAVI!G64+NRGSUP!G64</f>
        <v>15.288043680000001</v>
      </c>
      <c r="H64" s="52">
        <f>INTAVI!H64+NRGSUP!H64</f>
        <v>16.216396560000003</v>
      </c>
      <c r="I64" s="52">
        <f>INTAVI!I64+NRGSUP!I64</f>
        <v>27.95515632</v>
      </c>
      <c r="J64" s="52">
        <f>INTAVI!J64+NRGSUP!J64</f>
        <v>38.219912640000004</v>
      </c>
      <c r="K64" s="52">
        <f>INTAVI!K64+NRGSUP!K64</f>
        <v>49.84977816</v>
      </c>
      <c r="L64" s="52">
        <f>INTAVI!L64+NRGSUP!L64</f>
        <v>70.652116079999999</v>
      </c>
      <c r="M64" s="52">
        <f>INTAVI!M64+NRGSUP!M64</f>
        <v>82.773774720000006</v>
      </c>
      <c r="N64" s="52">
        <f>INTAVI!N64+NRGSUP!N64</f>
        <v>138.68408736000001</v>
      </c>
      <c r="O64" s="52">
        <f>INTAVI!O64+NRGSUP!O64</f>
        <v>121.10297471999999</v>
      </c>
      <c r="P64" s="52">
        <f>INTAVI!P64+NRGSUP!P64</f>
        <v>182.14566551999999</v>
      </c>
      <c r="Q64" s="52">
        <f>INTAVI!Q64+NRGSUP!Q64</f>
        <v>181.43588736000001</v>
      </c>
      <c r="R64" s="52">
        <f>INTAVI!R64+NRGSUP!R64</f>
        <v>182.09082527999996</v>
      </c>
      <c r="S64" s="52">
        <f>INTAVI!S64+NRGSUP!S64</f>
        <v>202.34770920000005</v>
      </c>
      <c r="T64" s="52">
        <f>INTAVI!T64+NRGSUP!T64</f>
        <v>225.90902410418914</v>
      </c>
      <c r="U64" s="52">
        <f>INTAVI!U64+NRGSUP!U64</f>
        <v>213.64141751424964</v>
      </c>
      <c r="V64" s="52">
        <f>INTAVI!V64+NRGSUP!V64</f>
        <v>206.46453608123238</v>
      </c>
      <c r="W64" s="52">
        <f>INTAVI!W64+NRGSUP!W64</f>
        <v>204.48188494465913</v>
      </c>
      <c r="X64" s="52">
        <f>INTAVI!X64+NRGSUP!X64</f>
        <v>193.43321341279011</v>
      </c>
      <c r="Y64" s="52">
        <f>INTAVI!Y64+NRGSUP!Y64</f>
        <v>221.18856575063057</v>
      </c>
      <c r="Z64" s="52">
        <f>INTAVI!Z64+NRGSUP!Z64</f>
        <v>215.93511704983939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121.79988</v>
      </c>
      <c r="D65" s="52">
        <f>INTAVI!D65+NRGSUP!D65</f>
        <v>129.89988</v>
      </c>
      <c r="E65" s="52">
        <f>INTAVI!E65+NRGSUP!E65</f>
        <v>99.799919999999972</v>
      </c>
      <c r="F65" s="52">
        <f>INTAVI!F65+NRGSUP!F65</f>
        <v>75.399839999999983</v>
      </c>
      <c r="G65" s="52">
        <f>INTAVI!G65+NRGSUP!G65</f>
        <v>68.699879999999965</v>
      </c>
      <c r="H65" s="52">
        <f>INTAVI!H65+NRGSUP!H65</f>
        <v>138.20003999999997</v>
      </c>
      <c r="I65" s="52">
        <f>INTAVI!I65+NRGSUP!I65</f>
        <v>196.10028</v>
      </c>
      <c r="J65" s="52">
        <f>INTAVI!J65+NRGSUP!J65</f>
        <v>226.40003999999996</v>
      </c>
      <c r="K65" s="52">
        <f>INTAVI!K65+NRGSUP!K65</f>
        <v>193.10004000000001</v>
      </c>
      <c r="L65" s="52">
        <f>INTAVI!L65+NRGSUP!L65</f>
        <v>192.99996000000002</v>
      </c>
      <c r="M65" s="52">
        <f>INTAVI!M65+NRGSUP!M65</f>
        <v>222.90011999999996</v>
      </c>
      <c r="N65" s="52">
        <f>INTAVI!N65+NRGSUP!N65</f>
        <v>201.49991999999995</v>
      </c>
      <c r="O65" s="52">
        <f>INTAVI!O65+NRGSUP!O65</f>
        <v>192.09996000000001</v>
      </c>
      <c r="P65" s="52">
        <f>INTAVI!P65+NRGSUP!P65</f>
        <v>213.80003999999997</v>
      </c>
      <c r="Q65" s="52">
        <f>INTAVI!Q65+NRGSUP!Q65</f>
        <v>224.90027999999995</v>
      </c>
      <c r="R65" s="52">
        <f>INTAVI!R65+NRGSUP!R65</f>
        <v>312.29999999999995</v>
      </c>
      <c r="S65" s="52">
        <f>INTAVI!S65+NRGSUP!S65</f>
        <v>348.19991999999991</v>
      </c>
      <c r="T65" s="52">
        <f>INTAVI!T65+NRGSUP!T65</f>
        <v>276.60023999999999</v>
      </c>
      <c r="U65" s="52">
        <f>INTAVI!U65+NRGSUP!U65</f>
        <v>290.69999999999993</v>
      </c>
      <c r="V65" s="52">
        <f>INTAVI!V65+NRGSUP!V65</f>
        <v>307.29995999999994</v>
      </c>
      <c r="W65" s="52">
        <f>INTAVI!W65+NRGSUP!W65</f>
        <v>300.79979999999995</v>
      </c>
      <c r="X65" s="52">
        <f>INTAVI!X65+NRGSUP!X65</f>
        <v>340.09992</v>
      </c>
      <c r="Y65" s="52">
        <f>INTAVI!Y65+NRGSUP!Y65</f>
        <v>328.20012000000003</v>
      </c>
      <c r="Z65" s="52">
        <f>INTAVI!Z65+NRGSUP!Z65</f>
        <v>298.60019999999997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7.5898166400000013</v>
      </c>
      <c r="I67" s="52">
        <f>INTAVI!I67+NRGSUP!I67</f>
        <v>32.25659327999999</v>
      </c>
      <c r="J67" s="52">
        <f>INTAVI!J67+NRGSUP!J67</f>
        <v>79.692564959999984</v>
      </c>
      <c r="K67" s="52">
        <f>INTAVI!K67+NRGSUP!K67</f>
        <v>137.47946832</v>
      </c>
      <c r="L67" s="52">
        <f>INTAVI!L67+NRGSUP!L67</f>
        <v>137.47946831999997</v>
      </c>
      <c r="M67" s="52">
        <f>INTAVI!M67+NRGSUP!M67</f>
        <v>167.61189168000001</v>
      </c>
      <c r="N67" s="52">
        <f>INTAVI!N67+NRGSUP!N67</f>
        <v>161.96196671999996</v>
      </c>
      <c r="O67" s="52">
        <f>INTAVI!O67+NRGSUP!O67</f>
        <v>150.66237168000001</v>
      </c>
      <c r="P67" s="52">
        <f>INTAVI!P67+NRGSUP!P67</f>
        <v>92.280833279999996</v>
      </c>
      <c r="Q67" s="52">
        <f>INTAVI!Q67+NRGSUP!Q67</f>
        <v>178.91148671999994</v>
      </c>
      <c r="R67" s="52">
        <f>INTAVI!R67+NRGSUP!R67</f>
        <v>126.17987328</v>
      </c>
      <c r="S67" s="52">
        <f>INTAVI!S67+NRGSUP!S67</f>
        <v>129.94623504000003</v>
      </c>
      <c r="T67" s="52">
        <f>INTAVI!T67+NRGSUP!T67</f>
        <v>133.71285167999997</v>
      </c>
      <c r="U67" s="52">
        <f>INTAVI!U67+NRGSUP!U67</f>
        <v>150.66237168000004</v>
      </c>
      <c r="V67" s="52">
        <f>INTAVI!V67+NRGSUP!V67</f>
        <v>135.59616000000003</v>
      </c>
      <c r="W67" s="52">
        <f>INTAVI!W67+NRGSUP!W67</f>
        <v>248.59287503999997</v>
      </c>
      <c r="X67" s="52">
        <f>INTAVI!X67+NRGSUP!X67</f>
        <v>258.00941663999993</v>
      </c>
      <c r="Y67" s="52">
        <f>INTAVI!Y67+NRGSUP!Y67</f>
        <v>267.42570335999994</v>
      </c>
      <c r="Z67" s="52">
        <f>INTAVI!Z67+NRGSUP!Z67</f>
        <v>258.00941664000004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5.2393132799999993</v>
      </c>
      <c r="K69" s="52">
        <f>INTAVI!K69+NRGSUP!K69</f>
        <v>350.46000000000004</v>
      </c>
      <c r="L69" s="52">
        <f>INTAVI!L69+NRGSUP!L69</f>
        <v>363.73491503999981</v>
      </c>
      <c r="M69" s="52">
        <f>INTAVI!M69+NRGSUP!M69</f>
        <v>350.46000000000004</v>
      </c>
      <c r="N69" s="52">
        <f>INTAVI!N69+NRGSUP!N69</f>
        <v>310.63499999999988</v>
      </c>
      <c r="O69" s="52">
        <f>INTAVI!O69+NRGSUP!O69</f>
        <v>307.98016991999998</v>
      </c>
      <c r="P69" s="52">
        <f>INTAVI!P69+NRGSUP!P69</f>
        <v>313.29008495999989</v>
      </c>
      <c r="Q69" s="52">
        <f>INTAVI!Q69+NRGSUP!Q69</f>
        <v>379.6649150400001</v>
      </c>
      <c r="R69" s="52">
        <f>INTAVI!R69+NRGSUP!R69</f>
        <v>392.94008495999992</v>
      </c>
      <c r="S69" s="52">
        <f>INTAVI!S69+NRGSUP!S69</f>
        <v>424.80008495999994</v>
      </c>
      <c r="T69" s="52">
        <f>INTAVI!T69+NRGSUP!T69</f>
        <v>353.11508495999999</v>
      </c>
      <c r="U69" s="52">
        <f>INTAVI!U69+NRGSUP!U69</f>
        <v>422.14499999999987</v>
      </c>
      <c r="V69" s="52">
        <f>INTAVI!V69+NRGSUP!V69</f>
        <v>464.62508496000009</v>
      </c>
      <c r="W69" s="52">
        <f>INTAVI!W69+NRGSUP!W69</f>
        <v>578.78991503999987</v>
      </c>
      <c r="X69" s="52">
        <f>INTAVI!X69+NRGSUP!X69</f>
        <v>586.75491504000001</v>
      </c>
      <c r="Y69" s="52">
        <f>INTAVI!Y69+NRGSUP!Y69</f>
        <v>634.54491503999986</v>
      </c>
      <c r="Z69" s="52">
        <f>INTAVI!Z69+NRGSUP!Z69</f>
        <v>669.05999999999983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722.66090400000019</v>
      </c>
      <c r="D2" s="21">
        <f t="shared" ref="D2:X2" si="0">SUM(D3,D17,D22,D25,D26,D51,D52)</f>
        <v>678.40945199999999</v>
      </c>
      <c r="E2" s="21">
        <f t="shared" si="0"/>
        <v>640.35997200000008</v>
      </c>
      <c r="F2" s="21">
        <f t="shared" si="0"/>
        <v>627.67681200000004</v>
      </c>
      <c r="G2" s="21">
        <f t="shared" si="0"/>
        <v>679.15958400000011</v>
      </c>
      <c r="H2" s="21">
        <f t="shared" si="0"/>
        <v>784.41462000000024</v>
      </c>
      <c r="I2" s="21">
        <f t="shared" si="0"/>
        <v>797.22720000000015</v>
      </c>
      <c r="J2" s="21">
        <f t="shared" si="0"/>
        <v>730.79151372000013</v>
      </c>
      <c r="K2" s="21">
        <f t="shared" si="0"/>
        <v>812.32611371999985</v>
      </c>
      <c r="L2" s="21">
        <f t="shared" si="0"/>
        <v>694.55391372000031</v>
      </c>
      <c r="M2" s="21">
        <f t="shared" si="0"/>
        <v>691.53428628000006</v>
      </c>
      <c r="N2" s="21">
        <f t="shared" si="0"/>
        <v>700.5646962000003</v>
      </c>
      <c r="O2" s="21">
        <f t="shared" si="0"/>
        <v>501.28688627999992</v>
      </c>
      <c r="P2" s="21">
        <f t="shared" si="0"/>
        <v>489.20760000000001</v>
      </c>
      <c r="Q2" s="21">
        <f t="shared" si="0"/>
        <v>513.92682000000002</v>
      </c>
      <c r="R2" s="21">
        <f t="shared" si="0"/>
        <v>525.94838496</v>
      </c>
      <c r="S2" s="21">
        <f t="shared" si="0"/>
        <v>578.80066571999998</v>
      </c>
      <c r="T2" s="21">
        <f t="shared" si="0"/>
        <v>672.80798880000032</v>
      </c>
      <c r="U2" s="21">
        <f t="shared" si="0"/>
        <v>831.66534432000003</v>
      </c>
      <c r="V2" s="21">
        <f t="shared" si="0"/>
        <v>841.00998600000003</v>
      </c>
      <c r="W2" s="21">
        <f t="shared" si="0"/>
        <v>305.25544763999994</v>
      </c>
      <c r="X2" s="21">
        <f t="shared" si="0"/>
        <v>370.66742171999999</v>
      </c>
      <c r="Y2" s="21">
        <f t="shared" ref="Y2:Z2" si="1">SUM(Y3,Y17,Y22,Y25,Y26,Y51,Y52)</f>
        <v>778.71289247999994</v>
      </c>
      <c r="Z2" s="21">
        <f t="shared" si="1"/>
        <v>899.67270708000012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722.66090400000019</v>
      </c>
      <c r="D26" s="27">
        <f t="shared" si="14"/>
        <v>678.40945199999999</v>
      </c>
      <c r="E26" s="27">
        <f t="shared" si="14"/>
        <v>640.35997200000008</v>
      </c>
      <c r="F26" s="27">
        <f t="shared" si="14"/>
        <v>627.67681200000004</v>
      </c>
      <c r="G26" s="27">
        <f t="shared" si="14"/>
        <v>679.15958400000011</v>
      </c>
      <c r="H26" s="27">
        <f t="shared" si="14"/>
        <v>784.41462000000024</v>
      </c>
      <c r="I26" s="27">
        <f t="shared" si="14"/>
        <v>797.22720000000015</v>
      </c>
      <c r="J26" s="27">
        <f t="shared" si="14"/>
        <v>730.79151372000013</v>
      </c>
      <c r="K26" s="27">
        <f t="shared" si="14"/>
        <v>812.32611371999985</v>
      </c>
      <c r="L26" s="27">
        <f t="shared" si="14"/>
        <v>694.55391372000031</v>
      </c>
      <c r="M26" s="27">
        <f t="shared" si="14"/>
        <v>691.53428628000006</v>
      </c>
      <c r="N26" s="27">
        <f t="shared" si="14"/>
        <v>700.5646962000003</v>
      </c>
      <c r="O26" s="27">
        <f t="shared" si="14"/>
        <v>501.28688627999992</v>
      </c>
      <c r="P26" s="27">
        <f t="shared" si="14"/>
        <v>489.20760000000001</v>
      </c>
      <c r="Q26" s="27">
        <f t="shared" si="14"/>
        <v>513.92682000000002</v>
      </c>
      <c r="R26" s="27">
        <f t="shared" si="14"/>
        <v>525.94838496</v>
      </c>
      <c r="S26" s="27">
        <f t="shared" si="14"/>
        <v>578.80066571999998</v>
      </c>
      <c r="T26" s="27">
        <f t="shared" si="14"/>
        <v>672.80798880000032</v>
      </c>
      <c r="U26" s="27">
        <f t="shared" si="14"/>
        <v>831.66534432000003</v>
      </c>
      <c r="V26" s="27">
        <f t="shared" si="14"/>
        <v>841.00998600000003</v>
      </c>
      <c r="W26" s="27">
        <f t="shared" si="14"/>
        <v>305.25544763999994</v>
      </c>
      <c r="X26" s="27">
        <f t="shared" ref="X26:Z26" si="15">SUM(X27,X33)</f>
        <v>370.66742171999999</v>
      </c>
      <c r="Y26" s="27">
        <f t="shared" si="15"/>
        <v>778.71289247999994</v>
      </c>
      <c r="Z26" s="27">
        <f t="shared" si="15"/>
        <v>899.67270708000012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722.66090400000019</v>
      </c>
      <c r="D33" s="19">
        <f t="shared" si="18"/>
        <v>678.40945199999999</v>
      </c>
      <c r="E33" s="19">
        <f t="shared" si="18"/>
        <v>640.35997200000008</v>
      </c>
      <c r="F33" s="19">
        <f t="shared" si="18"/>
        <v>627.67681200000004</v>
      </c>
      <c r="G33" s="19">
        <f t="shared" si="18"/>
        <v>679.15958400000011</v>
      </c>
      <c r="H33" s="19">
        <f t="shared" si="18"/>
        <v>784.41462000000024</v>
      </c>
      <c r="I33" s="19">
        <f t="shared" si="18"/>
        <v>797.22720000000015</v>
      </c>
      <c r="J33" s="19">
        <f t="shared" si="18"/>
        <v>730.79151372000013</v>
      </c>
      <c r="K33" s="19">
        <f t="shared" si="18"/>
        <v>812.32611371999985</v>
      </c>
      <c r="L33" s="19">
        <f t="shared" si="18"/>
        <v>694.55391372000031</v>
      </c>
      <c r="M33" s="19">
        <f t="shared" si="18"/>
        <v>691.53428628000006</v>
      </c>
      <c r="N33" s="19">
        <f t="shared" si="18"/>
        <v>700.5646962000003</v>
      </c>
      <c r="O33" s="19">
        <f t="shared" si="18"/>
        <v>501.28688627999992</v>
      </c>
      <c r="P33" s="19">
        <f t="shared" si="18"/>
        <v>489.20760000000001</v>
      </c>
      <c r="Q33" s="19">
        <f t="shared" si="18"/>
        <v>513.92682000000002</v>
      </c>
      <c r="R33" s="19">
        <f t="shared" si="18"/>
        <v>525.94838496</v>
      </c>
      <c r="S33" s="19">
        <f t="shared" si="18"/>
        <v>578.80066571999998</v>
      </c>
      <c r="T33" s="19">
        <f t="shared" si="18"/>
        <v>672.80798880000032</v>
      </c>
      <c r="U33" s="19">
        <f t="shared" si="18"/>
        <v>831.66534432000003</v>
      </c>
      <c r="V33" s="19">
        <f t="shared" si="18"/>
        <v>841.00998600000003</v>
      </c>
      <c r="W33" s="19">
        <f t="shared" si="18"/>
        <v>305.25544763999994</v>
      </c>
      <c r="X33" s="19">
        <f t="shared" ref="X33:Z33" si="19">SUM(X34:X50)</f>
        <v>370.66742171999999</v>
      </c>
      <c r="Y33" s="19">
        <f t="shared" si="19"/>
        <v>778.71289247999994</v>
      </c>
      <c r="Z33" s="19">
        <f t="shared" si="19"/>
        <v>899.67270708000012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12.403944000000003</v>
      </c>
      <c r="D38" s="8">
        <f>INTAVI_PA_IN!D38+INTAVI_PA_EX!D38+INTAVI_FR_IN!D38+INTAVI_FR_EX!D38</f>
        <v>6.2019720000000005</v>
      </c>
      <c r="E38" s="8">
        <f>INTAVI_PA_IN!E38+INTAVI_PA_EX!E38+INTAVI_FR_IN!E38+INTAVI_FR_EX!E38</f>
        <v>6.2019720000000005</v>
      </c>
      <c r="F38" s="8">
        <f>INTAVI_PA_IN!F38+INTAVI_PA_EX!F38+INTAVI_FR_IN!F38+INTAVI_FR_EX!F38</f>
        <v>6.2019720000000023</v>
      </c>
      <c r="G38" s="8">
        <f>INTAVI_PA_IN!G38+INTAVI_PA_EX!G38+INTAVI_FR_IN!G38+INTAVI_FR_EX!G38</f>
        <v>2.9400840000000001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710.25696000000016</v>
      </c>
      <c r="D40" s="8">
        <f>INTAVI_PA_IN!D40+INTAVI_PA_EX!D40+INTAVI_FR_IN!D40+INTAVI_FR_EX!D40</f>
        <v>672.20748000000003</v>
      </c>
      <c r="E40" s="8">
        <f>INTAVI_PA_IN!E40+INTAVI_PA_EX!E40+INTAVI_FR_IN!E40+INTAVI_FR_EX!E40</f>
        <v>634.15800000000013</v>
      </c>
      <c r="F40" s="8">
        <f>INTAVI_PA_IN!F40+INTAVI_PA_EX!F40+INTAVI_FR_IN!F40+INTAVI_FR_EX!F40</f>
        <v>621.47484000000009</v>
      </c>
      <c r="G40" s="8">
        <f>INTAVI_PA_IN!G40+INTAVI_PA_EX!G40+INTAVI_FR_IN!G40+INTAVI_FR_EX!G40</f>
        <v>676.21950000000015</v>
      </c>
      <c r="H40" s="8">
        <f>INTAVI_PA_IN!H40+INTAVI_PA_EX!H40+INTAVI_FR_IN!H40+INTAVI_FR_EX!H40</f>
        <v>784.41462000000024</v>
      </c>
      <c r="I40" s="8">
        <f>INTAVI_PA_IN!I40+INTAVI_PA_EX!I40+INTAVI_FR_IN!I40+INTAVI_FR_EX!I40</f>
        <v>797.22720000000015</v>
      </c>
      <c r="J40" s="8">
        <f>INTAVI_PA_IN!J40+INTAVI_PA_EX!J40+INTAVI_FR_IN!J40+INTAVI_FR_EX!J40</f>
        <v>730.79151372000013</v>
      </c>
      <c r="K40" s="8">
        <f>INTAVI_PA_IN!K40+INTAVI_PA_EX!K40+INTAVI_FR_IN!K40+INTAVI_FR_EX!K40</f>
        <v>812.32611371999985</v>
      </c>
      <c r="L40" s="8">
        <f>INTAVI_PA_IN!L40+INTAVI_PA_EX!L40+INTAVI_FR_IN!L40+INTAVI_FR_EX!L40</f>
        <v>694.55391372000031</v>
      </c>
      <c r="M40" s="8">
        <f>INTAVI_PA_IN!M40+INTAVI_PA_EX!M40+INTAVI_FR_IN!M40+INTAVI_FR_EX!M40</f>
        <v>691.53428628000006</v>
      </c>
      <c r="N40" s="8">
        <f>INTAVI_PA_IN!N40+INTAVI_PA_EX!N40+INTAVI_FR_IN!N40+INTAVI_FR_EX!N40</f>
        <v>694.55391372000031</v>
      </c>
      <c r="O40" s="8">
        <f>INTAVI_PA_IN!O40+INTAVI_PA_EX!O40+INTAVI_FR_IN!O40+INTAVI_FR_EX!O40</f>
        <v>501.28688627999992</v>
      </c>
      <c r="P40" s="8">
        <f>INTAVI_PA_IN!P40+INTAVI_PA_EX!P40+INTAVI_FR_IN!P40+INTAVI_FR_EX!P40</f>
        <v>489.20760000000001</v>
      </c>
      <c r="Q40" s="8">
        <f>INTAVI_PA_IN!Q40+INTAVI_PA_EX!Q40+INTAVI_FR_IN!Q40+INTAVI_FR_EX!Q40</f>
        <v>513.92682000000002</v>
      </c>
      <c r="R40" s="8">
        <f>INTAVI_PA_IN!R40+INTAVI_PA_EX!R40+INTAVI_FR_IN!R40+INTAVI_FR_EX!R40</f>
        <v>525.94838496</v>
      </c>
      <c r="S40" s="8">
        <f>INTAVI_PA_IN!S40+INTAVI_PA_EX!S40+INTAVI_FR_IN!S40+INTAVI_FR_EX!S40</f>
        <v>578.80066571999998</v>
      </c>
      <c r="T40" s="8">
        <f>INTAVI_PA_IN!T40+INTAVI_PA_EX!T40+INTAVI_FR_IN!T40+INTAVI_FR_EX!T40</f>
        <v>672.80798880000032</v>
      </c>
      <c r="U40" s="8">
        <f>INTAVI_PA_IN!U40+INTAVI_PA_EX!U40+INTAVI_FR_IN!U40+INTAVI_FR_EX!U40</f>
        <v>831.66534432000003</v>
      </c>
      <c r="V40" s="8">
        <f>INTAVI_PA_IN!V40+INTAVI_PA_EX!V40+INTAVI_FR_IN!V40+INTAVI_FR_EX!V40</f>
        <v>841.00998600000003</v>
      </c>
      <c r="W40" s="8">
        <f>INTAVI_PA_IN!W40+INTAVI_PA_EX!W40+INTAVI_FR_IN!W40+INTAVI_FR_EX!W40</f>
        <v>305.25544763999994</v>
      </c>
      <c r="X40" s="8">
        <f>INTAVI_PA_IN!X40+INTAVI_PA_EX!X40+INTAVI_FR_IN!X40+INTAVI_FR_EX!X40</f>
        <v>370.66742171999999</v>
      </c>
      <c r="Y40" s="8">
        <f>INTAVI_PA_IN!Y40+INTAVI_PA_EX!Y40+INTAVI_FR_IN!Y40+INTAVI_FR_EX!Y40</f>
        <v>778.71289247999994</v>
      </c>
      <c r="Z40" s="8">
        <f>INTAVI_PA_IN!Z40+INTAVI_PA_EX!Z40+INTAVI_FR_IN!Z40+INTAVI_FR_EX!Z40</f>
        <v>899.67270708000012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6.0107824800000031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465.94496902580005</v>
      </c>
      <c r="D2" s="21">
        <f t="shared" ref="D2:X2" si="0">SUM(D3,D17,D22,D25,D26,D51,D52)</f>
        <v>436.25236503498854</v>
      </c>
      <c r="E2" s="21">
        <f t="shared" si="0"/>
        <v>408.82870217104914</v>
      </c>
      <c r="F2" s="21">
        <f t="shared" si="0"/>
        <v>390.12225721872346</v>
      </c>
      <c r="G2" s="21">
        <f t="shared" si="0"/>
        <v>456.68232703707258</v>
      </c>
      <c r="H2" s="21">
        <f t="shared" si="0"/>
        <v>540.20629333630018</v>
      </c>
      <c r="I2" s="21">
        <f t="shared" si="0"/>
        <v>546.02218139850766</v>
      </c>
      <c r="J2" s="21">
        <f t="shared" si="0"/>
        <v>502.29143147106652</v>
      </c>
      <c r="K2" s="21">
        <f t="shared" si="0"/>
        <v>562.18684390939995</v>
      </c>
      <c r="L2" s="21">
        <f t="shared" si="0"/>
        <v>470.17260836345997</v>
      </c>
      <c r="M2" s="21">
        <f t="shared" si="0"/>
        <v>464.14878461636022</v>
      </c>
      <c r="N2" s="21">
        <f t="shared" si="0"/>
        <v>469.30870652829793</v>
      </c>
      <c r="O2" s="21">
        <f t="shared" si="0"/>
        <v>334.5213149255423</v>
      </c>
      <c r="P2" s="21">
        <f t="shared" si="0"/>
        <v>326.97138723646754</v>
      </c>
      <c r="Q2" s="21">
        <f t="shared" si="0"/>
        <v>347.04514025617374</v>
      </c>
      <c r="R2" s="21">
        <f t="shared" si="0"/>
        <v>358.30012831358863</v>
      </c>
      <c r="S2" s="21">
        <f t="shared" si="0"/>
        <v>405.35812733957897</v>
      </c>
      <c r="T2" s="21">
        <f t="shared" si="0"/>
        <v>476.23803152458851</v>
      </c>
      <c r="U2" s="21">
        <f t="shared" si="0"/>
        <v>589.78345553928546</v>
      </c>
      <c r="V2" s="21">
        <f t="shared" si="0"/>
        <v>597.95389830791009</v>
      </c>
      <c r="W2" s="21">
        <f t="shared" si="0"/>
        <v>186.46242220503811</v>
      </c>
      <c r="X2" s="21">
        <f t="shared" si="0"/>
        <v>230.20492434452643</v>
      </c>
      <c r="Y2" s="21">
        <f t="shared" ref="Y2:Z2" si="1">SUM(Y3,Y17,Y22,Y25,Y26,Y51,Y52)</f>
        <v>540.36654731963154</v>
      </c>
      <c r="Z2" s="21">
        <f t="shared" si="1"/>
        <v>627.7054399643614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465.94496902580005</v>
      </c>
      <c r="D26" s="27">
        <f t="shared" si="14"/>
        <v>436.25236503498854</v>
      </c>
      <c r="E26" s="27">
        <f t="shared" si="14"/>
        <v>408.82870217104914</v>
      </c>
      <c r="F26" s="27">
        <f t="shared" si="14"/>
        <v>390.12225721872346</v>
      </c>
      <c r="G26" s="27">
        <f t="shared" si="14"/>
        <v>456.68232703707258</v>
      </c>
      <c r="H26" s="27">
        <f t="shared" si="14"/>
        <v>540.20629333630018</v>
      </c>
      <c r="I26" s="27">
        <f t="shared" si="14"/>
        <v>546.02218139850766</v>
      </c>
      <c r="J26" s="27">
        <f t="shared" si="14"/>
        <v>502.29143147106652</v>
      </c>
      <c r="K26" s="27">
        <f t="shared" si="14"/>
        <v>562.18684390939995</v>
      </c>
      <c r="L26" s="27">
        <f t="shared" si="14"/>
        <v>470.17260836345997</v>
      </c>
      <c r="M26" s="27">
        <f t="shared" si="14"/>
        <v>464.14878461636022</v>
      </c>
      <c r="N26" s="27">
        <f t="shared" si="14"/>
        <v>469.30870652829793</v>
      </c>
      <c r="O26" s="27">
        <f t="shared" si="14"/>
        <v>334.5213149255423</v>
      </c>
      <c r="P26" s="27">
        <f t="shared" si="14"/>
        <v>326.97138723646754</v>
      </c>
      <c r="Q26" s="27">
        <f t="shared" si="14"/>
        <v>347.04514025617374</v>
      </c>
      <c r="R26" s="27">
        <f t="shared" si="14"/>
        <v>358.30012831358863</v>
      </c>
      <c r="S26" s="27">
        <f t="shared" si="14"/>
        <v>405.35812733957897</v>
      </c>
      <c r="T26" s="27">
        <f t="shared" si="14"/>
        <v>476.23803152458851</v>
      </c>
      <c r="U26" s="27">
        <f t="shared" si="14"/>
        <v>589.78345553928546</v>
      </c>
      <c r="V26" s="27">
        <f t="shared" si="14"/>
        <v>597.95389830791009</v>
      </c>
      <c r="W26" s="27">
        <f t="shared" si="14"/>
        <v>186.46242220503811</v>
      </c>
      <c r="X26" s="27">
        <f t="shared" si="14"/>
        <v>230.20492434452643</v>
      </c>
      <c r="Y26" s="27">
        <f t="shared" ref="Y26:Z26" si="15">SUM(Y27,Y33)</f>
        <v>540.36654731963154</v>
      </c>
      <c r="Z26" s="27">
        <f t="shared" si="15"/>
        <v>627.7054399643614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465.94496902580005</v>
      </c>
      <c r="D33" s="19">
        <f t="shared" si="18"/>
        <v>436.25236503498854</v>
      </c>
      <c r="E33" s="19">
        <f t="shared" si="18"/>
        <v>408.82870217104914</v>
      </c>
      <c r="F33" s="19">
        <f t="shared" si="18"/>
        <v>390.12225721872346</v>
      </c>
      <c r="G33" s="19">
        <f t="shared" si="18"/>
        <v>456.68232703707258</v>
      </c>
      <c r="H33" s="19">
        <f t="shared" si="18"/>
        <v>540.20629333630018</v>
      </c>
      <c r="I33" s="19">
        <f t="shared" si="18"/>
        <v>546.02218139850766</v>
      </c>
      <c r="J33" s="19">
        <f t="shared" si="18"/>
        <v>502.29143147106652</v>
      </c>
      <c r="K33" s="19">
        <f t="shared" si="18"/>
        <v>562.18684390939995</v>
      </c>
      <c r="L33" s="19">
        <f t="shared" si="18"/>
        <v>470.17260836345997</v>
      </c>
      <c r="M33" s="19">
        <f t="shared" si="18"/>
        <v>464.14878461636022</v>
      </c>
      <c r="N33" s="19">
        <f t="shared" si="18"/>
        <v>469.30870652829793</v>
      </c>
      <c r="O33" s="19">
        <f t="shared" si="18"/>
        <v>334.5213149255423</v>
      </c>
      <c r="P33" s="19">
        <f t="shared" si="18"/>
        <v>326.97138723646754</v>
      </c>
      <c r="Q33" s="19">
        <f t="shared" si="18"/>
        <v>347.04514025617374</v>
      </c>
      <c r="R33" s="19">
        <f t="shared" si="18"/>
        <v>358.30012831358863</v>
      </c>
      <c r="S33" s="19">
        <f t="shared" si="18"/>
        <v>405.35812733957897</v>
      </c>
      <c r="T33" s="19">
        <f t="shared" si="18"/>
        <v>476.23803152458851</v>
      </c>
      <c r="U33" s="19">
        <f t="shared" si="18"/>
        <v>589.78345553928546</v>
      </c>
      <c r="V33" s="19">
        <f t="shared" si="18"/>
        <v>597.95389830791009</v>
      </c>
      <c r="W33" s="19">
        <f t="shared" si="18"/>
        <v>186.46242220503811</v>
      </c>
      <c r="X33" s="19">
        <f t="shared" si="18"/>
        <v>230.20492434452643</v>
      </c>
      <c r="Y33" s="19">
        <f t="shared" ref="Y33:Z33" si="19">SUM(Y34:Y50)</f>
        <v>540.36654731963154</v>
      </c>
      <c r="Z33" s="19">
        <f t="shared" si="19"/>
        <v>627.7054399643614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7.9976034000003935</v>
      </c>
      <c r="D38" s="8">
        <v>3.9881887625598385</v>
      </c>
      <c r="E38" s="8">
        <v>3.9595606760710926</v>
      </c>
      <c r="F38" s="8">
        <v>3.8547342670471645</v>
      </c>
      <c r="G38" s="8">
        <v>1.9769792467575109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457.94736562579965</v>
      </c>
      <c r="D40" s="8">
        <v>432.2641762724287</v>
      </c>
      <c r="E40" s="8">
        <v>404.86914149497807</v>
      </c>
      <c r="F40" s="8">
        <v>386.26752295167631</v>
      </c>
      <c r="G40" s="8">
        <v>454.70534779031505</v>
      </c>
      <c r="H40" s="8">
        <v>540.20629333630018</v>
      </c>
      <c r="I40" s="8">
        <v>546.02218139850766</v>
      </c>
      <c r="J40" s="8">
        <v>502.29143147106652</v>
      </c>
      <c r="K40" s="8">
        <v>562.18684390939995</v>
      </c>
      <c r="L40" s="8">
        <v>470.17260836345997</v>
      </c>
      <c r="M40" s="8">
        <v>464.14878461636022</v>
      </c>
      <c r="N40" s="8">
        <v>465.28207977103636</v>
      </c>
      <c r="O40" s="8">
        <v>334.5213149255423</v>
      </c>
      <c r="P40" s="8">
        <v>326.97138723646754</v>
      </c>
      <c r="Q40" s="8">
        <v>347.04514025617374</v>
      </c>
      <c r="R40" s="8">
        <v>358.30012831358863</v>
      </c>
      <c r="S40" s="8">
        <v>405.35812733957897</v>
      </c>
      <c r="T40" s="8">
        <v>476.23803152458851</v>
      </c>
      <c r="U40" s="8">
        <v>589.78345553928546</v>
      </c>
      <c r="V40" s="8">
        <v>597.95389830791009</v>
      </c>
      <c r="W40" s="8">
        <v>186.46242220503811</v>
      </c>
      <c r="X40" s="8">
        <v>230.20492434452643</v>
      </c>
      <c r="Y40" s="8">
        <v>540.36654731963154</v>
      </c>
      <c r="Z40" s="8">
        <v>627.7054399643614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4.0266267572615879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242.3933758300775</v>
      </c>
      <c r="D2" s="21">
        <f t="shared" ref="D2:X2" si="0">SUM(D3,D17,D22,D25,D26,D51,D52)</f>
        <v>226.9551334876214</v>
      </c>
      <c r="E2" s="21">
        <f t="shared" si="0"/>
        <v>214.53699887199411</v>
      </c>
      <c r="F2" s="21">
        <f t="shared" si="0"/>
        <v>223.80096006462998</v>
      </c>
      <c r="G2" s="21">
        <f t="shared" si="0"/>
        <v>210.7036729196106</v>
      </c>
      <c r="H2" s="21">
        <f t="shared" si="0"/>
        <v>229.56908061557368</v>
      </c>
      <c r="I2" s="21">
        <f t="shared" si="0"/>
        <v>233.61266226634353</v>
      </c>
      <c r="J2" s="21">
        <f t="shared" si="0"/>
        <v>215.23577718341721</v>
      </c>
      <c r="K2" s="21">
        <f t="shared" si="0"/>
        <v>237.28353024579567</v>
      </c>
      <c r="L2" s="21">
        <f t="shared" si="0"/>
        <v>213.02791577426871</v>
      </c>
      <c r="M2" s="21">
        <f t="shared" si="0"/>
        <v>214.7373420920681</v>
      </c>
      <c r="N2" s="21">
        <f t="shared" si="0"/>
        <v>218.29414789507101</v>
      </c>
      <c r="O2" s="21">
        <f t="shared" si="0"/>
        <v>156.12465605927028</v>
      </c>
      <c r="P2" s="21">
        <f t="shared" si="0"/>
        <v>150.78503492506624</v>
      </c>
      <c r="Q2" s="21">
        <f t="shared" si="0"/>
        <v>157.02157640447157</v>
      </c>
      <c r="R2" s="21">
        <f t="shared" si="0"/>
        <v>157.64275877531861</v>
      </c>
      <c r="S2" s="21">
        <f t="shared" si="0"/>
        <v>163.12401549568986</v>
      </c>
      <c r="T2" s="21">
        <f t="shared" si="0"/>
        <v>184.44264079817142</v>
      </c>
      <c r="U2" s="21">
        <f t="shared" si="0"/>
        <v>227.66480168899758</v>
      </c>
      <c r="V2" s="21">
        <f t="shared" si="0"/>
        <v>230.44116878562303</v>
      </c>
      <c r="W2" s="21">
        <f t="shared" si="0"/>
        <v>102.86472983725788</v>
      </c>
      <c r="X2" s="21">
        <f t="shared" si="0"/>
        <v>114.81140581001664</v>
      </c>
      <c r="Y2" s="21">
        <f t="shared" ref="Y2:Z2" si="1">SUM(Y3,Y17,Y22,Y25,Y26,Y51,Y52)</f>
        <v>202.61849491831461</v>
      </c>
      <c r="Z2" s="21">
        <f t="shared" si="1"/>
        <v>246.0978887890397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242.3933758300775</v>
      </c>
      <c r="D26" s="27">
        <f t="shared" si="14"/>
        <v>226.9551334876214</v>
      </c>
      <c r="E26" s="27">
        <f t="shared" si="14"/>
        <v>214.53699887199411</v>
      </c>
      <c r="F26" s="27">
        <f t="shared" si="14"/>
        <v>223.80096006462998</v>
      </c>
      <c r="G26" s="27">
        <f t="shared" si="14"/>
        <v>210.7036729196106</v>
      </c>
      <c r="H26" s="27">
        <f t="shared" si="14"/>
        <v>229.56908061557368</v>
      </c>
      <c r="I26" s="27">
        <f t="shared" si="14"/>
        <v>233.61266226634353</v>
      </c>
      <c r="J26" s="27">
        <f t="shared" si="14"/>
        <v>215.23577718341721</v>
      </c>
      <c r="K26" s="27">
        <f t="shared" si="14"/>
        <v>237.28353024579567</v>
      </c>
      <c r="L26" s="27">
        <f t="shared" si="14"/>
        <v>213.02791577426871</v>
      </c>
      <c r="M26" s="27">
        <f t="shared" si="14"/>
        <v>214.7373420920681</v>
      </c>
      <c r="N26" s="27">
        <f t="shared" si="14"/>
        <v>218.29414789507101</v>
      </c>
      <c r="O26" s="27">
        <f t="shared" si="14"/>
        <v>156.12465605927028</v>
      </c>
      <c r="P26" s="27">
        <f t="shared" si="14"/>
        <v>150.78503492506624</v>
      </c>
      <c r="Q26" s="27">
        <f t="shared" si="14"/>
        <v>157.02157640447157</v>
      </c>
      <c r="R26" s="27">
        <f t="shared" si="14"/>
        <v>157.64275877531861</v>
      </c>
      <c r="S26" s="27">
        <f t="shared" si="14"/>
        <v>163.12401549568986</v>
      </c>
      <c r="T26" s="27">
        <f t="shared" si="14"/>
        <v>184.44264079817142</v>
      </c>
      <c r="U26" s="27">
        <f t="shared" si="14"/>
        <v>227.66480168899758</v>
      </c>
      <c r="V26" s="27">
        <f t="shared" si="14"/>
        <v>230.44116878562303</v>
      </c>
      <c r="W26" s="27">
        <f t="shared" si="14"/>
        <v>102.86472983725788</v>
      </c>
      <c r="X26" s="27">
        <f t="shared" si="14"/>
        <v>114.81140581001664</v>
      </c>
      <c r="Y26" s="27">
        <f t="shared" ref="Y26:Z26" si="15">SUM(Y27,Y33)</f>
        <v>202.61849491831461</v>
      </c>
      <c r="Z26" s="27">
        <f t="shared" si="15"/>
        <v>246.0978887890397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242.3933758300775</v>
      </c>
      <c r="D33" s="19">
        <f t="shared" si="18"/>
        <v>226.9551334876214</v>
      </c>
      <c r="E33" s="19">
        <f t="shared" si="18"/>
        <v>214.53699887199411</v>
      </c>
      <c r="F33" s="19">
        <f t="shared" si="18"/>
        <v>223.80096006462998</v>
      </c>
      <c r="G33" s="19">
        <f t="shared" si="18"/>
        <v>210.7036729196106</v>
      </c>
      <c r="H33" s="19">
        <f t="shared" si="18"/>
        <v>229.56908061557368</v>
      </c>
      <c r="I33" s="19">
        <f t="shared" si="18"/>
        <v>233.61266226634353</v>
      </c>
      <c r="J33" s="19">
        <f t="shared" si="18"/>
        <v>215.23577718341721</v>
      </c>
      <c r="K33" s="19">
        <f t="shared" si="18"/>
        <v>237.28353024579567</v>
      </c>
      <c r="L33" s="19">
        <f t="shared" si="18"/>
        <v>213.02791577426871</v>
      </c>
      <c r="M33" s="19">
        <f t="shared" si="18"/>
        <v>214.7373420920681</v>
      </c>
      <c r="N33" s="19">
        <f t="shared" si="18"/>
        <v>218.29414789507101</v>
      </c>
      <c r="O33" s="19">
        <f t="shared" si="18"/>
        <v>156.12465605927028</v>
      </c>
      <c r="P33" s="19">
        <f t="shared" si="18"/>
        <v>150.78503492506624</v>
      </c>
      <c r="Q33" s="19">
        <f t="shared" si="18"/>
        <v>157.02157640447157</v>
      </c>
      <c r="R33" s="19">
        <f t="shared" si="18"/>
        <v>157.64275877531861</v>
      </c>
      <c r="S33" s="19">
        <f t="shared" si="18"/>
        <v>163.12401549568986</v>
      </c>
      <c r="T33" s="19">
        <f t="shared" si="18"/>
        <v>184.44264079817142</v>
      </c>
      <c r="U33" s="19">
        <f t="shared" si="18"/>
        <v>227.66480168899758</v>
      </c>
      <c r="V33" s="19">
        <f t="shared" si="18"/>
        <v>230.44116878562303</v>
      </c>
      <c r="W33" s="19">
        <f t="shared" si="18"/>
        <v>102.86472983725788</v>
      </c>
      <c r="X33" s="19">
        <f t="shared" si="18"/>
        <v>114.81140581001664</v>
      </c>
      <c r="Y33" s="19">
        <f t="shared" ref="Y33:Z33" si="19">SUM(Y34:Y50)</f>
        <v>202.61849491831461</v>
      </c>
      <c r="Z33" s="19">
        <f t="shared" si="19"/>
        <v>246.0978887890397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4.1605043847331675</v>
      </c>
      <c r="D38" s="8">
        <v>2.0748080366464152</v>
      </c>
      <c r="E38" s="8">
        <v>2.077819536115757</v>
      </c>
      <c r="F38" s="8">
        <v>2.2113407112671122</v>
      </c>
      <c r="G38" s="8">
        <v>0.91213687045927083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238.23287144534433</v>
      </c>
      <c r="D40" s="8">
        <v>224.88032545097499</v>
      </c>
      <c r="E40" s="8">
        <v>212.45917933587836</v>
      </c>
      <c r="F40" s="8">
        <v>221.58961935336288</v>
      </c>
      <c r="G40" s="8">
        <v>209.79153604915132</v>
      </c>
      <c r="H40" s="8">
        <v>229.56908061557368</v>
      </c>
      <c r="I40" s="8">
        <v>233.61266226634353</v>
      </c>
      <c r="J40" s="8">
        <v>215.23577718341721</v>
      </c>
      <c r="K40" s="8">
        <v>237.28353024579567</v>
      </c>
      <c r="L40" s="8">
        <v>213.02791577426871</v>
      </c>
      <c r="M40" s="8">
        <v>214.7373420920681</v>
      </c>
      <c r="N40" s="8">
        <v>216.42120361630359</v>
      </c>
      <c r="O40" s="8">
        <v>156.12465605927028</v>
      </c>
      <c r="P40" s="8">
        <v>150.78503492506624</v>
      </c>
      <c r="Q40" s="8">
        <v>157.02157640447157</v>
      </c>
      <c r="R40" s="8">
        <v>157.64275877531861</v>
      </c>
      <c r="S40" s="8">
        <v>163.12401549568986</v>
      </c>
      <c r="T40" s="8">
        <v>184.44264079817142</v>
      </c>
      <c r="U40" s="8">
        <v>227.66480168899758</v>
      </c>
      <c r="V40" s="8">
        <v>230.44116878562303</v>
      </c>
      <c r="W40" s="8">
        <v>102.86472983725788</v>
      </c>
      <c r="X40" s="8">
        <v>114.81140581001664</v>
      </c>
      <c r="Y40" s="8">
        <v>202.61849491831461</v>
      </c>
      <c r="Z40" s="8">
        <v>246.0978887890397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1.8729442787674144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10.771498677576052</v>
      </c>
      <c r="D2" s="21">
        <f t="shared" ref="D2:X2" si="0">SUM(D3,D17,D22,D25,D26,D51,D52)</f>
        <v>11.912596561166973</v>
      </c>
      <c r="E2" s="21">
        <f t="shared" si="0"/>
        <v>15.379369523883424</v>
      </c>
      <c r="F2" s="21">
        <f t="shared" si="0"/>
        <v>12.13873181921327</v>
      </c>
      <c r="G2" s="21">
        <f t="shared" si="0"/>
        <v>10.712057211199415</v>
      </c>
      <c r="H2" s="21">
        <f t="shared" si="0"/>
        <v>13.208013399789106</v>
      </c>
      <c r="I2" s="21">
        <f t="shared" si="0"/>
        <v>9.8671679136309205</v>
      </c>
      <c r="J2" s="21">
        <f t="shared" si="0"/>
        <v>10.592189760811978</v>
      </c>
      <c r="K2" s="21">
        <f t="shared" si="0"/>
        <v>9.1752584153439845</v>
      </c>
      <c r="L2" s="21">
        <f t="shared" si="0"/>
        <v>7.9476361692355253</v>
      </c>
      <c r="M2" s="21">
        <f t="shared" si="0"/>
        <v>8.5884083107451037</v>
      </c>
      <c r="N2" s="21">
        <f t="shared" si="0"/>
        <v>11.122422687375678</v>
      </c>
      <c r="O2" s="21">
        <f t="shared" si="0"/>
        <v>8.7022172772205337</v>
      </c>
      <c r="P2" s="21">
        <f t="shared" si="0"/>
        <v>9.2693333193387168</v>
      </c>
      <c r="Q2" s="21">
        <f t="shared" si="0"/>
        <v>8.8246839438464306</v>
      </c>
      <c r="R2" s="21">
        <f t="shared" si="0"/>
        <v>8.9653848715311906</v>
      </c>
      <c r="S2" s="21">
        <f t="shared" si="0"/>
        <v>8.6398679865098664</v>
      </c>
      <c r="T2" s="21">
        <f t="shared" si="0"/>
        <v>10.33079217911745</v>
      </c>
      <c r="U2" s="21">
        <f t="shared" si="0"/>
        <v>12.284940346497271</v>
      </c>
      <c r="V2" s="21">
        <f t="shared" si="0"/>
        <v>9.8549705628165789</v>
      </c>
      <c r="W2" s="21">
        <f t="shared" si="0"/>
        <v>11.099995262386848</v>
      </c>
      <c r="X2" s="21">
        <f t="shared" si="0"/>
        <v>15.459606296855092</v>
      </c>
      <c r="Y2" s="21">
        <f t="shared" ref="Y2:Z2" si="1">SUM(Y3,Y17,Y22,Y25,Y26,Y51,Y52)</f>
        <v>16.778778402421903</v>
      </c>
      <c r="Z2" s="21">
        <f t="shared" si="1"/>
        <v>15.985765211675185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10.771498677576052</v>
      </c>
      <c r="D26" s="27">
        <f t="shared" si="14"/>
        <v>11.912596561166973</v>
      </c>
      <c r="E26" s="27">
        <f t="shared" si="14"/>
        <v>15.379369523883424</v>
      </c>
      <c r="F26" s="27">
        <f t="shared" si="14"/>
        <v>12.13873181921327</v>
      </c>
      <c r="G26" s="27">
        <f t="shared" si="14"/>
        <v>10.712057211199415</v>
      </c>
      <c r="H26" s="27">
        <f t="shared" si="14"/>
        <v>13.208013399789106</v>
      </c>
      <c r="I26" s="27">
        <f t="shared" si="14"/>
        <v>9.8671679136309205</v>
      </c>
      <c r="J26" s="27">
        <f t="shared" si="14"/>
        <v>10.592189760811978</v>
      </c>
      <c r="K26" s="27">
        <f t="shared" si="14"/>
        <v>9.1752584153439845</v>
      </c>
      <c r="L26" s="27">
        <f t="shared" si="14"/>
        <v>7.9476361692355253</v>
      </c>
      <c r="M26" s="27">
        <f t="shared" si="14"/>
        <v>8.5884083107451037</v>
      </c>
      <c r="N26" s="27">
        <f t="shared" si="14"/>
        <v>11.122422687375678</v>
      </c>
      <c r="O26" s="27">
        <f t="shared" si="14"/>
        <v>8.7022172772205337</v>
      </c>
      <c r="P26" s="27">
        <f t="shared" si="14"/>
        <v>9.2693333193387168</v>
      </c>
      <c r="Q26" s="27">
        <f t="shared" si="14"/>
        <v>8.8246839438464306</v>
      </c>
      <c r="R26" s="27">
        <f t="shared" si="14"/>
        <v>8.9653848715311906</v>
      </c>
      <c r="S26" s="27">
        <f t="shared" si="14"/>
        <v>8.6398679865098664</v>
      </c>
      <c r="T26" s="27">
        <f t="shared" si="14"/>
        <v>10.33079217911745</v>
      </c>
      <c r="U26" s="27">
        <f t="shared" si="14"/>
        <v>12.284940346497271</v>
      </c>
      <c r="V26" s="27">
        <f t="shared" si="14"/>
        <v>9.8549705628165789</v>
      </c>
      <c r="W26" s="27">
        <f t="shared" si="14"/>
        <v>11.099995262386848</v>
      </c>
      <c r="X26" s="27">
        <f t="shared" si="14"/>
        <v>15.459606296855092</v>
      </c>
      <c r="Y26" s="27">
        <f t="shared" ref="Y26:Z26" si="15">SUM(Y27,Y33)</f>
        <v>16.778778402421903</v>
      </c>
      <c r="Z26" s="27">
        <f t="shared" si="15"/>
        <v>15.985765211675185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10.771498677576052</v>
      </c>
      <c r="D33" s="19">
        <f t="shared" si="18"/>
        <v>11.912596561166973</v>
      </c>
      <c r="E33" s="19">
        <f t="shared" si="18"/>
        <v>15.379369523883424</v>
      </c>
      <c r="F33" s="19">
        <f t="shared" si="18"/>
        <v>12.13873181921327</v>
      </c>
      <c r="G33" s="19">
        <f t="shared" si="18"/>
        <v>10.712057211199415</v>
      </c>
      <c r="H33" s="19">
        <f t="shared" si="18"/>
        <v>13.208013399789106</v>
      </c>
      <c r="I33" s="19">
        <f t="shared" si="18"/>
        <v>9.8671679136309205</v>
      </c>
      <c r="J33" s="19">
        <f t="shared" si="18"/>
        <v>10.592189760811978</v>
      </c>
      <c r="K33" s="19">
        <f t="shared" si="18"/>
        <v>9.1752584153439845</v>
      </c>
      <c r="L33" s="19">
        <f t="shared" si="18"/>
        <v>7.9476361692355253</v>
      </c>
      <c r="M33" s="19">
        <f t="shared" si="18"/>
        <v>8.5884083107451037</v>
      </c>
      <c r="N33" s="19">
        <f t="shared" si="18"/>
        <v>11.122422687375678</v>
      </c>
      <c r="O33" s="19">
        <f t="shared" si="18"/>
        <v>8.7022172772205337</v>
      </c>
      <c r="P33" s="19">
        <f t="shared" si="18"/>
        <v>9.2693333193387168</v>
      </c>
      <c r="Q33" s="19">
        <f t="shared" si="18"/>
        <v>8.8246839438464306</v>
      </c>
      <c r="R33" s="19">
        <f t="shared" si="18"/>
        <v>8.9653848715311906</v>
      </c>
      <c r="S33" s="19">
        <f t="shared" si="18"/>
        <v>8.6398679865098664</v>
      </c>
      <c r="T33" s="19">
        <f t="shared" si="18"/>
        <v>10.33079217911745</v>
      </c>
      <c r="U33" s="19">
        <f t="shared" si="18"/>
        <v>12.284940346497271</v>
      </c>
      <c r="V33" s="19">
        <f t="shared" si="18"/>
        <v>9.8549705628165789</v>
      </c>
      <c r="W33" s="19">
        <f t="shared" si="18"/>
        <v>11.099995262386848</v>
      </c>
      <c r="X33" s="19">
        <f t="shared" si="18"/>
        <v>15.459606296855092</v>
      </c>
      <c r="Y33" s="19">
        <f t="shared" ref="Y33:Z33" si="19">SUM(Y34:Y50)</f>
        <v>16.778778402421903</v>
      </c>
      <c r="Z33" s="19">
        <f t="shared" si="19"/>
        <v>15.985765211675185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0.18488486875820723</v>
      </c>
      <c r="D38" s="8">
        <v>0.10890412877038431</v>
      </c>
      <c r="E38" s="8">
        <v>0.14895125138268064</v>
      </c>
      <c r="F38" s="8">
        <v>0.11994082530847062</v>
      </c>
      <c r="G38" s="8">
        <v>4.6372529749550015E-2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10.586613808817845</v>
      </c>
      <c r="D40" s="8">
        <v>11.803692432396589</v>
      </c>
      <c r="E40" s="8">
        <v>15.230418272500744</v>
      </c>
      <c r="F40" s="8">
        <v>12.018790993904799</v>
      </c>
      <c r="G40" s="8">
        <v>10.665684681449864</v>
      </c>
      <c r="H40" s="8">
        <v>13.208013399789106</v>
      </c>
      <c r="I40" s="8">
        <v>9.8671679136309205</v>
      </c>
      <c r="J40" s="8">
        <v>10.592189760811978</v>
      </c>
      <c r="K40" s="8">
        <v>9.1752584153439845</v>
      </c>
      <c r="L40" s="8">
        <v>7.9476361692355253</v>
      </c>
      <c r="M40" s="8">
        <v>8.5884083107451037</v>
      </c>
      <c r="N40" s="8">
        <v>11.026993294791291</v>
      </c>
      <c r="O40" s="8">
        <v>8.7022172772205337</v>
      </c>
      <c r="P40" s="8">
        <v>9.2693333193387168</v>
      </c>
      <c r="Q40" s="8">
        <v>8.8246839438464306</v>
      </c>
      <c r="R40" s="8">
        <v>8.9653848715311906</v>
      </c>
      <c r="S40" s="8">
        <v>8.6398679865098664</v>
      </c>
      <c r="T40" s="8">
        <v>10.33079217911745</v>
      </c>
      <c r="U40" s="8">
        <v>12.284940346497271</v>
      </c>
      <c r="V40" s="8">
        <v>9.8549705628165789</v>
      </c>
      <c r="W40" s="8">
        <v>11.099995262386848</v>
      </c>
      <c r="X40" s="8">
        <v>15.459606296855092</v>
      </c>
      <c r="Y40" s="8">
        <v>16.778778402421903</v>
      </c>
      <c r="Z40" s="8">
        <v>15.985765211675185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9.5429392584387943E-2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3.551060466546641</v>
      </c>
      <c r="D2" s="21">
        <f t="shared" ref="D2:X2" si="0">SUM(D3,D17,D22,D25,D26,D51,D52)</f>
        <v>3.2893569162230918</v>
      </c>
      <c r="E2" s="21">
        <f t="shared" si="0"/>
        <v>1.6149014330733535</v>
      </c>
      <c r="F2" s="21">
        <f t="shared" si="0"/>
        <v>1.6148628974334771</v>
      </c>
      <c r="G2" s="21">
        <f t="shared" si="0"/>
        <v>1.0615268321175613</v>
      </c>
      <c r="H2" s="21">
        <f t="shared" si="0"/>
        <v>1.4312326483371467</v>
      </c>
      <c r="I2" s="21">
        <f t="shared" si="0"/>
        <v>7.7251884215180215</v>
      </c>
      <c r="J2" s="21">
        <f t="shared" si="0"/>
        <v>2.672115304704477</v>
      </c>
      <c r="K2" s="21">
        <f t="shared" si="0"/>
        <v>3.6804811494603356</v>
      </c>
      <c r="L2" s="21">
        <f t="shared" si="0"/>
        <v>3.4057534130359706</v>
      </c>
      <c r="M2" s="21">
        <f t="shared" si="0"/>
        <v>4.0597512608267561</v>
      </c>
      <c r="N2" s="21">
        <f t="shared" si="0"/>
        <v>1.8394190892556554</v>
      </c>
      <c r="O2" s="21">
        <f t="shared" si="0"/>
        <v>1.9386980179667663</v>
      </c>
      <c r="P2" s="21">
        <f t="shared" si="0"/>
        <v>2.18184451912746</v>
      </c>
      <c r="Q2" s="21">
        <f t="shared" si="0"/>
        <v>1.0354193955083</v>
      </c>
      <c r="R2" s="21">
        <f t="shared" si="0"/>
        <v>1.0401129995614986</v>
      </c>
      <c r="S2" s="21">
        <f t="shared" si="0"/>
        <v>1.6786548982212333</v>
      </c>
      <c r="T2" s="21">
        <f t="shared" si="0"/>
        <v>1.79652429812287</v>
      </c>
      <c r="U2" s="21">
        <f t="shared" si="0"/>
        <v>1.9321467452196592</v>
      </c>
      <c r="V2" s="21">
        <f t="shared" si="0"/>
        <v>2.7599483436502581</v>
      </c>
      <c r="W2" s="21">
        <f t="shared" si="0"/>
        <v>4.8283003353170715</v>
      </c>
      <c r="X2" s="21">
        <f t="shared" si="0"/>
        <v>10.191485268601816</v>
      </c>
      <c r="Y2" s="21">
        <f t="shared" ref="Y2:Z2" si="1">SUM(Y3,Y17,Y22,Y25,Y26,Y51,Y52)</f>
        <v>18.949071839631813</v>
      </c>
      <c r="Z2" s="21">
        <f t="shared" si="1"/>
        <v>9.8836131149239197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3.551060466546641</v>
      </c>
      <c r="D26" s="27">
        <f t="shared" si="14"/>
        <v>3.2893569162230918</v>
      </c>
      <c r="E26" s="27">
        <f t="shared" si="14"/>
        <v>1.6149014330733535</v>
      </c>
      <c r="F26" s="27">
        <f t="shared" si="14"/>
        <v>1.6148628974334771</v>
      </c>
      <c r="G26" s="27">
        <f t="shared" si="14"/>
        <v>1.0615268321175613</v>
      </c>
      <c r="H26" s="27">
        <f t="shared" si="14"/>
        <v>1.4312326483371467</v>
      </c>
      <c r="I26" s="27">
        <f t="shared" si="14"/>
        <v>7.7251884215180215</v>
      </c>
      <c r="J26" s="27">
        <f t="shared" si="14"/>
        <v>2.672115304704477</v>
      </c>
      <c r="K26" s="27">
        <f t="shared" si="14"/>
        <v>3.6804811494603356</v>
      </c>
      <c r="L26" s="27">
        <f t="shared" si="14"/>
        <v>3.4057534130359706</v>
      </c>
      <c r="M26" s="27">
        <f t="shared" si="14"/>
        <v>4.0597512608267561</v>
      </c>
      <c r="N26" s="27">
        <f t="shared" si="14"/>
        <v>1.8394190892556554</v>
      </c>
      <c r="O26" s="27">
        <f t="shared" si="14"/>
        <v>1.9386980179667663</v>
      </c>
      <c r="P26" s="27">
        <f t="shared" si="14"/>
        <v>2.18184451912746</v>
      </c>
      <c r="Q26" s="27">
        <f t="shared" si="14"/>
        <v>1.0354193955083</v>
      </c>
      <c r="R26" s="27">
        <f t="shared" si="14"/>
        <v>1.0401129995614986</v>
      </c>
      <c r="S26" s="27">
        <f t="shared" si="14"/>
        <v>1.6786548982212333</v>
      </c>
      <c r="T26" s="27">
        <f t="shared" si="14"/>
        <v>1.79652429812287</v>
      </c>
      <c r="U26" s="27">
        <f t="shared" si="14"/>
        <v>1.9321467452196592</v>
      </c>
      <c r="V26" s="27">
        <f t="shared" si="14"/>
        <v>2.7599483436502581</v>
      </c>
      <c r="W26" s="27">
        <f t="shared" si="14"/>
        <v>4.8283003353170715</v>
      </c>
      <c r="X26" s="27">
        <f t="shared" si="14"/>
        <v>10.191485268601816</v>
      </c>
      <c r="Y26" s="27">
        <f t="shared" ref="Y26:Z26" si="15">SUM(Y27,Y33)</f>
        <v>18.949071839631813</v>
      </c>
      <c r="Z26" s="27">
        <f t="shared" si="15"/>
        <v>9.8836131149239197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3.551060466546641</v>
      </c>
      <c r="D33" s="19">
        <f t="shared" si="18"/>
        <v>3.2893569162230918</v>
      </c>
      <c r="E33" s="19">
        <f t="shared" si="18"/>
        <v>1.6149014330733535</v>
      </c>
      <c r="F33" s="19">
        <f t="shared" si="18"/>
        <v>1.6148628974334771</v>
      </c>
      <c r="G33" s="19">
        <f t="shared" si="18"/>
        <v>1.0615268321175613</v>
      </c>
      <c r="H33" s="19">
        <f t="shared" si="18"/>
        <v>1.4312326483371467</v>
      </c>
      <c r="I33" s="19">
        <f t="shared" si="18"/>
        <v>7.7251884215180215</v>
      </c>
      <c r="J33" s="19">
        <f t="shared" si="18"/>
        <v>2.672115304704477</v>
      </c>
      <c r="K33" s="19">
        <f t="shared" si="18"/>
        <v>3.6804811494603356</v>
      </c>
      <c r="L33" s="19">
        <f t="shared" si="18"/>
        <v>3.4057534130359706</v>
      </c>
      <c r="M33" s="19">
        <f t="shared" si="18"/>
        <v>4.0597512608267561</v>
      </c>
      <c r="N33" s="19">
        <f t="shared" si="18"/>
        <v>1.8394190892556554</v>
      </c>
      <c r="O33" s="19">
        <f t="shared" si="18"/>
        <v>1.9386980179667663</v>
      </c>
      <c r="P33" s="19">
        <f t="shared" si="18"/>
        <v>2.18184451912746</v>
      </c>
      <c r="Q33" s="19">
        <f t="shared" si="18"/>
        <v>1.0354193955083</v>
      </c>
      <c r="R33" s="19">
        <f t="shared" si="18"/>
        <v>1.0401129995614986</v>
      </c>
      <c r="S33" s="19">
        <f t="shared" si="18"/>
        <v>1.6786548982212333</v>
      </c>
      <c r="T33" s="19">
        <f t="shared" si="18"/>
        <v>1.79652429812287</v>
      </c>
      <c r="U33" s="19">
        <f t="shared" si="18"/>
        <v>1.9321467452196592</v>
      </c>
      <c r="V33" s="19">
        <f t="shared" si="18"/>
        <v>2.7599483436502581</v>
      </c>
      <c r="W33" s="19">
        <f t="shared" si="18"/>
        <v>4.8283003353170715</v>
      </c>
      <c r="X33" s="19">
        <f t="shared" si="18"/>
        <v>10.191485268601816</v>
      </c>
      <c r="Y33" s="19">
        <f t="shared" ref="Y33:Z33" si="19">SUM(Y34:Y50)</f>
        <v>18.949071839631813</v>
      </c>
      <c r="Z33" s="19">
        <f t="shared" si="19"/>
        <v>9.8836131149239197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6.0951346508235076E-2</v>
      </c>
      <c r="D38" s="8">
        <v>3.0071072023362608E-2</v>
      </c>
      <c r="E38" s="8">
        <v>1.5640536430470101E-2</v>
      </c>
      <c r="F38" s="8">
        <v>1.5956196377254886E-2</v>
      </c>
      <c r="G38" s="8">
        <v>4.5953530336686338E-3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3.4901091200384058</v>
      </c>
      <c r="D40" s="8">
        <v>3.259285844199729</v>
      </c>
      <c r="E40" s="8">
        <v>1.5992608966428834</v>
      </c>
      <c r="F40" s="8">
        <v>1.5989067010562221</v>
      </c>
      <c r="G40" s="8">
        <v>1.0569314790838926</v>
      </c>
      <c r="H40" s="8">
        <v>1.4312326483371467</v>
      </c>
      <c r="I40" s="8">
        <v>7.7251884215180215</v>
      </c>
      <c r="J40" s="8">
        <v>2.672115304704477</v>
      </c>
      <c r="K40" s="8">
        <v>3.6804811494603356</v>
      </c>
      <c r="L40" s="8">
        <v>3.4057534130359706</v>
      </c>
      <c r="M40" s="8">
        <v>4.0597512608267561</v>
      </c>
      <c r="N40" s="8">
        <v>1.8236370378690423</v>
      </c>
      <c r="O40" s="8">
        <v>1.9386980179667663</v>
      </c>
      <c r="P40" s="8">
        <v>2.18184451912746</v>
      </c>
      <c r="Q40" s="8">
        <v>1.0354193955083</v>
      </c>
      <c r="R40" s="8">
        <v>1.0401129995614986</v>
      </c>
      <c r="S40" s="8">
        <v>1.6786548982212333</v>
      </c>
      <c r="T40" s="8">
        <v>1.79652429812287</v>
      </c>
      <c r="U40" s="8">
        <v>1.9321467452196592</v>
      </c>
      <c r="V40" s="8">
        <v>2.7599483436502581</v>
      </c>
      <c r="W40" s="8">
        <v>4.8283003353170715</v>
      </c>
      <c r="X40" s="8">
        <v>10.191485268601816</v>
      </c>
      <c r="Y40" s="8">
        <v>18.949071839631813</v>
      </c>
      <c r="Z40" s="8">
        <v>9.8836131149239197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1.5782051386613181E-2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53420.21728097189</v>
      </c>
      <c r="D2" s="21">
        <f t="shared" ref="D2:X2" si="0">SUM(D3,D17,D22,D25,D26,D51,D52)</f>
        <v>55121.615648930194</v>
      </c>
      <c r="E2" s="21">
        <f t="shared" si="0"/>
        <v>54314.234293669098</v>
      </c>
      <c r="F2" s="21">
        <f t="shared" si="0"/>
        <v>56820.216179460193</v>
      </c>
      <c r="G2" s="21">
        <f t="shared" si="0"/>
        <v>55313.269651323688</v>
      </c>
      <c r="H2" s="21">
        <f t="shared" si="0"/>
        <v>54961.735041496882</v>
      </c>
      <c r="I2" s="21">
        <f t="shared" si="0"/>
        <v>54530.398021809684</v>
      </c>
      <c r="J2" s="21">
        <f t="shared" si="0"/>
        <v>52604.727209440738</v>
      </c>
      <c r="K2" s="21">
        <f t="shared" si="0"/>
        <v>51841.796412118885</v>
      </c>
      <c r="L2" s="21">
        <f t="shared" si="0"/>
        <v>47107.062030928289</v>
      </c>
      <c r="M2" s="21">
        <f t="shared" si="0"/>
        <v>47411.32079098947</v>
      </c>
      <c r="N2" s="21">
        <f t="shared" si="0"/>
        <v>46427.271420636025</v>
      </c>
      <c r="O2" s="21">
        <f t="shared" si="0"/>
        <v>42967.509564936998</v>
      </c>
      <c r="P2" s="21">
        <f t="shared" si="0"/>
        <v>40521.495761234575</v>
      </c>
      <c r="Q2" s="21">
        <f t="shared" si="0"/>
        <v>40287.363192683784</v>
      </c>
      <c r="R2" s="21">
        <f t="shared" si="0"/>
        <v>42867.079515650898</v>
      </c>
      <c r="S2" s="21">
        <f t="shared" si="0"/>
        <v>43894.739891227531</v>
      </c>
      <c r="T2" s="21">
        <f t="shared" si="0"/>
        <v>45978.183303508871</v>
      </c>
      <c r="U2" s="21">
        <f t="shared" si="0"/>
        <v>45857.627267388511</v>
      </c>
      <c r="V2" s="21">
        <f t="shared" si="0"/>
        <v>45618.974601652953</v>
      </c>
      <c r="W2" s="21">
        <f t="shared" si="0"/>
        <v>43872.475047767191</v>
      </c>
      <c r="X2" s="21">
        <f t="shared" si="0"/>
        <v>45101.706526618422</v>
      </c>
      <c r="Y2" s="21">
        <f t="shared" ref="Y2:Z2" si="1">SUM(Y3,Y17,Y22,Y25,Y26,Y51,Y52)</f>
        <v>42601.411461938704</v>
      </c>
      <c r="Z2" s="21">
        <f t="shared" si="1"/>
        <v>37811.222399159626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13447.258269627271</v>
      </c>
      <c r="D3" s="24">
        <f t="shared" si="2"/>
        <v>13239.1697737716</v>
      </c>
      <c r="E3" s="24">
        <f t="shared" si="2"/>
        <v>12845.876367261189</v>
      </c>
      <c r="F3" s="24">
        <f t="shared" si="2"/>
        <v>13306.184531126892</v>
      </c>
      <c r="G3" s="24">
        <f t="shared" si="2"/>
        <v>12721.055249231624</v>
      </c>
      <c r="H3" s="24">
        <f t="shared" si="2"/>
        <v>10751.981873524343</v>
      </c>
      <c r="I3" s="24">
        <f t="shared" si="2"/>
        <v>10256.577785617925</v>
      </c>
      <c r="J3" s="24">
        <f t="shared" si="2"/>
        <v>10276.267554961123</v>
      </c>
      <c r="K3" s="24">
        <f t="shared" si="2"/>
        <v>9987.677130489843</v>
      </c>
      <c r="L3" s="24">
        <f t="shared" si="2"/>
        <v>8506.293325287983</v>
      </c>
      <c r="M3" s="24">
        <f t="shared" si="2"/>
        <v>8500.7898998706678</v>
      </c>
      <c r="N3" s="24">
        <f t="shared" si="2"/>
        <v>8719.0482947375676</v>
      </c>
      <c r="O3" s="24">
        <f t="shared" si="2"/>
        <v>8513.7672719750371</v>
      </c>
      <c r="P3" s="24">
        <f t="shared" si="2"/>
        <v>8155.4910613942557</v>
      </c>
      <c r="Q3" s="24">
        <f t="shared" si="2"/>
        <v>7661.7161917936492</v>
      </c>
      <c r="R3" s="24">
        <f t="shared" si="2"/>
        <v>7415.4755434425215</v>
      </c>
      <c r="S3" s="24">
        <f t="shared" si="2"/>
        <v>7415.0584584327189</v>
      </c>
      <c r="T3" s="24">
        <f t="shared" si="2"/>
        <v>6913.9826294999211</v>
      </c>
      <c r="U3" s="24">
        <f t="shared" si="2"/>
        <v>6153.6665206298667</v>
      </c>
      <c r="V3" s="24">
        <f t="shared" si="2"/>
        <v>5183.9174660260032</v>
      </c>
      <c r="W3" s="24">
        <f t="shared" si="2"/>
        <v>4790.3901145166456</v>
      </c>
      <c r="X3" s="24">
        <f t="shared" si="2"/>
        <v>3889.0774642067399</v>
      </c>
      <c r="Y3" s="24">
        <f t="shared" ref="Y3:Z3" si="3">SUM(Y4,Y8,Y11)</f>
        <v>3891.9644696193518</v>
      </c>
      <c r="Z3" s="24">
        <f t="shared" si="3"/>
        <v>3280.1748094163954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683.69463359999997</v>
      </c>
      <c r="F4" s="19">
        <f t="shared" si="4"/>
        <v>869.81612256000005</v>
      </c>
      <c r="G4" s="19">
        <f t="shared" si="4"/>
        <v>1071.37723968</v>
      </c>
      <c r="H4" s="19">
        <f t="shared" si="4"/>
        <v>1208.96279856</v>
      </c>
      <c r="I4" s="19">
        <f t="shared" si="4"/>
        <v>1233.66191256</v>
      </c>
      <c r="J4" s="19">
        <f t="shared" si="4"/>
        <v>1208.0742775200001</v>
      </c>
      <c r="K4" s="19">
        <f t="shared" si="4"/>
        <v>1046.3416524000002</v>
      </c>
      <c r="L4" s="19">
        <f t="shared" si="4"/>
        <v>754.84340712000017</v>
      </c>
      <c r="M4" s="19">
        <f t="shared" si="4"/>
        <v>868.48964136000018</v>
      </c>
      <c r="N4" s="19">
        <f t="shared" si="4"/>
        <v>464.45027904000017</v>
      </c>
      <c r="O4" s="19">
        <f t="shared" si="4"/>
        <v>175.24877040000007</v>
      </c>
      <c r="P4" s="19">
        <f t="shared" si="4"/>
        <v>119.33023872000005</v>
      </c>
      <c r="Q4" s="19">
        <f t="shared" si="4"/>
        <v>103.11918408000003</v>
      </c>
      <c r="R4" s="19">
        <f t="shared" si="4"/>
        <v>131.66900999999999</v>
      </c>
      <c r="S4" s="19">
        <f t="shared" si="4"/>
        <v>443.27187432000005</v>
      </c>
      <c r="T4" s="19">
        <f t="shared" si="4"/>
        <v>478.86805032000001</v>
      </c>
      <c r="U4" s="19">
        <f t="shared" si="4"/>
        <v>367.25121312000016</v>
      </c>
      <c r="V4" s="19">
        <f t="shared" si="4"/>
        <v>320.20523304</v>
      </c>
      <c r="W4" s="19">
        <f t="shared" si="4"/>
        <v>272.53534704000003</v>
      </c>
      <c r="X4" s="19">
        <f t="shared" si="4"/>
        <v>178.96376255999999</v>
      </c>
      <c r="Y4" s="19">
        <f t="shared" ref="Y4:Z4" si="5">SUM(Y5:Y7)</f>
        <v>142.42916687999994</v>
      </c>
      <c r="Z4" s="19">
        <f t="shared" si="5"/>
        <v>89.980492800000036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2.71227792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7.3698820799999991</v>
      </c>
      <c r="U5" s="8">
        <f>TI_EHG_E!U5+NRG_E!U5+FC_E!U5</f>
        <v>7.3698820799999991</v>
      </c>
      <c r="V5" s="8">
        <f>TI_EHG_E!V5+NRG_E!V5+FC_E!V5</f>
        <v>7.3698820799999991</v>
      </c>
      <c r="W5" s="8">
        <f>TI_EHG_E!W5+NRG_E!W5+FC_E!W5</f>
        <v>7.3698820799999991</v>
      </c>
      <c r="X5" s="8">
        <f>TI_EHG_E!X5+NRG_E!X5+FC_E!X5</f>
        <v>7.3698820799999991</v>
      </c>
      <c r="Y5" s="8">
        <f>TI_EHG_E!Y5+NRG_E!Y5+FC_E!Y5</f>
        <v>7.3698820799999991</v>
      </c>
      <c r="Z5" s="8">
        <f>TI_EHG_E!Z5+NRG_E!Z5+FC_E!Z5</f>
        <v>4.9133726400000022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37.596121200000006</v>
      </c>
      <c r="G6" s="8">
        <f>TI_EHG_E!G6+NRG_E!G6+FC_E!G6</f>
        <v>81.166005359999986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0</v>
      </c>
      <c r="D7" s="8">
        <f>TI_EHG_E!D7+NRG_E!D7+FC_E!D7</f>
        <v>0</v>
      </c>
      <c r="E7" s="8">
        <f>TI_EHG_E!E7+NRG_E!E7+FC_E!E7</f>
        <v>683.69463359999997</v>
      </c>
      <c r="F7" s="8">
        <f>TI_EHG_E!F7+NRG_E!F7+FC_E!F7</f>
        <v>832.22000136000008</v>
      </c>
      <c r="G7" s="8">
        <f>TI_EHG_E!G7+NRG_E!G7+FC_E!G7</f>
        <v>990.21123432000002</v>
      </c>
      <c r="H7" s="8">
        <f>TI_EHG_E!H7+NRG_E!H7+FC_E!H7</f>
        <v>1208.96279856</v>
      </c>
      <c r="I7" s="8">
        <f>TI_EHG_E!I7+NRG_E!I7+FC_E!I7</f>
        <v>1233.66191256</v>
      </c>
      <c r="J7" s="8">
        <f>TI_EHG_E!J7+NRG_E!J7+FC_E!J7</f>
        <v>1208.0742775200001</v>
      </c>
      <c r="K7" s="8">
        <f>TI_EHG_E!K7+NRG_E!K7+FC_E!K7</f>
        <v>1046.3416524000002</v>
      </c>
      <c r="L7" s="8">
        <f>TI_EHG_E!L7+NRG_E!L7+FC_E!L7</f>
        <v>754.84340712000017</v>
      </c>
      <c r="M7" s="8">
        <f>TI_EHG_E!M7+NRG_E!M7+FC_E!M7</f>
        <v>868.48964136000018</v>
      </c>
      <c r="N7" s="8">
        <f>TI_EHG_E!N7+NRG_E!N7+FC_E!N7</f>
        <v>464.45027904000017</v>
      </c>
      <c r="O7" s="8">
        <f>TI_EHG_E!O7+NRG_E!O7+FC_E!O7</f>
        <v>175.24877040000007</v>
      </c>
      <c r="P7" s="8">
        <f>TI_EHG_E!P7+NRG_E!P7+FC_E!P7</f>
        <v>116.61796080000005</v>
      </c>
      <c r="Q7" s="8">
        <f>TI_EHG_E!Q7+NRG_E!Q7+FC_E!Q7</f>
        <v>103.11918408000003</v>
      </c>
      <c r="R7" s="8">
        <f>TI_EHG_E!R7+NRG_E!R7+FC_E!R7</f>
        <v>131.66900999999999</v>
      </c>
      <c r="S7" s="8">
        <f>TI_EHG_E!S7+NRG_E!S7+FC_E!S7</f>
        <v>443.27187432000005</v>
      </c>
      <c r="T7" s="8">
        <f>TI_EHG_E!T7+NRG_E!T7+FC_E!T7</f>
        <v>471.49816823999998</v>
      </c>
      <c r="U7" s="8">
        <f>TI_EHG_E!U7+NRG_E!U7+FC_E!U7</f>
        <v>359.88133104000013</v>
      </c>
      <c r="V7" s="8">
        <f>TI_EHG_E!V7+NRG_E!V7+FC_E!V7</f>
        <v>312.83535095999997</v>
      </c>
      <c r="W7" s="8">
        <f>TI_EHG_E!W7+NRG_E!W7+FC_E!W7</f>
        <v>265.16546496000001</v>
      </c>
      <c r="X7" s="8">
        <f>TI_EHG_E!X7+NRG_E!X7+FC_E!X7</f>
        <v>171.59388048</v>
      </c>
      <c r="Y7" s="8">
        <f>TI_EHG_E!Y7+NRG_E!Y7+FC_E!Y7</f>
        <v>135.05928479999994</v>
      </c>
      <c r="Z7" s="8">
        <f>TI_EHG_E!Z7+NRG_E!Z7+FC_E!Z7</f>
        <v>85.06712016000003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12865.333077867272</v>
      </c>
      <c r="D8" s="19">
        <f t="shared" ref="D8:X8" si="7">SUM(D9:D10)</f>
        <v>12627.4040574516</v>
      </c>
      <c r="E8" s="19">
        <f t="shared" si="7"/>
        <v>11571.12070046119</v>
      </c>
      <c r="F8" s="19">
        <f t="shared" si="7"/>
        <v>11697.967425686891</v>
      </c>
      <c r="G8" s="19">
        <f t="shared" si="7"/>
        <v>10915.138512431624</v>
      </c>
      <c r="H8" s="19">
        <f t="shared" si="7"/>
        <v>8987.2039584043432</v>
      </c>
      <c r="I8" s="19">
        <f t="shared" si="7"/>
        <v>8527.8106083379244</v>
      </c>
      <c r="J8" s="19">
        <f t="shared" si="7"/>
        <v>8535.7052193611235</v>
      </c>
      <c r="K8" s="19">
        <f t="shared" si="7"/>
        <v>8463.6102124898425</v>
      </c>
      <c r="L8" s="19">
        <f t="shared" si="7"/>
        <v>7553.9708033679826</v>
      </c>
      <c r="M8" s="19">
        <f t="shared" si="7"/>
        <v>7393.6044657906677</v>
      </c>
      <c r="N8" s="19">
        <f t="shared" si="7"/>
        <v>8015.9477788175691</v>
      </c>
      <c r="O8" s="19">
        <f t="shared" si="7"/>
        <v>8126.101091975037</v>
      </c>
      <c r="P8" s="19">
        <f t="shared" si="7"/>
        <v>7900.6566397942552</v>
      </c>
      <c r="Q8" s="19">
        <f t="shared" si="7"/>
        <v>7419.2257977132494</v>
      </c>
      <c r="R8" s="19">
        <f t="shared" si="7"/>
        <v>7086.6466448022366</v>
      </c>
      <c r="S8" s="19">
        <f t="shared" si="7"/>
        <v>6810.9914784320972</v>
      </c>
      <c r="T8" s="19">
        <f t="shared" si="7"/>
        <v>6145.2022241394016</v>
      </c>
      <c r="U8" s="19">
        <f t="shared" si="7"/>
        <v>5501.9973600694311</v>
      </c>
      <c r="V8" s="19">
        <f t="shared" si="7"/>
        <v>4609.6259794653997</v>
      </c>
      <c r="W8" s="19">
        <f t="shared" si="7"/>
        <v>4284.587363876135</v>
      </c>
      <c r="X8" s="19">
        <f t="shared" si="7"/>
        <v>3511.0606109264609</v>
      </c>
      <c r="Y8" s="19">
        <f t="shared" ref="Y8:Z8" si="8">SUM(Y9:Y10)</f>
        <v>3576.40139145904</v>
      </c>
      <c r="Z8" s="19">
        <f t="shared" si="8"/>
        <v>3075.9404150961459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784.04590967999991</v>
      </c>
      <c r="D9" s="8">
        <f>TI_EHG_E!D9+NRG_E!D9+FC_E!D9</f>
        <v>753.77073024000003</v>
      </c>
      <c r="E9" s="8">
        <f>TI_EHG_E!E9+NRG_E!E9+FC_E!E9</f>
        <v>442.74886391999985</v>
      </c>
      <c r="F9" s="8">
        <f>TI_EHG_E!F9+NRG_E!F9+FC_E!F9</f>
        <v>523.26560352000013</v>
      </c>
      <c r="G9" s="8">
        <f>TI_EHG_E!G9+NRG_E!G9+FC_E!G9</f>
        <v>700.22363136000001</v>
      </c>
      <c r="H9" s="8">
        <f>TI_EHG_E!H9+NRG_E!H9+FC_E!H9</f>
        <v>1229.1451022399997</v>
      </c>
      <c r="I9" s="8">
        <f>TI_EHG_E!I9+NRG_E!I9+FC_E!I9</f>
        <v>1134.0557025600001</v>
      </c>
      <c r="J9" s="8">
        <f>TI_EHG_E!J9+NRG_E!J9+FC_E!J9</f>
        <v>944.43405144000008</v>
      </c>
      <c r="K9" s="8">
        <f>TI_EHG_E!K9+NRG_E!K9+FC_E!K9</f>
        <v>1124.8179703200001</v>
      </c>
      <c r="L9" s="8">
        <f>TI_EHG_E!L9+NRG_E!L9+FC_E!L9</f>
        <v>675.81043992000014</v>
      </c>
      <c r="M9" s="8">
        <f>TI_EHG_E!M9+NRG_E!M9+FC_E!M9</f>
        <v>468.84249192000016</v>
      </c>
      <c r="N9" s="8">
        <f>TI_EHG_E!N9+NRG_E!N9+FC_E!N9</f>
        <v>480.58272240000008</v>
      </c>
      <c r="O9" s="8">
        <f>TI_EHG_E!O9+NRG_E!O9+FC_E!O9</f>
        <v>570.21995448000007</v>
      </c>
      <c r="P9" s="8">
        <f>TI_EHG_E!P9+NRG_E!P9+FC_E!P9</f>
        <v>419.0647032</v>
      </c>
      <c r="Q9" s="8">
        <f>TI_EHG_E!Q9+NRG_E!Q9+FC_E!Q9</f>
        <v>311.29058399999997</v>
      </c>
      <c r="R9" s="8">
        <f>TI_EHG_E!R9+NRG_E!R9+FC_E!R9</f>
        <v>300.30843479999993</v>
      </c>
      <c r="S9" s="8">
        <f>TI_EHG_E!S9+NRG_E!S9+FC_E!S9</f>
        <v>244.35256032000009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12081.287168187271</v>
      </c>
      <c r="D10" s="8">
        <f>TI_EHG_E!D10+NRG_E!D10+FC_E!D10</f>
        <v>11873.633327211601</v>
      </c>
      <c r="E10" s="8">
        <f>TI_EHG_E!E10+NRG_E!E10+FC_E!E10</f>
        <v>11128.37183654119</v>
      </c>
      <c r="F10" s="8">
        <f>TI_EHG_E!F10+NRG_E!F10+FC_E!F10</f>
        <v>11174.701822166891</v>
      </c>
      <c r="G10" s="8">
        <f>TI_EHG_E!G10+NRG_E!G10+FC_E!G10</f>
        <v>10214.914881071623</v>
      </c>
      <c r="H10" s="8">
        <f>TI_EHG_E!H10+NRG_E!H10+FC_E!H10</f>
        <v>7758.0588561643435</v>
      </c>
      <c r="I10" s="8">
        <f>TI_EHG_E!I10+NRG_E!I10+FC_E!I10</f>
        <v>7393.7549057779252</v>
      </c>
      <c r="J10" s="8">
        <f>TI_EHG_E!J10+NRG_E!J10+FC_E!J10</f>
        <v>7591.2711679211243</v>
      </c>
      <c r="K10" s="8">
        <f>TI_EHG_E!K10+NRG_E!K10+FC_E!K10</f>
        <v>7338.7922421698431</v>
      </c>
      <c r="L10" s="8">
        <f>TI_EHG_E!L10+NRG_E!L10+FC_E!L10</f>
        <v>6878.1603634479825</v>
      </c>
      <c r="M10" s="8">
        <f>TI_EHG_E!M10+NRG_E!M10+FC_E!M10</f>
        <v>6924.761973870668</v>
      </c>
      <c r="N10" s="8">
        <f>TI_EHG_E!N10+NRG_E!N10+FC_E!N10</f>
        <v>7535.3650564175687</v>
      </c>
      <c r="O10" s="8">
        <f>TI_EHG_E!O10+NRG_E!O10+FC_E!O10</f>
        <v>7555.8811374950374</v>
      </c>
      <c r="P10" s="8">
        <f>TI_EHG_E!P10+NRG_E!P10+FC_E!P10</f>
        <v>7481.5919365942555</v>
      </c>
      <c r="Q10" s="8">
        <f>TI_EHG_E!Q10+NRG_E!Q10+FC_E!Q10</f>
        <v>7107.9352137132491</v>
      </c>
      <c r="R10" s="8">
        <f>TI_EHG_E!R10+NRG_E!R10+FC_E!R10</f>
        <v>6786.3382100022363</v>
      </c>
      <c r="S10" s="8">
        <f>TI_EHG_E!S10+NRG_E!S10+FC_E!S10</f>
        <v>6566.6389181120967</v>
      </c>
      <c r="T10" s="8">
        <f>TI_EHG_E!T10+NRG_E!T10+FC_E!T10</f>
        <v>6145.2022241394016</v>
      </c>
      <c r="U10" s="8">
        <f>TI_EHG_E!U10+NRG_E!U10+FC_E!U10</f>
        <v>5501.9973600694311</v>
      </c>
      <c r="V10" s="8">
        <f>TI_EHG_E!V10+NRG_E!V10+FC_E!V10</f>
        <v>4609.6259794653997</v>
      </c>
      <c r="W10" s="8">
        <f>TI_EHG_E!W10+NRG_E!W10+FC_E!W10</f>
        <v>4284.587363876135</v>
      </c>
      <c r="X10" s="8">
        <f>TI_EHG_E!X10+NRG_E!X10+FC_E!X10</f>
        <v>3511.0606109264609</v>
      </c>
      <c r="Y10" s="8">
        <f>TI_EHG_E!Y10+NRG_E!Y10+FC_E!Y10</f>
        <v>3576.40139145904</v>
      </c>
      <c r="Z10" s="8">
        <f>TI_EHG_E!Z10+NRG_E!Z10+FC_E!Z10</f>
        <v>3075.9404150961459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581.92519175999996</v>
      </c>
      <c r="D11" s="19">
        <f t="shared" ref="D11:X11" si="10">SUM(D12:D16)</f>
        <v>611.76571632000002</v>
      </c>
      <c r="E11" s="19">
        <f t="shared" si="10"/>
        <v>591.06103319999988</v>
      </c>
      <c r="F11" s="19">
        <f t="shared" si="10"/>
        <v>738.40098288000013</v>
      </c>
      <c r="G11" s="19">
        <f t="shared" si="10"/>
        <v>734.53949711999985</v>
      </c>
      <c r="H11" s="19">
        <f t="shared" si="10"/>
        <v>555.81511655999998</v>
      </c>
      <c r="I11" s="19">
        <f t="shared" si="10"/>
        <v>495.10526471999992</v>
      </c>
      <c r="J11" s="19">
        <f t="shared" si="10"/>
        <v>532.48805808000009</v>
      </c>
      <c r="K11" s="19">
        <f t="shared" si="10"/>
        <v>477.72526559999994</v>
      </c>
      <c r="L11" s="19">
        <f t="shared" si="10"/>
        <v>197.47911480000002</v>
      </c>
      <c r="M11" s="19">
        <f t="shared" si="10"/>
        <v>238.69579271999999</v>
      </c>
      <c r="N11" s="19">
        <f t="shared" si="10"/>
        <v>238.65023687999999</v>
      </c>
      <c r="O11" s="19">
        <f t="shared" si="10"/>
        <v>212.41740960000004</v>
      </c>
      <c r="P11" s="19">
        <f t="shared" si="10"/>
        <v>135.50418288</v>
      </c>
      <c r="Q11" s="19">
        <f t="shared" si="10"/>
        <v>139.3712100003998</v>
      </c>
      <c r="R11" s="19">
        <f t="shared" si="10"/>
        <v>197.15988864028523</v>
      </c>
      <c r="S11" s="19">
        <f t="shared" si="10"/>
        <v>160.79510568062116</v>
      </c>
      <c r="T11" s="19">
        <f t="shared" si="10"/>
        <v>289.91235504051963</v>
      </c>
      <c r="U11" s="19">
        <f t="shared" si="10"/>
        <v>284.41794744043511</v>
      </c>
      <c r="V11" s="19">
        <f t="shared" si="10"/>
        <v>254.08625352060378</v>
      </c>
      <c r="W11" s="19">
        <f t="shared" si="10"/>
        <v>233.26740360051042</v>
      </c>
      <c r="X11" s="19">
        <f t="shared" si="10"/>
        <v>199.05309072027924</v>
      </c>
      <c r="Y11" s="19">
        <f t="shared" ref="Y11:Z11" si="11">SUM(Y12:Y16)</f>
        <v>173.13391128031179</v>
      </c>
      <c r="Z11" s="19">
        <f t="shared" si="11"/>
        <v>114.25390152024977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137.49086736000001</v>
      </c>
      <c r="D12" s="8">
        <f>TI_EHG_E!D12+NRG_E!D12+FC_E!D12</f>
        <v>93.836117760000008</v>
      </c>
      <c r="E12" s="8">
        <f>TI_EHG_E!E12+NRG_E!E12+FC_E!E12</f>
        <v>91.839298319999997</v>
      </c>
      <c r="F12" s="8">
        <f>TI_EHG_E!F12+NRG_E!F12+FC_E!F12</f>
        <v>87.253320000000031</v>
      </c>
      <c r="G12" s="8">
        <f>TI_EHG_E!G12+NRG_E!G12+FC_E!G12</f>
        <v>57.144779999999997</v>
      </c>
      <c r="H12" s="8">
        <f>TI_EHG_E!H12+NRG_E!H12+FC_E!H12</f>
        <v>56.618100000000013</v>
      </c>
      <c r="I12" s="8">
        <f>TI_EHG_E!I12+NRG_E!I12+FC_E!I12</f>
        <v>49.352022719999972</v>
      </c>
      <c r="J12" s="8">
        <f>TI_EHG_E!J12+NRG_E!J12+FC_E!J12</f>
        <v>19.030704000000007</v>
      </c>
      <c r="K12" s="8">
        <f>TI_EHG_E!K12+NRG_E!K12+FC_E!K12</f>
        <v>18.53527368000001</v>
      </c>
      <c r="L12" s="8">
        <f>TI_EHG_E!L12+NRG_E!L12+FC_E!L12</f>
        <v>10.728822720000011</v>
      </c>
      <c r="M12" s="8">
        <f>TI_EHG_E!M12+NRG_E!M12+FC_E!M12</f>
        <v>6.4370829600000059</v>
      </c>
      <c r="N12" s="8">
        <f>TI_EHG_E!N12+NRG_E!N12+FC_E!N12</f>
        <v>6.4370829600000032</v>
      </c>
      <c r="O12" s="8">
        <f>TI_EHG_E!O12+NRG_E!O12+FC_E!O12</f>
        <v>6.3963530400000028</v>
      </c>
      <c r="P12" s="8">
        <f>TI_EHG_E!P12+NRG_E!P12+FC_E!P12</f>
        <v>2.1320006400000016</v>
      </c>
      <c r="Q12" s="8">
        <f>TI_EHG_E!Q12+NRG_E!Q12+FC_E!Q12</f>
        <v>2.1456943200000005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427.10760575999996</v>
      </c>
      <c r="D13" s="8">
        <f>TI_EHG_E!D13+NRG_E!D13+FC_E!D13</f>
        <v>500.41713744000003</v>
      </c>
      <c r="E13" s="8">
        <f>TI_EHG_E!E13+NRG_E!E13+FC_E!E13</f>
        <v>466.06055759999992</v>
      </c>
      <c r="F13" s="8">
        <f>TI_EHG_E!F13+NRG_E!F13+FC_E!F13</f>
        <v>610.18389696000008</v>
      </c>
      <c r="G13" s="8">
        <f>TI_EHG_E!G13+NRG_E!G13+FC_E!G13</f>
        <v>652.03612847999989</v>
      </c>
      <c r="H13" s="8">
        <f>TI_EHG_E!H13+NRG_E!H13+FC_E!H13</f>
        <v>471.88725407999993</v>
      </c>
      <c r="I13" s="8">
        <f>TI_EHG_E!I13+NRG_E!I13+FC_E!I13</f>
        <v>416.49335903999997</v>
      </c>
      <c r="J13" s="8">
        <f>TI_EHG_E!J13+NRG_E!J13+FC_E!J13</f>
        <v>483.24540000000002</v>
      </c>
      <c r="K13" s="8">
        <f>TI_EHG_E!K13+NRG_E!K13+FC_E!K13</f>
        <v>422.94755183999996</v>
      </c>
      <c r="L13" s="8">
        <f>TI_EHG_E!L13+NRG_E!L13+FC_E!L13</f>
        <v>151.91462351999999</v>
      </c>
      <c r="M13" s="8">
        <f>TI_EHG_E!M13+NRG_E!M13+FC_E!M13</f>
        <v>201.88383599999997</v>
      </c>
      <c r="N13" s="8">
        <f>TI_EHG_E!N13+NRG_E!N13+FC_E!N13</f>
        <v>204.47168015999998</v>
      </c>
      <c r="O13" s="8">
        <f>TI_EHG_E!O13+NRG_E!O13+FC_E!O13</f>
        <v>189.44414544000003</v>
      </c>
      <c r="P13" s="8">
        <f>TI_EHG_E!P13+NRG_E!P13+FC_E!P13</f>
        <v>118.71975983999998</v>
      </c>
      <c r="Q13" s="8">
        <f>TI_EHG_E!Q13+NRG_E!Q13+FC_E!Q13</f>
        <v>129.49666224039981</v>
      </c>
      <c r="R13" s="8">
        <f>TI_EHG_E!R13+NRG_E!R13+FC_E!R13</f>
        <v>189.70701552028524</v>
      </c>
      <c r="S13" s="8">
        <f>TI_EHG_E!S13+NRG_E!S13+FC_E!S13</f>
        <v>147.80120784062115</v>
      </c>
      <c r="T13" s="8">
        <f>TI_EHG_E!T13+NRG_E!T13+FC_E!T13</f>
        <v>193.44424176051962</v>
      </c>
      <c r="U13" s="8">
        <f>TI_EHG_E!U13+NRG_E!U13+FC_E!U13</f>
        <v>199.0034428804351</v>
      </c>
      <c r="V13" s="8">
        <f>TI_EHG_E!V13+NRG_E!V13+FC_E!V13</f>
        <v>169.24477680060374</v>
      </c>
      <c r="W13" s="8">
        <f>TI_EHG_E!W13+NRG_E!W13+FC_E!W13</f>
        <v>160.30642320051041</v>
      </c>
      <c r="X13" s="8">
        <f>TI_EHG_E!X13+NRG_E!X13+FC_E!X13</f>
        <v>125.86774464027926</v>
      </c>
      <c r="Y13" s="8">
        <f>TI_EHG_E!Y13+NRG_E!Y13+FC_E!Y13</f>
        <v>108.6054288003118</v>
      </c>
      <c r="Z13" s="8">
        <f>TI_EHG_E!Z13+NRG_E!Z13+FC_E!Z13</f>
        <v>75.777118560249761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3.0654624000000004</v>
      </c>
      <c r="K15" s="8">
        <f>TI_EHG_E!K15+NRG_E!K15+FC_E!K15</f>
        <v>3.0654623999999999</v>
      </c>
      <c r="L15" s="8">
        <f>TI_EHG_E!L15+NRG_E!L15+FC_E!L15</f>
        <v>0</v>
      </c>
      <c r="M15" s="8">
        <f>TI_EHG_E!M15+NRG_E!M15+FC_E!M15</f>
        <v>3.0654623999999999</v>
      </c>
      <c r="N15" s="8">
        <f>TI_EHG_E!N15+NRG_E!N15+FC_E!N15</f>
        <v>3.0654624000000004</v>
      </c>
      <c r="O15" s="8">
        <f>TI_EHG_E!O15+NRG_E!O15+FC_E!O15</f>
        <v>3.0654623999999999</v>
      </c>
      <c r="P15" s="8">
        <f>TI_EHG_E!P15+NRG_E!P15+FC_E!P15</f>
        <v>3.0654624000000004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17.326718640000003</v>
      </c>
      <c r="D16" s="8">
        <f>TI_EHG_E!D16+NRG_E!D16+FC_E!D16</f>
        <v>17.512461120000001</v>
      </c>
      <c r="E16" s="8">
        <f>TI_EHG_E!E16+NRG_E!E16+FC_E!E16</f>
        <v>33.161177280000004</v>
      </c>
      <c r="F16" s="8">
        <f>TI_EHG_E!F16+NRG_E!F16+FC_E!F16</f>
        <v>40.963765920000007</v>
      </c>
      <c r="G16" s="8">
        <f>TI_EHG_E!G16+NRG_E!G16+FC_E!G16</f>
        <v>25.358588640000001</v>
      </c>
      <c r="H16" s="8">
        <f>TI_EHG_E!H16+NRG_E!H16+FC_E!H16</f>
        <v>27.30976248</v>
      </c>
      <c r="I16" s="8">
        <f>TI_EHG_E!I16+NRG_E!I16+FC_E!I16</f>
        <v>29.259882959999999</v>
      </c>
      <c r="J16" s="8">
        <f>TI_EHG_E!J16+NRG_E!J16+FC_E!J16</f>
        <v>27.14649168</v>
      </c>
      <c r="K16" s="8">
        <f>TI_EHG_E!K16+NRG_E!K16+FC_E!K16</f>
        <v>33.176977680000022</v>
      </c>
      <c r="L16" s="8">
        <f>TI_EHG_E!L16+NRG_E!L16+FC_E!L16</f>
        <v>34.835668560000016</v>
      </c>
      <c r="M16" s="8">
        <f>TI_EHG_E!M16+NRG_E!M16+FC_E!M16</f>
        <v>27.309411360000016</v>
      </c>
      <c r="N16" s="8">
        <f>TI_EHG_E!N16+NRG_E!N16+FC_E!N16</f>
        <v>24.676011360000011</v>
      </c>
      <c r="O16" s="8">
        <f>TI_EHG_E!O16+NRG_E!O16+FC_E!O16</f>
        <v>13.511448720000013</v>
      </c>
      <c r="P16" s="8">
        <f>TI_EHG_E!P16+NRG_E!P16+FC_E!P16</f>
        <v>11.58696000000001</v>
      </c>
      <c r="Q16" s="8">
        <f>TI_EHG_E!Q16+NRG_E!Q16+FC_E!Q16</f>
        <v>7.7288534400000044</v>
      </c>
      <c r="R16" s="8">
        <f>TI_EHG_E!R16+NRG_E!R16+FC_E!R16</f>
        <v>7.452873119999996</v>
      </c>
      <c r="S16" s="8">
        <f>TI_EHG_E!S16+NRG_E!S16+FC_E!S16</f>
        <v>12.993897840000006</v>
      </c>
      <c r="T16" s="8">
        <f>TI_EHG_E!T16+NRG_E!T16+FC_E!T16</f>
        <v>96.468113279999983</v>
      </c>
      <c r="U16" s="8">
        <f>TI_EHG_E!U16+NRG_E!U16+FC_E!U16</f>
        <v>85.414504560000012</v>
      </c>
      <c r="V16" s="8">
        <f>TI_EHG_E!V16+NRG_E!V16+FC_E!V16</f>
        <v>84.841476720000031</v>
      </c>
      <c r="W16" s="8">
        <f>TI_EHG_E!W16+NRG_E!W16+FC_E!W16</f>
        <v>72.960980399999997</v>
      </c>
      <c r="X16" s="8">
        <f>TI_EHG_E!X16+NRG_E!X16+FC_E!X16</f>
        <v>73.185346079999988</v>
      </c>
      <c r="Y16" s="8">
        <f>TI_EHG_E!Y16+NRG_E!Y16+FC_E!Y16</f>
        <v>64.528482479999994</v>
      </c>
      <c r="Z16" s="8">
        <f>TI_EHG_E!Z16+NRG_E!Z16+FC_E!Z16</f>
        <v>38.476782960000008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2093.3489519999998</v>
      </c>
      <c r="D17" s="27">
        <f t="shared" ref="D17:X17" si="13">SUM(D18:D21)</f>
        <v>1755.263592</v>
      </c>
      <c r="E17" s="27">
        <f t="shared" si="13"/>
        <v>1808.4864960000002</v>
      </c>
      <c r="F17" s="27">
        <f t="shared" si="13"/>
        <v>1697.9837760000003</v>
      </c>
      <c r="G17" s="27">
        <f t="shared" si="13"/>
        <v>1976.4066240000002</v>
      </c>
      <c r="H17" s="27">
        <f t="shared" si="13"/>
        <v>2003.8973759999999</v>
      </c>
      <c r="I17" s="27">
        <f t="shared" si="13"/>
        <v>2140.6525200000001</v>
      </c>
      <c r="J17" s="27">
        <f t="shared" si="13"/>
        <v>2167.8949439999997</v>
      </c>
      <c r="K17" s="27">
        <f t="shared" si="13"/>
        <v>2114.7803280000003</v>
      </c>
      <c r="L17" s="27">
        <f t="shared" si="13"/>
        <v>1958.2408079999998</v>
      </c>
      <c r="M17" s="27">
        <f t="shared" si="13"/>
        <v>2490.1300080000001</v>
      </c>
      <c r="N17" s="27">
        <f t="shared" si="13"/>
        <v>2305.0775520000002</v>
      </c>
      <c r="O17" s="27">
        <f t="shared" si="13"/>
        <v>2254.9451039999999</v>
      </c>
      <c r="P17" s="27">
        <f t="shared" si="13"/>
        <v>1338.8801039999998</v>
      </c>
      <c r="Q17" s="27">
        <f t="shared" si="13"/>
        <v>1701.541872</v>
      </c>
      <c r="R17" s="27">
        <f t="shared" si="13"/>
        <v>2253.5130959999997</v>
      </c>
      <c r="S17" s="27">
        <f t="shared" si="13"/>
        <v>1590.7729679999998</v>
      </c>
      <c r="T17" s="27">
        <f t="shared" si="13"/>
        <v>2295.0030959999999</v>
      </c>
      <c r="U17" s="27">
        <f t="shared" si="13"/>
        <v>2280.4640639999998</v>
      </c>
      <c r="V17" s="27">
        <f t="shared" si="13"/>
        <v>2009.2232159999999</v>
      </c>
      <c r="W17" s="27">
        <f t="shared" si="13"/>
        <v>1839.5345519999998</v>
      </c>
      <c r="X17" s="27">
        <f t="shared" si="13"/>
        <v>1277.4270959999999</v>
      </c>
      <c r="Y17" s="27">
        <f t="shared" ref="Y17:Z17" si="14">SUM(Y18:Y21)</f>
        <v>974.41538399999979</v>
      </c>
      <c r="Z17" s="27">
        <f t="shared" si="14"/>
        <v>409.19565599999999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311.04863999999998</v>
      </c>
      <c r="D19" s="8">
        <f>TI_EHG_E!D19+NRG_E!D19+FC_E!D19</f>
        <v>176.02379999999999</v>
      </c>
      <c r="E19" s="8">
        <f>TI_EHG_E!E19+NRG_E!E19+FC_E!E19</f>
        <v>113.80607999999998</v>
      </c>
      <c r="F19" s="8">
        <f>TI_EHG_E!F19+NRG_E!F19+FC_E!F19</f>
        <v>176.46335999999999</v>
      </c>
      <c r="G19" s="8">
        <f>TI_EHG_E!G19+NRG_E!G19+FC_E!G19</f>
        <v>173.30651999999998</v>
      </c>
      <c r="H19" s="8">
        <f>TI_EHG_E!H19+NRG_E!H19+FC_E!H19</f>
        <v>182.33747999999997</v>
      </c>
      <c r="I19" s="8">
        <f>TI_EHG_E!I19+NRG_E!I19+FC_E!I19</f>
        <v>327.67199999999997</v>
      </c>
      <c r="J19" s="8">
        <f>TI_EHG_E!J19+NRG_E!J19+FC_E!J19</f>
        <v>364.79483999999997</v>
      </c>
      <c r="K19" s="8">
        <f>TI_EHG_E!K19+NRG_E!K19+FC_E!K19</f>
        <v>359.52011999999996</v>
      </c>
      <c r="L19" s="8">
        <f>TI_EHG_E!L19+NRG_E!L19+FC_E!L19</f>
        <v>259.14059999999995</v>
      </c>
      <c r="M19" s="8">
        <f>TI_EHG_E!M19+NRG_E!M19+FC_E!M19</f>
        <v>368.27135999999996</v>
      </c>
      <c r="N19" s="8">
        <f>TI_EHG_E!N19+NRG_E!N19+FC_E!N19</f>
        <v>381.85775999999998</v>
      </c>
      <c r="O19" s="8">
        <f>TI_EHG_E!O19+NRG_E!O19+FC_E!O19</f>
        <v>374.10551999999996</v>
      </c>
      <c r="P19" s="8">
        <f>TI_EHG_E!P19+NRG_E!P19+FC_E!P19</f>
        <v>319.67999999999995</v>
      </c>
      <c r="Q19" s="8">
        <f>TI_EHG_E!Q19+NRG_E!Q19+FC_E!Q19</f>
        <v>337.06259999999997</v>
      </c>
      <c r="R19" s="8">
        <f>TI_EHG_E!R19+NRG_E!R19+FC_E!R19</f>
        <v>366.4332</v>
      </c>
      <c r="S19" s="8">
        <f>TI_EHG_E!S19+NRG_E!S19+FC_E!S19</f>
        <v>326.91275999999993</v>
      </c>
      <c r="T19" s="8">
        <f>TI_EHG_E!T19+NRG_E!T19+FC_E!T19</f>
        <v>355.40423999999996</v>
      </c>
      <c r="U19" s="8">
        <f>TI_EHG_E!U19+NRG_E!U19+FC_E!U19</f>
        <v>356.20344</v>
      </c>
      <c r="V19" s="8">
        <f>TI_EHG_E!V19+NRG_E!V19+FC_E!V19</f>
        <v>316.88279999999997</v>
      </c>
      <c r="W19" s="8">
        <f>TI_EHG_E!W19+NRG_E!W19+FC_E!W19</f>
        <v>265.49423999999999</v>
      </c>
      <c r="X19" s="8">
        <f>TI_EHG_E!X19+NRG_E!X19+FC_E!X19</f>
        <v>273.56615999999997</v>
      </c>
      <c r="Y19" s="8">
        <f>TI_EHG_E!Y19+NRG_E!Y19+FC_E!Y19</f>
        <v>184.53527999999997</v>
      </c>
      <c r="Z19" s="8">
        <f>TI_EHG_E!Z19+NRG_E!Z19+FC_E!Z19</f>
        <v>64.175759999999983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1782.3003119999998</v>
      </c>
      <c r="D20" s="8">
        <f>TI_EHG_E!D20+NRG_E!D20+FC_E!D20</f>
        <v>1579.2397920000001</v>
      </c>
      <c r="E20" s="8">
        <f>TI_EHG_E!E20+NRG_E!E20+FC_E!E20</f>
        <v>1694.6804160000002</v>
      </c>
      <c r="F20" s="8">
        <f>TI_EHG_E!F20+NRG_E!F20+FC_E!F20</f>
        <v>1521.5204160000003</v>
      </c>
      <c r="G20" s="8">
        <f>TI_EHG_E!G20+NRG_E!G20+FC_E!G20</f>
        <v>1803.1001040000001</v>
      </c>
      <c r="H20" s="8">
        <f>TI_EHG_E!H20+NRG_E!H20+FC_E!H20</f>
        <v>1821.559896</v>
      </c>
      <c r="I20" s="8">
        <f>TI_EHG_E!I20+NRG_E!I20+FC_E!I20</f>
        <v>1812.9805200000001</v>
      </c>
      <c r="J20" s="8">
        <f>TI_EHG_E!J20+NRG_E!J20+FC_E!J20</f>
        <v>1803.1001039999996</v>
      </c>
      <c r="K20" s="8">
        <f>TI_EHG_E!K20+NRG_E!K20+FC_E!K20</f>
        <v>1755.2602080000001</v>
      </c>
      <c r="L20" s="8">
        <f>TI_EHG_E!L20+NRG_E!L20+FC_E!L20</f>
        <v>1699.1002079999998</v>
      </c>
      <c r="M20" s="8">
        <f>TI_EHG_E!M20+NRG_E!M20+FC_E!M20</f>
        <v>2121.8586479999999</v>
      </c>
      <c r="N20" s="8">
        <f>TI_EHG_E!N20+NRG_E!N20+FC_E!N20</f>
        <v>1923.2197920000003</v>
      </c>
      <c r="O20" s="8">
        <f>TI_EHG_E!O20+NRG_E!O20+FC_E!O20</f>
        <v>1880.8395839999998</v>
      </c>
      <c r="P20" s="8">
        <f>TI_EHG_E!P20+NRG_E!P20+FC_E!P20</f>
        <v>1019.2001039999998</v>
      </c>
      <c r="Q20" s="8">
        <f>TI_EHG_E!Q20+NRG_E!Q20+FC_E!Q20</f>
        <v>1364.479272</v>
      </c>
      <c r="R20" s="8">
        <f>TI_EHG_E!R20+NRG_E!R20+FC_E!R20</f>
        <v>1887.0798959999997</v>
      </c>
      <c r="S20" s="8">
        <f>TI_EHG_E!S20+NRG_E!S20+FC_E!S20</f>
        <v>1263.8602079999998</v>
      </c>
      <c r="T20" s="8">
        <f>TI_EHG_E!T20+NRG_E!T20+FC_E!T20</f>
        <v>1939.5988560000001</v>
      </c>
      <c r="U20" s="8">
        <f>TI_EHG_E!U20+NRG_E!U20+FC_E!U20</f>
        <v>1924.260624</v>
      </c>
      <c r="V20" s="8">
        <f>TI_EHG_E!V20+NRG_E!V20+FC_E!V20</f>
        <v>1692.340416</v>
      </c>
      <c r="W20" s="8">
        <f>TI_EHG_E!W20+NRG_E!W20+FC_E!W20</f>
        <v>1574.0403119999999</v>
      </c>
      <c r="X20" s="8">
        <f>TI_EHG_E!X20+NRG_E!X20+FC_E!X20</f>
        <v>1003.8609359999999</v>
      </c>
      <c r="Y20" s="8">
        <f>TI_EHG_E!Y20+NRG_E!Y20+FC_E!Y20</f>
        <v>789.88010399999985</v>
      </c>
      <c r="Z20" s="8">
        <f>TI_EHG_E!Z20+NRG_E!Z20+FC_E!Z20</f>
        <v>345.01989600000002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1.632484799999999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1.632484799999999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16588.294741440001</v>
      </c>
      <c r="D26" s="27">
        <f t="shared" ref="D26:X26" si="19">SUM(D27,D33)</f>
        <v>16401.1716504</v>
      </c>
      <c r="E26" s="27">
        <f t="shared" si="19"/>
        <v>15473.533658039998</v>
      </c>
      <c r="F26" s="27">
        <f t="shared" si="19"/>
        <v>15327.566809920001</v>
      </c>
      <c r="G26" s="27">
        <f t="shared" si="19"/>
        <v>14863.312508759998</v>
      </c>
      <c r="H26" s="27">
        <f t="shared" si="19"/>
        <v>15268.001524200001</v>
      </c>
      <c r="I26" s="27">
        <f t="shared" si="19"/>
        <v>16332.530683319997</v>
      </c>
      <c r="J26" s="27">
        <f t="shared" si="19"/>
        <v>16038.470124000003</v>
      </c>
      <c r="K26" s="27">
        <f t="shared" si="19"/>
        <v>15849.897611760003</v>
      </c>
      <c r="L26" s="27">
        <f t="shared" si="19"/>
        <v>15905.838089160001</v>
      </c>
      <c r="M26" s="27">
        <f t="shared" si="19"/>
        <v>14572.982408759999</v>
      </c>
      <c r="N26" s="27">
        <f t="shared" si="19"/>
        <v>14637.856890959994</v>
      </c>
      <c r="O26" s="27">
        <f t="shared" si="19"/>
        <v>13793.485750200001</v>
      </c>
      <c r="P26" s="27">
        <f t="shared" si="19"/>
        <v>13620.552749639999</v>
      </c>
      <c r="Q26" s="27">
        <f t="shared" si="19"/>
        <v>14901.18146532</v>
      </c>
      <c r="R26" s="27">
        <f t="shared" si="19"/>
        <v>15968.496818520001</v>
      </c>
      <c r="S26" s="27">
        <f t="shared" si="19"/>
        <v>16343.662881960003</v>
      </c>
      <c r="T26" s="27">
        <f t="shared" si="19"/>
        <v>17189.532302040003</v>
      </c>
      <c r="U26" s="27">
        <f t="shared" si="19"/>
        <v>18362.018036880003</v>
      </c>
      <c r="V26" s="27">
        <f t="shared" si="19"/>
        <v>18989.240549759998</v>
      </c>
      <c r="W26" s="27">
        <f t="shared" si="19"/>
        <v>17085.672477</v>
      </c>
      <c r="X26" s="27">
        <f t="shared" si="19"/>
        <v>18347.2830918</v>
      </c>
      <c r="Y26" s="27">
        <f t="shared" ref="Y26:Z26" si="20">SUM(Y27,Y33)</f>
        <v>18980.392362119997</v>
      </c>
      <c r="Z26" s="27">
        <f t="shared" si="20"/>
        <v>17788.853525040002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162.38884931999999</v>
      </c>
      <c r="D27" s="19">
        <f t="shared" ref="D27:X27" si="22">SUM(D28:D32)</f>
        <v>174.64449203999999</v>
      </c>
      <c r="E27" s="19">
        <f t="shared" si="22"/>
        <v>0</v>
      </c>
      <c r="F27" s="19">
        <f t="shared" si="22"/>
        <v>0</v>
      </c>
      <c r="G27" s="19">
        <f t="shared" si="22"/>
        <v>3.0712993199999996</v>
      </c>
      <c r="H27" s="19">
        <f t="shared" si="22"/>
        <v>0</v>
      </c>
      <c r="I27" s="19">
        <f t="shared" si="22"/>
        <v>6.1278213600000013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162.38884931999999</v>
      </c>
      <c r="D28" s="8">
        <f>TI_EHG_E!D28+NRG_E!D28+FC_E!D28</f>
        <v>174.64449203999999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3.0712993199999996</v>
      </c>
      <c r="H28" s="8">
        <f>TI_EHG_E!H28+NRG_E!H28+FC_E!H28</f>
        <v>0</v>
      </c>
      <c r="I28" s="8">
        <f>TI_EHG_E!I28+NRG_E!I28+FC_E!I28</f>
        <v>6.1278213600000013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16425.905892120001</v>
      </c>
      <c r="D33" s="19">
        <f t="shared" ref="D33:X33" si="25">SUM(D34:D50)</f>
        <v>16226.527158359999</v>
      </c>
      <c r="E33" s="19">
        <f t="shared" si="25"/>
        <v>15473.533658039998</v>
      </c>
      <c r="F33" s="19">
        <f t="shared" si="25"/>
        <v>15327.566809920001</v>
      </c>
      <c r="G33" s="19">
        <f t="shared" si="25"/>
        <v>14860.241209439999</v>
      </c>
      <c r="H33" s="19">
        <f t="shared" si="25"/>
        <v>15268.001524200001</v>
      </c>
      <c r="I33" s="19">
        <f t="shared" si="25"/>
        <v>16326.402861959998</v>
      </c>
      <c r="J33" s="19">
        <f t="shared" si="25"/>
        <v>16038.470124000003</v>
      </c>
      <c r="K33" s="19">
        <f t="shared" si="25"/>
        <v>15849.897611760003</v>
      </c>
      <c r="L33" s="19">
        <f t="shared" si="25"/>
        <v>15905.838089160001</v>
      </c>
      <c r="M33" s="19">
        <f t="shared" si="25"/>
        <v>14572.982408759999</v>
      </c>
      <c r="N33" s="19">
        <f t="shared" si="25"/>
        <v>14637.856890959994</v>
      </c>
      <c r="O33" s="19">
        <f t="shared" si="25"/>
        <v>13793.485750200001</v>
      </c>
      <c r="P33" s="19">
        <f t="shared" si="25"/>
        <v>13620.552749639999</v>
      </c>
      <c r="Q33" s="19">
        <f t="shared" si="25"/>
        <v>14901.18146532</v>
      </c>
      <c r="R33" s="19">
        <f t="shared" si="25"/>
        <v>15968.496818520001</v>
      </c>
      <c r="S33" s="19">
        <f t="shared" si="25"/>
        <v>16343.662881960003</v>
      </c>
      <c r="T33" s="19">
        <f t="shared" si="25"/>
        <v>17189.532302040003</v>
      </c>
      <c r="U33" s="19">
        <f t="shared" si="25"/>
        <v>18362.018036880003</v>
      </c>
      <c r="V33" s="19">
        <f t="shared" si="25"/>
        <v>18989.240549759998</v>
      </c>
      <c r="W33" s="19">
        <f t="shared" si="25"/>
        <v>17085.672477</v>
      </c>
      <c r="X33" s="19">
        <f t="shared" si="25"/>
        <v>18347.2830918</v>
      </c>
      <c r="Y33" s="19">
        <f t="shared" ref="Y33:Z33" si="26">SUM(Y34:Y50)</f>
        <v>18980.392362119997</v>
      </c>
      <c r="Z33" s="19">
        <f t="shared" si="26"/>
        <v>17788.853525040002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424.8288</v>
      </c>
      <c r="D34" s="8">
        <f>TI_EHG_E!D34+NRG_E!D34+FC_E!D34</f>
        <v>490.40639999999996</v>
      </c>
      <c r="E34" s="8">
        <f>TI_EHG_E!E34+NRG_E!E34+FC_E!E34</f>
        <v>564.53760000000011</v>
      </c>
      <c r="F34" s="8">
        <f>TI_EHG_E!F34+NRG_E!F34+FC_E!F34</f>
        <v>479.0016</v>
      </c>
      <c r="G34" s="8">
        <f>TI_EHG_E!G34+NRG_E!G34+FC_E!G34</f>
        <v>458.95673088000001</v>
      </c>
      <c r="H34" s="8">
        <f>TI_EHG_E!H34+NRG_E!H34+FC_E!H34</f>
        <v>470.01586175999989</v>
      </c>
      <c r="I34" s="8">
        <f>TI_EHG_E!I34+NRG_E!I34+FC_E!I34</f>
        <v>464.48639999999995</v>
      </c>
      <c r="J34" s="8">
        <f>TI_EHG_E!J34+NRG_E!J34+FC_E!J34</f>
        <v>472.78080000000011</v>
      </c>
      <c r="K34" s="8">
        <f>TI_EHG_E!K34+NRG_E!K34+FC_E!K34</f>
        <v>478.31026176000006</v>
      </c>
      <c r="L34" s="8">
        <f>TI_EHG_E!L34+NRG_E!L34+FC_E!L34</f>
        <v>547.43039999999996</v>
      </c>
      <c r="M34" s="8">
        <f>TI_EHG_E!M34+NRG_E!M34+FC_E!M34</f>
        <v>533.60633087999997</v>
      </c>
      <c r="N34" s="8">
        <f>TI_EHG_E!N34+NRG_E!N34+FC_E!N34</f>
        <v>550.19533824000007</v>
      </c>
      <c r="O34" s="8">
        <f>TI_EHG_E!O34+NRG_E!O34+FC_E!O34</f>
        <v>494.89906176</v>
      </c>
      <c r="P34" s="8">
        <f>TI_EHG_E!P34+NRG_E!P34+FC_E!P34</f>
        <v>489.36939264000006</v>
      </c>
      <c r="Q34" s="8">
        <f>TI_EHG_E!Q34+NRG_E!Q34+FC_E!Q34</f>
        <v>511.48786175999999</v>
      </c>
      <c r="R34" s="8">
        <f>TI_EHG_E!R34+NRG_E!R34+FC_E!R34</f>
        <v>497.66399999999999</v>
      </c>
      <c r="S34" s="8">
        <f>TI_EHG_E!S34+NRG_E!S34+FC_E!S34</f>
        <v>489.37146624000007</v>
      </c>
      <c r="T34" s="8">
        <f>TI_EHG_E!T34+NRG_E!T34+FC_E!T34</f>
        <v>469.25879039999984</v>
      </c>
      <c r="U34" s="8">
        <f>TI_EHG_E!U34+NRG_E!U34+FC_E!U34</f>
        <v>558.25625087999993</v>
      </c>
      <c r="V34" s="8">
        <f>TI_EHG_E!V34+NRG_E!V34+FC_E!V34</f>
        <v>555.55932671999994</v>
      </c>
      <c r="W34" s="8">
        <f>TI_EHG_E!W34+NRG_E!W34+FC_E!W34</f>
        <v>547.46855424</v>
      </c>
      <c r="X34" s="8">
        <f>TI_EHG_E!X34+NRG_E!X34+FC_E!X34</f>
        <v>485.44012800000013</v>
      </c>
      <c r="Y34" s="8">
        <f>TI_EHG_E!Y34+NRG_E!Y34+FC_E!Y34</f>
        <v>515.10587903999999</v>
      </c>
      <c r="Z34" s="8">
        <f>TI_EHG_E!Z34+NRG_E!Z34+FC_E!Z34</f>
        <v>550.43338752000011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975.97408571999983</v>
      </c>
      <c r="D36" s="8">
        <f>TI_EHG_E!D36+NRG_E!D36+FC_E!D36</f>
        <v>841.66573572000027</v>
      </c>
      <c r="E36" s="8">
        <f>TI_EHG_E!E36+NRG_E!E36+FC_E!E36</f>
        <v>913.29678000000013</v>
      </c>
      <c r="F36" s="8">
        <f>TI_EHG_E!F36+NRG_E!F36+FC_E!F36</f>
        <v>901.35861336000016</v>
      </c>
      <c r="G36" s="8">
        <f>TI_EHG_E!G36+NRG_E!G36+FC_E!G36</f>
        <v>711.76815143999988</v>
      </c>
      <c r="H36" s="8">
        <f>TI_EHG_E!H36+NRG_E!H36+FC_E!H36</f>
        <v>744.39082620000022</v>
      </c>
      <c r="I36" s="8">
        <f>TI_EHG_E!I36+NRG_E!I36+FC_E!I36</f>
        <v>667.28318147999983</v>
      </c>
      <c r="J36" s="8">
        <f>TI_EHG_E!J36+NRG_E!J36+FC_E!J36</f>
        <v>524.92905144000019</v>
      </c>
      <c r="K36" s="8">
        <f>TI_EHG_E!K36+NRG_E!K36+FC_E!K36</f>
        <v>492.30637668000014</v>
      </c>
      <c r="L36" s="8">
        <f>TI_EHG_E!L36+NRG_E!L36+FC_E!L36</f>
        <v>447.82095240000012</v>
      </c>
      <c r="M36" s="8">
        <f>TI_EHG_E!M36+NRG_E!M36+FC_E!M36</f>
        <v>593.1404290800001</v>
      </c>
      <c r="N36" s="8">
        <f>TI_EHG_E!N36+NRG_E!N36+FC_E!N36</f>
        <v>649.48883004000015</v>
      </c>
      <c r="O36" s="8">
        <f>TI_EHG_E!O36+NRG_E!O36+FC_E!O36</f>
        <v>536.79202812000017</v>
      </c>
      <c r="P36" s="8">
        <f>TI_EHG_E!P36+NRG_E!P36+FC_E!P36</f>
        <v>691.00822620000008</v>
      </c>
      <c r="Q36" s="8">
        <f>TI_EHG_E!Q36+NRG_E!Q36+FC_E!Q36</f>
        <v>824.46495336000021</v>
      </c>
      <c r="R36" s="8">
        <f>TI_EHG_E!R36+NRG_E!R36+FC_E!R36</f>
        <v>779.97907476</v>
      </c>
      <c r="S36" s="8">
        <f>TI_EHG_E!S36+NRG_E!S36+FC_E!S36</f>
        <v>661.18189104000021</v>
      </c>
      <c r="T36" s="8">
        <f>TI_EHG_E!T36+NRG_E!T36+FC_E!T36</f>
        <v>701.6554425600001</v>
      </c>
      <c r="U36" s="8">
        <f>TI_EHG_E!U36+NRG_E!U36+FC_E!U36</f>
        <v>692.92114056000014</v>
      </c>
      <c r="V36" s="8">
        <f>TI_EHG_E!V36+NRG_E!V36+FC_E!V36</f>
        <v>675.45253656</v>
      </c>
      <c r="W36" s="8">
        <f>TI_EHG_E!W36+NRG_E!W36+FC_E!W36</f>
        <v>710.38974456000005</v>
      </c>
      <c r="X36" s="8">
        <f>TI_EHG_E!X36+NRG_E!X36+FC_E!X36</f>
        <v>701.65566972000011</v>
      </c>
      <c r="Y36" s="8">
        <f>TI_EHG_E!Y36+NRG_E!Y36+FC_E!Y36</f>
        <v>614.3128768800002</v>
      </c>
      <c r="Z36" s="8">
        <f>TI_EHG_E!Z36+NRG_E!Z36+FC_E!Z36</f>
        <v>590.17576392000012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4101.506584560002</v>
      </c>
      <c r="D37" s="8">
        <f>TI_EHG_E!D37+NRG_E!D37+FC_E!D37</f>
        <v>4270.3561454399996</v>
      </c>
      <c r="E37" s="8">
        <f>TI_EHG_E!E37+NRG_E!E37+FC_E!E37</f>
        <v>4374.7358331600008</v>
      </c>
      <c r="F37" s="8">
        <f>TI_EHG_E!F37+NRG_E!F37+FC_E!F37</f>
        <v>4371.6657322800002</v>
      </c>
      <c r="G37" s="8">
        <f>TI_EHG_E!G37+NRG_E!G37+FC_E!G37</f>
        <v>4426.9255522800013</v>
      </c>
      <c r="H37" s="8">
        <f>TI_EHG_E!H37+NRG_E!H37+FC_E!H37</f>
        <v>4549.7250968400003</v>
      </c>
      <c r="I37" s="8">
        <f>TI_EHG_E!I37+NRG_E!I37+FC_E!I37</f>
        <v>4635.684927719999</v>
      </c>
      <c r="J37" s="8">
        <f>TI_EHG_E!J37+NRG_E!J37+FC_E!J37</f>
        <v>4706.2947531600012</v>
      </c>
      <c r="K37" s="8">
        <f>TI_EHG_E!K37+NRG_E!K37+FC_E!K37</f>
        <v>4580.4251077199997</v>
      </c>
      <c r="L37" s="8">
        <f>TI_EHG_E!L37+NRG_E!L37+FC_E!L37</f>
        <v>4580.4251077200015</v>
      </c>
      <c r="M37" s="8">
        <f>TI_EHG_E!M37+NRG_E!M37+FC_E!M37</f>
        <v>3912.1235722799993</v>
      </c>
      <c r="N37" s="8">
        <f>TI_EHG_E!N37+NRG_E!N37+FC_E!N37</f>
        <v>3613.3019168399992</v>
      </c>
      <c r="O37" s="8">
        <f>TI_EHG_E!O37+NRG_E!O37+FC_E!O37</f>
        <v>3579.7608277200011</v>
      </c>
      <c r="P37" s="8">
        <f>TI_EHG_E!P37+NRG_E!P37+FC_E!P37</f>
        <v>3387.6612277200006</v>
      </c>
      <c r="Q37" s="8">
        <f>TI_EHG_E!Q37+NRG_E!Q37+FC_E!Q37</f>
        <v>3607.2036277200009</v>
      </c>
      <c r="R37" s="8">
        <f>TI_EHG_E!R37+NRG_E!R37+FC_E!R37</f>
        <v>3723.0731168400016</v>
      </c>
      <c r="S37" s="8">
        <f>TI_EHG_E!S37+NRG_E!S37+FC_E!S37</f>
        <v>3790.1555445600011</v>
      </c>
      <c r="T37" s="8">
        <f>TI_EHG_E!T37+NRG_E!T37+FC_E!T37</f>
        <v>3881.6316277199999</v>
      </c>
      <c r="U37" s="8">
        <f>TI_EHG_E!U37+NRG_E!U37+FC_E!U37</f>
        <v>4052.3867168400011</v>
      </c>
      <c r="V37" s="8">
        <f>TI_EHG_E!V37+NRG_E!V37+FC_E!V37</f>
        <v>4372.5528831599995</v>
      </c>
      <c r="W37" s="8">
        <f>TI_EHG_E!W37+NRG_E!W37+FC_E!W37</f>
        <v>3796.2540831599999</v>
      </c>
      <c r="X37" s="8">
        <f>TI_EHG_E!X37+NRG_E!X37+FC_E!X37</f>
        <v>4027.9933108800005</v>
      </c>
      <c r="Y37" s="8">
        <f>TI_EHG_E!Y37+NRG_E!Y37+FC_E!Y37</f>
        <v>4271.9291168399986</v>
      </c>
      <c r="Z37" s="8">
        <f>TI_EHG_E!Z37+NRG_E!Z37+FC_E!Z37</f>
        <v>4174.3547445600016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5.8799159999999988</v>
      </c>
      <c r="H38" s="8">
        <f>TI_EHG_E!H38+NRG_E!H38+FC_E!H38</f>
        <v>8.8200000000000021</v>
      </c>
      <c r="I38" s="8">
        <f>TI_EHG_E!I38+NRG_E!I38+FC_E!I38</f>
        <v>5.8799159999999988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3.1520159999999997</v>
      </c>
      <c r="T38" s="8">
        <f>TI_EHG_E!T38+NRG_E!T38+FC_E!T38</f>
        <v>3.152016000000001</v>
      </c>
      <c r="U38" s="8">
        <f>TI_EHG_E!U38+NRG_E!U38+FC_E!U38</f>
        <v>3.1520160000000015</v>
      </c>
      <c r="V38" s="8">
        <f>TI_EHG_E!V38+NRG_E!V38+FC_E!V38</f>
        <v>6.3042840000000062</v>
      </c>
      <c r="W38" s="8">
        <f>TI_EHG_E!W38+NRG_E!W38+FC_E!W38</f>
        <v>3.152016000000001</v>
      </c>
      <c r="X38" s="8">
        <f>TI_EHG_E!X38+NRG_E!X38+FC_E!X38</f>
        <v>3.152015999999997</v>
      </c>
      <c r="Y38" s="8">
        <f>TI_EHG_E!Y38+NRG_E!Y38+FC_E!Y38</f>
        <v>3.1520159999999966</v>
      </c>
      <c r="Z38" s="8">
        <f>TI_EHG_E!Z38+NRG_E!Z38+FC_E!Z38</f>
        <v>3.1520159999999984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21.782939039999999</v>
      </c>
      <c r="T40" s="8">
        <f>TI_EHG_E!T40+NRG_E!T40+FC_E!T40</f>
        <v>24.918785640000007</v>
      </c>
      <c r="U40" s="8">
        <f>TI_EHG_E!U40+NRG_E!U40+FC_E!U40</f>
        <v>28.033666200000017</v>
      </c>
      <c r="V40" s="8">
        <f>TI_EHG_E!V40+NRG_E!V40+FC_E!V40</f>
        <v>24.918785640000017</v>
      </c>
      <c r="W40" s="8">
        <f>TI_EHG_E!W40+NRG_E!W40+FC_E!W40</f>
        <v>31.148546759999999</v>
      </c>
      <c r="X40" s="8">
        <f>TI_EHG_E!X40+NRG_E!X40+FC_E!X40</f>
        <v>56.067332399999934</v>
      </c>
      <c r="Y40" s="8">
        <f>TI_EHG_E!Y40+NRG_E!Y40+FC_E!Y40</f>
        <v>34.263427319999934</v>
      </c>
      <c r="Z40" s="8">
        <f>TI_EHG_E!Z40+NRG_E!Z40+FC_E!Z40</f>
        <v>28.017618119999984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9.4476600000000026</v>
      </c>
      <c r="D41" s="8">
        <f>TI_EHG_E!D41+NRG_E!D41+FC_E!D41</f>
        <v>6.2983537199999997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  <c r="Y41" s="8">
        <f>TI_EHG_E!Y41+NRG_E!Y41+FC_E!Y41</f>
        <v>0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723.47108796000009</v>
      </c>
      <c r="O42" s="8">
        <f>TI_EHG_E!O42+NRG_E!O42+FC_E!O42</f>
        <v>631.11308796000003</v>
      </c>
      <c r="P42" s="8">
        <f>TI_EHG_E!P42+NRG_E!P42+FC_E!P42</f>
        <v>695.76368795999997</v>
      </c>
      <c r="Q42" s="8">
        <f>TI_EHG_E!Q42+NRG_E!Q42+FC_E!Q42</f>
        <v>541.83351203999996</v>
      </c>
      <c r="R42" s="8">
        <f>TI_EHG_E!R42+NRG_E!R42+FC_E!R42</f>
        <v>683.44919999999991</v>
      </c>
      <c r="S42" s="8">
        <f>TI_EHG_E!S42+NRG_E!S42+FC_E!S42</f>
        <v>643.42731203999995</v>
      </c>
      <c r="T42" s="8">
        <f>TI_EHG_E!T42+NRG_E!T42+FC_E!T42</f>
        <v>720.39240000000018</v>
      </c>
      <c r="U42" s="8">
        <f>TI_EHG_E!U42+NRG_E!U42+FC_E!U42</f>
        <v>745.02111204000016</v>
      </c>
      <c r="V42" s="8">
        <f>TI_EHG_E!V42+NRG_E!V42+FC_E!V42</f>
        <v>640.34888795999996</v>
      </c>
      <c r="W42" s="8">
        <f>TI_EHG_E!W42+NRG_E!W42+FC_E!W42</f>
        <v>763.49271204000001</v>
      </c>
      <c r="X42" s="8">
        <f>TI_EHG_E!X42+NRG_E!X42+FC_E!X42</f>
        <v>788.12168796000003</v>
      </c>
      <c r="Y42" s="8">
        <f>TI_EHG_E!Y42+NRG_E!Y42+FC_E!Y42</f>
        <v>591.09119999999996</v>
      </c>
      <c r="Z42" s="8">
        <f>TI_EHG_E!Z42+NRG_E!Z42+FC_E!Z42</f>
        <v>631.11308796000003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5948.8213589999996</v>
      </c>
      <c r="D43" s="8">
        <f>TI_EHG_E!D43+NRG_E!D43+FC_E!D43</f>
        <v>6318.4322775599994</v>
      </c>
      <c r="E43" s="8">
        <f>TI_EHG_E!E43+NRG_E!E43+FC_E!E43</f>
        <v>6949.3202110799975</v>
      </c>
      <c r="F43" s="8">
        <f>TI_EHG_E!F43+NRG_E!F43+FC_E!F43</f>
        <v>6990.7424371200004</v>
      </c>
      <c r="G43" s="8">
        <f>TI_EHG_E!G43+NRG_E!G43+FC_E!G43</f>
        <v>7322.1165107999987</v>
      </c>
      <c r="H43" s="8">
        <f>TI_EHG_E!H43+NRG_E!H43+FC_E!H43</f>
        <v>8042.2204590000001</v>
      </c>
      <c r="I43" s="8">
        <f>TI_EHG_E!I43+NRG_E!I43+FC_E!I43</f>
        <v>8896.1488293599978</v>
      </c>
      <c r="J43" s="8">
        <f>TI_EHG_E!J43+NRG_E!J43+FC_E!J43</f>
        <v>8891.5560224399997</v>
      </c>
      <c r="K43" s="8">
        <f>TI_EHG_E!K43+NRG_E!K43+FC_E!K43</f>
        <v>8994.2588892000022</v>
      </c>
      <c r="L43" s="8">
        <f>TI_EHG_E!L43+NRG_E!L43+FC_E!L43</f>
        <v>9009.8189999999995</v>
      </c>
      <c r="M43" s="8">
        <f>TI_EHG_E!M43+NRG_E!M43+FC_E!M43</f>
        <v>8574.1113556799992</v>
      </c>
      <c r="N43" s="8">
        <f>TI_EHG_E!N43+NRG_E!N43+FC_E!N43</f>
        <v>8228.6571556799972</v>
      </c>
      <c r="O43" s="8">
        <f>TI_EHG_E!O43+NRG_E!O43+FC_E!O43</f>
        <v>7677.7972221599994</v>
      </c>
      <c r="P43" s="8">
        <f>TI_EHG_E!P43+NRG_E!P43+FC_E!P43</f>
        <v>7581.319199999999</v>
      </c>
      <c r="Q43" s="8">
        <f>TI_EHG_E!Q43+NRG_E!Q43+FC_E!Q43</f>
        <v>8505.6434002799997</v>
      </c>
      <c r="R43" s="8">
        <f>TI_EHG_E!R43+NRG_E!R43+FC_E!R43</f>
        <v>9532.6694002799995</v>
      </c>
      <c r="S43" s="8">
        <f>TI_EHG_E!S43+NRG_E!S43+FC_E!S43</f>
        <v>9733.7618913599999</v>
      </c>
      <c r="T43" s="8">
        <f>TI_EHG_E!T43+NRG_E!T43+FC_E!T43</f>
        <v>10398.14954568</v>
      </c>
      <c r="U43" s="8">
        <f>TI_EHG_E!U43+NRG_E!U43+FC_E!U43</f>
        <v>11285.059588920003</v>
      </c>
      <c r="V43" s="8">
        <f>TI_EHG_E!V43+NRG_E!V43+FC_E!V43</f>
        <v>11733.28307892</v>
      </c>
      <c r="W43" s="8">
        <f>TI_EHG_E!W43+NRG_E!W43+FC_E!W43</f>
        <v>10375.897493520002</v>
      </c>
      <c r="X43" s="8">
        <f>TI_EHG_E!X43+NRG_E!X43+FC_E!X43</f>
        <v>11548.907636759999</v>
      </c>
      <c r="Y43" s="8">
        <f>TI_EHG_E!Y43+NRG_E!Y43+FC_E!Y43</f>
        <v>12273.694556759998</v>
      </c>
      <c r="Z43" s="8">
        <f>TI_EHG_E!Z43+NRG_E!Z43+FC_E!Z43</f>
        <v>11142.01007244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4749.8523638400002</v>
      </c>
      <c r="D44" s="8">
        <f>TI_EHG_E!D44+NRG_E!D44+FC_E!D44</f>
        <v>4077.55590192</v>
      </c>
      <c r="E44" s="8">
        <f>TI_EHG_E!E44+NRG_E!E44+FC_E!E44</f>
        <v>2342.0931948000002</v>
      </c>
      <c r="F44" s="8">
        <f>TI_EHG_E!F44+NRG_E!F44+FC_E!F44</f>
        <v>2201.37971616</v>
      </c>
      <c r="G44" s="8">
        <f>TI_EHG_E!G44+NRG_E!G44+FC_E!G44</f>
        <v>1463.4172800000001</v>
      </c>
      <c r="H44" s="8">
        <f>TI_EHG_E!H44+NRG_E!H44+FC_E!H44</f>
        <v>762.97873536000009</v>
      </c>
      <c r="I44" s="8">
        <f>TI_EHG_E!I44+NRG_E!I44+FC_E!I44</f>
        <v>719.20049040000004</v>
      </c>
      <c r="J44" s="8">
        <f>TI_EHG_E!J44+NRG_E!J44+FC_E!J44</f>
        <v>681.41412000000025</v>
      </c>
      <c r="K44" s="8">
        <f>TI_EHG_E!K44+NRG_E!K44+FC_E!K44</f>
        <v>575.62342848000003</v>
      </c>
      <c r="L44" s="8">
        <f>TI_EHG_E!L44+NRG_E!L44+FC_E!L44</f>
        <v>700.08300000000008</v>
      </c>
      <c r="M44" s="8">
        <f>TI_EHG_E!M44+NRG_E!M44+FC_E!M44</f>
        <v>320.48253288000001</v>
      </c>
      <c r="N44" s="8">
        <f>TI_EHG_E!N44+NRG_E!N44+FC_E!N44</f>
        <v>320.48253288000001</v>
      </c>
      <c r="O44" s="8">
        <f>TI_EHG_E!O44+NRG_E!O44+FC_E!O44</f>
        <v>276.92190576000007</v>
      </c>
      <c r="P44" s="8">
        <f>TI_EHG_E!P44+NRG_E!P44+FC_E!P44</f>
        <v>236.47285152000001</v>
      </c>
      <c r="Q44" s="8">
        <f>TI_EHG_E!Q44+NRG_E!Q44+FC_E!Q44</f>
        <v>199.13453424000002</v>
      </c>
      <c r="R44" s="8">
        <f>TI_EHG_E!R44+NRG_E!R44+FC_E!R44</f>
        <v>146.23974576000001</v>
      </c>
      <c r="S44" s="8">
        <f>TI_EHG_E!S44+NRG_E!S44+FC_E!S44</f>
        <v>127.57058712000003</v>
      </c>
      <c r="T44" s="8">
        <f>TI_EHG_E!T44+NRG_E!T44+FC_E!T44</f>
        <v>155.57446440000001</v>
      </c>
      <c r="U44" s="8">
        <f>TI_EHG_E!U44+NRG_E!U44+FC_E!U44</f>
        <v>115.12513152</v>
      </c>
      <c r="V44" s="8">
        <f>TI_EHG_E!V44+NRG_E!V44+FC_E!V44</f>
        <v>96.455972880000033</v>
      </c>
      <c r="W44" s="8">
        <f>TI_EHG_E!W44+NRG_E!W44+FC_E!W44</f>
        <v>69.697337760000011</v>
      </c>
      <c r="X44" s="8">
        <f>TI_EHG_E!X44+NRG_E!X44+FC_E!X44</f>
        <v>74.364279119999992</v>
      </c>
      <c r="Y44" s="8">
        <f>TI_EHG_E!Y44+NRG_E!Y44+FC_E!Y44</f>
        <v>115.05352104000002</v>
      </c>
      <c r="Z44" s="8">
        <f>TI_EHG_E!Z44+NRG_E!Z44+FC_E!Z44</f>
        <v>118.22416560000001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215.47503900000001</v>
      </c>
      <c r="D48" s="8">
        <f>TI_EHG_E!D48+NRG_E!D48+FC_E!D48</f>
        <v>221.812344</v>
      </c>
      <c r="E48" s="8">
        <f>TI_EHG_E!E48+NRG_E!E48+FC_E!E48</f>
        <v>329.55003900000003</v>
      </c>
      <c r="F48" s="8">
        <f>TI_EHG_E!F48+NRG_E!F48+FC_E!F48</f>
        <v>383.41871100000003</v>
      </c>
      <c r="G48" s="8">
        <f>TI_EHG_E!G48+NRG_E!G48+FC_E!G48</f>
        <v>422.79915600000004</v>
      </c>
      <c r="H48" s="8">
        <f>TI_EHG_E!H48+NRG_E!H48+FC_E!H48</f>
        <v>608.48763299999996</v>
      </c>
      <c r="I48" s="8">
        <f>TI_EHG_E!I48+NRG_E!I48+FC_E!I48</f>
        <v>548.49611700000003</v>
      </c>
      <c r="J48" s="8">
        <f>TI_EHG_E!J48+NRG_E!J48+FC_E!J48</f>
        <v>671.33628900000008</v>
      </c>
      <c r="K48" s="8">
        <f>TI_EHG_E!K48+NRG_E!K48+FC_E!K48</f>
        <v>637.05517199999986</v>
      </c>
      <c r="L48" s="8">
        <f>TI_EHG_E!L48+NRG_E!L48+FC_E!L48</f>
        <v>553.4101169999999</v>
      </c>
      <c r="M48" s="8">
        <f>TI_EHG_E!M48+NRG_E!M48+FC_E!M48</f>
        <v>530.88750000000005</v>
      </c>
      <c r="N48" s="8">
        <f>TI_EHG_E!N48+NRG_E!N48+FC_E!N48</f>
        <v>482.625</v>
      </c>
      <c r="O48" s="8">
        <f>TI_EHG_E!O48+NRG_E!O48+FC_E!O48</f>
        <v>498.71273400000001</v>
      </c>
      <c r="P48" s="8">
        <f>TI_EHG_E!P48+NRG_E!P48+FC_E!P48</f>
        <v>466.53761700000007</v>
      </c>
      <c r="Q48" s="8">
        <f>TI_EHG_E!Q48+NRG_E!Q48+FC_E!Q48</f>
        <v>444.01499999999999</v>
      </c>
      <c r="R48" s="8">
        <f>TI_EHG_E!R48+NRG_E!R48+FC_E!R48</f>
        <v>505.14761699999997</v>
      </c>
      <c r="S48" s="8">
        <f>TI_EHG_E!S48+NRG_E!S48+FC_E!S48</f>
        <v>566.86500000000001</v>
      </c>
      <c r="T48" s="8">
        <f>TI_EHG_E!T48+NRG_E!T48+FC_E!T48</f>
        <v>520.04897099999994</v>
      </c>
      <c r="U48" s="8">
        <f>TI_EHG_E!U48+NRG_E!U48+FC_E!U48</f>
        <v>564.52663799999993</v>
      </c>
      <c r="V48" s="8">
        <f>TI_EHG_E!V48+NRG_E!V48+FC_E!V48</f>
        <v>591.89761799999997</v>
      </c>
      <c r="W48" s="8">
        <f>TI_EHG_E!W48+NRG_E!W48+FC_E!W48</f>
        <v>478.99250099999995</v>
      </c>
      <c r="X48" s="8">
        <f>TI_EHG_E!X48+NRG_E!X48+FC_E!X48</f>
        <v>352.40154299999995</v>
      </c>
      <c r="Y48" s="8">
        <f>TI_EHG_E!Y48+NRG_E!Y48+FC_E!Y48</f>
        <v>325.03056299999997</v>
      </c>
      <c r="Z48" s="8">
        <f>TI_EHG_E!Z48+NRG_E!Z48+FC_E!Z48</f>
        <v>283.97409300000004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48.377912039999991</v>
      </c>
      <c r="H50" s="8">
        <f>TI_EHG_E!H50+NRG_E!H50+FC_E!H50</f>
        <v>81.362912040000026</v>
      </c>
      <c r="I50" s="8">
        <f>TI_EHG_E!I50+NRG_E!I50+FC_E!I50</f>
        <v>389.22299999999996</v>
      </c>
      <c r="J50" s="8">
        <f>TI_EHG_E!J50+NRG_E!J50+FC_E!J50</f>
        <v>90.159087959999994</v>
      </c>
      <c r="K50" s="8">
        <f>TI_EHG_E!K50+NRG_E!K50+FC_E!K50</f>
        <v>91.918375919999988</v>
      </c>
      <c r="L50" s="8">
        <f>TI_EHG_E!L50+NRG_E!L50+FC_E!L50</f>
        <v>66.849512040000008</v>
      </c>
      <c r="M50" s="8">
        <f>TI_EHG_E!M50+NRG_E!M50+FC_E!M50</f>
        <v>108.63068796</v>
      </c>
      <c r="N50" s="8">
        <f>TI_EHG_E!N50+NRG_E!N50+FC_E!N50</f>
        <v>69.635029320000015</v>
      </c>
      <c r="O50" s="8">
        <f>TI_EHG_E!O50+NRG_E!O50+FC_E!O50</f>
        <v>97.488882720000007</v>
      </c>
      <c r="P50" s="8">
        <f>TI_EHG_E!P50+NRG_E!P50+FC_E!P50</f>
        <v>72.420546600000009</v>
      </c>
      <c r="Q50" s="8">
        <f>TI_EHG_E!Q50+NRG_E!Q50+FC_E!Q50</f>
        <v>267.39857592000004</v>
      </c>
      <c r="R50" s="8">
        <f>TI_EHG_E!R50+NRG_E!R50+FC_E!R50</f>
        <v>100.27466387999999</v>
      </c>
      <c r="S50" s="8">
        <f>TI_EHG_E!S50+NRG_E!S50+FC_E!S50</f>
        <v>306.39423456000003</v>
      </c>
      <c r="T50" s="8">
        <f>TI_EHG_E!T50+NRG_E!T50+FC_E!T50</f>
        <v>314.75025864000003</v>
      </c>
      <c r="U50" s="8">
        <f>TI_EHG_E!U50+NRG_E!U50+FC_E!U50</f>
        <v>317.53577591999999</v>
      </c>
      <c r="V50" s="8">
        <f>TI_EHG_E!V50+NRG_E!V50+FC_E!V50</f>
        <v>292.46717592000005</v>
      </c>
      <c r="W50" s="8">
        <f>TI_EHG_E!W50+NRG_E!W50+FC_E!W50</f>
        <v>309.17948796000007</v>
      </c>
      <c r="X50" s="8">
        <f>TI_EHG_E!X50+NRG_E!X50+FC_E!X50</f>
        <v>309.17948796000002</v>
      </c>
      <c r="Y50" s="8">
        <f>TI_EHG_E!Y50+NRG_E!Y50+FC_E!Y50</f>
        <v>236.75920524000003</v>
      </c>
      <c r="Z50" s="8">
        <f>TI_EHG_E!Z50+NRG_E!Z50+FC_E!Z50</f>
        <v>267.39857591999998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21178.282950000001</v>
      </c>
      <c r="D51" s="27">
        <f>TI_EHG_E!D51+NRG_E!D51+FC_E!D51</f>
        <v>23583.020669999998</v>
      </c>
      <c r="E51" s="27">
        <f>TI_EHG_E!E51+NRG_E!E51+FC_E!E51</f>
        <v>24058.888920000001</v>
      </c>
      <c r="F51" s="27">
        <f>TI_EHG_E!F51+NRG_E!F51+FC_E!F51</f>
        <v>26391.122999999996</v>
      </c>
      <c r="G51" s="27">
        <f>TI_EHG_E!G51+NRG_E!G51+FC_E!G51</f>
        <v>25617.313260000003</v>
      </c>
      <c r="H51" s="27">
        <f>TI_EHG_E!H51+NRG_E!H51+FC_E!H51</f>
        <v>26622.720629999996</v>
      </c>
      <c r="I51" s="27">
        <f>TI_EHG_E!I51+NRG_E!I51+FC_E!I51</f>
        <v>25440.14385</v>
      </c>
      <c r="J51" s="27">
        <f>TI_EHG_E!J51+NRG_E!J51+FC_E!J51</f>
        <v>23703.237359999999</v>
      </c>
      <c r="K51" s="27">
        <f>TI_EHG_E!K51+NRG_E!K51+FC_E!K51</f>
        <v>23495.319540000004</v>
      </c>
      <c r="L51" s="27">
        <f>TI_EHG_E!L51+NRG_E!L51+FC_E!L51</f>
        <v>20321.821079999998</v>
      </c>
      <c r="M51" s="27">
        <f>TI_EHG_E!M51+NRG_E!M51+FC_E!M51</f>
        <v>21381.151769999993</v>
      </c>
      <c r="N51" s="27">
        <f>TI_EHG_E!N51+NRG_E!N51+FC_E!N51</f>
        <v>20245.025789999996</v>
      </c>
      <c r="O51" s="27">
        <f>TI_EHG_E!O51+NRG_E!O51+FC_E!O51</f>
        <v>17926.92891000001</v>
      </c>
      <c r="P51" s="27">
        <f>TI_EHG_E!P51+NRG_E!P51+FC_E!P51</f>
        <v>16975.444860000003</v>
      </c>
      <c r="Q51" s="27">
        <f>TI_EHG_E!Q51+NRG_E!Q51+FC_E!Q51</f>
        <v>15513.203969999999</v>
      </c>
      <c r="R51" s="27">
        <f>TI_EHG_E!R51+NRG_E!R51+FC_E!R51</f>
        <v>16551.480330000002</v>
      </c>
      <c r="S51" s="27">
        <f>TI_EHG_E!S51+NRG_E!S51+FC_E!S51</f>
        <v>17724.766950000001</v>
      </c>
      <c r="T51" s="27">
        <f>TI_EHG_E!T51+NRG_E!T51+FC_E!T51</f>
        <v>18724.630253544805</v>
      </c>
      <c r="U51" s="27">
        <f>TI_EHG_E!U51+NRG_E!U51+FC_E!U51</f>
        <v>18040.332520093823</v>
      </c>
      <c r="V51" s="27">
        <f>TI_EHG_E!V51+NRG_E!V51+FC_E!V51</f>
        <v>18324.818106159171</v>
      </c>
      <c r="W51" s="27">
        <f>TI_EHG_E!W51+NRG_E!W51+FC_E!W51</f>
        <v>19056.441178653553</v>
      </c>
      <c r="X51" s="27">
        <f>TI_EHG_E!X51+NRG_E!X51+FC_E!X51</f>
        <v>20295.395935357625</v>
      </c>
      <c r="Y51" s="27">
        <f>TI_EHG_E!Y51+NRG_E!Y51+FC_E!Y51</f>
        <v>17616.080367740178</v>
      </c>
      <c r="Z51" s="27">
        <f>TI_EHG_E!Z51+NRG_E!Z51+FC_E!Z51</f>
        <v>15249.743917314725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113.03236790461814</v>
      </c>
      <c r="D52" s="27">
        <f t="shared" ref="D52:X52" si="28">SUM(D53:D54)</f>
        <v>142.98996275859653</v>
      </c>
      <c r="E52" s="27">
        <f t="shared" si="28"/>
        <v>127.44885236791269</v>
      </c>
      <c r="F52" s="27">
        <f t="shared" si="28"/>
        <v>97.358062413300672</v>
      </c>
      <c r="G52" s="27">
        <f t="shared" si="28"/>
        <v>135.18200933206191</v>
      </c>
      <c r="H52" s="27">
        <f t="shared" si="28"/>
        <v>315.13363777253625</v>
      </c>
      <c r="I52" s="27">
        <f t="shared" si="28"/>
        <v>360.49318287175873</v>
      </c>
      <c r="J52" s="27">
        <f t="shared" si="28"/>
        <v>418.85722647960756</v>
      </c>
      <c r="K52" s="27">
        <f t="shared" si="28"/>
        <v>394.1218018690322</v>
      </c>
      <c r="L52" s="27">
        <f t="shared" si="28"/>
        <v>414.86872848031032</v>
      </c>
      <c r="M52" s="27">
        <f t="shared" si="28"/>
        <v>466.26670435881653</v>
      </c>
      <c r="N52" s="27">
        <f t="shared" si="28"/>
        <v>520.26289293846696</v>
      </c>
      <c r="O52" s="27">
        <f t="shared" si="28"/>
        <v>478.38252876194713</v>
      </c>
      <c r="P52" s="27">
        <f t="shared" si="28"/>
        <v>431.12698620031699</v>
      </c>
      <c r="Q52" s="27">
        <f t="shared" si="28"/>
        <v>509.71969357013404</v>
      </c>
      <c r="R52" s="27">
        <f t="shared" si="28"/>
        <v>678.11372768836645</v>
      </c>
      <c r="S52" s="27">
        <f t="shared" si="28"/>
        <v>820.47863283480524</v>
      </c>
      <c r="T52" s="27">
        <f t="shared" si="28"/>
        <v>855.03502242414174</v>
      </c>
      <c r="U52" s="27">
        <f t="shared" si="28"/>
        <v>1021.1461257848131</v>
      </c>
      <c r="V52" s="27">
        <f t="shared" si="28"/>
        <v>1111.7752637077783</v>
      </c>
      <c r="W52" s="27">
        <f t="shared" si="28"/>
        <v>1100.4367255969914</v>
      </c>
      <c r="X52" s="27">
        <f t="shared" si="28"/>
        <v>1292.5229392540568</v>
      </c>
      <c r="Y52" s="27">
        <f t="shared" ref="Y52:Z52" si="29">SUM(Y53:Y54)</f>
        <v>1136.9263936591715</v>
      </c>
      <c r="Z52" s="27">
        <f t="shared" si="29"/>
        <v>1083.2544913885083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6.0061716000000001</v>
      </c>
      <c r="G53" s="8">
        <f>TI_EHG_E!G53+NRG_E!G53+FC_E!G53</f>
        <v>64.921942799999997</v>
      </c>
      <c r="H53" s="8">
        <f>TI_EHG_E!H53+NRG_E!H53+FC_E!H53</f>
        <v>176.17588559999999</v>
      </c>
      <c r="I53" s="8">
        <f>TI_EHG_E!I53+NRG_E!I53+FC_E!I53</f>
        <v>165.30794280000001</v>
      </c>
      <c r="J53" s="8">
        <f>TI_EHG_E!J53+NRG_E!J53+FC_E!J53</f>
        <v>120.97799999999998</v>
      </c>
      <c r="K53" s="8">
        <f>TI_EHG_E!K53+NRG_E!K53+FC_E!K53</f>
        <v>131.41711439999997</v>
      </c>
      <c r="L53" s="8">
        <f>TI_EHG_E!L53+NRG_E!L53+FC_E!L53</f>
        <v>164.45028600000003</v>
      </c>
      <c r="M53" s="8">
        <f>TI_EHG_E!M53+NRG_E!M53+FC_E!M53</f>
        <v>207.20699999999999</v>
      </c>
      <c r="N53" s="8">
        <f>TI_EHG_E!N53+NRG_E!N53+FC_E!N53</f>
        <v>312.74099999999993</v>
      </c>
      <c r="O53" s="8">
        <f>TI_EHG_E!O53+NRG_E!O53+FC_E!O53</f>
        <v>259.2589428</v>
      </c>
      <c r="P53" s="8">
        <f>TI_EHG_E!P53+NRG_E!P53+FC_E!P53</f>
        <v>242.52742799999999</v>
      </c>
      <c r="Q53" s="8">
        <f>TI_EHG_E!Q53+NRG_E!Q53+FC_E!Q53</f>
        <v>324.32400000000001</v>
      </c>
      <c r="R53" s="8">
        <f>TI_EHG_E!R53+NRG_E!R53+FC_E!R53</f>
        <v>479.1928284</v>
      </c>
      <c r="S53" s="8">
        <f>TI_EHG_E!S53+NRG_E!S53+FC_E!S53</f>
        <v>638.9244576000001</v>
      </c>
      <c r="T53" s="8">
        <f>TI_EHG_E!T53+NRG_E!T53+FC_E!T53</f>
        <v>661.37437080000007</v>
      </c>
      <c r="U53" s="8">
        <f>TI_EHG_E!U53+NRG_E!U53+FC_E!U53</f>
        <v>855.1399428000002</v>
      </c>
      <c r="V53" s="8">
        <f>TI_EHG_E!V53+NRG_E!V53+FC_E!V53</f>
        <v>872.15768639999999</v>
      </c>
      <c r="W53" s="8">
        <f>TI_EHG_E!W53+NRG_E!W53+FC_E!W53</f>
        <v>889.03128599999991</v>
      </c>
      <c r="X53" s="8">
        <f>TI_EHG_E!X53+NRG_E!X53+FC_E!X53</f>
        <v>1031.8882860000001</v>
      </c>
      <c r="Y53" s="8">
        <f>TI_EHG_E!Y53+NRG_E!Y53+FC_E!Y53</f>
        <v>875.01688560000002</v>
      </c>
      <c r="Z53" s="8">
        <f>TI_EHG_E!Z53+NRG_E!Z53+FC_E!Z53</f>
        <v>911.48171400000001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113.03236790461814</v>
      </c>
      <c r="D54" s="45">
        <f>TI_EHG_E!D54+NRG_E!D54+FC_E!D54</f>
        <v>142.98996275859653</v>
      </c>
      <c r="E54" s="45">
        <f>TI_EHG_E!E54+NRG_E!E54+FC_E!E54</f>
        <v>127.44885236791269</v>
      </c>
      <c r="F54" s="45">
        <f>TI_EHG_E!F54+NRG_E!F54+FC_E!F54</f>
        <v>91.35189081330067</v>
      </c>
      <c r="G54" s="45">
        <f>TI_EHG_E!G54+NRG_E!G54+FC_E!G54</f>
        <v>70.260066532061927</v>
      </c>
      <c r="H54" s="45">
        <f>TI_EHG_E!H54+NRG_E!H54+FC_E!H54</f>
        <v>138.95775217253626</v>
      </c>
      <c r="I54" s="45">
        <f>TI_EHG_E!I54+NRG_E!I54+FC_E!I54</f>
        <v>195.18524007175873</v>
      </c>
      <c r="J54" s="45">
        <f>TI_EHG_E!J54+NRG_E!J54+FC_E!J54</f>
        <v>297.87922647960761</v>
      </c>
      <c r="K54" s="45">
        <f>TI_EHG_E!K54+NRG_E!K54+FC_E!K54</f>
        <v>262.70468746903219</v>
      </c>
      <c r="L54" s="45">
        <f>TI_EHG_E!L54+NRG_E!L54+FC_E!L54</f>
        <v>250.41844248031032</v>
      </c>
      <c r="M54" s="45">
        <f>TI_EHG_E!M54+NRG_E!M54+FC_E!M54</f>
        <v>259.05970435881653</v>
      </c>
      <c r="N54" s="45">
        <f>TI_EHG_E!N54+NRG_E!N54+FC_E!N54</f>
        <v>207.52189293846703</v>
      </c>
      <c r="O54" s="45">
        <f>TI_EHG_E!O54+NRG_E!O54+FC_E!O54</f>
        <v>219.12358596194716</v>
      </c>
      <c r="P54" s="45">
        <f>TI_EHG_E!P54+NRG_E!P54+FC_E!P54</f>
        <v>188.59955820031703</v>
      </c>
      <c r="Q54" s="45">
        <f>TI_EHG_E!Q54+NRG_E!Q54+FC_E!Q54</f>
        <v>185.39569357013406</v>
      </c>
      <c r="R54" s="45">
        <f>TI_EHG_E!R54+NRG_E!R54+FC_E!R54</f>
        <v>198.92089928836646</v>
      </c>
      <c r="S54" s="45">
        <f>TI_EHG_E!S54+NRG_E!S54+FC_E!S54</f>
        <v>181.55417523480517</v>
      </c>
      <c r="T54" s="45">
        <f>TI_EHG_E!T54+NRG_E!T54+FC_E!T54</f>
        <v>193.66065162414165</v>
      </c>
      <c r="U54" s="45">
        <f>TI_EHG_E!U54+NRG_E!U54+FC_E!U54</f>
        <v>166.00618298481291</v>
      </c>
      <c r="V54" s="45">
        <f>TI_EHG_E!V54+NRG_E!V54+FC_E!V54</f>
        <v>239.6175773077783</v>
      </c>
      <c r="W54" s="45">
        <f>TI_EHG_E!W54+NRG_E!W54+FC_E!W54</f>
        <v>211.40543959699147</v>
      </c>
      <c r="X54" s="45">
        <f>TI_EHG_E!X54+NRG_E!X54+FC_E!X54</f>
        <v>260.63465325405673</v>
      </c>
      <c r="Y54" s="45">
        <f>TI_EHG_E!Y54+NRG_E!Y54+FC_E!Y54</f>
        <v>261.90950805917157</v>
      </c>
      <c r="Z54" s="45">
        <f>TI_EHG_E!Z54+NRG_E!Z54+FC_E!Z54</f>
        <v>171.77277738850827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3403.16714232</v>
      </c>
      <c r="D61" s="49">
        <f t="shared" si="30"/>
        <v>3565.9337904000004</v>
      </c>
      <c r="E61" s="49">
        <f t="shared" si="30"/>
        <v>3604.0892500800001</v>
      </c>
      <c r="F61" s="49">
        <f t="shared" si="30"/>
        <v>3745.3082824800008</v>
      </c>
      <c r="G61" s="49">
        <f t="shared" si="30"/>
        <v>3931.8605956800006</v>
      </c>
      <c r="H61" s="49">
        <f t="shared" si="30"/>
        <v>7384.4387459999998</v>
      </c>
      <c r="I61" s="49">
        <f t="shared" si="30"/>
        <v>7416.3602087999998</v>
      </c>
      <c r="J61" s="49">
        <f t="shared" si="30"/>
        <v>8169.3924580799985</v>
      </c>
      <c r="K61" s="49">
        <f t="shared" si="30"/>
        <v>8329.3057792800009</v>
      </c>
      <c r="L61" s="49">
        <f t="shared" si="30"/>
        <v>10839.266817839994</v>
      </c>
      <c r="M61" s="49">
        <f t="shared" si="30"/>
        <v>11829.986099999998</v>
      </c>
      <c r="N61" s="49">
        <f t="shared" si="30"/>
        <v>12225.581556479998</v>
      </c>
      <c r="O61" s="49">
        <f t="shared" si="30"/>
        <v>12486.37311792</v>
      </c>
      <c r="P61" s="49">
        <f t="shared" si="30"/>
        <v>13158.476937360003</v>
      </c>
      <c r="Q61" s="49">
        <f t="shared" si="30"/>
        <v>11984.48106192</v>
      </c>
      <c r="R61" s="49">
        <f t="shared" si="30"/>
        <v>12651.878783519996</v>
      </c>
      <c r="S61" s="49">
        <f t="shared" si="30"/>
        <v>12420.204829200002</v>
      </c>
      <c r="T61" s="49">
        <f t="shared" si="30"/>
        <v>12138.601021544189</v>
      </c>
      <c r="U61" s="49">
        <f t="shared" si="30"/>
        <v>11170.701147594247</v>
      </c>
      <c r="V61" s="49">
        <f t="shared" si="30"/>
        <v>10816.769965041234</v>
      </c>
      <c r="W61" s="49">
        <f t="shared" si="30"/>
        <v>10955.928788624657</v>
      </c>
      <c r="X61" s="49">
        <f t="shared" si="30"/>
        <v>11633.017733892793</v>
      </c>
      <c r="Y61" s="49">
        <f t="shared" ref="Y61:Z61" si="31">SUM(Y62:Y72)</f>
        <v>11376.239393750633</v>
      </c>
      <c r="Z61" s="49">
        <f t="shared" si="31"/>
        <v>10355.796688889843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3281.0395967999998</v>
      </c>
      <c r="D62" s="52">
        <f>TI_EHG_E!D62+NRG_E!D62+FC_E!D62</f>
        <v>3431.1199104000002</v>
      </c>
      <c r="E62" s="52">
        <f>TI_EHG_E!E62+NRG_E!E62+FC_E!E62</f>
        <v>3496.8636864</v>
      </c>
      <c r="F62" s="52">
        <f>TI_EHG_E!F62+NRG_E!F62+FC_E!F62</f>
        <v>3659.1520896000006</v>
      </c>
      <c r="G62" s="52">
        <f>TI_EHG_E!G62+NRG_E!G62+FC_E!G62</f>
        <v>3847.8726720000004</v>
      </c>
      <c r="H62" s="52">
        <f>TI_EHG_E!H62+NRG_E!H62+FC_E!H62</f>
        <v>7222.4324927999996</v>
      </c>
      <c r="I62" s="52">
        <f>TI_EHG_E!I62+NRG_E!I62+FC_E!I62</f>
        <v>7160.0481792</v>
      </c>
      <c r="J62" s="52">
        <f>TI_EHG_E!J62+NRG_E!J62+FC_E!J62</f>
        <v>7819.8406271999993</v>
      </c>
      <c r="K62" s="52">
        <f>TI_EHG_E!K62+NRG_E!K62+FC_E!K62</f>
        <v>7598.4164928000009</v>
      </c>
      <c r="L62" s="52">
        <f>TI_EHG_E!L62+NRG_E!L62+FC_E!L62</f>
        <v>10074.400358399995</v>
      </c>
      <c r="M62" s="52">
        <f>TI_EHG_E!M62+NRG_E!M62+FC_E!M62</f>
        <v>11006.240313599996</v>
      </c>
      <c r="N62" s="52">
        <f>TI_EHG_E!N62+NRG_E!N62+FC_E!N62</f>
        <v>11412.800582399997</v>
      </c>
      <c r="O62" s="52">
        <f>TI_EHG_E!O62+NRG_E!O62+FC_E!O62</f>
        <v>11714.527641600002</v>
      </c>
      <c r="P62" s="52">
        <f>TI_EHG_E!P62+NRG_E!P62+FC_E!P62</f>
        <v>12356.960313600004</v>
      </c>
      <c r="Q62" s="52">
        <f>TI_EHG_E!Q62+NRG_E!Q62+FC_E!Q62</f>
        <v>11019.568492799999</v>
      </c>
      <c r="R62" s="52">
        <f>TI_EHG_E!R62+NRG_E!R62+FC_E!R62</f>
        <v>11638.367999999997</v>
      </c>
      <c r="S62" s="52">
        <f>TI_EHG_E!S62+NRG_E!S62+FC_E!S62</f>
        <v>11314.910880000003</v>
      </c>
      <c r="T62" s="52">
        <f>TI_EHG_E!T62+NRG_E!T62+FC_E!T62</f>
        <v>11149.263820800001</v>
      </c>
      <c r="U62" s="52">
        <f>TI_EHG_E!U62+NRG_E!U62+FC_E!U62</f>
        <v>10093.552358399997</v>
      </c>
      <c r="V62" s="52">
        <f>TI_EHG_E!V62+NRG_E!V62+FC_E!V62</f>
        <v>9702.7842240000027</v>
      </c>
      <c r="W62" s="52">
        <f>TI_EHG_E!W62+NRG_E!W62+FC_E!W62</f>
        <v>9623.2643135999988</v>
      </c>
      <c r="X62" s="52">
        <f>TI_EHG_E!X62+NRG_E!X62+FC_E!X62</f>
        <v>10254.720268800002</v>
      </c>
      <c r="Y62" s="52">
        <f>TI_EHG_E!Y62+NRG_E!Y62+FC_E!Y62</f>
        <v>9924.880089600003</v>
      </c>
      <c r="Z62" s="52">
        <f>TI_EHG_E!Z62+NRG_E!Z62+FC_E!Z62</f>
        <v>8914.1919552000036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0.32766551999999988</v>
      </c>
      <c r="D64" s="52">
        <f>TI_EHG_E!D64+NRG_E!D64+FC_E!D64</f>
        <v>4.9140000000000006</v>
      </c>
      <c r="E64" s="52">
        <f>TI_EHG_E!E64+NRG_E!E64+FC_E!E64</f>
        <v>7.4256436800000012</v>
      </c>
      <c r="F64" s="52">
        <f>TI_EHG_E!F64+NRG_E!F64+FC_E!F64</f>
        <v>10.756352880000001</v>
      </c>
      <c r="G64" s="52">
        <f>TI_EHG_E!G64+NRG_E!G64+FC_E!G64</f>
        <v>15.288043680000001</v>
      </c>
      <c r="H64" s="52">
        <f>TI_EHG_E!H64+NRG_E!H64+FC_E!H64</f>
        <v>16.216396560000003</v>
      </c>
      <c r="I64" s="52">
        <f>TI_EHG_E!I64+NRG_E!I64+FC_E!I64</f>
        <v>27.95515632</v>
      </c>
      <c r="J64" s="52">
        <f>TI_EHG_E!J64+NRG_E!J64+FC_E!J64</f>
        <v>38.219912640000004</v>
      </c>
      <c r="K64" s="52">
        <f>TI_EHG_E!K64+NRG_E!K64+FC_E!K64</f>
        <v>49.84977816</v>
      </c>
      <c r="L64" s="52">
        <f>TI_EHG_E!L64+NRG_E!L64+FC_E!L64</f>
        <v>70.652116079999999</v>
      </c>
      <c r="M64" s="52">
        <f>TI_EHG_E!M64+NRG_E!M64+FC_E!M64</f>
        <v>82.773774720000006</v>
      </c>
      <c r="N64" s="52">
        <f>TI_EHG_E!N64+NRG_E!N64+FC_E!N64</f>
        <v>138.68408736000001</v>
      </c>
      <c r="O64" s="52">
        <f>TI_EHG_E!O64+NRG_E!O64+FC_E!O64</f>
        <v>121.10297471999999</v>
      </c>
      <c r="P64" s="52">
        <f>TI_EHG_E!P64+NRG_E!P64+FC_E!P64</f>
        <v>182.14566551999999</v>
      </c>
      <c r="Q64" s="52">
        <f>TI_EHG_E!Q64+NRG_E!Q64+FC_E!Q64</f>
        <v>181.43588736000001</v>
      </c>
      <c r="R64" s="52">
        <f>TI_EHG_E!R64+NRG_E!R64+FC_E!R64</f>
        <v>182.09082527999996</v>
      </c>
      <c r="S64" s="52">
        <f>TI_EHG_E!S64+NRG_E!S64+FC_E!S64</f>
        <v>202.34770920000005</v>
      </c>
      <c r="T64" s="52">
        <f>TI_EHG_E!T64+NRG_E!T64+FC_E!T64</f>
        <v>225.90902410418914</v>
      </c>
      <c r="U64" s="52">
        <f>TI_EHG_E!U64+NRG_E!U64+FC_E!U64</f>
        <v>213.64141751424964</v>
      </c>
      <c r="V64" s="52">
        <f>TI_EHG_E!V64+NRG_E!V64+FC_E!V64</f>
        <v>206.46453608123238</v>
      </c>
      <c r="W64" s="52">
        <f>TI_EHG_E!W64+NRG_E!W64+FC_E!W64</f>
        <v>204.48188494465913</v>
      </c>
      <c r="X64" s="52">
        <f>TI_EHG_E!X64+NRG_E!X64+FC_E!X64</f>
        <v>193.43321341279011</v>
      </c>
      <c r="Y64" s="52">
        <f>TI_EHG_E!Y64+NRG_E!Y64+FC_E!Y64</f>
        <v>221.18856575063057</v>
      </c>
      <c r="Z64" s="52">
        <f>TI_EHG_E!Z64+NRG_E!Z64+FC_E!Z64</f>
        <v>215.93511704983939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121.79988</v>
      </c>
      <c r="D65" s="52">
        <f>TI_EHG_E!D65+NRG_E!D65+FC_E!D65</f>
        <v>129.89988</v>
      </c>
      <c r="E65" s="52">
        <f>TI_EHG_E!E65+NRG_E!E65+FC_E!E65</f>
        <v>99.799919999999972</v>
      </c>
      <c r="F65" s="52">
        <f>TI_EHG_E!F65+NRG_E!F65+FC_E!F65</f>
        <v>75.399839999999983</v>
      </c>
      <c r="G65" s="52">
        <f>TI_EHG_E!G65+NRG_E!G65+FC_E!G65</f>
        <v>68.699879999999965</v>
      </c>
      <c r="H65" s="52">
        <f>TI_EHG_E!H65+NRG_E!H65+FC_E!H65</f>
        <v>138.20003999999997</v>
      </c>
      <c r="I65" s="52">
        <f>TI_EHG_E!I65+NRG_E!I65+FC_E!I65</f>
        <v>196.10028</v>
      </c>
      <c r="J65" s="52">
        <f>TI_EHG_E!J65+NRG_E!J65+FC_E!J65</f>
        <v>226.40003999999996</v>
      </c>
      <c r="K65" s="52">
        <f>TI_EHG_E!K65+NRG_E!K65+FC_E!K65</f>
        <v>193.10004000000001</v>
      </c>
      <c r="L65" s="52">
        <f>TI_EHG_E!L65+NRG_E!L65+FC_E!L65</f>
        <v>192.99996000000002</v>
      </c>
      <c r="M65" s="52">
        <f>TI_EHG_E!M65+NRG_E!M65+FC_E!M65</f>
        <v>222.90011999999996</v>
      </c>
      <c r="N65" s="52">
        <f>TI_EHG_E!N65+NRG_E!N65+FC_E!N65</f>
        <v>201.49991999999995</v>
      </c>
      <c r="O65" s="52">
        <f>TI_EHG_E!O65+NRG_E!O65+FC_E!O65</f>
        <v>192.09996000000001</v>
      </c>
      <c r="P65" s="52">
        <f>TI_EHG_E!P65+NRG_E!P65+FC_E!P65</f>
        <v>213.80003999999997</v>
      </c>
      <c r="Q65" s="52">
        <f>TI_EHG_E!Q65+NRG_E!Q65+FC_E!Q65</f>
        <v>224.90027999999995</v>
      </c>
      <c r="R65" s="52">
        <f>TI_EHG_E!R65+NRG_E!R65+FC_E!R65</f>
        <v>312.29999999999995</v>
      </c>
      <c r="S65" s="52">
        <f>TI_EHG_E!S65+NRG_E!S65+FC_E!S65</f>
        <v>348.19991999999991</v>
      </c>
      <c r="T65" s="52">
        <f>TI_EHG_E!T65+NRG_E!T65+FC_E!T65</f>
        <v>276.60023999999999</v>
      </c>
      <c r="U65" s="52">
        <f>TI_EHG_E!U65+NRG_E!U65+FC_E!U65</f>
        <v>290.69999999999993</v>
      </c>
      <c r="V65" s="52">
        <f>TI_EHG_E!V65+NRG_E!V65+FC_E!V65</f>
        <v>307.29995999999994</v>
      </c>
      <c r="W65" s="52">
        <f>TI_EHG_E!W65+NRG_E!W65+FC_E!W65</f>
        <v>300.79979999999995</v>
      </c>
      <c r="X65" s="52">
        <f>TI_EHG_E!X65+NRG_E!X65+FC_E!X65</f>
        <v>340.09992</v>
      </c>
      <c r="Y65" s="52">
        <f>TI_EHG_E!Y65+NRG_E!Y65+FC_E!Y65</f>
        <v>328.20012000000003</v>
      </c>
      <c r="Z65" s="52">
        <f>TI_EHG_E!Z65+NRG_E!Z65+FC_E!Z65</f>
        <v>298.60019999999997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7.5898166400000013</v>
      </c>
      <c r="I67" s="52">
        <f>TI_EHG_E!I67+NRG_E!I67+FC_E!I67</f>
        <v>32.25659327999999</v>
      </c>
      <c r="J67" s="52">
        <f>TI_EHG_E!J67+NRG_E!J67+FC_E!J67</f>
        <v>79.692564959999984</v>
      </c>
      <c r="K67" s="52">
        <f>TI_EHG_E!K67+NRG_E!K67+FC_E!K67</f>
        <v>137.47946832</v>
      </c>
      <c r="L67" s="52">
        <f>TI_EHG_E!L67+NRG_E!L67+FC_E!L67</f>
        <v>137.47946831999997</v>
      </c>
      <c r="M67" s="52">
        <f>TI_EHG_E!M67+NRG_E!M67+FC_E!M67</f>
        <v>167.61189168000001</v>
      </c>
      <c r="N67" s="52">
        <f>TI_EHG_E!N67+NRG_E!N67+FC_E!N67</f>
        <v>161.96196671999996</v>
      </c>
      <c r="O67" s="52">
        <f>TI_EHG_E!O67+NRG_E!O67+FC_E!O67</f>
        <v>150.66237168000001</v>
      </c>
      <c r="P67" s="52">
        <f>TI_EHG_E!P67+NRG_E!P67+FC_E!P67</f>
        <v>92.280833279999996</v>
      </c>
      <c r="Q67" s="52">
        <f>TI_EHG_E!Q67+NRG_E!Q67+FC_E!Q67</f>
        <v>178.91148671999994</v>
      </c>
      <c r="R67" s="52">
        <f>TI_EHG_E!R67+NRG_E!R67+FC_E!R67</f>
        <v>126.17987328</v>
      </c>
      <c r="S67" s="52">
        <f>TI_EHG_E!S67+NRG_E!S67+FC_E!S67</f>
        <v>129.94623504000003</v>
      </c>
      <c r="T67" s="52">
        <f>TI_EHG_E!T67+NRG_E!T67+FC_E!T67</f>
        <v>133.71285167999997</v>
      </c>
      <c r="U67" s="52">
        <f>TI_EHG_E!U67+NRG_E!U67+FC_E!U67</f>
        <v>150.66237168000004</v>
      </c>
      <c r="V67" s="52">
        <f>TI_EHG_E!V67+NRG_E!V67+FC_E!V67</f>
        <v>135.59616000000003</v>
      </c>
      <c r="W67" s="52">
        <f>TI_EHG_E!W67+NRG_E!W67+FC_E!W67</f>
        <v>248.59287503999997</v>
      </c>
      <c r="X67" s="52">
        <f>TI_EHG_E!X67+NRG_E!X67+FC_E!X67</f>
        <v>258.00941663999993</v>
      </c>
      <c r="Y67" s="52">
        <f>TI_EHG_E!Y67+NRG_E!Y67+FC_E!Y67</f>
        <v>267.42570335999994</v>
      </c>
      <c r="Z67" s="52">
        <f>TI_EHG_E!Z67+NRG_E!Z67+FC_E!Z67</f>
        <v>258.00941664000004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5.2393132799999993</v>
      </c>
      <c r="K69" s="52">
        <f>TI_EHG_E!K69+NRG_E!K69+FC_E!K69</f>
        <v>350.46000000000004</v>
      </c>
      <c r="L69" s="52">
        <f>TI_EHG_E!L69+NRG_E!L69+FC_E!L69</f>
        <v>363.73491503999981</v>
      </c>
      <c r="M69" s="52">
        <f>TI_EHG_E!M69+NRG_E!M69+FC_E!M69</f>
        <v>350.46000000000004</v>
      </c>
      <c r="N69" s="52">
        <f>TI_EHG_E!N69+NRG_E!N69+FC_E!N69</f>
        <v>310.63499999999988</v>
      </c>
      <c r="O69" s="52">
        <f>TI_EHG_E!O69+NRG_E!O69+FC_E!O69</f>
        <v>307.98016991999998</v>
      </c>
      <c r="P69" s="52">
        <f>TI_EHG_E!P69+NRG_E!P69+FC_E!P69</f>
        <v>313.29008495999989</v>
      </c>
      <c r="Q69" s="52">
        <f>TI_EHG_E!Q69+NRG_E!Q69+FC_E!Q69</f>
        <v>379.6649150400001</v>
      </c>
      <c r="R69" s="52">
        <f>TI_EHG_E!R69+NRG_E!R69+FC_E!R69</f>
        <v>392.94008495999992</v>
      </c>
      <c r="S69" s="52">
        <f>TI_EHG_E!S69+NRG_E!S69+FC_E!S69</f>
        <v>424.80008495999994</v>
      </c>
      <c r="T69" s="52">
        <f>TI_EHG_E!T69+NRG_E!T69+FC_E!T69</f>
        <v>353.11508495999999</v>
      </c>
      <c r="U69" s="52">
        <f>TI_EHG_E!U69+NRG_E!U69+FC_E!U69</f>
        <v>422.14499999999987</v>
      </c>
      <c r="V69" s="52">
        <f>TI_EHG_E!V69+NRG_E!V69+FC_E!V69</f>
        <v>464.62508496000009</v>
      </c>
      <c r="W69" s="52">
        <f>TI_EHG_E!W69+NRG_E!W69+FC_E!W69</f>
        <v>578.78991503999987</v>
      </c>
      <c r="X69" s="52">
        <f>TI_EHG_E!X69+NRG_E!X69+FC_E!X69</f>
        <v>586.75491504000001</v>
      </c>
      <c r="Y69" s="52">
        <f>TI_EHG_E!Y69+NRG_E!Y69+FC_E!Y69</f>
        <v>634.54491503999986</v>
      </c>
      <c r="Z69" s="52">
        <f>TI_EHG_E!Z69+NRG_E!Z69+FC_E!Z69</f>
        <v>669.05999999999983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22252.49428399235</v>
      </c>
      <c r="D2" s="21">
        <f t="shared" ref="D2:X2" si="0">SUM(D3,D17,D22,D25,D26,D51,D52)</f>
        <v>22641.848930632717</v>
      </c>
      <c r="E2" s="21">
        <f t="shared" si="0"/>
        <v>21313.439241818891</v>
      </c>
      <c r="F2" s="21">
        <f t="shared" si="0"/>
        <v>22365.153433153664</v>
      </c>
      <c r="G2" s="21">
        <f t="shared" si="0"/>
        <v>20623.52855882615</v>
      </c>
      <c r="H2" s="21">
        <f t="shared" si="0"/>
        <v>18733.592967932931</v>
      </c>
      <c r="I2" s="21">
        <f t="shared" si="0"/>
        <v>18710.447087610348</v>
      </c>
      <c r="J2" s="21">
        <f t="shared" si="0"/>
        <v>19871.664136467731</v>
      </c>
      <c r="K2" s="21">
        <f t="shared" si="0"/>
        <v>18970.244427366877</v>
      </c>
      <c r="L2" s="21">
        <f t="shared" si="0"/>
        <v>15896.582418356553</v>
      </c>
      <c r="M2" s="21">
        <f t="shared" si="0"/>
        <v>16571.049826168211</v>
      </c>
      <c r="N2" s="21">
        <f t="shared" si="0"/>
        <v>15837.367293506355</v>
      </c>
      <c r="O2" s="21">
        <f t="shared" si="0"/>
        <v>15174.688442062512</v>
      </c>
      <c r="P2" s="21">
        <f t="shared" si="0"/>
        <v>12571.010943074458</v>
      </c>
      <c r="Q2" s="21">
        <f t="shared" si="0"/>
        <v>11740.200914147754</v>
      </c>
      <c r="R2" s="21">
        <f t="shared" si="0"/>
        <v>12255.784456308083</v>
      </c>
      <c r="S2" s="21">
        <f t="shared" si="0"/>
        <v>12322.084012611786</v>
      </c>
      <c r="T2" s="21">
        <f t="shared" si="0"/>
        <v>12348.938280259452</v>
      </c>
      <c r="U2" s="21">
        <f t="shared" si="0"/>
        <v>11551.951406300812</v>
      </c>
      <c r="V2" s="21">
        <f t="shared" si="0"/>
        <v>11085.04833053256</v>
      </c>
      <c r="W2" s="21">
        <f t="shared" si="0"/>
        <v>10911.41540715335</v>
      </c>
      <c r="X2" s="21">
        <f t="shared" si="0"/>
        <v>10153.366507665032</v>
      </c>
      <c r="Y2" s="21">
        <f t="shared" ref="Y2:Z2" si="1">SUM(Y3,Y17,Y22,Y25,Y26,Y51,Y52)</f>
        <v>9468.7475539489606</v>
      </c>
      <c r="Z2" s="21">
        <f t="shared" si="1"/>
        <v>7934.705139383841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11756.43987424773</v>
      </c>
      <c r="D3" s="24">
        <f t="shared" ref="D3:X3" si="3">SUM(D4,D8,D11)</f>
        <v>11447.306135394116</v>
      </c>
      <c r="E3" s="24">
        <f t="shared" si="3"/>
        <v>11002.985773210976</v>
      </c>
      <c r="F3" s="24">
        <f t="shared" si="3"/>
        <v>11378.566243060362</v>
      </c>
      <c r="G3" s="24">
        <f t="shared" si="3"/>
        <v>10738.265889094087</v>
      </c>
      <c r="H3" s="24">
        <f t="shared" si="3"/>
        <v>8813.3401347203962</v>
      </c>
      <c r="I3" s="24">
        <f t="shared" si="3"/>
        <v>8392.4914326585877</v>
      </c>
      <c r="J3" s="24">
        <f t="shared" si="3"/>
        <v>8775.4532000281251</v>
      </c>
      <c r="K3" s="24">
        <f t="shared" si="3"/>
        <v>8418.6134508178475</v>
      </c>
      <c r="L3" s="24">
        <f t="shared" si="3"/>
        <v>7539.7364681962408</v>
      </c>
      <c r="M3" s="24">
        <f t="shared" si="3"/>
        <v>7500.7634190093941</v>
      </c>
      <c r="N3" s="24">
        <f t="shared" si="3"/>
        <v>7611.0601186078875</v>
      </c>
      <c r="O3" s="24">
        <f t="shared" si="3"/>
        <v>7529.2104378205649</v>
      </c>
      <c r="P3" s="24">
        <f t="shared" si="3"/>
        <v>7356.0748086741387</v>
      </c>
      <c r="Q3" s="24">
        <f t="shared" si="3"/>
        <v>6961.4115673794367</v>
      </c>
      <c r="R3" s="24">
        <f t="shared" si="3"/>
        <v>6653.2812189219267</v>
      </c>
      <c r="S3" s="24">
        <f t="shared" si="3"/>
        <v>6561.3475888623898</v>
      </c>
      <c r="T3" s="24">
        <f t="shared" si="3"/>
        <v>5671.9877162228804</v>
      </c>
      <c r="U3" s="24">
        <f t="shared" si="3"/>
        <v>5183.9841099590958</v>
      </c>
      <c r="V3" s="24">
        <f t="shared" si="3"/>
        <v>4395.9483490034745</v>
      </c>
      <c r="W3" s="24">
        <f t="shared" si="3"/>
        <v>4124.0015165092318</v>
      </c>
      <c r="X3" s="24">
        <f t="shared" si="3"/>
        <v>3367.6944221230983</v>
      </c>
      <c r="Y3" s="24">
        <f t="shared" ref="Y3:Z3" si="4">SUM(Y4,Y8,Y11)</f>
        <v>3358.3926273500219</v>
      </c>
      <c r="Z3" s="24">
        <f t="shared" si="4"/>
        <v>2926.7190213345871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89.826786720000015</v>
      </c>
      <c r="F4" s="19">
        <f t="shared" si="6"/>
        <v>372.38158584000001</v>
      </c>
      <c r="G4" s="19">
        <f t="shared" si="6"/>
        <v>481.41731879999998</v>
      </c>
      <c r="H4" s="19">
        <f t="shared" si="6"/>
        <v>511.65700344000004</v>
      </c>
      <c r="I4" s="19">
        <f t="shared" si="6"/>
        <v>540.26268120000009</v>
      </c>
      <c r="J4" s="19">
        <f t="shared" si="6"/>
        <v>677.60099351999997</v>
      </c>
      <c r="K4" s="19">
        <f t="shared" si="6"/>
        <v>557.47901088000003</v>
      </c>
      <c r="L4" s="19">
        <f t="shared" si="6"/>
        <v>489.75048143999999</v>
      </c>
      <c r="M4" s="19">
        <f t="shared" si="6"/>
        <v>646.63830000000007</v>
      </c>
      <c r="N4" s="19">
        <f t="shared" si="6"/>
        <v>193.78817567999999</v>
      </c>
      <c r="O4" s="19">
        <f t="shared" si="6"/>
        <v>12.487313520000002</v>
      </c>
      <c r="P4" s="19">
        <f t="shared" si="6"/>
        <v>0</v>
      </c>
      <c r="Q4" s="19">
        <f t="shared" si="6"/>
        <v>5.2715282400000003</v>
      </c>
      <c r="R4" s="19">
        <f t="shared" si="6"/>
        <v>29.80478952</v>
      </c>
      <c r="S4" s="19">
        <f t="shared" si="6"/>
        <v>245.20320000000004</v>
      </c>
      <c r="T4" s="19">
        <f t="shared" si="6"/>
        <v>77.955886799999988</v>
      </c>
      <c r="U4" s="19">
        <f t="shared" si="6"/>
        <v>66.609789840000019</v>
      </c>
      <c r="V4" s="19">
        <f t="shared" si="6"/>
        <v>82.817380799999995</v>
      </c>
      <c r="W4" s="19">
        <f t="shared" si="6"/>
        <v>63.039699359999979</v>
      </c>
      <c r="X4" s="19">
        <f t="shared" si="6"/>
        <v>39.557065680000001</v>
      </c>
      <c r="Y4" s="19">
        <f t="shared" ref="Y4:Z4" si="7">SUM(Y5:Y7)</f>
        <v>34.203462479999999</v>
      </c>
      <c r="Z4" s="19">
        <f t="shared" si="7"/>
        <v>20.339264880000002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37.596121200000006</v>
      </c>
      <c r="G6" s="8">
        <f>TI_EHG_E_E!G6+TI_EHG_CHP_E!G6+TI_EHG_H_E!G6</f>
        <v>81.166005359999986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89.826786720000015</v>
      </c>
      <c r="F7" s="8">
        <f>TI_EHG_E_E!F7+TI_EHG_CHP_E!F7+TI_EHG_H_E!F7</f>
        <v>334.78546463999999</v>
      </c>
      <c r="G7" s="8">
        <f>TI_EHG_E_E!G7+TI_EHG_CHP_E!G7+TI_EHG_H_E!G7</f>
        <v>400.25131343999999</v>
      </c>
      <c r="H7" s="8">
        <f>TI_EHG_E_E!H7+TI_EHG_CHP_E!H7+TI_EHG_H_E!H7</f>
        <v>511.65700344000004</v>
      </c>
      <c r="I7" s="8">
        <f>TI_EHG_E_E!I7+TI_EHG_CHP_E!I7+TI_EHG_H_E!I7</f>
        <v>540.26268120000009</v>
      </c>
      <c r="J7" s="8">
        <f>TI_EHG_E_E!J7+TI_EHG_CHP_E!J7+TI_EHG_H_E!J7</f>
        <v>677.60099351999997</v>
      </c>
      <c r="K7" s="8">
        <f>TI_EHG_E_E!K7+TI_EHG_CHP_E!K7+TI_EHG_H_E!K7</f>
        <v>557.47901088000003</v>
      </c>
      <c r="L7" s="8">
        <f>TI_EHG_E_E!L7+TI_EHG_CHP_E!L7+TI_EHG_H_E!L7</f>
        <v>489.75048143999999</v>
      </c>
      <c r="M7" s="8">
        <f>TI_EHG_E_E!M7+TI_EHG_CHP_E!M7+TI_EHG_H_E!M7</f>
        <v>646.63830000000007</v>
      </c>
      <c r="N7" s="8">
        <f>TI_EHG_E_E!N7+TI_EHG_CHP_E!N7+TI_EHG_H_E!N7</f>
        <v>193.78817567999999</v>
      </c>
      <c r="O7" s="8">
        <f>TI_EHG_E_E!O7+TI_EHG_CHP_E!O7+TI_EHG_H_E!O7</f>
        <v>12.487313520000002</v>
      </c>
      <c r="P7" s="8">
        <f>TI_EHG_E_E!P7+TI_EHG_CHP_E!P7+TI_EHG_H_E!P7</f>
        <v>0</v>
      </c>
      <c r="Q7" s="8">
        <f>TI_EHG_E_E!Q7+TI_EHG_CHP_E!Q7+TI_EHG_H_E!Q7</f>
        <v>5.2715282400000003</v>
      </c>
      <c r="R7" s="8">
        <f>TI_EHG_E_E!R7+TI_EHG_CHP_E!R7+TI_EHG_H_E!R7</f>
        <v>29.80478952</v>
      </c>
      <c r="S7" s="8">
        <f>TI_EHG_E_E!S7+TI_EHG_CHP_E!S7+TI_EHG_H_E!S7</f>
        <v>245.20320000000004</v>
      </c>
      <c r="T7" s="8">
        <f>TI_EHG_E_E!T7+TI_EHG_CHP_E!T7+TI_EHG_H_E!T7</f>
        <v>77.955886799999988</v>
      </c>
      <c r="U7" s="8">
        <f>TI_EHG_E_E!U7+TI_EHG_CHP_E!U7+TI_EHG_H_E!U7</f>
        <v>66.609789840000019</v>
      </c>
      <c r="V7" s="8">
        <f>TI_EHG_E_E!V7+TI_EHG_CHP_E!V7+TI_EHG_H_E!V7</f>
        <v>82.817380799999995</v>
      </c>
      <c r="W7" s="8">
        <f>TI_EHG_E_E!W7+TI_EHG_CHP_E!W7+TI_EHG_H_E!W7</f>
        <v>63.039699359999979</v>
      </c>
      <c r="X7" s="8">
        <f>TI_EHG_E_E!X7+TI_EHG_CHP_E!X7+TI_EHG_H_E!X7</f>
        <v>39.557065680000001</v>
      </c>
      <c r="Y7" s="8">
        <f>TI_EHG_E_E!Y7+TI_EHG_CHP_E!Y7+TI_EHG_H_E!Y7</f>
        <v>34.203462479999999</v>
      </c>
      <c r="Z7" s="8">
        <f>TI_EHG_E_E!Z7+TI_EHG_CHP_E!Z7+TI_EHG_H_E!Z7</f>
        <v>20.339264880000002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11756.43987424773</v>
      </c>
      <c r="D8" s="19">
        <f t="shared" ref="D8:X8" si="9">SUM(D9:D10)</f>
        <v>11447.306135394116</v>
      </c>
      <c r="E8" s="19">
        <f t="shared" si="9"/>
        <v>10913.158986490977</v>
      </c>
      <c r="F8" s="19">
        <f t="shared" si="9"/>
        <v>11006.184657220363</v>
      </c>
      <c r="G8" s="19">
        <f t="shared" si="9"/>
        <v>10256.848570294087</v>
      </c>
      <c r="H8" s="19">
        <f t="shared" si="9"/>
        <v>8301.683131280397</v>
      </c>
      <c r="I8" s="19">
        <f t="shared" si="9"/>
        <v>7852.2287514585878</v>
      </c>
      <c r="J8" s="19">
        <f t="shared" si="9"/>
        <v>8097.8522065081243</v>
      </c>
      <c r="K8" s="19">
        <f t="shared" si="9"/>
        <v>7861.1344399378468</v>
      </c>
      <c r="L8" s="19">
        <f t="shared" si="9"/>
        <v>7049.9859867562409</v>
      </c>
      <c r="M8" s="19">
        <f t="shared" si="9"/>
        <v>6854.1251190093944</v>
      </c>
      <c r="N8" s="19">
        <f t="shared" si="9"/>
        <v>7417.2719429278877</v>
      </c>
      <c r="O8" s="19">
        <f t="shared" si="9"/>
        <v>7516.7231243005654</v>
      </c>
      <c r="P8" s="19">
        <f t="shared" si="9"/>
        <v>7356.0748086741387</v>
      </c>
      <c r="Q8" s="19">
        <f t="shared" si="9"/>
        <v>6956.1400391394363</v>
      </c>
      <c r="R8" s="19">
        <f t="shared" si="9"/>
        <v>6623.4764294019269</v>
      </c>
      <c r="S8" s="19">
        <f t="shared" si="9"/>
        <v>6316.1443888623899</v>
      </c>
      <c r="T8" s="19">
        <f t="shared" si="9"/>
        <v>5594.03182942288</v>
      </c>
      <c r="U8" s="19">
        <f t="shared" si="9"/>
        <v>5117.3743201190955</v>
      </c>
      <c r="V8" s="19">
        <f t="shared" si="9"/>
        <v>4313.1309682034744</v>
      </c>
      <c r="W8" s="19">
        <f t="shared" si="9"/>
        <v>4060.9618171492316</v>
      </c>
      <c r="X8" s="19">
        <f t="shared" si="9"/>
        <v>3328.1373564430983</v>
      </c>
      <c r="Y8" s="19">
        <f t="shared" ref="Y8:Z8" si="10">SUM(Y9:Y10)</f>
        <v>3324.1891648700221</v>
      </c>
      <c r="Z8" s="19">
        <f t="shared" si="10"/>
        <v>2906.3797564545871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93.84921743999999</v>
      </c>
      <c r="D9" s="8">
        <f>TI_EHG_E_E!D9+TI_EHG_CHP_E!D9+TI_EHG_H_E!D9</f>
        <v>68.066845440000023</v>
      </c>
      <c r="E9" s="8">
        <f>TI_EHG_E_E!E9+TI_EHG_CHP_E!E9+TI_EHG_H_E!E9</f>
        <v>18.774616079999994</v>
      </c>
      <c r="F9" s="8">
        <f>TI_EHG_E_E!F9+TI_EHG_CHP_E!F9+TI_EHG_H_E!F9</f>
        <v>52.741637520000005</v>
      </c>
      <c r="G9" s="8">
        <f>TI_EHG_E_E!G9+TI_EHG_CHP_E!G9+TI_EHG_H_E!G9</f>
        <v>241.41292031999998</v>
      </c>
      <c r="H9" s="8">
        <f>TI_EHG_E_E!H9+TI_EHG_CHP_E!H9+TI_EHG_H_E!H9</f>
        <v>682.45748471999991</v>
      </c>
      <c r="I9" s="8">
        <f>TI_EHG_E_E!I9+TI_EHG_CHP_E!I9+TI_EHG_H_E!I9</f>
        <v>626.02054680000003</v>
      </c>
      <c r="J9" s="8">
        <f>TI_EHG_E_E!J9+TI_EHG_CHP_E!J9+TI_EHG_H_E!J9</f>
        <v>616.95919296</v>
      </c>
      <c r="K9" s="8">
        <f>TI_EHG_E_E!K9+TI_EHG_CHP_E!K9+TI_EHG_H_E!K9</f>
        <v>691.18821551999986</v>
      </c>
      <c r="L9" s="8">
        <f>TI_EHG_E_E!L9+TI_EHG_CHP_E!L9+TI_EHG_H_E!L9</f>
        <v>332.21390399999996</v>
      </c>
      <c r="M9" s="8">
        <f>TI_EHG_E_E!M9+TI_EHG_CHP_E!M9+TI_EHG_H_E!M9</f>
        <v>138.08111592</v>
      </c>
      <c r="N9" s="8">
        <f>TI_EHG_E_E!N9+TI_EHG_CHP_E!N9+TI_EHG_H_E!N9</f>
        <v>179.85582119999995</v>
      </c>
      <c r="O9" s="8">
        <f>TI_EHG_E_E!O9+TI_EHG_CHP_E!O9+TI_EHG_H_E!O9</f>
        <v>326.9263562399999</v>
      </c>
      <c r="P9" s="8">
        <f>TI_EHG_E_E!P9+TI_EHG_CHP_E!P9+TI_EHG_H_E!P9</f>
        <v>241.63840799999997</v>
      </c>
      <c r="Q9" s="8">
        <f>TI_EHG_E_E!Q9+TI_EHG_CHP_E!Q9+TI_EHG_H_E!Q9</f>
        <v>148.92769583999998</v>
      </c>
      <c r="R9" s="8">
        <f>TI_EHG_E_E!R9+TI_EHG_CHP_E!R9+TI_EHG_H_E!R9</f>
        <v>125.48596896000001</v>
      </c>
      <c r="S9" s="8">
        <f>TI_EHG_E_E!S9+TI_EHG_CHP_E!S9+TI_EHG_H_E!S9</f>
        <v>26.118528479999998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11662.59065680773</v>
      </c>
      <c r="D10" s="8">
        <f>TI_EHG_E_E!D10+TI_EHG_CHP_E!D10+TI_EHG_H_E!D10</f>
        <v>11379.239289954116</v>
      </c>
      <c r="E10" s="8">
        <f>TI_EHG_E_E!E10+TI_EHG_CHP_E!E10+TI_EHG_H_E!E10</f>
        <v>10894.384370410977</v>
      </c>
      <c r="F10" s="8">
        <f>TI_EHG_E_E!F10+TI_EHG_CHP_E!F10+TI_EHG_H_E!F10</f>
        <v>10953.443019700364</v>
      </c>
      <c r="G10" s="8">
        <f>TI_EHG_E_E!G10+TI_EHG_CHP_E!G10+TI_EHG_H_E!G10</f>
        <v>10015.435649974088</v>
      </c>
      <c r="H10" s="8">
        <f>TI_EHG_E_E!H10+TI_EHG_CHP_E!H10+TI_EHG_H_E!H10</f>
        <v>7619.2256465603969</v>
      </c>
      <c r="I10" s="8">
        <f>TI_EHG_E_E!I10+TI_EHG_CHP_E!I10+TI_EHG_H_E!I10</f>
        <v>7226.2082046585874</v>
      </c>
      <c r="J10" s="8">
        <f>TI_EHG_E_E!J10+TI_EHG_CHP_E!J10+TI_EHG_H_E!J10</f>
        <v>7480.8930135481241</v>
      </c>
      <c r="K10" s="8">
        <f>TI_EHG_E_E!K10+TI_EHG_CHP_E!K10+TI_EHG_H_E!K10</f>
        <v>7169.9462244178467</v>
      </c>
      <c r="L10" s="8">
        <f>TI_EHG_E_E!L10+TI_EHG_CHP_E!L10+TI_EHG_H_E!L10</f>
        <v>6717.7720827562407</v>
      </c>
      <c r="M10" s="8">
        <f>TI_EHG_E_E!M10+TI_EHG_CHP_E!M10+TI_EHG_H_E!M10</f>
        <v>6716.0440030893942</v>
      </c>
      <c r="N10" s="8">
        <f>TI_EHG_E_E!N10+TI_EHG_CHP_E!N10+TI_EHG_H_E!N10</f>
        <v>7237.4161217278879</v>
      </c>
      <c r="O10" s="8">
        <f>TI_EHG_E_E!O10+TI_EHG_CHP_E!O10+TI_EHG_H_E!O10</f>
        <v>7189.7967680605652</v>
      </c>
      <c r="P10" s="8">
        <f>TI_EHG_E_E!P10+TI_EHG_CHP_E!P10+TI_EHG_H_E!P10</f>
        <v>7114.4364006741389</v>
      </c>
      <c r="Q10" s="8">
        <f>TI_EHG_E_E!Q10+TI_EHG_CHP_E!Q10+TI_EHG_H_E!Q10</f>
        <v>6807.2123432994367</v>
      </c>
      <c r="R10" s="8">
        <f>TI_EHG_E_E!R10+TI_EHG_CHP_E!R10+TI_EHG_H_E!R10</f>
        <v>6497.9904604419271</v>
      </c>
      <c r="S10" s="8">
        <f>TI_EHG_E_E!S10+TI_EHG_CHP_E!S10+TI_EHG_H_E!S10</f>
        <v>6290.0258603823895</v>
      </c>
      <c r="T10" s="8">
        <f>TI_EHG_E_E!T10+TI_EHG_CHP_E!T10+TI_EHG_H_E!T10</f>
        <v>5594.03182942288</v>
      </c>
      <c r="U10" s="8">
        <f>TI_EHG_E_E!U10+TI_EHG_CHP_E!U10+TI_EHG_H_E!U10</f>
        <v>5117.3743201190955</v>
      </c>
      <c r="V10" s="8">
        <f>TI_EHG_E_E!V10+TI_EHG_CHP_E!V10+TI_EHG_H_E!V10</f>
        <v>4313.1309682034744</v>
      </c>
      <c r="W10" s="8">
        <f>TI_EHG_E_E!W10+TI_EHG_CHP_E!W10+TI_EHG_H_E!W10</f>
        <v>4060.9618171492316</v>
      </c>
      <c r="X10" s="8">
        <f>TI_EHG_E_E!X10+TI_EHG_CHP_E!X10+TI_EHG_H_E!X10</f>
        <v>3328.1373564430983</v>
      </c>
      <c r="Y10" s="8">
        <f>TI_EHG_E_E!Y10+TI_EHG_CHP_E!Y10+TI_EHG_H_E!Y10</f>
        <v>3324.1891648700221</v>
      </c>
      <c r="Z10" s="8">
        <f>TI_EHG_E_E!Z10+TI_EHG_CHP_E!Z10+TI_EHG_H_E!Z10</f>
        <v>2906.3797564545871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1114.222608</v>
      </c>
      <c r="D17" s="27">
        <f t="shared" ref="D17:X17" si="15">SUM(D18:D21)</f>
        <v>975.24273600000004</v>
      </c>
      <c r="E17" s="27">
        <f t="shared" si="15"/>
        <v>1002.5058960000001</v>
      </c>
      <c r="F17" s="27">
        <f t="shared" si="15"/>
        <v>996.74870399999998</v>
      </c>
      <c r="G17" s="27">
        <f t="shared" si="15"/>
        <v>1131.010632</v>
      </c>
      <c r="H17" s="27">
        <f t="shared" si="15"/>
        <v>1095.380856</v>
      </c>
      <c r="I17" s="27">
        <f t="shared" si="15"/>
        <v>1110.5266320000001</v>
      </c>
      <c r="J17" s="27">
        <f t="shared" si="15"/>
        <v>1217.4222239999999</v>
      </c>
      <c r="K17" s="27">
        <f t="shared" si="15"/>
        <v>1181.2990319999999</v>
      </c>
      <c r="L17" s="27">
        <f t="shared" si="15"/>
        <v>1060.266024</v>
      </c>
      <c r="M17" s="27">
        <f t="shared" si="15"/>
        <v>1419.980904</v>
      </c>
      <c r="N17" s="27">
        <f t="shared" si="15"/>
        <v>1317.9415680000002</v>
      </c>
      <c r="O17" s="27">
        <f t="shared" si="15"/>
        <v>1299.7056239999997</v>
      </c>
      <c r="P17" s="27">
        <f t="shared" si="15"/>
        <v>752.31482399999982</v>
      </c>
      <c r="Q17" s="27">
        <f t="shared" si="15"/>
        <v>1006.46136</v>
      </c>
      <c r="R17" s="27">
        <f t="shared" si="15"/>
        <v>1330.3294559999999</v>
      </c>
      <c r="S17" s="27">
        <f t="shared" si="15"/>
        <v>952.45264799999995</v>
      </c>
      <c r="T17" s="27">
        <f t="shared" si="15"/>
        <v>1377.2231280000001</v>
      </c>
      <c r="U17" s="27">
        <f t="shared" si="15"/>
        <v>1382.62788</v>
      </c>
      <c r="V17" s="27">
        <f t="shared" si="15"/>
        <v>1201.9572720000001</v>
      </c>
      <c r="W17" s="27">
        <f t="shared" si="15"/>
        <v>1114.7046479999999</v>
      </c>
      <c r="X17" s="27">
        <f t="shared" si="15"/>
        <v>740.54520000000002</v>
      </c>
      <c r="Y17" s="27">
        <f t="shared" ref="Y17:Z17" si="16">SUM(Y18:Y21)</f>
        <v>600.72523199999989</v>
      </c>
      <c r="Z17" s="27">
        <f t="shared" si="16"/>
        <v>222.46531200000004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37.562400000000004</v>
      </c>
      <c r="D19" s="8">
        <f>TI_EHG_E_E!D19+TI_EHG_CHP_E!D19+TI_EHG_H_E!D19</f>
        <v>17.14284</v>
      </c>
      <c r="E19" s="8">
        <f>TI_EHG_E_E!E19+TI_EHG_CHP_E!E19+TI_EHG_H_E!E19</f>
        <v>14.505479999999999</v>
      </c>
      <c r="F19" s="8">
        <f>TI_EHG_E_E!F19+TI_EHG_CHP_E!F19+TI_EHG_H_E!F19</f>
        <v>31.888079999999995</v>
      </c>
      <c r="G19" s="8">
        <f>TI_EHG_E_E!G19+TI_EHG_CHP_E!G19+TI_EHG_H_E!G19</f>
        <v>29.650319999999997</v>
      </c>
      <c r="H19" s="8">
        <f>TI_EHG_E_E!H19+TI_EHG_CHP_E!H19+TI_EHG_H_E!H19</f>
        <v>39.000959999999992</v>
      </c>
      <c r="I19" s="8">
        <f>TI_EHG_E_E!I19+TI_EHG_CHP_E!I19+TI_EHG_H_E!I19</f>
        <v>53.626319999999993</v>
      </c>
      <c r="J19" s="8">
        <f>TI_EHG_E_E!J19+TI_EHG_CHP_E!J19+TI_EHG_H_E!J19</f>
        <v>57.822119999999998</v>
      </c>
      <c r="K19" s="8">
        <f>TI_EHG_E_E!K19+TI_EHG_CHP_E!K19+TI_EHG_H_E!K19</f>
        <v>60.699240000000003</v>
      </c>
      <c r="L19" s="8">
        <f>TI_EHG_E_E!L19+TI_EHG_CHP_E!L19+TI_EHG_H_E!L19</f>
        <v>34.045919999999995</v>
      </c>
      <c r="M19" s="8">
        <f>TI_EHG_E_E!M19+TI_EHG_CHP_E!M19+TI_EHG_H_E!M19</f>
        <v>58.101839999999989</v>
      </c>
      <c r="N19" s="8">
        <f>TI_EHG_E_E!N19+TI_EHG_CHP_E!N19+TI_EHG_H_E!N19</f>
        <v>98.021879999999982</v>
      </c>
      <c r="O19" s="8">
        <f>TI_EHG_E_E!O19+TI_EHG_CHP_E!O19+TI_EHG_H_E!O19</f>
        <v>113.84603999999999</v>
      </c>
      <c r="P19" s="8">
        <f>TI_EHG_E_E!P19+TI_EHG_CHP_E!P19+TI_EHG_H_E!P19</f>
        <v>105.17471999999998</v>
      </c>
      <c r="Q19" s="8">
        <f>TI_EHG_E_E!Q19+TI_EHG_CHP_E!Q19+TI_EHG_H_E!Q19</f>
        <v>98.021879999999982</v>
      </c>
      <c r="R19" s="8">
        <f>TI_EHG_E_E!R19+TI_EHG_CHP_E!R19+TI_EHG_H_E!R19</f>
        <v>70.889039999999994</v>
      </c>
      <c r="S19" s="8">
        <f>TI_EHG_E_E!S19+TI_EHG_CHP_E!S19+TI_EHG_H_E!S19</f>
        <v>107.45243999999997</v>
      </c>
      <c r="T19" s="8">
        <f>TI_EHG_E_E!T19+TI_EHG_CHP_E!T19+TI_EHG_H_E!T19</f>
        <v>95.943960000000004</v>
      </c>
      <c r="U19" s="8">
        <f>TI_EHG_E_E!U19+TI_EHG_CHP_E!U19+TI_EHG_H_E!U19</f>
        <v>112.52736000000002</v>
      </c>
      <c r="V19" s="8">
        <f>TI_EHG_E_E!V19+TI_EHG_CHP_E!V19+TI_EHG_H_E!V19</f>
        <v>102.93696</v>
      </c>
      <c r="W19" s="8">
        <f>TI_EHG_E_E!W19+TI_EHG_CHP_E!W19+TI_EHG_H_E!W19</f>
        <v>76.003919999999994</v>
      </c>
      <c r="X19" s="8">
        <f>TI_EHG_E_E!X19+TI_EHG_CHP_E!X19+TI_EHG_H_E!X19</f>
        <v>95.224680000000006</v>
      </c>
      <c r="Y19" s="8">
        <f>TI_EHG_E_E!Y19+TI_EHG_CHP_E!Y19+TI_EHG_H_E!Y19</f>
        <v>75.004919999999998</v>
      </c>
      <c r="Z19" s="8">
        <f>TI_EHG_E_E!Z19+TI_EHG_CHP_E!Z19+TI_EHG_H_E!Z19</f>
        <v>14.985000000000001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1076.660208</v>
      </c>
      <c r="D20" s="8">
        <f>TI_EHG_E_E!D20+TI_EHG_CHP_E!D20+TI_EHG_H_E!D20</f>
        <v>958.09989600000006</v>
      </c>
      <c r="E20" s="8">
        <f>TI_EHG_E_E!E20+TI_EHG_CHP_E!E20+TI_EHG_H_E!E20</f>
        <v>988.00041600000009</v>
      </c>
      <c r="F20" s="8">
        <f>TI_EHG_E_E!F20+TI_EHG_CHP_E!F20+TI_EHG_H_E!F20</f>
        <v>964.86062400000003</v>
      </c>
      <c r="G20" s="8">
        <f>TI_EHG_E_E!G20+TI_EHG_CHP_E!G20+TI_EHG_H_E!G20</f>
        <v>1101.360312</v>
      </c>
      <c r="H20" s="8">
        <f>TI_EHG_E_E!H20+TI_EHG_CHP_E!H20+TI_EHG_H_E!H20</f>
        <v>1056.3798959999999</v>
      </c>
      <c r="I20" s="8">
        <f>TI_EHG_E_E!I20+TI_EHG_CHP_E!I20+TI_EHG_H_E!I20</f>
        <v>1056.900312</v>
      </c>
      <c r="J20" s="8">
        <f>TI_EHG_E_E!J20+TI_EHG_CHP_E!J20+TI_EHG_H_E!J20</f>
        <v>1159.6001039999999</v>
      </c>
      <c r="K20" s="8">
        <f>TI_EHG_E_E!K20+TI_EHG_CHP_E!K20+TI_EHG_H_E!K20</f>
        <v>1120.599792</v>
      </c>
      <c r="L20" s="8">
        <f>TI_EHG_E_E!L20+TI_EHG_CHP_E!L20+TI_EHG_H_E!L20</f>
        <v>1026.220104</v>
      </c>
      <c r="M20" s="8">
        <f>TI_EHG_E_E!M20+TI_EHG_CHP_E!M20+TI_EHG_H_E!M20</f>
        <v>1361.879064</v>
      </c>
      <c r="N20" s="8">
        <f>TI_EHG_E_E!N20+TI_EHG_CHP_E!N20+TI_EHG_H_E!N20</f>
        <v>1219.9196880000002</v>
      </c>
      <c r="O20" s="8">
        <f>TI_EHG_E_E!O20+TI_EHG_CHP_E!O20+TI_EHG_H_E!O20</f>
        <v>1185.8595839999998</v>
      </c>
      <c r="P20" s="8">
        <f>TI_EHG_E_E!P20+TI_EHG_CHP_E!P20+TI_EHG_H_E!P20</f>
        <v>647.14010399999984</v>
      </c>
      <c r="Q20" s="8">
        <f>TI_EHG_E_E!Q20+TI_EHG_CHP_E!Q20+TI_EHG_H_E!Q20</f>
        <v>908.43948</v>
      </c>
      <c r="R20" s="8">
        <f>TI_EHG_E_E!R20+TI_EHG_CHP_E!R20+TI_EHG_H_E!R20</f>
        <v>1259.4404159999999</v>
      </c>
      <c r="S20" s="8">
        <f>TI_EHG_E_E!S20+TI_EHG_CHP_E!S20+TI_EHG_H_E!S20</f>
        <v>845.00020799999993</v>
      </c>
      <c r="T20" s="8">
        <f>TI_EHG_E_E!T20+TI_EHG_CHP_E!T20+TI_EHG_H_E!T20</f>
        <v>1281.279168</v>
      </c>
      <c r="U20" s="8">
        <f>TI_EHG_E_E!U20+TI_EHG_CHP_E!U20+TI_EHG_H_E!U20</f>
        <v>1270.10052</v>
      </c>
      <c r="V20" s="8">
        <f>TI_EHG_E_E!V20+TI_EHG_CHP_E!V20+TI_EHG_H_E!V20</f>
        <v>1099.0203120000001</v>
      </c>
      <c r="W20" s="8">
        <f>TI_EHG_E_E!W20+TI_EHG_CHP_E!W20+TI_EHG_H_E!W20</f>
        <v>1038.700728</v>
      </c>
      <c r="X20" s="8">
        <f>TI_EHG_E_E!X20+TI_EHG_CHP_E!X20+TI_EHG_H_E!X20</f>
        <v>645.32051999999999</v>
      </c>
      <c r="Y20" s="8">
        <f>TI_EHG_E_E!Y20+TI_EHG_CHP_E!Y20+TI_EHG_H_E!Y20</f>
        <v>525.72031199999992</v>
      </c>
      <c r="Z20" s="8">
        <f>TI_EHG_E_E!Z20+TI_EHG_CHP_E!Z20+TI_EHG_H_E!Z20</f>
        <v>207.48031200000003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3511.5762038399998</v>
      </c>
      <c r="D26" s="27">
        <f t="shared" ref="D26:X26" si="21">SUM(D27,D33)</f>
        <v>3443.6912464799998</v>
      </c>
      <c r="E26" s="27">
        <f t="shared" si="21"/>
        <v>1944.8273102399999</v>
      </c>
      <c r="F26" s="27">
        <f t="shared" si="21"/>
        <v>1548.8543152800003</v>
      </c>
      <c r="G26" s="27">
        <f t="shared" si="21"/>
        <v>873.4919112</v>
      </c>
      <c r="H26" s="27">
        <f t="shared" si="21"/>
        <v>529.0442906400001</v>
      </c>
      <c r="I26" s="27">
        <f t="shared" si="21"/>
        <v>595.20438288000014</v>
      </c>
      <c r="J26" s="27">
        <f t="shared" si="21"/>
        <v>485.99728596000011</v>
      </c>
      <c r="K26" s="27">
        <f t="shared" si="21"/>
        <v>356.18213268</v>
      </c>
      <c r="L26" s="27">
        <f t="shared" si="21"/>
        <v>670.37084928000013</v>
      </c>
      <c r="M26" s="27">
        <f t="shared" si="21"/>
        <v>442.27106280000004</v>
      </c>
      <c r="N26" s="27">
        <f t="shared" si="21"/>
        <v>225.14568516</v>
      </c>
      <c r="O26" s="27">
        <f t="shared" si="21"/>
        <v>181.46174868000003</v>
      </c>
      <c r="P26" s="27">
        <f t="shared" si="21"/>
        <v>76.77078659999998</v>
      </c>
      <c r="Q26" s="27">
        <f t="shared" si="21"/>
        <v>86.456280599999999</v>
      </c>
      <c r="R26" s="27">
        <f t="shared" si="21"/>
        <v>76.77404064000001</v>
      </c>
      <c r="S26" s="27">
        <f t="shared" si="21"/>
        <v>58.846164839999993</v>
      </c>
      <c r="T26" s="27">
        <f t="shared" si="21"/>
        <v>90.120014639999994</v>
      </c>
      <c r="U26" s="27">
        <f t="shared" si="21"/>
        <v>70.285061879999986</v>
      </c>
      <c r="V26" s="27">
        <f t="shared" si="21"/>
        <v>55.121201640000002</v>
      </c>
      <c r="W26" s="27">
        <f t="shared" si="21"/>
        <v>36.358593840000005</v>
      </c>
      <c r="X26" s="27">
        <f t="shared" si="21"/>
        <v>53.539034039999997</v>
      </c>
      <c r="Y26" s="27">
        <f t="shared" ref="Y26:Z26" si="22">SUM(Y27,Y33)</f>
        <v>48.94405308000001</v>
      </c>
      <c r="Z26" s="27">
        <f t="shared" si="22"/>
        <v>42.846794280000005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3511.5762038399998</v>
      </c>
      <c r="D33" s="19">
        <f t="shared" ref="D33:X33" si="27">SUM(D34:D50)</f>
        <v>3443.6912464799998</v>
      </c>
      <c r="E33" s="19">
        <f t="shared" si="27"/>
        <v>1944.8273102399999</v>
      </c>
      <c r="F33" s="19">
        <f t="shared" si="27"/>
        <v>1548.8543152800003</v>
      </c>
      <c r="G33" s="19">
        <f t="shared" si="27"/>
        <v>873.4919112</v>
      </c>
      <c r="H33" s="19">
        <f t="shared" si="27"/>
        <v>529.0442906400001</v>
      </c>
      <c r="I33" s="19">
        <f t="shared" si="27"/>
        <v>595.20438288000014</v>
      </c>
      <c r="J33" s="19">
        <f t="shared" si="27"/>
        <v>485.99728596000011</v>
      </c>
      <c r="K33" s="19">
        <f t="shared" si="27"/>
        <v>356.18213268</v>
      </c>
      <c r="L33" s="19">
        <f t="shared" si="27"/>
        <v>670.37084928000013</v>
      </c>
      <c r="M33" s="19">
        <f t="shared" si="27"/>
        <v>442.27106280000004</v>
      </c>
      <c r="N33" s="19">
        <f t="shared" si="27"/>
        <v>225.14568516</v>
      </c>
      <c r="O33" s="19">
        <f t="shared" si="27"/>
        <v>181.46174868000003</v>
      </c>
      <c r="P33" s="19">
        <f t="shared" si="27"/>
        <v>76.77078659999998</v>
      </c>
      <c r="Q33" s="19">
        <f t="shared" si="27"/>
        <v>86.456280599999999</v>
      </c>
      <c r="R33" s="19">
        <f t="shared" si="27"/>
        <v>76.77404064000001</v>
      </c>
      <c r="S33" s="19">
        <f t="shared" si="27"/>
        <v>58.846164839999993</v>
      </c>
      <c r="T33" s="19">
        <f t="shared" si="27"/>
        <v>90.120014639999994</v>
      </c>
      <c r="U33" s="19">
        <f t="shared" si="27"/>
        <v>70.285061879999986</v>
      </c>
      <c r="V33" s="19">
        <f t="shared" si="27"/>
        <v>55.121201640000002</v>
      </c>
      <c r="W33" s="19">
        <f t="shared" si="27"/>
        <v>36.358593840000005</v>
      </c>
      <c r="X33" s="19">
        <f t="shared" si="27"/>
        <v>53.539034039999997</v>
      </c>
      <c r="Y33" s="19">
        <f t="shared" ref="Y33:Z33" si="28">SUM(Y34:Y50)</f>
        <v>48.94405308000001</v>
      </c>
      <c r="Z33" s="19">
        <f t="shared" si="28"/>
        <v>42.846794280000005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49.766399999999997</v>
      </c>
      <c r="H34" s="8">
        <f>TI_EHG_E_E!H34+TI_EHG_CHP_E!H34+TI_EHG_H_E!H34</f>
        <v>52.531130880000013</v>
      </c>
      <c r="I34" s="8">
        <f>TI_EHG_E_E!I34+TI_EHG_CHP_E!I34+TI_EHG_H_E!I34</f>
        <v>44.236730879999996</v>
      </c>
      <c r="J34" s="8">
        <f>TI_EHG_E_E!J34+TI_EHG_CHP_E!J34+TI_EHG_H_E!J34</f>
        <v>44.236730879999996</v>
      </c>
      <c r="K34" s="8">
        <f>TI_EHG_E_E!K34+TI_EHG_CHP_E!K34+TI_EHG_H_E!K34</f>
        <v>52.531130879999992</v>
      </c>
      <c r="L34" s="8">
        <f>TI_EHG_E_E!L34+TI_EHG_CHP_E!L34+TI_EHG_H_E!L34</f>
        <v>41.472000000000008</v>
      </c>
      <c r="M34" s="8">
        <f>TI_EHG_E_E!M34+TI_EHG_CHP_E!M34+TI_EHG_H_E!M34</f>
        <v>44.23673088000001</v>
      </c>
      <c r="N34" s="8">
        <f>TI_EHG_E_E!N34+TI_EHG_CHP_E!N34+TI_EHG_H_E!N34</f>
        <v>55.296069119999999</v>
      </c>
      <c r="O34" s="8">
        <f>TI_EHG_E_E!O34+TI_EHG_CHP_E!O34+TI_EHG_H_E!O34</f>
        <v>2.7647308799999997</v>
      </c>
      <c r="P34" s="8">
        <f>TI_EHG_E_E!P34+TI_EHG_CHP_E!P34+TI_EHG_H_E!P34</f>
        <v>5.5294617599999993</v>
      </c>
      <c r="Q34" s="8">
        <f>TI_EHG_E_E!Q34+TI_EHG_CHP_E!Q34+TI_EHG_H_E!Q34</f>
        <v>2.7647308799999997</v>
      </c>
      <c r="R34" s="8">
        <f>TI_EHG_E_E!R34+TI_EHG_CHP_E!R34+TI_EHG_H_E!R34</f>
        <v>5.5296691199999994</v>
      </c>
      <c r="S34" s="8">
        <f>TI_EHG_E_E!S34+TI_EHG_CHP_E!S34+TI_EHG_H_E!S34</f>
        <v>2.8288051200000006</v>
      </c>
      <c r="T34" s="8">
        <f>TI_EHG_E_E!T34+TI_EHG_CHP_E!T34+TI_EHG_H_E!T34</f>
        <v>0</v>
      </c>
      <c r="U34" s="8">
        <f>TI_EHG_E_E!U34+TI_EHG_CHP_E!U34+TI_EHG_H_E!U34</f>
        <v>5.3938483199999991</v>
      </c>
      <c r="V34" s="8">
        <f>TI_EHG_E_E!V34+TI_EHG_CHP_E!V34+TI_EHG_H_E!V34</f>
        <v>5.3938483199999991</v>
      </c>
      <c r="W34" s="8">
        <f>TI_EHG_E_E!W34+TI_EHG_CHP_E!W34+TI_EHG_H_E!W34</f>
        <v>1.0786867200000001</v>
      </c>
      <c r="X34" s="8">
        <f>TI_EHG_E_E!X34+TI_EHG_CHP_E!X34+TI_EHG_H_E!X34</f>
        <v>0.80911872000000018</v>
      </c>
      <c r="Y34" s="8">
        <f>TI_EHG_E_E!Y34+TI_EHG_CHP_E!Y34+TI_EHG_H_E!Y34</f>
        <v>1.8878054399999997</v>
      </c>
      <c r="Z34" s="8">
        <f>TI_EHG_E_E!Z34+TI_EHG_CHP_E!Z34+TI_EHG_H_E!Z34</f>
        <v>2.1376742399999999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0</v>
      </c>
      <c r="D43" s="8">
        <f>TI_EHG_E_E!D43+TI_EHG_CHP_E!D43+TI_EHG_H_E!D43</f>
        <v>216.66834071999997</v>
      </c>
      <c r="E43" s="8">
        <f>TI_EHG_E_E!E43+TI_EHG_CHP_E!E43+TI_EHG_H_E!E43</f>
        <v>328.18895927999995</v>
      </c>
      <c r="F43" s="8">
        <f>TI_EHG_E_E!F43+TI_EHG_CHP_E!F43+TI_EHG_H_E!F43</f>
        <v>54.167218559999995</v>
      </c>
      <c r="G43" s="8">
        <f>TI_EHG_E_E!G43+TI_EHG_CHP_E!G43+TI_EHG_H_E!G43</f>
        <v>9.5588110799999999</v>
      </c>
      <c r="H43" s="8">
        <f>TI_EHG_E_E!H43+TI_EHG_CHP_E!H43+TI_EHG_H_E!H43</f>
        <v>15.931440719999999</v>
      </c>
      <c r="I43" s="8">
        <f>TI_EHG_E_E!I43+TI_EHG_CHP_E!I43+TI_EHG_H_E!I43</f>
        <v>63.725762880000005</v>
      </c>
      <c r="J43" s="8">
        <f>TI_EHG_E_E!J43+TI_EHG_CHP_E!J43+TI_EHG_H_E!J43</f>
        <v>18.673200000000005</v>
      </c>
      <c r="K43" s="8">
        <f>TI_EHG_E_E!K43+TI_EHG_CHP_E!K43+TI_EHG_H_E!K43</f>
        <v>12.44888892</v>
      </c>
      <c r="L43" s="8">
        <f>TI_EHG_E_E!L43+TI_EHG_CHP_E!L43+TI_EHG_H_E!L43</f>
        <v>115.15122216</v>
      </c>
      <c r="M43" s="8">
        <f>TI_EHG_E_E!M43+TI_EHG_CHP_E!M43+TI_EHG_H_E!M43</f>
        <v>155.60991107999999</v>
      </c>
      <c r="N43" s="8">
        <f>TI_EHG_E_E!N43+TI_EHG_CHP_E!N43+TI_EHG_H_E!N43</f>
        <v>96.478288920000011</v>
      </c>
      <c r="O43" s="8">
        <f>TI_EHG_E_E!O43+TI_EHG_CHP_E!O43+TI_EHG_H_E!O43</f>
        <v>46.683000000000014</v>
      </c>
      <c r="P43" s="8">
        <f>TI_EHG_E_E!P43+TI_EHG_CHP_E!P43+TI_EHG_H_E!P43</f>
        <v>12.44888892</v>
      </c>
      <c r="Q43" s="8">
        <f>TI_EHG_E_E!Q43+TI_EHG_CHP_E!Q43+TI_EHG_H_E!Q43</f>
        <v>34.234111080000005</v>
      </c>
      <c r="R43" s="8">
        <f>TI_EHG_E_E!R43+TI_EHG_CHP_E!R43+TI_EHG_H_E!R43</f>
        <v>28.009799999999998</v>
      </c>
      <c r="S43" s="8">
        <f>TI_EHG_E_E!S43+TI_EHG_CHP_E!S43+TI_EHG_H_E!S43</f>
        <v>15.894361079999998</v>
      </c>
      <c r="T43" s="8">
        <f>TI_EHG_E_E!T43+TI_EHG_CHP_E!T43+TI_EHG_H_E!T43</f>
        <v>25.43103108</v>
      </c>
      <c r="U43" s="8">
        <f>TI_EHG_E_E!U43+TI_EHG_CHP_E!U43+TI_EHG_H_E!U43</f>
        <v>9.5366699999999973</v>
      </c>
      <c r="V43" s="8">
        <f>TI_EHG_E_E!V43+TI_EHG_CHP_E!V43+TI_EHG_H_E!V43</f>
        <v>12.71564892</v>
      </c>
      <c r="W43" s="8">
        <f>TI_EHG_E_E!W43+TI_EHG_CHP_E!W43+TI_EHG_H_E!W43</f>
        <v>6.357957840000001</v>
      </c>
      <c r="X43" s="8">
        <f>TI_EHG_E_E!X43+TI_EHG_CHP_E!X43+TI_EHG_H_E!X43</f>
        <v>22.25231892</v>
      </c>
      <c r="Y43" s="8">
        <f>TI_EHG_E_E!Y43+TI_EHG_CHP_E!Y43+TI_EHG_H_E!Y43</f>
        <v>22.25231892</v>
      </c>
      <c r="Z43" s="8">
        <f>TI_EHG_E_E!Z43+TI_EHG_CHP_E!Z43+TI_EHG_H_E!Z43</f>
        <v>19.073606760000001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3511.5762038399998</v>
      </c>
      <c r="D44" s="8">
        <f>TI_EHG_E_E!D44+TI_EHG_CHP_E!D44+TI_EHG_H_E!D44</f>
        <v>3227.02290576</v>
      </c>
      <c r="E44" s="8">
        <f>TI_EHG_E_E!E44+TI_EHG_CHP_E!E44+TI_EHG_H_E!E44</f>
        <v>1616.63835096</v>
      </c>
      <c r="F44" s="8">
        <f>TI_EHG_E_E!F44+TI_EHG_CHP_E!F44+TI_EHG_H_E!F44</f>
        <v>1494.6870967200002</v>
      </c>
      <c r="G44" s="8">
        <f>TI_EHG_E_E!G44+TI_EHG_CHP_E!G44+TI_EHG_H_E!G44</f>
        <v>734.83553807999999</v>
      </c>
      <c r="H44" s="8">
        <f>TI_EHG_E_E!H44+TI_EHG_CHP_E!H44+TI_EHG_H_E!H44</f>
        <v>350.21955096000005</v>
      </c>
      <c r="I44" s="8">
        <f>TI_EHG_E_E!I44+TI_EHG_CHP_E!I44+TI_EHG_H_E!I44</f>
        <v>312.69593808000002</v>
      </c>
      <c r="J44" s="8">
        <f>TI_EHG_E_E!J44+TI_EHG_CHP_E!J44+TI_EHG_H_E!J44</f>
        <v>332.9282671200001</v>
      </c>
      <c r="K44" s="8">
        <f>TI_EHG_E_E!K44+TI_EHG_CHP_E!K44+TI_EHG_H_E!K44</f>
        <v>227.13785424</v>
      </c>
      <c r="L44" s="8">
        <f>TI_EHG_E_E!L44+TI_EHG_CHP_E!L44+TI_EHG_H_E!L44</f>
        <v>463.61042712000011</v>
      </c>
      <c r="M44" s="8">
        <f>TI_EHG_E_E!M44+TI_EHG_CHP_E!M44+TI_EHG_H_E!M44</f>
        <v>133.79373288000002</v>
      </c>
      <c r="N44" s="8">
        <f>TI_EHG_E_E!N44+TI_EHG_CHP_E!N44+TI_EHG_H_E!N44</f>
        <v>62.229785759999999</v>
      </c>
      <c r="O44" s="8">
        <f>TI_EHG_E_E!O44+TI_EHG_CHP_E!O44+TI_EHG_H_E!O44</f>
        <v>90.233105760000015</v>
      </c>
      <c r="P44" s="8">
        <f>TI_EHG_E_E!P44+TI_EHG_CHP_E!P44+TI_EHG_H_E!P44</f>
        <v>56.006918639999995</v>
      </c>
      <c r="Q44" s="8">
        <f>TI_EHG_E_E!Q44+TI_EHG_CHP_E!Q44+TI_EHG_H_E!Q44</f>
        <v>46.671921359999999</v>
      </c>
      <c r="R44" s="8">
        <f>TI_EHG_E_E!R44+TI_EHG_CHP_E!R44+TI_EHG_H_E!R44</f>
        <v>40.449054240000009</v>
      </c>
      <c r="S44" s="8">
        <f>TI_EHG_E_E!S44+TI_EHG_CHP_E!S44+TI_EHG_H_E!S44</f>
        <v>37.337481359999998</v>
      </c>
      <c r="T44" s="8">
        <f>TI_EHG_E_E!T44+TI_EHG_CHP_E!T44+TI_EHG_H_E!T44</f>
        <v>59.118212880000002</v>
      </c>
      <c r="U44" s="8">
        <f>TI_EHG_E_E!U44+TI_EHG_CHP_E!U44+TI_EHG_H_E!U44</f>
        <v>49.783772879999994</v>
      </c>
      <c r="V44" s="8">
        <f>TI_EHG_E_E!V44+TI_EHG_CHP_E!V44+TI_EHG_H_E!V44</f>
        <v>34.226187120000006</v>
      </c>
      <c r="W44" s="8">
        <f>TI_EHG_E_E!W44+TI_EHG_CHP_E!W44+TI_EHG_H_E!W44</f>
        <v>26.136431999999999</v>
      </c>
      <c r="X44" s="8">
        <f>TI_EHG_E_E!X44+TI_EHG_CHP_E!X44+TI_EHG_H_E!X44</f>
        <v>27.692079119999999</v>
      </c>
      <c r="Y44" s="8">
        <f>TI_EHG_E_E!Y44+TI_EHG_CHP_E!Y44+TI_EHG_H_E!Y44</f>
        <v>22.018411440000005</v>
      </c>
      <c r="Z44" s="8">
        <f>TI_EHG_E_E!Z44+TI_EHG_CHP_E!Z44+TI_EHG_H_E!Z44</f>
        <v>18.849996000000004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77.132250000000013</v>
      </c>
      <c r="H48" s="8">
        <f>TI_EHG_E_E!H48+TI_EHG_CHP_E!H48+TI_EHG_H_E!H48</f>
        <v>39.994343999999998</v>
      </c>
      <c r="I48" s="8">
        <f>TI_EHG_E_E!I48+TI_EHG_CHP_E!I48+TI_EHG_H_E!I48</f>
        <v>79.98903900000002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2.1989120400000002</v>
      </c>
      <c r="H50" s="8">
        <f>TI_EHG_E_E!H50+TI_EHG_CHP_E!H50+TI_EHG_H_E!H50</f>
        <v>70.36782408000002</v>
      </c>
      <c r="I50" s="8">
        <f>TI_EHG_E_E!I50+TI_EHG_CHP_E!I50+TI_EHG_H_E!I50</f>
        <v>94.556912040000014</v>
      </c>
      <c r="J50" s="8">
        <f>TI_EHG_E_E!J50+TI_EHG_CHP_E!J50+TI_EHG_H_E!J50</f>
        <v>90.159087959999994</v>
      </c>
      <c r="K50" s="8">
        <f>TI_EHG_E_E!K50+TI_EHG_CHP_E!K50+TI_EHG_H_E!K50</f>
        <v>64.064258639999991</v>
      </c>
      <c r="L50" s="8">
        <f>TI_EHG_E_E!L50+TI_EHG_CHP_E!L50+TI_EHG_H_E!L50</f>
        <v>50.137200000000014</v>
      </c>
      <c r="M50" s="8">
        <f>TI_EHG_E_E!M50+TI_EHG_CHP_E!M50+TI_EHG_H_E!M50</f>
        <v>108.63068796</v>
      </c>
      <c r="N50" s="8">
        <f>TI_EHG_E_E!N50+TI_EHG_CHP_E!N50+TI_EHG_H_E!N50</f>
        <v>11.14154136</v>
      </c>
      <c r="O50" s="8">
        <f>TI_EHG_E_E!O50+TI_EHG_CHP_E!O50+TI_EHG_H_E!O50</f>
        <v>41.780912039999997</v>
      </c>
      <c r="P50" s="8">
        <f>TI_EHG_E_E!P50+TI_EHG_CHP_E!P50+TI_EHG_H_E!P50</f>
        <v>2.7855172800000001</v>
      </c>
      <c r="Q50" s="8">
        <f>TI_EHG_E_E!Q50+TI_EHG_CHP_E!Q50+TI_EHG_H_E!Q50</f>
        <v>2.7855172800000001</v>
      </c>
      <c r="R50" s="8">
        <f>TI_EHG_E_E!R50+TI_EHG_CHP_E!R50+TI_EHG_H_E!R50</f>
        <v>2.7855172800000001</v>
      </c>
      <c r="S50" s="8">
        <f>TI_EHG_E_E!S50+TI_EHG_CHP_E!S50+TI_EHG_H_E!S50</f>
        <v>2.7855172800000001</v>
      </c>
      <c r="T50" s="8">
        <f>TI_EHG_E_E!T50+TI_EHG_CHP_E!T50+TI_EHG_H_E!T50</f>
        <v>5.5707706799999999</v>
      </c>
      <c r="U50" s="8">
        <f>TI_EHG_E_E!U50+TI_EHG_CHP_E!U50+TI_EHG_H_E!U50</f>
        <v>5.5707706799999999</v>
      </c>
      <c r="V50" s="8">
        <f>TI_EHG_E_E!V50+TI_EHG_CHP_E!V50+TI_EHG_H_E!V50</f>
        <v>2.7855172800000001</v>
      </c>
      <c r="W50" s="8">
        <f>TI_EHG_E_E!W50+TI_EHG_CHP_E!W50+TI_EHG_H_E!W50</f>
        <v>2.7855172800000001</v>
      </c>
      <c r="X50" s="8">
        <f>TI_EHG_E_E!X50+TI_EHG_CHP_E!X50+TI_EHG_H_E!X50</f>
        <v>2.7855172800000001</v>
      </c>
      <c r="Y50" s="8">
        <f>TI_EHG_E_E!Y50+TI_EHG_CHP_E!Y50+TI_EHG_H_E!Y50</f>
        <v>2.7855172800000001</v>
      </c>
      <c r="Z50" s="8">
        <f>TI_EHG_E_E!Z50+TI_EHG_CHP_E!Z50+TI_EHG_H_E!Z50</f>
        <v>2.7855172800000001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5757.2232299999996</v>
      </c>
      <c r="D51" s="27">
        <f>TI_EHG_E_E!D51+TI_EHG_CHP_E!D51+TI_EHG_H_E!D51</f>
        <v>6632.6188500000007</v>
      </c>
      <c r="E51" s="27">
        <f>TI_EHG_E_E!E51+TI_EHG_CHP_E!E51+TI_EHG_H_E!E51</f>
        <v>7235.6714099999999</v>
      </c>
      <c r="F51" s="27">
        <f>TI_EHG_E_E!F51+TI_EHG_CHP_E!F51+TI_EHG_H_E!F51</f>
        <v>8349.6322799999998</v>
      </c>
      <c r="G51" s="27">
        <f>TI_EHG_E_E!G51+TI_EHG_CHP_E!G51+TI_EHG_H_E!G51</f>
        <v>7810.5000600000003</v>
      </c>
      <c r="H51" s="27">
        <f>TI_EHG_E_E!H51+TI_EHG_CHP_E!H51+TI_EHG_H_E!H51</f>
        <v>8134.8478200000009</v>
      </c>
      <c r="I51" s="27">
        <f>TI_EHG_E_E!I51+TI_EHG_CHP_E!I51+TI_EHG_H_E!I51</f>
        <v>8359.1244000000006</v>
      </c>
      <c r="J51" s="27">
        <f>TI_EHG_E_E!J51+TI_EHG_CHP_E!J51+TI_EHG_H_E!J51</f>
        <v>9087.1901999999973</v>
      </c>
      <c r="K51" s="27">
        <f>TI_EHG_E_E!K51+TI_EHG_CHP_E!K51+TI_EHG_H_E!K51</f>
        <v>8742.2930100000012</v>
      </c>
      <c r="L51" s="27">
        <f>TI_EHG_E_E!L51+TI_EHG_CHP_E!L51+TI_EHG_H_E!L51</f>
        <v>6369.2125200000009</v>
      </c>
      <c r="M51" s="27">
        <f>TI_EHG_E_E!M51+TI_EHG_CHP_E!M51+TI_EHG_H_E!M51</f>
        <v>6932.52945</v>
      </c>
      <c r="N51" s="27">
        <f>TI_EHG_E_E!N51+TI_EHG_CHP_E!N51+TI_EHG_H_E!N51</f>
        <v>6393.0438000000013</v>
      </c>
      <c r="O51" s="27">
        <f>TI_EHG_E_E!O51+TI_EHG_CHP_E!O51+TI_EHG_H_E!O51</f>
        <v>5896.4241600000005</v>
      </c>
      <c r="P51" s="27">
        <f>TI_EHG_E_E!P51+TI_EHG_CHP_E!P51+TI_EHG_H_E!P51</f>
        <v>4154.9230800000005</v>
      </c>
      <c r="Q51" s="27">
        <f>TI_EHG_E_E!Q51+TI_EHG_CHP_E!Q51+TI_EHG_H_E!Q51</f>
        <v>3457.8581400000003</v>
      </c>
      <c r="R51" s="27">
        <f>TI_EHG_E_E!R51+TI_EHG_CHP_E!R51+TI_EHG_H_E!R51</f>
        <v>3855.6183600000004</v>
      </c>
      <c r="S51" s="27">
        <f>TI_EHG_E_E!S51+TI_EHG_CHP_E!S51+TI_EHG_H_E!S51</f>
        <v>4294.3259699999999</v>
      </c>
      <c r="T51" s="27">
        <f>TI_EHG_E_E!T51+TI_EHG_CHP_E!T51+TI_EHG_H_E!T51</f>
        <v>4807.0814339467079</v>
      </c>
      <c r="U51" s="27">
        <f>TI_EHG_E_E!U51+TI_EHG_CHP_E!U51+TI_EHG_H_E!U51</f>
        <v>4475.224495140068</v>
      </c>
      <c r="V51" s="27">
        <f>TI_EHG_E_E!V51+TI_EHG_CHP_E!V51+TI_EHG_H_E!V51</f>
        <v>4960.9431570265842</v>
      </c>
      <c r="W51" s="27">
        <f>TI_EHG_E_E!W51+TI_EHG_CHP_E!W51+TI_EHG_H_E!W51</f>
        <v>5189.113856720367</v>
      </c>
      <c r="X51" s="27">
        <f>TI_EHG_E_E!X51+TI_EHG_CHP_E!X51+TI_EHG_H_E!X51</f>
        <v>5490.0769794583684</v>
      </c>
      <c r="Y51" s="27">
        <f>TI_EHG_E_E!Y51+TI_EHG_CHP_E!Y51+TI_EHG_H_E!Y51</f>
        <v>4952.0897172959467</v>
      </c>
      <c r="Z51" s="27">
        <f>TI_EHG_E_E!Z51+TI_EHG_CHP_E!Z51+TI_EHG_H_E!Z51</f>
        <v>4198.6725203807455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113.03236790461814</v>
      </c>
      <c r="D52" s="27">
        <f t="shared" ref="D52:X52" si="30">SUM(D53:D54)</f>
        <v>142.98996275859653</v>
      </c>
      <c r="E52" s="27">
        <f t="shared" si="30"/>
        <v>127.44885236791269</v>
      </c>
      <c r="F52" s="27">
        <f t="shared" si="30"/>
        <v>91.35189081330067</v>
      </c>
      <c r="G52" s="27">
        <f t="shared" si="30"/>
        <v>70.260066532061927</v>
      </c>
      <c r="H52" s="27">
        <f t="shared" si="30"/>
        <v>160.97986657253625</v>
      </c>
      <c r="I52" s="27">
        <f t="shared" si="30"/>
        <v>253.10024007175872</v>
      </c>
      <c r="J52" s="27">
        <f t="shared" si="30"/>
        <v>305.60122647960759</v>
      </c>
      <c r="K52" s="27">
        <f t="shared" si="30"/>
        <v>271.85680186903221</v>
      </c>
      <c r="L52" s="27">
        <f t="shared" si="30"/>
        <v>256.99655688031032</v>
      </c>
      <c r="M52" s="27">
        <f t="shared" si="30"/>
        <v>275.50499035881654</v>
      </c>
      <c r="N52" s="27">
        <f t="shared" si="30"/>
        <v>290.17612173846703</v>
      </c>
      <c r="O52" s="27">
        <f t="shared" si="30"/>
        <v>267.88647156194713</v>
      </c>
      <c r="P52" s="27">
        <f t="shared" si="30"/>
        <v>230.92744380031704</v>
      </c>
      <c r="Q52" s="27">
        <f t="shared" si="30"/>
        <v>228.01356616831572</v>
      </c>
      <c r="R52" s="27">
        <f t="shared" si="30"/>
        <v>339.78138074615737</v>
      </c>
      <c r="S52" s="27">
        <f t="shared" si="30"/>
        <v>455.11164090939735</v>
      </c>
      <c r="T52" s="27">
        <f t="shared" si="30"/>
        <v>402.52598744986477</v>
      </c>
      <c r="U52" s="27">
        <f t="shared" si="30"/>
        <v>439.82985932164843</v>
      </c>
      <c r="V52" s="27">
        <f t="shared" si="30"/>
        <v>471.07835086250157</v>
      </c>
      <c r="W52" s="27">
        <f t="shared" si="30"/>
        <v>447.23679208375165</v>
      </c>
      <c r="X52" s="27">
        <f t="shared" si="30"/>
        <v>501.51087204356588</v>
      </c>
      <c r="Y52" s="27">
        <f t="shared" ref="Y52:Z52" si="31">SUM(Y53:Y54)</f>
        <v>508.59592422299033</v>
      </c>
      <c r="Z52" s="27">
        <f t="shared" si="31"/>
        <v>544.00149138850838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22.022114399999996</v>
      </c>
      <c r="I53" s="8">
        <f>TI_EHG_E_E!I53+TI_EHG_CHP_E!I53+TI_EHG_H_E!I53</f>
        <v>57.914999999999999</v>
      </c>
      <c r="J53" s="8">
        <f>TI_EHG_E_E!J53+TI_EHG_CHP_E!J53+TI_EHG_H_E!J53</f>
        <v>7.7219999999999995</v>
      </c>
      <c r="K53" s="8">
        <f>TI_EHG_E_E!K53+TI_EHG_CHP_E!K53+TI_EHG_H_E!K53</f>
        <v>9.1521143999999985</v>
      </c>
      <c r="L53" s="8">
        <f>TI_EHG_E_E!L53+TI_EHG_CHP_E!L53+TI_EHG_H_E!L53</f>
        <v>6.5781143999999969</v>
      </c>
      <c r="M53" s="8">
        <f>TI_EHG_E_E!M53+TI_EHG_CHP_E!M53+TI_EHG_H_E!M53</f>
        <v>16.445286000000003</v>
      </c>
      <c r="N53" s="8">
        <f>TI_EHG_E_E!N53+TI_EHG_CHP_E!N53+TI_EHG_H_E!N53</f>
        <v>82.65422879999997</v>
      </c>
      <c r="O53" s="8">
        <f>TI_EHG_E_E!O53+TI_EHG_CHP_E!O53+TI_EHG_H_E!O53</f>
        <v>48.762885600000004</v>
      </c>
      <c r="P53" s="8">
        <f>TI_EHG_E_E!P53+TI_EHG_CHP_E!P53+TI_EHG_H_E!P53</f>
        <v>42.327885599999995</v>
      </c>
      <c r="Q53" s="8">
        <f>TI_EHG_E_E!Q53+TI_EHG_CHP_E!Q53+TI_EHG_H_E!Q53</f>
        <v>56.914228800000004</v>
      </c>
      <c r="R53" s="8">
        <f>TI_EHG_E_E!R53+TI_EHG_CHP_E!R53+TI_EHG_H_E!R53</f>
        <v>173.029428</v>
      </c>
      <c r="S53" s="8">
        <f>TI_EHG_E_E!S53+TI_EHG_CHP_E!S53+TI_EHG_H_E!S53</f>
        <v>300.15722880000004</v>
      </c>
      <c r="T53" s="8">
        <f>TI_EHG_E_E!T53+TI_EHG_CHP_E!T53+TI_EHG_H_E!T53</f>
        <v>239.23837080000004</v>
      </c>
      <c r="U53" s="8">
        <f>TI_EHG_E_E!U53+TI_EHG_CHP_E!U53+TI_EHG_H_E!U53</f>
        <v>292.14900000000006</v>
      </c>
      <c r="V53" s="8">
        <f>TI_EHG_E_E!V53+TI_EHG_CHP_E!V53+TI_EHG_H_E!V53</f>
        <v>308.45117160000007</v>
      </c>
      <c r="W53" s="8">
        <f>TI_EHG_E_E!W53+TI_EHG_CHP_E!W53+TI_EHG_H_E!W53</f>
        <v>287.57294279999996</v>
      </c>
      <c r="X53" s="8">
        <f>TI_EHG_E_E!X53+TI_EHG_CHP_E!X53+TI_EHG_H_E!X53</f>
        <v>325.32528600000001</v>
      </c>
      <c r="Y53" s="8">
        <f>TI_EHG_E_E!Y53+TI_EHG_CHP_E!Y53+TI_EHG_H_E!Y53</f>
        <v>330.47277120000007</v>
      </c>
      <c r="Z53" s="8">
        <f>TI_EHG_E_E!Z53+TI_EHG_CHP_E!Z53+TI_EHG_H_E!Z53</f>
        <v>372.22871400000008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113.03236790461814</v>
      </c>
      <c r="D54" s="45">
        <f>TI_EHG_E_E!D54+TI_EHG_CHP_E!D54+TI_EHG_H_E!D54</f>
        <v>142.98996275859653</v>
      </c>
      <c r="E54" s="45">
        <f>TI_EHG_E_E!E54+TI_EHG_CHP_E!E54+TI_EHG_H_E!E54</f>
        <v>127.44885236791269</v>
      </c>
      <c r="F54" s="45">
        <f>TI_EHG_E_E!F54+TI_EHG_CHP_E!F54+TI_EHG_H_E!F54</f>
        <v>91.35189081330067</v>
      </c>
      <c r="G54" s="45">
        <f>TI_EHG_E_E!G54+TI_EHG_CHP_E!G54+TI_EHG_H_E!G54</f>
        <v>70.260066532061927</v>
      </c>
      <c r="H54" s="45">
        <f>TI_EHG_E_E!H54+TI_EHG_CHP_E!H54+TI_EHG_H_E!H54</f>
        <v>138.95775217253626</v>
      </c>
      <c r="I54" s="45">
        <f>TI_EHG_E_E!I54+TI_EHG_CHP_E!I54+TI_EHG_H_E!I54</f>
        <v>195.18524007175873</v>
      </c>
      <c r="J54" s="45">
        <f>TI_EHG_E_E!J54+TI_EHG_CHP_E!J54+TI_EHG_H_E!J54</f>
        <v>297.87922647960761</v>
      </c>
      <c r="K54" s="45">
        <f>TI_EHG_E_E!K54+TI_EHG_CHP_E!K54+TI_EHG_H_E!K54</f>
        <v>262.70468746903219</v>
      </c>
      <c r="L54" s="45">
        <f>TI_EHG_E_E!L54+TI_EHG_CHP_E!L54+TI_EHG_H_E!L54</f>
        <v>250.41844248031032</v>
      </c>
      <c r="M54" s="45">
        <f>TI_EHG_E_E!M54+TI_EHG_CHP_E!M54+TI_EHG_H_E!M54</f>
        <v>259.05970435881653</v>
      </c>
      <c r="N54" s="45">
        <f>TI_EHG_E_E!N54+TI_EHG_CHP_E!N54+TI_EHG_H_E!N54</f>
        <v>207.52189293846703</v>
      </c>
      <c r="O54" s="45">
        <f>TI_EHG_E_E!O54+TI_EHG_CHP_E!O54+TI_EHG_H_E!O54</f>
        <v>219.12358596194716</v>
      </c>
      <c r="P54" s="45">
        <f>TI_EHG_E_E!P54+TI_EHG_CHP_E!P54+TI_EHG_H_E!P54</f>
        <v>188.59955820031703</v>
      </c>
      <c r="Q54" s="45">
        <f>TI_EHG_E_E!Q54+TI_EHG_CHP_E!Q54+TI_EHG_H_E!Q54</f>
        <v>171.0993373683157</v>
      </c>
      <c r="R54" s="45">
        <f>TI_EHG_E_E!R54+TI_EHG_CHP_E!R54+TI_EHG_H_E!R54</f>
        <v>166.75195274615737</v>
      </c>
      <c r="S54" s="45">
        <f>TI_EHG_E_E!S54+TI_EHG_CHP_E!S54+TI_EHG_H_E!S54</f>
        <v>154.95441210939731</v>
      </c>
      <c r="T54" s="45">
        <f>TI_EHG_E_E!T54+TI_EHG_CHP_E!T54+TI_EHG_H_E!T54</f>
        <v>163.28761664986473</v>
      </c>
      <c r="U54" s="45">
        <f>TI_EHG_E_E!U54+TI_EHG_CHP_E!U54+TI_EHG_H_E!U54</f>
        <v>147.68085932164834</v>
      </c>
      <c r="V54" s="45">
        <f>TI_EHG_E_E!V54+TI_EHG_CHP_E!V54+TI_EHG_H_E!V54</f>
        <v>162.62717926250147</v>
      </c>
      <c r="W54" s="45">
        <f>TI_EHG_E_E!W54+TI_EHG_CHP_E!W54+TI_EHG_H_E!W54</f>
        <v>159.66384928375172</v>
      </c>
      <c r="X54" s="45">
        <f>TI_EHG_E_E!X54+TI_EHG_CHP_E!X54+TI_EHG_H_E!X54</f>
        <v>176.18558604356588</v>
      </c>
      <c r="Y54" s="45">
        <f>TI_EHG_E_E!Y54+TI_EHG_CHP_E!Y54+TI_EHG_H_E!Y54</f>
        <v>178.12315302299029</v>
      </c>
      <c r="Z54" s="45">
        <f>TI_EHG_E_E!Z54+TI_EHG_CHP_E!Z54+TI_EHG_H_E!Z54</f>
        <v>171.77277738850827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148.67961120000001</v>
      </c>
      <c r="D61" s="49">
        <f t="shared" si="32"/>
        <v>151.73150183999999</v>
      </c>
      <c r="E61" s="49">
        <f t="shared" si="32"/>
        <v>130.77334079999997</v>
      </c>
      <c r="F61" s="49">
        <f t="shared" si="32"/>
        <v>252.58094927999997</v>
      </c>
      <c r="G61" s="49">
        <f t="shared" si="32"/>
        <v>1017.74601216</v>
      </c>
      <c r="H61" s="49">
        <f t="shared" si="32"/>
        <v>2342.1895754400002</v>
      </c>
      <c r="I61" s="49">
        <f t="shared" si="32"/>
        <v>1890.1127433599995</v>
      </c>
      <c r="J61" s="49">
        <f t="shared" si="32"/>
        <v>2226.1950640799996</v>
      </c>
      <c r="K61" s="49">
        <f t="shared" si="32"/>
        <v>2902.2510182400001</v>
      </c>
      <c r="L61" s="49">
        <f t="shared" si="32"/>
        <v>3254.6404540799999</v>
      </c>
      <c r="M61" s="49">
        <f t="shared" si="32"/>
        <v>3326.1151406399995</v>
      </c>
      <c r="N61" s="49">
        <f t="shared" si="32"/>
        <v>2602.6891876799996</v>
      </c>
      <c r="O61" s="49">
        <f t="shared" si="32"/>
        <v>2216.4063587999999</v>
      </c>
      <c r="P61" s="49">
        <f t="shared" si="32"/>
        <v>2524.2058137600002</v>
      </c>
      <c r="Q61" s="49">
        <f t="shared" si="32"/>
        <v>2930.3980739999997</v>
      </c>
      <c r="R61" s="49">
        <f t="shared" si="32"/>
        <v>3053.8689119999999</v>
      </c>
      <c r="S61" s="49">
        <f t="shared" si="32"/>
        <v>2920.5569267999999</v>
      </c>
      <c r="T61" s="49">
        <f t="shared" si="32"/>
        <v>2988.0829507962517</v>
      </c>
      <c r="U61" s="49">
        <f t="shared" si="32"/>
        <v>3065.8156301408972</v>
      </c>
      <c r="V61" s="49">
        <f t="shared" si="32"/>
        <v>2943.0544341713471</v>
      </c>
      <c r="W61" s="49">
        <f t="shared" si="32"/>
        <v>2868.0099931649902</v>
      </c>
      <c r="X61" s="49">
        <f t="shared" si="32"/>
        <v>3044.2081587461857</v>
      </c>
      <c r="Y61" s="49">
        <f t="shared" ref="Y61:Z61" si="33">SUM(Y62:Y72)</f>
        <v>2937.6234512345341</v>
      </c>
      <c r="Z61" s="49">
        <f t="shared" si="33"/>
        <v>2216.4800749124306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26.879731200000002</v>
      </c>
      <c r="D62" s="52">
        <f>TI_EHG_E_E!D62+TI_EHG_CHP_E!D62+TI_EHG_H_E!D62</f>
        <v>17.135999999999999</v>
      </c>
      <c r="E62" s="52">
        <f>TI_EHG_E_E!E62+TI_EHG_CHP_E!E62+TI_EHG_H_E!E62</f>
        <v>29.007820799999998</v>
      </c>
      <c r="F62" s="52">
        <f>TI_EHG_E_E!F62+TI_EHG_CHP_E!F62+TI_EHG_H_E!F62</f>
        <v>172.70386559999997</v>
      </c>
      <c r="G62" s="52">
        <f>TI_EHG_E_E!G62+TI_EHG_CHP_E!G62+TI_EHG_H_E!G62</f>
        <v>943.04004479999992</v>
      </c>
      <c r="H62" s="52">
        <f>TI_EHG_E_E!H62+TI_EHG_CHP_E!H62+TI_EHG_H_E!H62</f>
        <v>2197.3283136</v>
      </c>
      <c r="I62" s="52">
        <f>TI_EHG_E_E!I62+TI_EHG_CHP_E!I62+TI_EHG_H_E!I62</f>
        <v>1683.5837759999997</v>
      </c>
      <c r="J62" s="52">
        <f>TI_EHG_E_E!J62+TI_EHG_CHP_E!J62+TI_EHG_H_E!J62</f>
        <v>1985.8720895999998</v>
      </c>
      <c r="K62" s="52">
        <f>TI_EHG_E_E!K62+TI_EHG_CHP_E!K62+TI_EHG_H_E!K62</f>
        <v>2686.6558656000002</v>
      </c>
      <c r="L62" s="52">
        <f>TI_EHG_E_E!L62+TI_EHG_CHP_E!L62+TI_EHG_H_E!L62</f>
        <v>3031.3922687999998</v>
      </c>
      <c r="M62" s="52">
        <f>TI_EHG_E_E!M62+TI_EHG_CHP_E!M62+TI_EHG_H_E!M62</f>
        <v>3056.3680895999996</v>
      </c>
      <c r="N62" s="52">
        <f>TI_EHG_E_E!N62+TI_EHG_CHP_E!N62+TI_EHG_H_E!N62</f>
        <v>2294.9922239999996</v>
      </c>
      <c r="O62" s="52">
        <f>TI_EHG_E_E!O62+TI_EHG_CHP_E!O62+TI_EHG_H_E!O62</f>
        <v>1935.4720895999999</v>
      </c>
      <c r="P62" s="52">
        <f>TI_EHG_E_E!P62+TI_EHG_CHP_E!P62+TI_EHG_H_E!P62</f>
        <v>2186.4636863999999</v>
      </c>
      <c r="Q62" s="52">
        <f>TI_EHG_E_E!Q62+TI_EHG_CHP_E!Q62+TI_EHG_H_E!Q62</f>
        <v>2592.1280447999998</v>
      </c>
      <c r="R62" s="52">
        <f>TI_EHG_E_E!R62+TI_EHG_CHP_E!R62+TI_EHG_H_E!R62</f>
        <v>2631.3275520000002</v>
      </c>
      <c r="S62" s="52">
        <f>TI_EHG_E_E!S62+TI_EHG_CHP_E!S62+TI_EHG_H_E!S62</f>
        <v>2446.1914175999996</v>
      </c>
      <c r="T62" s="52">
        <f>TI_EHG_E_E!T62+TI_EHG_CHP_E!T62+TI_EHG_H_E!T62</f>
        <v>2600.1920447999996</v>
      </c>
      <c r="U62" s="52">
        <f>TI_EHG_E_E!U62+TI_EHG_CHP_E!U62+TI_EHG_H_E!U62</f>
        <v>2676.2400000000002</v>
      </c>
      <c r="V62" s="52">
        <f>TI_EHG_E_E!V62+TI_EHG_CHP_E!V62+TI_EHG_H_E!V62</f>
        <v>2571.2959104000006</v>
      </c>
      <c r="W62" s="52">
        <f>TI_EHG_E_E!W62+TI_EHG_CHP_E!W62+TI_EHG_H_E!W62</f>
        <v>2459.0720447999997</v>
      </c>
      <c r="X62" s="52">
        <f>TI_EHG_E_E!X62+TI_EHG_CHP_E!X62+TI_EHG_H_E!X62</f>
        <v>2644.9919999999993</v>
      </c>
      <c r="Y62" s="52">
        <f>TI_EHG_E_E!Y62+TI_EHG_CHP_E!Y62+TI_EHG_H_E!Y62</f>
        <v>2562.0001344000002</v>
      </c>
      <c r="Z62" s="52">
        <f>TI_EHG_E_E!Z62+TI_EHG_CHP_E!Z62+TI_EHG_H_E!Z62</f>
        <v>1841.0559552000004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4.6956218400000003</v>
      </c>
      <c r="E64" s="52">
        <f>TI_EHG_E_E!E64+TI_EHG_CHP_E!E64+TI_EHG_H_E!E64</f>
        <v>1.9656</v>
      </c>
      <c r="F64" s="52">
        <f>TI_EHG_E_E!F64+TI_EHG_CHP_E!F64+TI_EHG_H_E!F64</f>
        <v>4.4772436800000008</v>
      </c>
      <c r="G64" s="52">
        <f>TI_EHG_E_E!G64+TI_EHG_CHP_E!G64+TI_EHG_H_E!G64</f>
        <v>6.0060873600000013</v>
      </c>
      <c r="H64" s="52">
        <f>TI_EHG_E_E!H64+TI_EHG_CHP_E!H64+TI_EHG_H_E!H64</f>
        <v>6.6612218400000023</v>
      </c>
      <c r="I64" s="52">
        <f>TI_EHG_E_E!I64+TI_EHG_CHP_E!I64+TI_EHG_H_E!I64</f>
        <v>10.42868736</v>
      </c>
      <c r="J64" s="52">
        <f>TI_EHG_E_E!J64+TI_EHG_CHP_E!J64+TI_EHG_H_E!J64</f>
        <v>13.92293448</v>
      </c>
      <c r="K64" s="52">
        <f>TI_EHG_E_E!K64+TI_EHG_CHP_E!K64+TI_EHG_H_E!K64</f>
        <v>22.495112640000002</v>
      </c>
      <c r="L64" s="52">
        <f>TI_EHG_E_E!L64+TI_EHG_CHP_E!L64+TI_EHG_H_E!L64</f>
        <v>30.248225280000003</v>
      </c>
      <c r="M64" s="52">
        <f>TI_EHG_E_E!M64+TI_EHG_CHP_E!M64+TI_EHG_H_E!M64</f>
        <v>46.846931040000001</v>
      </c>
      <c r="N64" s="52">
        <f>TI_EHG_E_E!N64+TI_EHG_CHP_E!N64+TI_EHG_H_E!N64</f>
        <v>106.19704367999999</v>
      </c>
      <c r="O64" s="52">
        <f>TI_EHG_E_E!O64+TI_EHG_CHP_E!O64+TI_EHG_H_E!O64</f>
        <v>88.834309199999993</v>
      </c>
      <c r="P64" s="52">
        <f>TI_EHG_E_E!P64+TI_EHG_CHP_E!P64+TI_EHG_H_E!P64</f>
        <v>123.94208735999999</v>
      </c>
      <c r="Q64" s="52">
        <f>TI_EHG_E_E!Q64+TI_EHG_CHP_E!Q64+TI_EHG_H_E!Q64</f>
        <v>115.36990920000002</v>
      </c>
      <c r="R64" s="52">
        <f>TI_EHG_E_E!R64+TI_EHG_CHP_E!R64+TI_EHG_H_E!R64</f>
        <v>123.34139999999998</v>
      </c>
      <c r="S64" s="52">
        <f>TI_EHG_E_E!S64+TI_EHG_CHP_E!S64+TI_EHG_H_E!S64</f>
        <v>138.46570920000005</v>
      </c>
      <c r="T64" s="52">
        <f>TI_EHG_E_E!T64+TI_EHG_CHP_E!T64+TI_EHG_H_E!T64</f>
        <v>145.19078599625226</v>
      </c>
      <c r="U64" s="52">
        <f>TI_EHG_E_E!U64+TI_EHG_CHP_E!U64+TI_EHG_H_E!U64</f>
        <v>141.47551014089686</v>
      </c>
      <c r="V64" s="52">
        <f>TI_EHG_E_E!V64+TI_EHG_CHP_E!V64+TI_EHG_H_E!V64</f>
        <v>138.35864377134664</v>
      </c>
      <c r="W64" s="52">
        <f>TI_EHG_E_E!W64+TI_EHG_CHP_E!W64+TI_EHG_H_E!W64</f>
        <v>133.43822836499078</v>
      </c>
      <c r="X64" s="52">
        <f>TI_EHG_E_E!X64+TI_EHG_CHP_E!X64+TI_EHG_H_E!X64</f>
        <v>118.61631874618664</v>
      </c>
      <c r="Y64" s="52">
        <f>TI_EHG_E_E!Y64+TI_EHG_CHP_E!Y64+TI_EHG_H_E!Y64</f>
        <v>123.92319683453387</v>
      </c>
      <c r="Z64" s="52">
        <f>TI_EHG_E_E!Z64+TI_EHG_CHP_E!Z64+TI_EHG_H_E!Z64</f>
        <v>130.52403971243029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121.79988</v>
      </c>
      <c r="D65" s="52">
        <f>TI_EHG_E_E!D65+TI_EHG_CHP_E!D65+TI_EHG_H_E!D65</f>
        <v>129.89988</v>
      </c>
      <c r="E65" s="52">
        <f>TI_EHG_E_E!E65+TI_EHG_CHP_E!E65+TI_EHG_H_E!E65</f>
        <v>99.799919999999972</v>
      </c>
      <c r="F65" s="52">
        <f>TI_EHG_E_E!F65+TI_EHG_CHP_E!F65+TI_EHG_H_E!F65</f>
        <v>75.399839999999983</v>
      </c>
      <c r="G65" s="52">
        <f>TI_EHG_E_E!G65+TI_EHG_CHP_E!G65+TI_EHG_H_E!G65</f>
        <v>68.699879999999965</v>
      </c>
      <c r="H65" s="52">
        <f>TI_EHG_E_E!H65+TI_EHG_CHP_E!H65+TI_EHG_H_E!H65</f>
        <v>138.20003999999997</v>
      </c>
      <c r="I65" s="52">
        <f>TI_EHG_E_E!I65+TI_EHG_CHP_E!I65+TI_EHG_H_E!I65</f>
        <v>196.10028</v>
      </c>
      <c r="J65" s="52">
        <f>TI_EHG_E_E!J65+TI_EHG_CHP_E!J65+TI_EHG_H_E!J65</f>
        <v>226.40003999999996</v>
      </c>
      <c r="K65" s="52">
        <f>TI_EHG_E_E!K65+TI_EHG_CHP_E!K65+TI_EHG_H_E!K65</f>
        <v>193.10004000000001</v>
      </c>
      <c r="L65" s="52">
        <f>TI_EHG_E_E!L65+TI_EHG_CHP_E!L65+TI_EHG_H_E!L65</f>
        <v>192.99996000000002</v>
      </c>
      <c r="M65" s="52">
        <f>TI_EHG_E_E!M65+TI_EHG_CHP_E!M65+TI_EHG_H_E!M65</f>
        <v>222.90011999999996</v>
      </c>
      <c r="N65" s="52">
        <f>TI_EHG_E_E!N65+TI_EHG_CHP_E!N65+TI_EHG_H_E!N65</f>
        <v>201.49991999999995</v>
      </c>
      <c r="O65" s="52">
        <f>TI_EHG_E_E!O65+TI_EHG_CHP_E!O65+TI_EHG_H_E!O65</f>
        <v>192.09996000000001</v>
      </c>
      <c r="P65" s="52">
        <f>TI_EHG_E_E!P65+TI_EHG_CHP_E!P65+TI_EHG_H_E!P65</f>
        <v>213.80003999999997</v>
      </c>
      <c r="Q65" s="52">
        <f>TI_EHG_E_E!Q65+TI_EHG_CHP_E!Q65+TI_EHG_H_E!Q65</f>
        <v>222.90011999999996</v>
      </c>
      <c r="R65" s="52">
        <f>TI_EHG_E_E!R65+TI_EHG_CHP_E!R65+TI_EHG_H_E!R65</f>
        <v>299.19995999999998</v>
      </c>
      <c r="S65" s="52">
        <f>TI_EHG_E_E!S65+TI_EHG_CHP_E!S65+TI_EHG_H_E!S65</f>
        <v>335.89979999999991</v>
      </c>
      <c r="T65" s="52">
        <f>TI_EHG_E_E!T65+TI_EHG_CHP_E!T65+TI_EHG_H_E!T65</f>
        <v>242.70012</v>
      </c>
      <c r="U65" s="52">
        <f>TI_EHG_E_E!U65+TI_EHG_CHP_E!U65+TI_EHG_H_E!U65</f>
        <v>248.10011999999995</v>
      </c>
      <c r="V65" s="52">
        <f>TI_EHG_E_E!V65+TI_EHG_CHP_E!V65+TI_EHG_H_E!V65</f>
        <v>233.39987999999994</v>
      </c>
      <c r="W65" s="52">
        <f>TI_EHG_E_E!W65+TI_EHG_CHP_E!W65+TI_EHG_H_E!W65</f>
        <v>275.49971999999997</v>
      </c>
      <c r="X65" s="52">
        <f>TI_EHG_E_E!X65+TI_EHG_CHP_E!X65+TI_EHG_H_E!X65</f>
        <v>280.59983999999997</v>
      </c>
      <c r="Y65" s="52">
        <f>TI_EHG_E_E!Y65+TI_EHG_CHP_E!Y65+TI_EHG_H_E!Y65</f>
        <v>251.70012000000003</v>
      </c>
      <c r="Z65" s="52">
        <f>TI_EHG_E_E!Z65+TI_EHG_CHP_E!Z65+TI_EHG_H_E!Z65</f>
        <v>244.90007999999995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14282.221943575336</v>
      </c>
      <c r="D2" s="21">
        <f t="shared" ref="D2:X2" si="0">SUM(D3,D17,D22,D25,D26,D51,D52)</f>
        <v>14681.067954734141</v>
      </c>
      <c r="E2" s="21">
        <f t="shared" si="0"/>
        <v>13638.217666272476</v>
      </c>
      <c r="F2" s="21">
        <f t="shared" si="0"/>
        <v>14047.180674695202</v>
      </c>
      <c r="G2" s="21">
        <f t="shared" si="0"/>
        <v>12760.280739516995</v>
      </c>
      <c r="H2" s="21">
        <f t="shared" si="0"/>
        <v>10676.121778636058</v>
      </c>
      <c r="I2" s="21">
        <f t="shared" si="0"/>
        <v>10755.688798039375</v>
      </c>
      <c r="J2" s="21">
        <f t="shared" si="0"/>
        <v>11997.897386613364</v>
      </c>
      <c r="K2" s="21">
        <f t="shared" si="0"/>
        <v>11660.648654759651</v>
      </c>
      <c r="L2" s="21">
        <f t="shared" si="0"/>
        <v>9456.1416101503473</v>
      </c>
      <c r="M2" s="21">
        <f t="shared" si="0"/>
        <v>9974.8169180841069</v>
      </c>
      <c r="N2" s="21">
        <f t="shared" si="0"/>
        <v>9208.0973055375289</v>
      </c>
      <c r="O2" s="21">
        <f t="shared" si="0"/>
        <v>9283.033903777321</v>
      </c>
      <c r="P2" s="21">
        <f t="shared" si="0"/>
        <v>7680.3404089183432</v>
      </c>
      <c r="Q2" s="21">
        <f t="shared" si="0"/>
        <v>7275.3114711079943</v>
      </c>
      <c r="R2" s="21">
        <f t="shared" si="0"/>
        <v>7320.1537418683565</v>
      </c>
      <c r="S2" s="21">
        <f t="shared" si="0"/>
        <v>7593.707537161632</v>
      </c>
      <c r="T2" s="21">
        <f t="shared" si="0"/>
        <v>7391.4711838106796</v>
      </c>
      <c r="U2" s="21">
        <f t="shared" si="0"/>
        <v>6671.9545124322003</v>
      </c>
      <c r="V2" s="21">
        <f t="shared" si="0"/>
        <v>6178.9870783365013</v>
      </c>
      <c r="W2" s="21">
        <f t="shared" si="0"/>
        <v>5938.3474115642803</v>
      </c>
      <c r="X2" s="21">
        <f t="shared" si="0"/>
        <v>5009.3122343443811</v>
      </c>
      <c r="Y2" s="21">
        <f t="shared" ref="Y2:Z2" si="1">SUM(Y3,Y17,Y22,Y25,Y26,Y51,Y52)</f>
        <v>4894.3410448151135</v>
      </c>
      <c r="Z2" s="21">
        <f t="shared" si="1"/>
        <v>4236.8129983514682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9375.5613816553359</v>
      </c>
      <c r="D3" s="24">
        <f t="shared" si="2"/>
        <v>9864.8268212541407</v>
      </c>
      <c r="E3" s="24">
        <f t="shared" si="2"/>
        <v>9761.9187804724752</v>
      </c>
      <c r="F3" s="24">
        <f t="shared" si="2"/>
        <v>10098.167699735204</v>
      </c>
      <c r="G3" s="24">
        <f t="shared" si="2"/>
        <v>9597.9706802046603</v>
      </c>
      <c r="H3" s="24">
        <f t="shared" si="2"/>
        <v>7844.3943002998685</v>
      </c>
      <c r="I3" s="24">
        <f t="shared" si="2"/>
        <v>7500.0132621333678</v>
      </c>
      <c r="J3" s="24">
        <f t="shared" si="2"/>
        <v>7873.5478491659578</v>
      </c>
      <c r="K3" s="24">
        <f t="shared" si="2"/>
        <v>7572.105010619679</v>
      </c>
      <c r="L3" s="24">
        <f t="shared" si="2"/>
        <v>6984.0322759187475</v>
      </c>
      <c r="M3" s="24">
        <f t="shared" si="2"/>
        <v>7050.4432441118843</v>
      </c>
      <c r="N3" s="24">
        <f t="shared" si="2"/>
        <v>7186.2558457514469</v>
      </c>
      <c r="O3" s="24">
        <f t="shared" si="2"/>
        <v>7113.8591088329576</v>
      </c>
      <c r="P3" s="24">
        <f t="shared" si="2"/>
        <v>7038.5715570786188</v>
      </c>
      <c r="Q3" s="24">
        <f t="shared" si="2"/>
        <v>6763.4657460515009</v>
      </c>
      <c r="R3" s="24">
        <f t="shared" si="2"/>
        <v>6507.545535528413</v>
      </c>
      <c r="S3" s="24">
        <f t="shared" si="2"/>
        <v>6241.9610874525606</v>
      </c>
      <c r="T3" s="24">
        <f t="shared" si="2"/>
        <v>5510.8331217478717</v>
      </c>
      <c r="U3" s="24">
        <f t="shared" si="2"/>
        <v>5043.102854789774</v>
      </c>
      <c r="V3" s="24">
        <f t="shared" si="2"/>
        <v>4262.4434308765294</v>
      </c>
      <c r="W3" s="24">
        <f t="shared" si="2"/>
        <v>4019.8009106186787</v>
      </c>
      <c r="X3" s="24">
        <f t="shared" si="2"/>
        <v>3294.9035068226099</v>
      </c>
      <c r="Y3" s="24">
        <f t="shared" ref="Y3:Z3" si="3">SUM(Y4,Y8,Y11)</f>
        <v>3290.9890291326792</v>
      </c>
      <c r="Z3" s="24">
        <f t="shared" si="3"/>
        <v>2875.1556735942545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52.004874240000007</v>
      </c>
      <c r="F4" s="19">
        <f t="shared" si="4"/>
        <v>240.62743584</v>
      </c>
      <c r="G4" s="19">
        <f t="shared" si="4"/>
        <v>348.00021432</v>
      </c>
      <c r="H4" s="19">
        <f t="shared" si="4"/>
        <v>162.58266288000002</v>
      </c>
      <c r="I4" s="19">
        <f t="shared" si="4"/>
        <v>234.27326735999998</v>
      </c>
      <c r="J4" s="19">
        <f t="shared" si="4"/>
        <v>370.03751136</v>
      </c>
      <c r="K4" s="19">
        <f t="shared" si="4"/>
        <v>349.23780936000003</v>
      </c>
      <c r="L4" s="19">
        <f t="shared" si="4"/>
        <v>333.59827247999999</v>
      </c>
      <c r="M4" s="19">
        <f t="shared" si="4"/>
        <v>343.01952432000002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37.596121200000006</v>
      </c>
      <c r="G6" s="8">
        <v>81.166005359999986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52.004874240000007</v>
      </c>
      <c r="F7" s="8">
        <v>203.03131464000001</v>
      </c>
      <c r="G7" s="8">
        <v>266.83420896000001</v>
      </c>
      <c r="H7" s="8">
        <v>162.58266288000002</v>
      </c>
      <c r="I7" s="8">
        <v>234.27326735999998</v>
      </c>
      <c r="J7" s="8">
        <v>370.03751136</v>
      </c>
      <c r="K7" s="8">
        <v>349.23780936000003</v>
      </c>
      <c r="L7" s="8">
        <v>333.59827247999999</v>
      </c>
      <c r="M7" s="8">
        <v>343.01952432000002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9375.5613816553359</v>
      </c>
      <c r="D8" s="19">
        <f t="shared" si="6"/>
        <v>9864.8268212541407</v>
      </c>
      <c r="E8" s="19">
        <f t="shared" si="6"/>
        <v>9709.9139062324757</v>
      </c>
      <c r="F8" s="19">
        <f t="shared" si="6"/>
        <v>9857.5402638952037</v>
      </c>
      <c r="G8" s="19">
        <f t="shared" si="6"/>
        <v>9249.9704658846604</v>
      </c>
      <c r="H8" s="19">
        <f t="shared" si="6"/>
        <v>7681.8116374198689</v>
      </c>
      <c r="I8" s="19">
        <f t="shared" si="6"/>
        <v>7265.7399947733675</v>
      </c>
      <c r="J8" s="19">
        <f t="shared" si="6"/>
        <v>7503.5103378059575</v>
      </c>
      <c r="K8" s="19">
        <f t="shared" si="6"/>
        <v>7222.867201259679</v>
      </c>
      <c r="L8" s="19">
        <f t="shared" si="6"/>
        <v>6650.4340034387478</v>
      </c>
      <c r="M8" s="19">
        <f t="shared" si="6"/>
        <v>6707.4237197918847</v>
      </c>
      <c r="N8" s="19">
        <f t="shared" si="6"/>
        <v>7186.2558457514469</v>
      </c>
      <c r="O8" s="19">
        <f t="shared" si="6"/>
        <v>7113.8591088329576</v>
      </c>
      <c r="P8" s="19">
        <f t="shared" si="6"/>
        <v>7038.5715570786188</v>
      </c>
      <c r="Q8" s="19">
        <f t="shared" si="6"/>
        <v>6763.4657460515009</v>
      </c>
      <c r="R8" s="19">
        <f t="shared" si="6"/>
        <v>6507.545535528413</v>
      </c>
      <c r="S8" s="19">
        <f t="shared" si="6"/>
        <v>6241.9610874525606</v>
      </c>
      <c r="T8" s="19">
        <f t="shared" si="6"/>
        <v>5510.8331217478717</v>
      </c>
      <c r="U8" s="19">
        <f t="shared" si="6"/>
        <v>5043.102854789774</v>
      </c>
      <c r="V8" s="19">
        <f t="shared" si="6"/>
        <v>4262.4434308765294</v>
      </c>
      <c r="W8" s="19">
        <f t="shared" si="6"/>
        <v>4019.8009106186787</v>
      </c>
      <c r="X8" s="19">
        <f t="shared" si="6"/>
        <v>3294.9035068226099</v>
      </c>
      <c r="Y8" s="19">
        <f t="shared" ref="Y8:Z8" si="7">SUM(Y9:Y10)</f>
        <v>3290.9890291326792</v>
      </c>
      <c r="Z8" s="19">
        <f t="shared" si="7"/>
        <v>2875.1556735942545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24.152773919999994</v>
      </c>
      <c r="E9" s="8">
        <v>18.774616079999994</v>
      </c>
      <c r="F9" s="8">
        <v>42.533478240000008</v>
      </c>
      <c r="G9" s="8">
        <v>79.904256959999984</v>
      </c>
      <c r="H9" s="8">
        <v>238.24537175999995</v>
      </c>
      <c r="I9" s="8">
        <v>181.29797399999998</v>
      </c>
      <c r="J9" s="8">
        <v>159.72032472000001</v>
      </c>
      <c r="K9" s="8">
        <v>200.56783295999998</v>
      </c>
      <c r="L9" s="8">
        <v>69.211230000000015</v>
      </c>
      <c r="M9" s="8">
        <v>62.058912960000001</v>
      </c>
      <c r="N9" s="8">
        <v>8.175311759999996</v>
      </c>
      <c r="O9" s="8">
        <v>0</v>
      </c>
      <c r="P9" s="8">
        <v>0</v>
      </c>
      <c r="Q9" s="8">
        <v>15.353220959999996</v>
      </c>
      <c r="R9" s="8">
        <v>89.113284480000004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9375.5613816553359</v>
      </c>
      <c r="D10" s="8">
        <v>9840.6740473341415</v>
      </c>
      <c r="E10" s="8">
        <v>9691.139290152476</v>
      </c>
      <c r="F10" s="8">
        <v>9815.0067856552032</v>
      </c>
      <c r="G10" s="8">
        <v>9170.0662089246598</v>
      </c>
      <c r="H10" s="8">
        <v>7443.5662656598688</v>
      </c>
      <c r="I10" s="8">
        <v>7084.4420207733674</v>
      </c>
      <c r="J10" s="8">
        <v>7343.790013085958</v>
      </c>
      <c r="K10" s="8">
        <v>7022.2993682996794</v>
      </c>
      <c r="L10" s="8">
        <v>6581.2227734387479</v>
      </c>
      <c r="M10" s="8">
        <v>6645.3648068318844</v>
      </c>
      <c r="N10" s="8">
        <v>7178.0805339914468</v>
      </c>
      <c r="O10" s="8">
        <v>7113.8591088329576</v>
      </c>
      <c r="P10" s="8">
        <v>7038.5715570786188</v>
      </c>
      <c r="Q10" s="8">
        <v>6748.1125250915011</v>
      </c>
      <c r="R10" s="8">
        <v>6418.4322510484126</v>
      </c>
      <c r="S10" s="8">
        <v>6241.9610874525606</v>
      </c>
      <c r="T10" s="8">
        <v>5510.8331217478717</v>
      </c>
      <c r="U10" s="8">
        <v>5043.102854789774</v>
      </c>
      <c r="V10" s="8">
        <v>4262.4434308765294</v>
      </c>
      <c r="W10" s="8">
        <v>4019.8009106186787</v>
      </c>
      <c r="X10" s="8">
        <v>3294.9035068226099</v>
      </c>
      <c r="Y10" s="8">
        <v>3290.9890291326792</v>
      </c>
      <c r="Z10" s="8">
        <v>2875.1556735942545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34.060104000000003</v>
      </c>
      <c r="G17" s="27">
        <f t="shared" si="10"/>
        <v>116.19705599999995</v>
      </c>
      <c r="H17" s="27">
        <f t="shared" si="10"/>
        <v>65.076695999999998</v>
      </c>
      <c r="I17" s="27">
        <f t="shared" si="10"/>
        <v>1.4999040000000003</v>
      </c>
      <c r="J17" s="27">
        <f t="shared" si="10"/>
        <v>83.833847999999989</v>
      </c>
      <c r="K17" s="27">
        <f t="shared" si="10"/>
        <v>181.49212800000004</v>
      </c>
      <c r="L17" s="27">
        <f t="shared" si="10"/>
        <v>67.877640000000014</v>
      </c>
      <c r="M17" s="27">
        <f t="shared" si="10"/>
        <v>119.01470399999998</v>
      </c>
      <c r="N17" s="27">
        <f t="shared" si="10"/>
        <v>34.805159999999987</v>
      </c>
      <c r="O17" s="27">
        <f t="shared" si="10"/>
        <v>166.05698399999994</v>
      </c>
      <c r="P17" s="27">
        <f t="shared" si="10"/>
        <v>58.266503999999998</v>
      </c>
      <c r="Q17" s="27">
        <f t="shared" si="10"/>
        <v>63.485495999999991</v>
      </c>
      <c r="R17" s="27">
        <f t="shared" si="10"/>
        <v>55.136664000000025</v>
      </c>
      <c r="S17" s="27">
        <f t="shared" si="10"/>
        <v>142.66072799999998</v>
      </c>
      <c r="T17" s="27">
        <f t="shared" si="10"/>
        <v>400.01140799999996</v>
      </c>
      <c r="U17" s="27">
        <f t="shared" si="10"/>
        <v>299.07266400000003</v>
      </c>
      <c r="V17" s="27">
        <f t="shared" si="10"/>
        <v>186.00091200000006</v>
      </c>
      <c r="W17" s="27">
        <f t="shared" si="10"/>
        <v>186.74812800000001</v>
      </c>
      <c r="X17" s="27">
        <f t="shared" si="10"/>
        <v>28.618848</v>
      </c>
      <c r="Y17" s="27">
        <f t="shared" ref="Y17:Z17" si="11">SUM(Y18:Y21)</f>
        <v>44.761896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3.3566399999999996</v>
      </c>
      <c r="H19" s="8">
        <v>3.7162800000000002</v>
      </c>
      <c r="I19" s="8">
        <v>0.19980000000000006</v>
      </c>
      <c r="J19" s="8">
        <v>5.8341600000000007</v>
      </c>
      <c r="K19" s="8">
        <v>8.0719199999999987</v>
      </c>
      <c r="L19" s="8">
        <v>2.3576399999999991</v>
      </c>
      <c r="M19" s="8">
        <v>4.875119999999999</v>
      </c>
      <c r="N19" s="8">
        <v>34.805159999999987</v>
      </c>
      <c r="O19" s="8">
        <v>42.557400000000008</v>
      </c>
      <c r="P19" s="8">
        <v>33.04692</v>
      </c>
      <c r="Q19" s="8">
        <v>34.365599999999993</v>
      </c>
      <c r="R19" s="8">
        <v>23.416560000000011</v>
      </c>
      <c r="S19" s="8">
        <v>39.440519999999985</v>
      </c>
      <c r="T19" s="8">
        <v>48.231719999999996</v>
      </c>
      <c r="U19" s="8">
        <v>47.392560000000003</v>
      </c>
      <c r="V19" s="8">
        <v>39.360599999999998</v>
      </c>
      <c r="W19" s="8">
        <v>32.047919999999991</v>
      </c>
      <c r="X19" s="8">
        <v>21.338640000000002</v>
      </c>
      <c r="Y19" s="8">
        <v>17.981999999999999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34.060104000000003</v>
      </c>
      <c r="G20" s="8">
        <v>112.84041599999995</v>
      </c>
      <c r="H20" s="8">
        <v>61.360415999999994</v>
      </c>
      <c r="I20" s="8">
        <v>1.3001040000000004</v>
      </c>
      <c r="J20" s="8">
        <v>77.999687999999992</v>
      </c>
      <c r="K20" s="8">
        <v>173.42020800000003</v>
      </c>
      <c r="L20" s="8">
        <v>65.52000000000001</v>
      </c>
      <c r="M20" s="8">
        <v>114.13958399999999</v>
      </c>
      <c r="N20" s="8">
        <v>0</v>
      </c>
      <c r="O20" s="8">
        <v>123.49958399999993</v>
      </c>
      <c r="P20" s="8">
        <v>25.219584000000001</v>
      </c>
      <c r="Q20" s="8">
        <v>29.119895999999997</v>
      </c>
      <c r="R20" s="8">
        <v>31.72010400000001</v>
      </c>
      <c r="S20" s="8">
        <v>103.220208</v>
      </c>
      <c r="T20" s="8">
        <v>351.77968799999996</v>
      </c>
      <c r="U20" s="8">
        <v>251.680104</v>
      </c>
      <c r="V20" s="8">
        <v>146.64031200000005</v>
      </c>
      <c r="W20" s="8">
        <v>154.70020800000003</v>
      </c>
      <c r="X20" s="8">
        <v>7.280208</v>
      </c>
      <c r="Y20" s="8">
        <v>26.779896000000001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3008.1355819200003</v>
      </c>
      <c r="D26" s="27">
        <f t="shared" si="14"/>
        <v>3011.5770634799997</v>
      </c>
      <c r="E26" s="27">
        <f t="shared" si="14"/>
        <v>1419.7584258000002</v>
      </c>
      <c r="F26" s="27">
        <f t="shared" si="14"/>
        <v>1053.7855509600001</v>
      </c>
      <c r="G26" s="27">
        <f t="shared" si="14"/>
        <v>488.64303331233447</v>
      </c>
      <c r="H26" s="27">
        <f t="shared" si="14"/>
        <v>307.5268579361865</v>
      </c>
      <c r="I26" s="27">
        <f t="shared" si="14"/>
        <v>361.36143696002046</v>
      </c>
      <c r="J26" s="27">
        <f t="shared" si="14"/>
        <v>421.37718557817573</v>
      </c>
      <c r="K26" s="27">
        <f t="shared" si="14"/>
        <v>250.75593468</v>
      </c>
      <c r="L26" s="27">
        <f t="shared" si="14"/>
        <v>358.84670040000003</v>
      </c>
      <c r="M26" s="27">
        <f t="shared" si="14"/>
        <v>372.26376732006514</v>
      </c>
      <c r="N26" s="27">
        <f t="shared" si="14"/>
        <v>142.3938266224944</v>
      </c>
      <c r="O26" s="27">
        <f t="shared" si="14"/>
        <v>153.80427600000004</v>
      </c>
      <c r="P26" s="27">
        <f t="shared" si="14"/>
        <v>52.898221800000002</v>
      </c>
      <c r="Q26" s="27">
        <f t="shared" si="14"/>
        <v>43.562787119999989</v>
      </c>
      <c r="R26" s="27">
        <f t="shared" si="14"/>
        <v>43.564231080000006</v>
      </c>
      <c r="S26" s="27">
        <f t="shared" si="14"/>
        <v>40.786108199999994</v>
      </c>
      <c r="T26" s="27">
        <f t="shared" si="14"/>
        <v>19.073340000000002</v>
      </c>
      <c r="U26" s="27">
        <f t="shared" si="14"/>
        <v>7.6293359999999977</v>
      </c>
      <c r="V26" s="27">
        <f t="shared" si="14"/>
        <v>9.5366699999999991</v>
      </c>
      <c r="W26" s="27">
        <f t="shared" si="14"/>
        <v>5.086312920000001</v>
      </c>
      <c r="X26" s="27">
        <f t="shared" si="14"/>
        <v>21.934341</v>
      </c>
      <c r="Y26" s="27">
        <f t="shared" ref="Y26:Z26" si="15">SUM(Y27,Y33)</f>
        <v>20.980674</v>
      </c>
      <c r="Z26" s="27">
        <f t="shared" si="15"/>
        <v>18.75562884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3008.1355819200003</v>
      </c>
      <c r="D33" s="19">
        <f t="shared" si="18"/>
        <v>3011.5770634799997</v>
      </c>
      <c r="E33" s="19">
        <f t="shared" si="18"/>
        <v>1419.7584258000002</v>
      </c>
      <c r="F33" s="19">
        <f t="shared" si="18"/>
        <v>1053.7855509600001</v>
      </c>
      <c r="G33" s="19">
        <f t="shared" si="18"/>
        <v>488.64303331233447</v>
      </c>
      <c r="H33" s="19">
        <f t="shared" si="18"/>
        <v>307.5268579361865</v>
      </c>
      <c r="I33" s="19">
        <f t="shared" si="18"/>
        <v>361.36143696002046</v>
      </c>
      <c r="J33" s="19">
        <f t="shared" si="18"/>
        <v>421.37718557817573</v>
      </c>
      <c r="K33" s="19">
        <f t="shared" si="18"/>
        <v>250.75593468</v>
      </c>
      <c r="L33" s="19">
        <f t="shared" si="18"/>
        <v>358.84670040000003</v>
      </c>
      <c r="M33" s="19">
        <f t="shared" si="18"/>
        <v>372.26376732006514</v>
      </c>
      <c r="N33" s="19">
        <f t="shared" si="18"/>
        <v>142.3938266224944</v>
      </c>
      <c r="O33" s="19">
        <f t="shared" si="18"/>
        <v>153.80427600000004</v>
      </c>
      <c r="P33" s="19">
        <f t="shared" si="18"/>
        <v>52.898221800000002</v>
      </c>
      <c r="Q33" s="19">
        <f t="shared" si="18"/>
        <v>43.562787119999989</v>
      </c>
      <c r="R33" s="19">
        <f t="shared" si="18"/>
        <v>43.564231080000006</v>
      </c>
      <c r="S33" s="19">
        <f t="shared" si="18"/>
        <v>40.786108199999994</v>
      </c>
      <c r="T33" s="19">
        <f t="shared" si="18"/>
        <v>19.073340000000002</v>
      </c>
      <c r="U33" s="19">
        <f t="shared" si="18"/>
        <v>7.6293359999999977</v>
      </c>
      <c r="V33" s="19">
        <f t="shared" si="18"/>
        <v>9.5366699999999991</v>
      </c>
      <c r="W33" s="19">
        <f t="shared" si="18"/>
        <v>5.086312920000001</v>
      </c>
      <c r="X33" s="19">
        <f t="shared" si="18"/>
        <v>21.934341</v>
      </c>
      <c r="Y33" s="19">
        <f t="shared" ref="Y33:Z33" si="19">SUM(Y34:Y50)</f>
        <v>20.980674</v>
      </c>
      <c r="Z33" s="19">
        <f t="shared" si="19"/>
        <v>18.75562884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184.80519251999996</v>
      </c>
      <c r="E43" s="8">
        <v>6.3726296399999995</v>
      </c>
      <c r="F43" s="8">
        <v>0</v>
      </c>
      <c r="G43" s="8">
        <v>3.1861814399999999</v>
      </c>
      <c r="H43" s="8">
        <v>12.745259279999999</v>
      </c>
      <c r="I43" s="8">
        <v>60.539581440000006</v>
      </c>
      <c r="J43" s="8">
        <v>18.673200000000005</v>
      </c>
      <c r="K43" s="8">
        <v>12.44888892</v>
      </c>
      <c r="L43" s="8">
        <v>90.253711080000002</v>
      </c>
      <c r="M43" s="8">
        <v>151.61979936006514</v>
      </c>
      <c r="N43" s="8">
        <v>90.802952382494396</v>
      </c>
      <c r="O43" s="8">
        <v>43.570711080000017</v>
      </c>
      <c r="P43" s="8">
        <v>12.44888892</v>
      </c>
      <c r="Q43" s="8">
        <v>9.3365999999999971</v>
      </c>
      <c r="R43" s="8">
        <v>15.560911079999999</v>
      </c>
      <c r="S43" s="8">
        <v>15.894361079999998</v>
      </c>
      <c r="T43" s="8">
        <v>19.073340000000002</v>
      </c>
      <c r="U43" s="8">
        <v>7.6293359999999977</v>
      </c>
      <c r="V43" s="8">
        <v>9.5366699999999991</v>
      </c>
      <c r="W43" s="8">
        <v>5.086312920000001</v>
      </c>
      <c r="X43" s="8">
        <v>21.934341</v>
      </c>
      <c r="Y43" s="8">
        <v>20.980674</v>
      </c>
      <c r="Z43" s="8">
        <v>18.75562884</v>
      </c>
    </row>
    <row r="44" spans="1:26" ht="11.25" customHeight="1" x14ac:dyDescent="0.2">
      <c r="A44" s="28" t="s">
        <v>74</v>
      </c>
      <c r="B44" s="7" t="s">
        <v>75</v>
      </c>
      <c r="C44" s="8">
        <v>3008.1355819200003</v>
      </c>
      <c r="D44" s="8">
        <v>2826.7718709599999</v>
      </c>
      <c r="E44" s="8">
        <v>1413.3857961600002</v>
      </c>
      <c r="F44" s="8">
        <v>1053.7855509600001</v>
      </c>
      <c r="G44" s="8">
        <v>485.45685187233448</v>
      </c>
      <c r="H44" s="8">
        <v>226.61268661618649</v>
      </c>
      <c r="I44" s="8">
        <v>208.46385552002045</v>
      </c>
      <c r="J44" s="8">
        <v>312.5448976181757</v>
      </c>
      <c r="K44" s="8">
        <v>174.24278712</v>
      </c>
      <c r="L44" s="8">
        <v>224.02656000000005</v>
      </c>
      <c r="M44" s="8">
        <v>112.01328000000002</v>
      </c>
      <c r="N44" s="8">
        <v>40.44933288</v>
      </c>
      <c r="O44" s="8">
        <v>68.452652880000016</v>
      </c>
      <c r="P44" s="8">
        <v>40.44933288</v>
      </c>
      <c r="Q44" s="8">
        <v>34.226187119999992</v>
      </c>
      <c r="R44" s="8">
        <v>28.003320000000006</v>
      </c>
      <c r="S44" s="8">
        <v>24.891747119999998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68.168912040000023</v>
      </c>
      <c r="I50" s="8">
        <v>92.358000000000018</v>
      </c>
      <c r="J50" s="8">
        <v>90.159087959999994</v>
      </c>
      <c r="K50" s="8">
        <v>64.064258639999991</v>
      </c>
      <c r="L50" s="8">
        <v>44.566429320000012</v>
      </c>
      <c r="M50" s="8">
        <v>108.63068796</v>
      </c>
      <c r="N50" s="8">
        <v>11.14154136</v>
      </c>
      <c r="O50" s="8">
        <v>41.780912039999997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1898.5249800000001</v>
      </c>
      <c r="D51" s="27">
        <v>1804.6640700000003</v>
      </c>
      <c r="E51" s="27">
        <v>2456.5404600000006</v>
      </c>
      <c r="F51" s="27">
        <v>2861.1673199999987</v>
      </c>
      <c r="G51" s="27">
        <v>2557.469970000001</v>
      </c>
      <c r="H51" s="27">
        <v>2437.1018100000015</v>
      </c>
      <c r="I51" s="27">
        <v>2823.5522700000006</v>
      </c>
      <c r="J51" s="27">
        <v>3536.4205799999995</v>
      </c>
      <c r="K51" s="27">
        <v>3606.6016800000002</v>
      </c>
      <c r="L51" s="27">
        <v>2002.7363400000002</v>
      </c>
      <c r="M51" s="27">
        <v>2352.7330200000001</v>
      </c>
      <c r="N51" s="27">
        <v>1782.3979800000002</v>
      </c>
      <c r="O51" s="27">
        <v>1805.37093</v>
      </c>
      <c r="P51" s="27">
        <v>506.26323000000019</v>
      </c>
      <c r="Q51" s="27">
        <v>359.43831</v>
      </c>
      <c r="R51" s="27">
        <v>615.57407999999998</v>
      </c>
      <c r="S51" s="27">
        <v>1012.07205</v>
      </c>
      <c r="T51" s="27">
        <v>1413.648600062807</v>
      </c>
      <c r="U51" s="27">
        <v>1225.0527148424264</v>
      </c>
      <c r="V51" s="27">
        <v>1615.0464586328762</v>
      </c>
      <c r="W51" s="27">
        <v>1625.8399228232624</v>
      </c>
      <c r="X51" s="27">
        <v>1551.8682189159476</v>
      </c>
      <c r="Y51" s="27">
        <v>1423.4753861861097</v>
      </c>
      <c r="Z51" s="27">
        <v>1245.033502614614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22.022114399999996</v>
      </c>
      <c r="I52" s="27">
        <f t="shared" si="20"/>
        <v>69.261924945986095</v>
      </c>
      <c r="J52" s="27">
        <f t="shared" si="20"/>
        <v>82.717923869229239</v>
      </c>
      <c r="K52" s="27">
        <f t="shared" si="20"/>
        <v>49.693901459972423</v>
      </c>
      <c r="L52" s="27">
        <f t="shared" si="20"/>
        <v>42.648653831600015</v>
      </c>
      <c r="M52" s="27">
        <f t="shared" si="20"/>
        <v>80.362182652158168</v>
      </c>
      <c r="N52" s="27">
        <f t="shared" si="20"/>
        <v>62.244493163588039</v>
      </c>
      <c r="O52" s="27">
        <f t="shared" si="20"/>
        <v>43.942604944362998</v>
      </c>
      <c r="P52" s="27">
        <f t="shared" si="20"/>
        <v>24.340896039724043</v>
      </c>
      <c r="Q52" s="27">
        <f t="shared" si="20"/>
        <v>45.359131936492922</v>
      </c>
      <c r="R52" s="27">
        <f t="shared" si="20"/>
        <v>98.333231259942949</v>
      </c>
      <c r="S52" s="27">
        <f t="shared" si="20"/>
        <v>156.22756350907204</v>
      </c>
      <c r="T52" s="27">
        <f t="shared" si="20"/>
        <v>47.904714000000006</v>
      </c>
      <c r="U52" s="27">
        <f t="shared" si="20"/>
        <v>97.096942800000008</v>
      </c>
      <c r="V52" s="27">
        <f t="shared" si="20"/>
        <v>105.95960682709475</v>
      </c>
      <c r="W52" s="27">
        <f t="shared" si="20"/>
        <v>100.8721372023392</v>
      </c>
      <c r="X52" s="27">
        <f t="shared" si="20"/>
        <v>111.98731960582319</v>
      </c>
      <c r="Y52" s="27">
        <f t="shared" ref="Y52:Z52" si="21">SUM(Y53:Y54)</f>
        <v>114.13405949632509</v>
      </c>
      <c r="Z52" s="27">
        <f t="shared" si="21"/>
        <v>97.868193302599977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22.022114399999996</v>
      </c>
      <c r="I53" s="8">
        <v>57.914999999999999</v>
      </c>
      <c r="J53" s="8">
        <v>7.7219999999999995</v>
      </c>
      <c r="K53" s="8">
        <v>9.1521143999999985</v>
      </c>
      <c r="L53" s="8">
        <v>6.5781143999999969</v>
      </c>
      <c r="M53" s="8">
        <v>4.0041143999999997</v>
      </c>
      <c r="N53" s="8">
        <v>22.594057200000002</v>
      </c>
      <c r="O53" s="8">
        <v>9.1521143999999985</v>
      </c>
      <c r="P53" s="8">
        <v>7.4357711999999978</v>
      </c>
      <c r="Q53" s="8">
        <v>24.739228799999999</v>
      </c>
      <c r="R53" s="8">
        <v>80.7947712</v>
      </c>
      <c r="S53" s="8">
        <v>126.84105720000004</v>
      </c>
      <c r="T53" s="8">
        <v>47.904714000000006</v>
      </c>
      <c r="U53" s="8">
        <v>97.096942800000008</v>
      </c>
      <c r="V53" s="8">
        <v>98.383942800000028</v>
      </c>
      <c r="W53" s="8">
        <v>92.235171599999987</v>
      </c>
      <c r="X53" s="8">
        <v>98.098228800000001</v>
      </c>
      <c r="Y53" s="8">
        <v>100.24288560000004</v>
      </c>
      <c r="Z53" s="8">
        <v>92.950228800000033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11.346924945986094</v>
      </c>
      <c r="J54" s="45">
        <v>74.995923869229244</v>
      </c>
      <c r="K54" s="45">
        <v>40.541787059972421</v>
      </c>
      <c r="L54" s="45">
        <v>36.070539431600018</v>
      </c>
      <c r="M54" s="45">
        <v>76.358068252158162</v>
      </c>
      <c r="N54" s="45">
        <v>39.650435963588038</v>
      </c>
      <c r="O54" s="45">
        <v>34.790490544363003</v>
      </c>
      <c r="P54" s="45">
        <v>16.905124839724046</v>
      </c>
      <c r="Q54" s="45">
        <v>20.619903136492923</v>
      </c>
      <c r="R54" s="45">
        <v>17.538460059942953</v>
      </c>
      <c r="S54" s="45">
        <v>29.386506309072004</v>
      </c>
      <c r="T54" s="45">
        <v>0</v>
      </c>
      <c r="U54" s="45">
        <v>0</v>
      </c>
      <c r="V54" s="45">
        <v>7.5756640270947191</v>
      </c>
      <c r="W54" s="45">
        <v>8.6369656023392167</v>
      </c>
      <c r="X54" s="45">
        <v>13.889090805823184</v>
      </c>
      <c r="Y54" s="45">
        <v>13.891173896325055</v>
      </c>
      <c r="Z54" s="45">
        <v>4.917964502599939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152.09591039999998</v>
      </c>
      <c r="G61" s="49">
        <f t="shared" si="22"/>
        <v>919.52017919999992</v>
      </c>
      <c r="H61" s="49">
        <f t="shared" si="22"/>
        <v>2121.3920447999999</v>
      </c>
      <c r="I61" s="49">
        <f t="shared" si="22"/>
        <v>1620.3922991999998</v>
      </c>
      <c r="J61" s="49">
        <f t="shared" si="22"/>
        <v>1908.69588</v>
      </c>
      <c r="K61" s="49">
        <f t="shared" si="22"/>
        <v>2442.2799455999998</v>
      </c>
      <c r="L61" s="49">
        <f t="shared" si="22"/>
        <v>2707.4432303999997</v>
      </c>
      <c r="M61" s="49">
        <f t="shared" si="22"/>
        <v>2722.0937551199995</v>
      </c>
      <c r="N61" s="49">
        <f t="shared" si="22"/>
        <v>1622.5632619199996</v>
      </c>
      <c r="O61" s="49">
        <f t="shared" si="22"/>
        <v>1283.9200991999999</v>
      </c>
      <c r="P61" s="49">
        <f t="shared" si="22"/>
        <v>1335.8156536799997</v>
      </c>
      <c r="Q61" s="49">
        <f t="shared" si="22"/>
        <v>1722.7683539999998</v>
      </c>
      <c r="R61" s="49">
        <f t="shared" si="22"/>
        <v>1545.7045104000003</v>
      </c>
      <c r="S61" s="49">
        <f t="shared" si="22"/>
        <v>1347.0931663199997</v>
      </c>
      <c r="T61" s="49">
        <f t="shared" si="22"/>
        <v>767.25727276796295</v>
      </c>
      <c r="U61" s="49">
        <f t="shared" si="22"/>
        <v>765.78419462052648</v>
      </c>
      <c r="V61" s="49">
        <f t="shared" si="22"/>
        <v>880.78066439837744</v>
      </c>
      <c r="W61" s="49">
        <f t="shared" si="22"/>
        <v>897.1567521471992</v>
      </c>
      <c r="X61" s="49">
        <f t="shared" si="22"/>
        <v>970.56823188886381</v>
      </c>
      <c r="Y61" s="49">
        <f t="shared" ref="Y61:Z61" si="23">SUM(Y62:Y72)</f>
        <v>989.86322893672764</v>
      </c>
      <c r="Z61" s="49">
        <f t="shared" si="23"/>
        <v>531.98143699069692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152.09591039999998</v>
      </c>
      <c r="G62" s="52">
        <v>919.52017919999992</v>
      </c>
      <c r="H62" s="52">
        <v>2121.3920447999999</v>
      </c>
      <c r="I62" s="52">
        <v>1608.9921791999998</v>
      </c>
      <c r="J62" s="52">
        <v>1851.6959999999999</v>
      </c>
      <c r="K62" s="52">
        <v>2412.4798655999998</v>
      </c>
      <c r="L62" s="52">
        <v>2679.1519103999999</v>
      </c>
      <c r="M62" s="52">
        <v>2651.1520895999997</v>
      </c>
      <c r="N62" s="52">
        <v>1533.5038655999997</v>
      </c>
      <c r="O62" s="52">
        <v>1223.9361792</v>
      </c>
      <c r="P62" s="52">
        <v>1224.4958207999998</v>
      </c>
      <c r="Q62" s="52">
        <v>1629.4880447999999</v>
      </c>
      <c r="R62" s="52">
        <v>1372.7839104000004</v>
      </c>
      <c r="S62" s="52">
        <v>1111.5998207999996</v>
      </c>
      <c r="T62" s="52">
        <v>712.99186559999987</v>
      </c>
      <c r="U62" s="52">
        <v>711.98386560000017</v>
      </c>
      <c r="V62" s="52">
        <v>822.30382080000027</v>
      </c>
      <c r="W62" s="52">
        <v>845.26404480000019</v>
      </c>
      <c r="X62" s="52">
        <v>923.55217919999984</v>
      </c>
      <c r="Y62" s="52">
        <v>955.4719104000003</v>
      </c>
      <c r="Z62" s="52">
        <v>497.5040448000002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0.49139999999999995</v>
      </c>
      <c r="M64" s="52">
        <v>5.2416655199999997</v>
      </c>
      <c r="N64" s="52">
        <v>50.559556319999992</v>
      </c>
      <c r="O64" s="52">
        <v>29.483999999999998</v>
      </c>
      <c r="P64" s="52">
        <v>47.119952880000007</v>
      </c>
      <c r="Q64" s="52">
        <v>34.780309199999998</v>
      </c>
      <c r="R64" s="52">
        <v>38.820600000000006</v>
      </c>
      <c r="S64" s="52">
        <v>47.993465520000015</v>
      </c>
      <c r="T64" s="52">
        <v>54.265407167963076</v>
      </c>
      <c r="U64" s="52">
        <v>53.800329020526263</v>
      </c>
      <c r="V64" s="52">
        <v>44.476803598377188</v>
      </c>
      <c r="W64" s="52">
        <v>34.992867347198946</v>
      </c>
      <c r="X64" s="52">
        <v>29.116132688863985</v>
      </c>
      <c r="Y64" s="52">
        <v>21.791318536727292</v>
      </c>
      <c r="Z64" s="52">
        <v>28.877232190696759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11.400120000000001</v>
      </c>
      <c r="J65" s="52">
        <v>56.999879999999983</v>
      </c>
      <c r="K65" s="52">
        <v>29.800079999999998</v>
      </c>
      <c r="L65" s="52">
        <v>27.799919999999997</v>
      </c>
      <c r="M65" s="52">
        <v>65.699999999999989</v>
      </c>
      <c r="N65" s="52">
        <v>38.499839999999999</v>
      </c>
      <c r="O65" s="52">
        <v>30.499919999999996</v>
      </c>
      <c r="P65" s="52">
        <v>64.199879999999979</v>
      </c>
      <c r="Q65" s="52">
        <v>58.499999999999993</v>
      </c>
      <c r="R65" s="52">
        <v>134.1</v>
      </c>
      <c r="S65" s="52">
        <v>187.49987999999999</v>
      </c>
      <c r="T65" s="52">
        <v>0</v>
      </c>
      <c r="U65" s="52">
        <v>0</v>
      </c>
      <c r="V65" s="52">
        <v>14.000039999999997</v>
      </c>
      <c r="W65" s="52">
        <v>16.899839999999998</v>
      </c>
      <c r="X65" s="52">
        <v>17.899919999999998</v>
      </c>
      <c r="Y65" s="52">
        <v>12.600000000000001</v>
      </c>
      <c r="Z65" s="52">
        <v>5.6001600000000016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6865.030361138618</v>
      </c>
      <c r="D2" s="21">
        <f t="shared" ref="D2:X2" si="0">SUM(D3,D17,D22,D25,D26,D51,D52)</f>
        <v>6567.1700375221581</v>
      </c>
      <c r="E2" s="21">
        <f t="shared" si="0"/>
        <v>6281.0983162814691</v>
      </c>
      <c r="F2" s="21">
        <f t="shared" si="0"/>
        <v>6626.0453767989666</v>
      </c>
      <c r="G2" s="21">
        <f t="shared" si="0"/>
        <v>6057.3381693548645</v>
      </c>
      <c r="H2" s="21">
        <f t="shared" si="0"/>
        <v>6126.7009763348142</v>
      </c>
      <c r="I2" s="21">
        <f t="shared" si="0"/>
        <v>6105.023384211474</v>
      </c>
      <c r="J2" s="21">
        <f t="shared" si="0"/>
        <v>6087.8219784631374</v>
      </c>
      <c r="K2" s="21">
        <f t="shared" si="0"/>
        <v>5730.8441703672279</v>
      </c>
      <c r="L2" s="21">
        <f t="shared" si="0"/>
        <v>5075.3867064462047</v>
      </c>
      <c r="M2" s="21">
        <f t="shared" si="0"/>
        <v>5035.755521924103</v>
      </c>
      <c r="N2" s="21">
        <f t="shared" si="0"/>
        <v>4938.9505001288271</v>
      </c>
      <c r="O2" s="21">
        <f t="shared" si="0"/>
        <v>4039.1676419909891</v>
      </c>
      <c r="P2" s="21">
        <f t="shared" si="0"/>
        <v>3176.6973876393913</v>
      </c>
      <c r="Q2" s="21">
        <f t="shared" si="0"/>
        <v>2848.7188263453909</v>
      </c>
      <c r="R2" s="21">
        <f t="shared" si="0"/>
        <v>2900.0705749855024</v>
      </c>
      <c r="S2" s="21">
        <f t="shared" si="0"/>
        <v>3051.1558105626</v>
      </c>
      <c r="T2" s="21">
        <f t="shared" si="0"/>
        <v>2967.0910622078136</v>
      </c>
      <c r="U2" s="21">
        <f t="shared" si="0"/>
        <v>3010.2719801230592</v>
      </c>
      <c r="V2" s="21">
        <f t="shared" si="0"/>
        <v>3211.0810616186372</v>
      </c>
      <c r="W2" s="21">
        <f t="shared" si="0"/>
        <v>3194.907577515251</v>
      </c>
      <c r="X2" s="21">
        <f t="shared" si="0"/>
        <v>3522.0230717959412</v>
      </c>
      <c r="Y2" s="21">
        <f t="shared" ref="Y2:Z2" si="1">SUM(Y3,Y17,Y22,Y25,Y26,Y51,Y52)</f>
        <v>3154.1204537678877</v>
      </c>
      <c r="Z2" s="21">
        <f t="shared" si="1"/>
        <v>2492.3067433086594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2379.9795642740009</v>
      </c>
      <c r="D3" s="24">
        <f t="shared" si="2"/>
        <v>1413.0297479235617</v>
      </c>
      <c r="E3" s="24">
        <f t="shared" si="2"/>
        <v>1062.8902973135573</v>
      </c>
      <c r="F3" s="24">
        <f t="shared" si="2"/>
        <v>1121.7138155856644</v>
      </c>
      <c r="G3" s="24">
        <f t="shared" si="2"/>
        <v>796.98830145845568</v>
      </c>
      <c r="H3" s="24">
        <f t="shared" si="2"/>
        <v>610.75095848339492</v>
      </c>
      <c r="I3" s="24">
        <f t="shared" si="2"/>
        <v>592.85680486969488</v>
      </c>
      <c r="J3" s="24">
        <f t="shared" si="2"/>
        <v>579.17734676195016</v>
      </c>
      <c r="K3" s="24">
        <f t="shared" si="2"/>
        <v>555.85718083816721</v>
      </c>
      <c r="L3" s="24">
        <f t="shared" si="2"/>
        <v>433.84656275749296</v>
      </c>
      <c r="M3" s="24">
        <f t="shared" si="2"/>
        <v>299.66971273750943</v>
      </c>
      <c r="N3" s="24">
        <f t="shared" si="2"/>
        <v>270.37244101644131</v>
      </c>
      <c r="O3" s="24">
        <f t="shared" si="2"/>
        <v>257.9978186934045</v>
      </c>
      <c r="P3" s="24">
        <f t="shared" si="2"/>
        <v>230.82653683879801</v>
      </c>
      <c r="Q3" s="24">
        <f t="shared" si="2"/>
        <v>187.52362975356741</v>
      </c>
      <c r="R3" s="24">
        <f t="shared" si="2"/>
        <v>85.728413179288168</v>
      </c>
      <c r="S3" s="24">
        <f t="shared" si="2"/>
        <v>300.01692844227466</v>
      </c>
      <c r="T3" s="24">
        <f t="shared" si="2"/>
        <v>133.56219055725376</v>
      </c>
      <c r="U3" s="24">
        <f t="shared" si="2"/>
        <v>117.48457416232444</v>
      </c>
      <c r="V3" s="24">
        <f t="shared" si="2"/>
        <v>125.74167054655778</v>
      </c>
      <c r="W3" s="24">
        <f t="shared" si="2"/>
        <v>103.52833554705785</v>
      </c>
      <c r="X3" s="24">
        <f t="shared" si="2"/>
        <v>72.790915300488308</v>
      </c>
      <c r="Y3" s="24">
        <f t="shared" ref="Y3:Z3" si="3">SUM(Y4,Y8,Y11)</f>
        <v>67.403598217343003</v>
      </c>
      <c r="Z3" s="24">
        <f t="shared" si="3"/>
        <v>49.38124138095209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35.458085520000004</v>
      </c>
      <c r="F4" s="19">
        <f t="shared" si="4"/>
        <v>107.99532216</v>
      </c>
      <c r="G4" s="19">
        <f t="shared" si="4"/>
        <v>75.909802319999983</v>
      </c>
      <c r="H4" s="19">
        <f t="shared" si="4"/>
        <v>176.92807176000002</v>
      </c>
      <c r="I4" s="19">
        <f t="shared" si="4"/>
        <v>145.82302416000002</v>
      </c>
      <c r="J4" s="19">
        <f t="shared" si="4"/>
        <v>122.54472648000002</v>
      </c>
      <c r="K4" s="19">
        <f t="shared" si="4"/>
        <v>67.244593679999994</v>
      </c>
      <c r="L4" s="19">
        <f t="shared" si="4"/>
        <v>141.95664647999999</v>
      </c>
      <c r="M4" s="19">
        <f t="shared" si="4"/>
        <v>152.96831351999998</v>
      </c>
      <c r="N4" s="19">
        <f t="shared" si="4"/>
        <v>52.436704320000004</v>
      </c>
      <c r="O4" s="19">
        <f t="shared" si="4"/>
        <v>10.406151360000003</v>
      </c>
      <c r="P4" s="19">
        <f t="shared" si="4"/>
        <v>0</v>
      </c>
      <c r="Q4" s="19">
        <f t="shared" si="4"/>
        <v>1.7572896</v>
      </c>
      <c r="R4" s="19">
        <f t="shared" si="4"/>
        <v>0</v>
      </c>
      <c r="S4" s="19">
        <f t="shared" si="4"/>
        <v>245.20320000000004</v>
      </c>
      <c r="T4" s="19">
        <f t="shared" si="4"/>
        <v>77.955886799999988</v>
      </c>
      <c r="U4" s="19">
        <f t="shared" si="4"/>
        <v>66.609789840000019</v>
      </c>
      <c r="V4" s="19">
        <f t="shared" si="4"/>
        <v>82.817380799999995</v>
      </c>
      <c r="W4" s="19">
        <f t="shared" si="4"/>
        <v>63.039699359999979</v>
      </c>
      <c r="X4" s="19">
        <f t="shared" si="4"/>
        <v>39.557065680000001</v>
      </c>
      <c r="Y4" s="19">
        <f t="shared" ref="Y4:Z4" si="5">SUM(Y5:Y7)</f>
        <v>34.203462479999999</v>
      </c>
      <c r="Z4" s="19">
        <f t="shared" si="5"/>
        <v>20.339264880000002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35.458085520000004</v>
      </c>
      <c r="F7" s="8">
        <v>107.99532216</v>
      </c>
      <c r="G7" s="8">
        <v>75.909802319999983</v>
      </c>
      <c r="H7" s="8">
        <v>176.92807176000002</v>
      </c>
      <c r="I7" s="8">
        <v>145.82302416000002</v>
      </c>
      <c r="J7" s="8">
        <v>122.54472648000002</v>
      </c>
      <c r="K7" s="8">
        <v>67.244593679999994</v>
      </c>
      <c r="L7" s="8">
        <v>141.95664647999999</v>
      </c>
      <c r="M7" s="8">
        <v>152.96831351999998</v>
      </c>
      <c r="N7" s="8">
        <v>52.436704320000004</v>
      </c>
      <c r="O7" s="8">
        <v>10.406151360000003</v>
      </c>
      <c r="P7" s="8">
        <v>0</v>
      </c>
      <c r="Q7" s="8">
        <v>1.7572896</v>
      </c>
      <c r="R7" s="8">
        <v>0</v>
      </c>
      <c r="S7" s="8">
        <v>245.20320000000004</v>
      </c>
      <c r="T7" s="8">
        <v>77.955886799999988</v>
      </c>
      <c r="U7" s="8">
        <v>66.609789840000019</v>
      </c>
      <c r="V7" s="8">
        <v>82.817380799999995</v>
      </c>
      <c r="W7" s="8">
        <v>63.039699359999979</v>
      </c>
      <c r="X7" s="8">
        <v>39.557065680000001</v>
      </c>
      <c r="Y7" s="8">
        <v>34.203462479999999</v>
      </c>
      <c r="Z7" s="8">
        <v>20.339264880000002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2379.9795642740009</v>
      </c>
      <c r="D8" s="19">
        <f t="shared" si="6"/>
        <v>1413.0297479235617</v>
      </c>
      <c r="E8" s="19">
        <f t="shared" si="6"/>
        <v>1027.4322117935574</v>
      </c>
      <c r="F8" s="19">
        <f t="shared" si="6"/>
        <v>1013.7184934256644</v>
      </c>
      <c r="G8" s="19">
        <f t="shared" si="6"/>
        <v>721.07849913845575</v>
      </c>
      <c r="H8" s="19">
        <f t="shared" si="6"/>
        <v>433.82288672339484</v>
      </c>
      <c r="I8" s="19">
        <f t="shared" si="6"/>
        <v>447.03378070969489</v>
      </c>
      <c r="J8" s="19">
        <f t="shared" si="6"/>
        <v>456.6326202819501</v>
      </c>
      <c r="K8" s="19">
        <f t="shared" si="6"/>
        <v>488.61258715816723</v>
      </c>
      <c r="L8" s="19">
        <f t="shared" si="6"/>
        <v>291.88991627749294</v>
      </c>
      <c r="M8" s="19">
        <f t="shared" si="6"/>
        <v>146.70139921750945</v>
      </c>
      <c r="N8" s="19">
        <f t="shared" si="6"/>
        <v>217.9357366964413</v>
      </c>
      <c r="O8" s="19">
        <f t="shared" si="6"/>
        <v>247.59166733340447</v>
      </c>
      <c r="P8" s="19">
        <f t="shared" si="6"/>
        <v>230.82653683879801</v>
      </c>
      <c r="Q8" s="19">
        <f t="shared" si="6"/>
        <v>185.7663401535674</v>
      </c>
      <c r="R8" s="19">
        <f t="shared" si="6"/>
        <v>85.728413179288168</v>
      </c>
      <c r="S8" s="19">
        <f t="shared" si="6"/>
        <v>54.813728442274652</v>
      </c>
      <c r="T8" s="19">
        <f t="shared" si="6"/>
        <v>55.606303757253762</v>
      </c>
      <c r="U8" s="19">
        <f t="shared" si="6"/>
        <v>50.874784322324423</v>
      </c>
      <c r="V8" s="19">
        <f t="shared" si="6"/>
        <v>42.92428974655779</v>
      </c>
      <c r="W8" s="19">
        <f t="shared" si="6"/>
        <v>40.488636187057864</v>
      </c>
      <c r="X8" s="19">
        <f t="shared" si="6"/>
        <v>33.2338496204883</v>
      </c>
      <c r="Y8" s="19">
        <f t="shared" ref="Y8:Z8" si="7">SUM(Y9:Y10)</f>
        <v>33.200135737343004</v>
      </c>
      <c r="Z8" s="19">
        <f t="shared" si="7"/>
        <v>29.041976500952092</v>
      </c>
    </row>
    <row r="9" spans="1:26" ht="11.25" customHeight="1" x14ac:dyDescent="0.2">
      <c r="A9" s="28" t="s">
        <v>10</v>
      </c>
      <c r="B9" s="7" t="s">
        <v>11</v>
      </c>
      <c r="C9" s="8">
        <v>93.84921743999999</v>
      </c>
      <c r="D9" s="8">
        <v>41.718333360000017</v>
      </c>
      <c r="E9" s="8">
        <v>0</v>
      </c>
      <c r="F9" s="8">
        <v>10.208159279999999</v>
      </c>
      <c r="G9" s="8">
        <v>112.20605879999999</v>
      </c>
      <c r="H9" s="8">
        <v>301.26502823999994</v>
      </c>
      <c r="I9" s="8">
        <v>345.55087775999999</v>
      </c>
      <c r="J9" s="8">
        <v>358.58800824000002</v>
      </c>
      <c r="K9" s="8">
        <v>340.96573103999992</v>
      </c>
      <c r="L9" s="8">
        <v>155.34060695999995</v>
      </c>
      <c r="M9" s="8">
        <v>76.022202959999987</v>
      </c>
      <c r="N9" s="8">
        <v>158.60014895999996</v>
      </c>
      <c r="O9" s="8">
        <v>190.44267527999997</v>
      </c>
      <c r="P9" s="8">
        <v>161.09227199999998</v>
      </c>
      <c r="Q9" s="8">
        <v>133.57447488</v>
      </c>
      <c r="R9" s="8">
        <v>36.372684479999997</v>
      </c>
      <c r="S9" s="8">
        <v>26.118528479999998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2286.1303468340011</v>
      </c>
      <c r="D10" s="8">
        <v>1371.3114145635616</v>
      </c>
      <c r="E10" s="8">
        <v>1027.4322117935574</v>
      </c>
      <c r="F10" s="8">
        <v>1003.5103341456644</v>
      </c>
      <c r="G10" s="8">
        <v>608.8724403384557</v>
      </c>
      <c r="H10" s="8">
        <v>132.55785848339488</v>
      </c>
      <c r="I10" s="8">
        <v>101.48290294969492</v>
      </c>
      <c r="J10" s="8">
        <v>98.04461204195006</v>
      </c>
      <c r="K10" s="8">
        <v>147.64685611816728</v>
      </c>
      <c r="L10" s="8">
        <v>136.549309317493</v>
      </c>
      <c r="M10" s="8">
        <v>70.67919625750946</v>
      </c>
      <c r="N10" s="8">
        <v>59.335587736441333</v>
      </c>
      <c r="O10" s="8">
        <v>57.148992053404484</v>
      </c>
      <c r="P10" s="8">
        <v>69.734264838798012</v>
      </c>
      <c r="Q10" s="8">
        <v>52.191865273567394</v>
      </c>
      <c r="R10" s="8">
        <v>49.355728699288171</v>
      </c>
      <c r="S10" s="8">
        <v>28.695199962274653</v>
      </c>
      <c r="T10" s="8">
        <v>55.606303757253762</v>
      </c>
      <c r="U10" s="8">
        <v>50.874784322324423</v>
      </c>
      <c r="V10" s="8">
        <v>42.92428974655779</v>
      </c>
      <c r="W10" s="8">
        <v>40.488636187057864</v>
      </c>
      <c r="X10" s="8">
        <v>33.2338496204883</v>
      </c>
      <c r="Y10" s="8">
        <v>33.200135737343004</v>
      </c>
      <c r="Z10" s="8">
        <v>29.041976500952092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1114.222608</v>
      </c>
      <c r="D17" s="27">
        <f t="shared" si="10"/>
        <v>975.24273600000004</v>
      </c>
      <c r="E17" s="27">
        <f t="shared" si="10"/>
        <v>1002.5058960000001</v>
      </c>
      <c r="F17" s="27">
        <f t="shared" si="10"/>
        <v>662.65660800000001</v>
      </c>
      <c r="G17" s="27">
        <f t="shared" si="10"/>
        <v>771.48244799999998</v>
      </c>
      <c r="H17" s="27">
        <f t="shared" si="10"/>
        <v>654.39316800000006</v>
      </c>
      <c r="I17" s="27">
        <f t="shared" si="10"/>
        <v>680.16470399999992</v>
      </c>
      <c r="J17" s="27">
        <f t="shared" si="10"/>
        <v>710.68226399999992</v>
      </c>
      <c r="K17" s="27">
        <f t="shared" si="10"/>
        <v>578.28175199999998</v>
      </c>
      <c r="L17" s="27">
        <f t="shared" si="10"/>
        <v>565.98249599999997</v>
      </c>
      <c r="M17" s="27">
        <f t="shared" si="10"/>
        <v>786.68769599999996</v>
      </c>
      <c r="N17" s="27">
        <f t="shared" si="10"/>
        <v>830.79914400000007</v>
      </c>
      <c r="O17" s="27">
        <f t="shared" si="10"/>
        <v>693.83570399999985</v>
      </c>
      <c r="P17" s="27">
        <f t="shared" si="10"/>
        <v>329.46955199999991</v>
      </c>
      <c r="Q17" s="27">
        <f t="shared" si="10"/>
        <v>564.54285600000003</v>
      </c>
      <c r="R17" s="27">
        <f t="shared" si="10"/>
        <v>748.61207999999988</v>
      </c>
      <c r="S17" s="27">
        <f t="shared" si="10"/>
        <v>491.89874400000002</v>
      </c>
      <c r="T17" s="27">
        <f t="shared" si="10"/>
        <v>421.49908800000009</v>
      </c>
      <c r="U17" s="27">
        <f t="shared" si="10"/>
        <v>577.60523999999998</v>
      </c>
      <c r="V17" s="27">
        <f t="shared" si="10"/>
        <v>620.4612239999999</v>
      </c>
      <c r="W17" s="27">
        <f t="shared" si="10"/>
        <v>457.41873600000008</v>
      </c>
      <c r="X17" s="27">
        <f t="shared" si="10"/>
        <v>450.83347199999997</v>
      </c>
      <c r="Y17" s="27">
        <f t="shared" ref="Y17:Z17" si="11">SUM(Y18:Y21)</f>
        <v>336.64564799999999</v>
      </c>
      <c r="Z17" s="27">
        <f t="shared" si="11"/>
        <v>138.61008000000001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37.562400000000004</v>
      </c>
      <c r="D19" s="8">
        <v>17.14284</v>
      </c>
      <c r="E19" s="8">
        <v>14.505479999999999</v>
      </c>
      <c r="F19" s="8">
        <v>23.576399999999992</v>
      </c>
      <c r="G19" s="8">
        <v>17.742239999999999</v>
      </c>
      <c r="H19" s="8">
        <v>26.493479999999995</v>
      </c>
      <c r="I19" s="8">
        <v>35.364599999999996</v>
      </c>
      <c r="J19" s="8">
        <v>37.802159999999994</v>
      </c>
      <c r="K19" s="8">
        <v>38.001960000000004</v>
      </c>
      <c r="L19" s="8">
        <v>17.902079999999998</v>
      </c>
      <c r="M19" s="8">
        <v>32.1678</v>
      </c>
      <c r="N19" s="8">
        <v>40.919039999999995</v>
      </c>
      <c r="O19" s="8">
        <v>43.836119999999987</v>
      </c>
      <c r="P19" s="8">
        <v>30.72923999999999</v>
      </c>
      <c r="Q19" s="8">
        <v>37.002959999999995</v>
      </c>
      <c r="R19" s="8">
        <v>27.892079999999989</v>
      </c>
      <c r="S19" s="8">
        <v>41.318639999999995</v>
      </c>
      <c r="T19" s="8">
        <v>20.579400000000007</v>
      </c>
      <c r="U19" s="8">
        <v>34.725240000000007</v>
      </c>
      <c r="V19" s="8">
        <v>38.841119999999989</v>
      </c>
      <c r="W19" s="8">
        <v>21.658319999999996</v>
      </c>
      <c r="X19" s="8">
        <v>46.793160000000007</v>
      </c>
      <c r="Y19" s="8">
        <v>34.525439999999996</v>
      </c>
      <c r="Z19" s="8">
        <v>9.9100800000000007</v>
      </c>
    </row>
    <row r="20" spans="1:26" ht="11.25" customHeight="1" x14ac:dyDescent="0.2">
      <c r="A20" s="29" t="s">
        <v>30</v>
      </c>
      <c r="B20" s="7" t="s">
        <v>31</v>
      </c>
      <c r="C20" s="8">
        <v>1076.660208</v>
      </c>
      <c r="D20" s="8">
        <v>958.09989600000006</v>
      </c>
      <c r="E20" s="8">
        <v>988.00041600000009</v>
      </c>
      <c r="F20" s="8">
        <v>639.08020799999997</v>
      </c>
      <c r="G20" s="8">
        <v>753.74020799999994</v>
      </c>
      <c r="H20" s="8">
        <v>627.89968800000008</v>
      </c>
      <c r="I20" s="8">
        <v>644.80010399999992</v>
      </c>
      <c r="J20" s="8">
        <v>672.88010399999996</v>
      </c>
      <c r="K20" s="8">
        <v>540.27979199999993</v>
      </c>
      <c r="L20" s="8">
        <v>548.08041600000001</v>
      </c>
      <c r="M20" s="8">
        <v>754.51989600000002</v>
      </c>
      <c r="N20" s="8">
        <v>789.88010400000007</v>
      </c>
      <c r="O20" s="8">
        <v>649.99958399999991</v>
      </c>
      <c r="P20" s="8">
        <v>298.7403119999999</v>
      </c>
      <c r="Q20" s="8">
        <v>527.539896</v>
      </c>
      <c r="R20" s="8">
        <v>720.71999999999991</v>
      </c>
      <c r="S20" s="8">
        <v>450.58010400000001</v>
      </c>
      <c r="T20" s="8">
        <v>400.91968800000006</v>
      </c>
      <c r="U20" s="8">
        <v>542.88</v>
      </c>
      <c r="V20" s="8">
        <v>581.62010399999997</v>
      </c>
      <c r="W20" s="8">
        <v>435.76041600000008</v>
      </c>
      <c r="X20" s="8">
        <v>404.04031199999997</v>
      </c>
      <c r="Y20" s="8">
        <v>302.12020799999999</v>
      </c>
      <c r="Z20" s="8">
        <v>128.70000000000002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434.64747095999991</v>
      </c>
      <c r="D26" s="27">
        <f t="shared" si="14"/>
        <v>381.84531083999991</v>
      </c>
      <c r="E26" s="27">
        <f t="shared" si="14"/>
        <v>475.03740059999996</v>
      </c>
      <c r="F26" s="27">
        <f t="shared" si="14"/>
        <v>441.91038240000006</v>
      </c>
      <c r="G26" s="27">
        <f t="shared" si="14"/>
        <v>299.63315336434772</v>
      </c>
      <c r="H26" s="27">
        <f t="shared" si="14"/>
        <v>132.45221767888421</v>
      </c>
      <c r="I26" s="27">
        <f t="shared" si="14"/>
        <v>163.08637021600686</v>
      </c>
      <c r="J26" s="27">
        <f t="shared" si="14"/>
        <v>6.7943550908096171</v>
      </c>
      <c r="K26" s="27">
        <f t="shared" si="14"/>
        <v>43.560627119999992</v>
      </c>
      <c r="L26" s="27">
        <f t="shared" si="14"/>
        <v>210.93421464000002</v>
      </c>
      <c r="M26" s="27">
        <f t="shared" si="14"/>
        <v>9.8664154799348562</v>
      </c>
      <c r="N26" s="27">
        <f t="shared" si="14"/>
        <v>15.009776537505621</v>
      </c>
      <c r="O26" s="27">
        <f t="shared" si="14"/>
        <v>8.98859268</v>
      </c>
      <c r="P26" s="27">
        <f t="shared" si="14"/>
        <v>8.6618210399999995</v>
      </c>
      <c r="Q26" s="27">
        <f t="shared" si="14"/>
        <v>17.997426359999999</v>
      </c>
      <c r="R26" s="27">
        <f t="shared" si="14"/>
        <v>14.538053520000002</v>
      </c>
      <c r="S26" s="27">
        <f t="shared" si="14"/>
        <v>11.837189520000003</v>
      </c>
      <c r="T26" s="27">
        <f t="shared" si="14"/>
        <v>58.600661759999994</v>
      </c>
      <c r="U26" s="27">
        <f t="shared" si="14"/>
        <v>59.544153000000001</v>
      </c>
      <c r="V26" s="27">
        <f t="shared" si="14"/>
        <v>39.361664520000005</v>
      </c>
      <c r="W26" s="27">
        <f t="shared" si="14"/>
        <v>30.027596039999999</v>
      </c>
      <c r="X26" s="27">
        <f t="shared" si="14"/>
        <v>28.80436104</v>
      </c>
      <c r="Y26" s="27">
        <f t="shared" ref="Y26:Z26" si="15">SUM(Y27,Y33)</f>
        <v>26.102621160000005</v>
      </c>
      <c r="Z26" s="27">
        <f t="shared" si="15"/>
        <v>23.873826240000003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434.64747095999991</v>
      </c>
      <c r="D33" s="19">
        <f t="shared" si="18"/>
        <v>381.84531083999991</v>
      </c>
      <c r="E33" s="19">
        <f t="shared" si="18"/>
        <v>475.03740059999996</v>
      </c>
      <c r="F33" s="19">
        <f t="shared" si="18"/>
        <v>441.91038240000006</v>
      </c>
      <c r="G33" s="19">
        <f t="shared" si="18"/>
        <v>299.63315336434772</v>
      </c>
      <c r="H33" s="19">
        <f t="shared" si="18"/>
        <v>132.45221767888421</v>
      </c>
      <c r="I33" s="19">
        <f t="shared" si="18"/>
        <v>163.08637021600686</v>
      </c>
      <c r="J33" s="19">
        <f t="shared" si="18"/>
        <v>6.7943550908096171</v>
      </c>
      <c r="K33" s="19">
        <f t="shared" si="18"/>
        <v>43.560627119999992</v>
      </c>
      <c r="L33" s="19">
        <f t="shared" si="18"/>
        <v>210.93421464000002</v>
      </c>
      <c r="M33" s="19">
        <f t="shared" si="18"/>
        <v>9.8664154799348562</v>
      </c>
      <c r="N33" s="19">
        <f t="shared" si="18"/>
        <v>15.009776537505621</v>
      </c>
      <c r="O33" s="19">
        <f t="shared" si="18"/>
        <v>8.98859268</v>
      </c>
      <c r="P33" s="19">
        <f t="shared" si="18"/>
        <v>8.6618210399999995</v>
      </c>
      <c r="Q33" s="19">
        <f t="shared" si="18"/>
        <v>17.997426359999999</v>
      </c>
      <c r="R33" s="19">
        <f t="shared" si="18"/>
        <v>14.538053520000002</v>
      </c>
      <c r="S33" s="19">
        <f t="shared" si="18"/>
        <v>11.837189520000003</v>
      </c>
      <c r="T33" s="19">
        <f t="shared" si="18"/>
        <v>58.600661759999994</v>
      </c>
      <c r="U33" s="19">
        <f t="shared" si="18"/>
        <v>59.544153000000001</v>
      </c>
      <c r="V33" s="19">
        <f t="shared" si="18"/>
        <v>39.361664520000005</v>
      </c>
      <c r="W33" s="19">
        <f t="shared" si="18"/>
        <v>30.027596039999999</v>
      </c>
      <c r="X33" s="19">
        <f t="shared" si="18"/>
        <v>28.80436104</v>
      </c>
      <c r="Y33" s="19">
        <f t="shared" ref="Y33:Z33" si="19">SUM(Y34:Y50)</f>
        <v>26.102621160000005</v>
      </c>
      <c r="Z33" s="19">
        <f t="shared" si="19"/>
        <v>23.873826240000003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2.7647308799999997</v>
      </c>
      <c r="N34" s="8">
        <v>0</v>
      </c>
      <c r="O34" s="8">
        <v>2.7647308799999997</v>
      </c>
      <c r="P34" s="8">
        <v>2.7647308799999997</v>
      </c>
      <c r="Q34" s="8">
        <v>2.7647308799999997</v>
      </c>
      <c r="R34" s="8">
        <v>5.5296691199999994</v>
      </c>
      <c r="S34" s="8">
        <v>2.8288051200000006</v>
      </c>
      <c r="T34" s="8">
        <v>0</v>
      </c>
      <c r="U34" s="8">
        <v>5.3938483199999991</v>
      </c>
      <c r="V34" s="8">
        <v>5.3938483199999991</v>
      </c>
      <c r="W34" s="8">
        <v>1.0786867200000001</v>
      </c>
      <c r="X34" s="8">
        <v>0.80911872000000018</v>
      </c>
      <c r="Y34" s="8">
        <v>1.8878054399999997</v>
      </c>
      <c r="Z34" s="8">
        <v>2.1376742399999999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19.117888919999999</v>
      </c>
      <c r="E43" s="8">
        <v>321.81632963999994</v>
      </c>
      <c r="F43" s="8">
        <v>54.167218559999995</v>
      </c>
      <c r="G43" s="8">
        <v>6.3726296399999995</v>
      </c>
      <c r="H43" s="8">
        <v>3.1861814399999999</v>
      </c>
      <c r="I43" s="8">
        <v>3.1861814399999999</v>
      </c>
      <c r="J43" s="8">
        <v>0</v>
      </c>
      <c r="K43" s="8">
        <v>0</v>
      </c>
      <c r="L43" s="8">
        <v>24.897511079999997</v>
      </c>
      <c r="M43" s="8">
        <v>3.9901117199348559</v>
      </c>
      <c r="N43" s="8">
        <v>5.6753365375056202</v>
      </c>
      <c r="O43" s="8">
        <v>3.1122889199999992</v>
      </c>
      <c r="P43" s="8">
        <v>0</v>
      </c>
      <c r="Q43" s="8">
        <v>6.2243110799999988</v>
      </c>
      <c r="R43" s="8">
        <v>0</v>
      </c>
      <c r="S43" s="8">
        <v>0</v>
      </c>
      <c r="T43" s="8">
        <v>6.3576910799999977</v>
      </c>
      <c r="U43" s="8">
        <v>1.9073340000000001</v>
      </c>
      <c r="V43" s="8">
        <v>3.1789789200000009</v>
      </c>
      <c r="W43" s="8">
        <v>1.27164492</v>
      </c>
      <c r="X43" s="8">
        <v>0.3179779199999998</v>
      </c>
      <c r="Y43" s="8">
        <v>1.27164492</v>
      </c>
      <c r="Z43" s="8">
        <v>0.3179779199999998</v>
      </c>
    </row>
    <row r="44" spans="1:26" ht="11.25" customHeight="1" x14ac:dyDescent="0.2">
      <c r="A44" s="28" t="s">
        <v>74</v>
      </c>
      <c r="B44" s="7" t="s">
        <v>75</v>
      </c>
      <c r="C44" s="8">
        <v>434.64747095999991</v>
      </c>
      <c r="D44" s="8">
        <v>362.72742191999993</v>
      </c>
      <c r="E44" s="8">
        <v>153.22107096000002</v>
      </c>
      <c r="F44" s="8">
        <v>387.74316384000008</v>
      </c>
      <c r="G44" s="8">
        <v>216.12827372434771</v>
      </c>
      <c r="H44" s="8">
        <v>89.271692238884228</v>
      </c>
      <c r="I44" s="8">
        <v>79.911149776006823</v>
      </c>
      <c r="J44" s="8">
        <v>6.7943550908096171</v>
      </c>
      <c r="K44" s="8">
        <v>43.560627119999992</v>
      </c>
      <c r="L44" s="8">
        <v>180.46593288000003</v>
      </c>
      <c r="M44" s="8">
        <v>3.1115728800000002</v>
      </c>
      <c r="N44" s="8">
        <v>9.3344400000000007</v>
      </c>
      <c r="O44" s="8">
        <v>3.1115728800000002</v>
      </c>
      <c r="P44" s="8">
        <v>3.1115728800000002</v>
      </c>
      <c r="Q44" s="8">
        <v>6.222867120000001</v>
      </c>
      <c r="R44" s="8">
        <v>6.222867120000001</v>
      </c>
      <c r="S44" s="8">
        <v>6.222867120000001</v>
      </c>
      <c r="T44" s="8">
        <v>46.672199999999997</v>
      </c>
      <c r="U44" s="8">
        <v>46.672199999999997</v>
      </c>
      <c r="V44" s="8">
        <v>28.003320000000006</v>
      </c>
      <c r="W44" s="8">
        <v>24.891747119999998</v>
      </c>
      <c r="X44" s="8">
        <v>24.891747119999998</v>
      </c>
      <c r="Y44" s="8">
        <v>20.157653520000004</v>
      </c>
      <c r="Z44" s="8">
        <v>18.632656800000003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77.132250000000013</v>
      </c>
      <c r="H48" s="8">
        <v>39.994343999999998</v>
      </c>
      <c r="I48" s="8">
        <v>79.98903900000002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5.5707706799999999</v>
      </c>
      <c r="M50" s="8">
        <v>0</v>
      </c>
      <c r="N50" s="8">
        <v>0</v>
      </c>
      <c r="O50" s="8">
        <v>0</v>
      </c>
      <c r="P50" s="8">
        <v>2.7855172800000001</v>
      </c>
      <c r="Q50" s="8">
        <v>2.7855172800000001</v>
      </c>
      <c r="R50" s="8">
        <v>2.7855172800000001</v>
      </c>
      <c r="S50" s="8">
        <v>2.7855172800000001</v>
      </c>
      <c r="T50" s="8">
        <v>5.5707706799999999</v>
      </c>
      <c r="U50" s="8">
        <v>5.5707706799999999</v>
      </c>
      <c r="V50" s="8">
        <v>2.7855172800000001</v>
      </c>
      <c r="W50" s="8">
        <v>2.7855172800000001</v>
      </c>
      <c r="X50" s="8">
        <v>2.7855172800000001</v>
      </c>
      <c r="Y50" s="8">
        <v>2.7855172800000001</v>
      </c>
      <c r="Z50" s="8">
        <v>2.7855172800000001</v>
      </c>
    </row>
    <row r="51" spans="1:26" ht="11.25" customHeight="1" x14ac:dyDescent="0.2">
      <c r="A51" s="25" t="s">
        <v>88</v>
      </c>
      <c r="B51" s="26" t="s">
        <v>89</v>
      </c>
      <c r="C51" s="27">
        <v>2823.1483499999995</v>
      </c>
      <c r="D51" s="27">
        <v>3654.0622800000001</v>
      </c>
      <c r="E51" s="27">
        <v>3613.2158699999995</v>
      </c>
      <c r="F51" s="27">
        <v>4308.4126800000013</v>
      </c>
      <c r="G51" s="27">
        <v>4118.9741999999997</v>
      </c>
      <c r="H51" s="27">
        <v>4590.1468799999993</v>
      </c>
      <c r="I51" s="27">
        <v>4485.07719</v>
      </c>
      <c r="J51" s="27">
        <v>4568.284709999999</v>
      </c>
      <c r="K51" s="27">
        <v>4330.9817100000009</v>
      </c>
      <c r="L51" s="27">
        <v>3650.2755300000008</v>
      </c>
      <c r="M51" s="27">
        <v>3744.3888900000002</v>
      </c>
      <c r="N51" s="27">
        <v>3594.8375100000012</v>
      </c>
      <c r="O51" s="27">
        <v>2854.4016600000004</v>
      </c>
      <c r="P51" s="27">
        <v>2401.1529300000002</v>
      </c>
      <c r="Q51" s="27">
        <v>1896.0004800000004</v>
      </c>
      <c r="R51" s="27">
        <v>1867.37265</v>
      </c>
      <c r="S51" s="27">
        <v>1993.8500999999999</v>
      </c>
      <c r="T51" s="27">
        <v>2103.769905640695</v>
      </c>
      <c r="U51" s="27">
        <v>2030.1652108390865</v>
      </c>
      <c r="V51" s="27">
        <v>2177.5147585166728</v>
      </c>
      <c r="W51" s="27">
        <v>2364.5323694467806</v>
      </c>
      <c r="X51" s="27">
        <v>2714.2049998177104</v>
      </c>
      <c r="Y51" s="27">
        <v>2460.7807216638794</v>
      </c>
      <c r="Z51" s="27">
        <v>1977.6820145420229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113.03236790461814</v>
      </c>
      <c r="D52" s="27">
        <f t="shared" si="20"/>
        <v>142.98996275859653</v>
      </c>
      <c r="E52" s="27">
        <f t="shared" si="20"/>
        <v>127.44885236791269</v>
      </c>
      <c r="F52" s="27">
        <f t="shared" si="20"/>
        <v>91.35189081330067</v>
      </c>
      <c r="G52" s="27">
        <f t="shared" si="20"/>
        <v>70.260066532061927</v>
      </c>
      <c r="H52" s="27">
        <f t="shared" si="20"/>
        <v>138.95775217253626</v>
      </c>
      <c r="I52" s="27">
        <f t="shared" si="20"/>
        <v>183.83831512577262</v>
      </c>
      <c r="J52" s="27">
        <f t="shared" si="20"/>
        <v>222.88330261037837</v>
      </c>
      <c r="K52" s="27">
        <f t="shared" si="20"/>
        <v>222.16290040905977</v>
      </c>
      <c r="L52" s="27">
        <f t="shared" si="20"/>
        <v>214.34790304871029</v>
      </c>
      <c r="M52" s="27">
        <f t="shared" si="20"/>
        <v>195.14280770665835</v>
      </c>
      <c r="N52" s="27">
        <f t="shared" si="20"/>
        <v>227.93162857487897</v>
      </c>
      <c r="O52" s="27">
        <f t="shared" si="20"/>
        <v>223.94386661758415</v>
      </c>
      <c r="P52" s="27">
        <f t="shared" si="20"/>
        <v>206.58654776059299</v>
      </c>
      <c r="Q52" s="27">
        <f t="shared" si="20"/>
        <v>182.65443423182279</v>
      </c>
      <c r="R52" s="27">
        <f t="shared" si="20"/>
        <v>183.8193782862144</v>
      </c>
      <c r="S52" s="27">
        <f t="shared" si="20"/>
        <v>253.55284860032529</v>
      </c>
      <c r="T52" s="27">
        <f t="shared" si="20"/>
        <v>249.65921624986476</v>
      </c>
      <c r="U52" s="27">
        <f t="shared" si="20"/>
        <v>225.47280212164833</v>
      </c>
      <c r="V52" s="27">
        <f t="shared" si="20"/>
        <v>248.00174403540674</v>
      </c>
      <c r="W52" s="27">
        <f t="shared" si="20"/>
        <v>239.40054048141252</v>
      </c>
      <c r="X52" s="27">
        <f t="shared" si="20"/>
        <v>255.38932363774271</v>
      </c>
      <c r="Y52" s="27">
        <f t="shared" ref="Y52:Z52" si="21">SUM(Y53:Y54)</f>
        <v>263.18786472666523</v>
      </c>
      <c r="Z52" s="27">
        <f t="shared" si="21"/>
        <v>302.75958114568442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12.441171600000002</v>
      </c>
      <c r="N53" s="8">
        <v>60.060171599999975</v>
      </c>
      <c r="O53" s="8">
        <v>39.610771200000002</v>
      </c>
      <c r="P53" s="8">
        <v>34.892114399999997</v>
      </c>
      <c r="Q53" s="8">
        <v>32.175000000000004</v>
      </c>
      <c r="R53" s="8">
        <v>34.605885600000001</v>
      </c>
      <c r="S53" s="8">
        <v>127.9849428</v>
      </c>
      <c r="T53" s="8">
        <v>86.37159960000001</v>
      </c>
      <c r="U53" s="8">
        <v>77.791942800000001</v>
      </c>
      <c r="V53" s="8">
        <v>92.950228799999991</v>
      </c>
      <c r="W53" s="8">
        <v>88.37365680000002</v>
      </c>
      <c r="X53" s="8">
        <v>93.092828400000002</v>
      </c>
      <c r="Y53" s="8">
        <v>98.955885600000002</v>
      </c>
      <c r="Z53" s="8">
        <v>135.99265679999999</v>
      </c>
    </row>
    <row r="54" spans="1:26" ht="11.25" customHeight="1" x14ac:dyDescent="0.2">
      <c r="A54" s="43" t="s">
        <v>118</v>
      </c>
      <c r="B54" s="44" t="s">
        <v>119</v>
      </c>
      <c r="C54" s="45">
        <v>113.03236790461814</v>
      </c>
      <c r="D54" s="45">
        <v>142.98996275859653</v>
      </c>
      <c r="E54" s="45">
        <v>127.44885236791269</v>
      </c>
      <c r="F54" s="45">
        <v>91.35189081330067</v>
      </c>
      <c r="G54" s="45">
        <v>70.260066532061927</v>
      </c>
      <c r="H54" s="45">
        <v>138.95775217253626</v>
      </c>
      <c r="I54" s="45">
        <v>183.83831512577262</v>
      </c>
      <c r="J54" s="45">
        <v>222.88330261037837</v>
      </c>
      <c r="K54" s="45">
        <v>222.16290040905977</v>
      </c>
      <c r="L54" s="45">
        <v>214.34790304871029</v>
      </c>
      <c r="M54" s="45">
        <v>182.70163610665836</v>
      </c>
      <c r="N54" s="45">
        <v>167.87145697487898</v>
      </c>
      <c r="O54" s="45">
        <v>184.33309541758416</v>
      </c>
      <c r="P54" s="45">
        <v>171.694433360593</v>
      </c>
      <c r="Q54" s="45">
        <v>150.47943423182278</v>
      </c>
      <c r="R54" s="45">
        <v>149.21349268621441</v>
      </c>
      <c r="S54" s="45">
        <v>125.56790580032529</v>
      </c>
      <c r="T54" s="45">
        <v>163.28761664986473</v>
      </c>
      <c r="U54" s="45">
        <v>147.68085932164834</v>
      </c>
      <c r="V54" s="45">
        <v>155.05151523540675</v>
      </c>
      <c r="W54" s="45">
        <v>151.0268836814125</v>
      </c>
      <c r="X54" s="45">
        <v>162.2964952377427</v>
      </c>
      <c r="Y54" s="45">
        <v>164.23197912666524</v>
      </c>
      <c r="Z54" s="45">
        <v>166.76692434568443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136.6957008</v>
      </c>
      <c r="D61" s="49">
        <f t="shared" si="22"/>
        <v>139.07545704</v>
      </c>
      <c r="E61" s="49">
        <f t="shared" si="22"/>
        <v>106.13338559999997</v>
      </c>
      <c r="F61" s="49">
        <f t="shared" si="22"/>
        <v>85.47712847999999</v>
      </c>
      <c r="G61" s="49">
        <f t="shared" si="22"/>
        <v>79.745967359999966</v>
      </c>
      <c r="H61" s="49">
        <f t="shared" si="22"/>
        <v>187.30935143999997</v>
      </c>
      <c r="I61" s="49">
        <f t="shared" si="22"/>
        <v>239.70462335999997</v>
      </c>
      <c r="J61" s="49">
        <f t="shared" si="22"/>
        <v>275.49904967999993</v>
      </c>
      <c r="K61" s="49">
        <f t="shared" si="22"/>
        <v>432.30711744000001</v>
      </c>
      <c r="L61" s="49">
        <f t="shared" si="22"/>
        <v>528.01297776000001</v>
      </c>
      <c r="M61" s="49">
        <f t="shared" si="22"/>
        <v>581.47147296000003</v>
      </c>
      <c r="N61" s="49">
        <f t="shared" si="22"/>
        <v>922.3534591199998</v>
      </c>
      <c r="O61" s="49">
        <f t="shared" si="22"/>
        <v>840.72881591999987</v>
      </c>
      <c r="P61" s="49">
        <f t="shared" si="22"/>
        <v>980.12747159999981</v>
      </c>
      <c r="Q61" s="49">
        <f t="shared" si="22"/>
        <v>1026.9735407999997</v>
      </c>
      <c r="R61" s="49">
        <f t="shared" si="22"/>
        <v>1233.6764911199998</v>
      </c>
      <c r="S61" s="49">
        <f t="shared" si="22"/>
        <v>1269.3377822400003</v>
      </c>
      <c r="T61" s="49">
        <f t="shared" si="22"/>
        <v>1957.7187946756869</v>
      </c>
      <c r="U61" s="49">
        <f t="shared" si="22"/>
        <v>2082.415549269339</v>
      </c>
      <c r="V61" s="49">
        <f t="shared" si="22"/>
        <v>1880.5868060297628</v>
      </c>
      <c r="W61" s="49">
        <f t="shared" si="22"/>
        <v>1792.9892311801384</v>
      </c>
      <c r="X61" s="49">
        <f t="shared" si="22"/>
        <v>1875.6817935006236</v>
      </c>
      <c r="Y61" s="49">
        <f t="shared" ref="Y61:Z61" si="23">SUM(Y62:Y72)</f>
        <v>1766.3706772764388</v>
      </c>
      <c r="Z61" s="49">
        <f t="shared" si="23"/>
        <v>1472.1697066677643</v>
      </c>
    </row>
    <row r="62" spans="1:26" ht="11.25" customHeight="1" x14ac:dyDescent="0.2">
      <c r="A62" s="50" t="s">
        <v>92</v>
      </c>
      <c r="B62" s="51" t="s">
        <v>93</v>
      </c>
      <c r="C62" s="52">
        <v>14.895820800000003</v>
      </c>
      <c r="D62" s="52">
        <v>4.4799552</v>
      </c>
      <c r="E62" s="52">
        <v>4.3678656</v>
      </c>
      <c r="F62" s="52">
        <v>5.6000448000000018</v>
      </c>
      <c r="G62" s="52">
        <v>5.0400000000000009</v>
      </c>
      <c r="H62" s="52">
        <v>42.448089599999996</v>
      </c>
      <c r="I62" s="52">
        <v>44.575775999999991</v>
      </c>
      <c r="J62" s="52">
        <v>92.175955199999976</v>
      </c>
      <c r="K62" s="52">
        <v>246.51204480000001</v>
      </c>
      <c r="L62" s="52">
        <v>333.9842688</v>
      </c>
      <c r="M62" s="52">
        <v>383.3758656</v>
      </c>
      <c r="N62" s="52">
        <v>704.48031359999993</v>
      </c>
      <c r="O62" s="52">
        <v>620.81591039999989</v>
      </c>
      <c r="P62" s="52">
        <v>753.75982079999983</v>
      </c>
      <c r="Q62" s="52">
        <v>781.98382079999976</v>
      </c>
      <c r="R62" s="52">
        <v>987.16786559999991</v>
      </c>
      <c r="S62" s="52">
        <v>1030.8477312000002</v>
      </c>
      <c r="T62" s="52">
        <v>1624.7843135999997</v>
      </c>
      <c r="U62" s="52">
        <v>1747.3119552000003</v>
      </c>
      <c r="V62" s="52">
        <v>1568.0000448000003</v>
      </c>
      <c r="W62" s="52">
        <v>1436.6241791999996</v>
      </c>
      <c r="X62" s="52">
        <v>1524.0959999999995</v>
      </c>
      <c r="Y62" s="52">
        <v>1425.8720447999999</v>
      </c>
      <c r="Z62" s="52">
        <v>1132.5440448000002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4.6956218400000003</v>
      </c>
      <c r="E64" s="52">
        <v>1.9656</v>
      </c>
      <c r="F64" s="52">
        <v>4.4772436800000008</v>
      </c>
      <c r="G64" s="52">
        <v>6.0060873600000013</v>
      </c>
      <c r="H64" s="52">
        <v>6.6612218400000023</v>
      </c>
      <c r="I64" s="52">
        <v>10.42868736</v>
      </c>
      <c r="J64" s="52">
        <v>13.92293448</v>
      </c>
      <c r="K64" s="52">
        <v>22.495112640000002</v>
      </c>
      <c r="L64" s="52">
        <v>28.828668960000005</v>
      </c>
      <c r="M64" s="52">
        <v>40.895487360000004</v>
      </c>
      <c r="N64" s="52">
        <v>54.873065520000004</v>
      </c>
      <c r="O64" s="52">
        <v>58.312865519999995</v>
      </c>
      <c r="P64" s="52">
        <v>76.76749079999999</v>
      </c>
      <c r="Q64" s="52">
        <v>80.589600000000019</v>
      </c>
      <c r="R64" s="52">
        <v>81.408665519999985</v>
      </c>
      <c r="S64" s="52">
        <v>90.090131040000017</v>
      </c>
      <c r="T64" s="52">
        <v>90.23436107568719</v>
      </c>
      <c r="U64" s="52">
        <v>87.00347406933858</v>
      </c>
      <c r="V64" s="52">
        <v>93.186921229762518</v>
      </c>
      <c r="W64" s="52">
        <v>97.765171980138888</v>
      </c>
      <c r="X64" s="52">
        <v>88.885873500624029</v>
      </c>
      <c r="Y64" s="52">
        <v>101.39851247643887</v>
      </c>
      <c r="Z64" s="52">
        <v>100.42582186776411</v>
      </c>
    </row>
    <row r="65" spans="1:26" ht="11.25" customHeight="1" x14ac:dyDescent="0.2">
      <c r="A65" s="50" t="s">
        <v>98</v>
      </c>
      <c r="B65" s="51" t="s">
        <v>99</v>
      </c>
      <c r="C65" s="52">
        <v>121.79988</v>
      </c>
      <c r="D65" s="52">
        <v>129.89988</v>
      </c>
      <c r="E65" s="52">
        <v>99.799919999999972</v>
      </c>
      <c r="F65" s="52">
        <v>75.399839999999983</v>
      </c>
      <c r="G65" s="52">
        <v>68.699879999999965</v>
      </c>
      <c r="H65" s="52">
        <v>138.20003999999997</v>
      </c>
      <c r="I65" s="52">
        <v>184.70015999999998</v>
      </c>
      <c r="J65" s="52">
        <v>169.40015999999997</v>
      </c>
      <c r="K65" s="52">
        <v>163.29996</v>
      </c>
      <c r="L65" s="52">
        <v>165.20004000000003</v>
      </c>
      <c r="M65" s="52">
        <v>157.20011999999997</v>
      </c>
      <c r="N65" s="52">
        <v>163.00007999999994</v>
      </c>
      <c r="O65" s="52">
        <v>161.60004000000001</v>
      </c>
      <c r="P65" s="52">
        <v>149.60015999999999</v>
      </c>
      <c r="Q65" s="52">
        <v>164.40011999999996</v>
      </c>
      <c r="R65" s="52">
        <v>165.09995999999998</v>
      </c>
      <c r="S65" s="52">
        <v>148.39991999999995</v>
      </c>
      <c r="T65" s="52">
        <v>242.70012</v>
      </c>
      <c r="U65" s="52">
        <v>248.10011999999995</v>
      </c>
      <c r="V65" s="52">
        <v>219.39983999999995</v>
      </c>
      <c r="W65" s="52">
        <v>258.59987999999998</v>
      </c>
      <c r="X65" s="52">
        <v>262.69991999999996</v>
      </c>
      <c r="Y65" s="52">
        <v>239.10012000000003</v>
      </c>
      <c r="Z65" s="52">
        <v>239.19983999999997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1105.2419792783937</v>
      </c>
      <c r="D2" s="21">
        <f t="shared" ref="D2:X2" si="0">SUM(D3,D17,D22,D25,D26,D51,D52)</f>
        <v>1393.6109383764137</v>
      </c>
      <c r="E2" s="21">
        <f t="shared" si="0"/>
        <v>1394.1232592649428</v>
      </c>
      <c r="F2" s="21">
        <f t="shared" si="0"/>
        <v>1691.9273816594955</v>
      </c>
      <c r="G2" s="21">
        <f t="shared" si="0"/>
        <v>1805.9096499542907</v>
      </c>
      <c r="H2" s="21">
        <f t="shared" si="0"/>
        <v>1930.7702129620623</v>
      </c>
      <c r="I2" s="21">
        <f t="shared" si="0"/>
        <v>1849.734905359498</v>
      </c>
      <c r="J2" s="21">
        <f t="shared" si="0"/>
        <v>1785.9447713912309</v>
      </c>
      <c r="K2" s="21">
        <f t="shared" si="0"/>
        <v>1578.75160224</v>
      </c>
      <c r="L2" s="21">
        <f t="shared" si="0"/>
        <v>1365.0541017600003</v>
      </c>
      <c r="M2" s="21">
        <f t="shared" si="0"/>
        <v>1560.4773861600002</v>
      </c>
      <c r="N2" s="21">
        <f t="shared" si="0"/>
        <v>1690.3194878400002</v>
      </c>
      <c r="O2" s="21">
        <f t="shared" si="0"/>
        <v>1852.4868962942039</v>
      </c>
      <c r="P2" s="21">
        <f t="shared" si="0"/>
        <v>1713.9731465167229</v>
      </c>
      <c r="Q2" s="21">
        <f t="shared" si="0"/>
        <v>1616.1706166943682</v>
      </c>
      <c r="R2" s="21">
        <f t="shared" si="0"/>
        <v>2035.5601394542261</v>
      </c>
      <c r="S2" s="21">
        <f t="shared" si="0"/>
        <v>1677.2206648875542</v>
      </c>
      <c r="T2" s="21">
        <f t="shared" si="0"/>
        <v>1990.3760342409603</v>
      </c>
      <c r="U2" s="21">
        <f t="shared" si="0"/>
        <v>1869.7249137455519</v>
      </c>
      <c r="V2" s="21">
        <f t="shared" si="0"/>
        <v>1694.9801905774218</v>
      </c>
      <c r="W2" s="21">
        <f t="shared" si="0"/>
        <v>1778.1604180738186</v>
      </c>
      <c r="X2" s="21">
        <f t="shared" si="0"/>
        <v>1622.0312015247109</v>
      </c>
      <c r="Y2" s="21">
        <f t="shared" ref="Y2:Z2" si="1">SUM(Y3,Y17,Y22,Y25,Y26,Y51,Y52)</f>
        <v>1420.2860553659575</v>
      </c>
      <c r="Z2" s="21">
        <f t="shared" si="1"/>
        <v>1205.585397723713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0.89892831839353238</v>
      </c>
      <c r="D3" s="24">
        <f t="shared" si="2"/>
        <v>169.4495662164135</v>
      </c>
      <c r="E3" s="24">
        <f t="shared" si="2"/>
        <v>178.17669542494281</v>
      </c>
      <c r="F3" s="24">
        <f t="shared" si="2"/>
        <v>158.68472773949546</v>
      </c>
      <c r="G3" s="24">
        <f t="shared" si="2"/>
        <v>343.30690743097301</v>
      </c>
      <c r="H3" s="24">
        <f t="shared" si="2"/>
        <v>358.19487593713302</v>
      </c>
      <c r="I3" s="24">
        <f t="shared" si="2"/>
        <v>299.62136565552532</v>
      </c>
      <c r="J3" s="24">
        <f t="shared" si="2"/>
        <v>322.72800410021614</v>
      </c>
      <c r="K3" s="24">
        <f t="shared" si="2"/>
        <v>290.65125936000004</v>
      </c>
      <c r="L3" s="24">
        <f t="shared" si="2"/>
        <v>121.85762951999999</v>
      </c>
      <c r="M3" s="24">
        <f t="shared" si="2"/>
        <v>150.65046216000002</v>
      </c>
      <c r="N3" s="24">
        <f t="shared" si="2"/>
        <v>154.43183184</v>
      </c>
      <c r="O3" s="24">
        <f t="shared" si="2"/>
        <v>157.35351029420386</v>
      </c>
      <c r="P3" s="24">
        <f t="shared" si="2"/>
        <v>86.676714756722788</v>
      </c>
      <c r="Q3" s="24">
        <f t="shared" si="2"/>
        <v>10.422191574368</v>
      </c>
      <c r="R3" s="24">
        <f t="shared" si="2"/>
        <v>60.007270214225969</v>
      </c>
      <c r="S3" s="24">
        <f t="shared" si="2"/>
        <v>19.369572967554184</v>
      </c>
      <c r="T3" s="24">
        <f t="shared" si="2"/>
        <v>27.592403917754382</v>
      </c>
      <c r="U3" s="24">
        <f t="shared" si="2"/>
        <v>23.396681006996662</v>
      </c>
      <c r="V3" s="24">
        <f t="shared" si="2"/>
        <v>7.7632475803872332</v>
      </c>
      <c r="W3" s="24">
        <f t="shared" si="2"/>
        <v>0.67227034349486103</v>
      </c>
      <c r="X3" s="24">
        <f t="shared" si="2"/>
        <v>0</v>
      </c>
      <c r="Y3" s="24">
        <f t="shared" ref="Y3:Z3" si="3">SUM(Y4,Y8,Y11)</f>
        <v>0</v>
      </c>
      <c r="Z3" s="24">
        <f t="shared" si="3"/>
        <v>2.1821063593804748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2.3638269600000004</v>
      </c>
      <c r="F4" s="19">
        <f t="shared" si="4"/>
        <v>23.758827839999999</v>
      </c>
      <c r="G4" s="19">
        <f t="shared" si="4"/>
        <v>57.507302159999995</v>
      </c>
      <c r="H4" s="19">
        <f t="shared" si="4"/>
        <v>172.1462688</v>
      </c>
      <c r="I4" s="19">
        <f t="shared" si="4"/>
        <v>160.16638968000001</v>
      </c>
      <c r="J4" s="19">
        <f t="shared" si="4"/>
        <v>185.01875568</v>
      </c>
      <c r="K4" s="19">
        <f t="shared" si="4"/>
        <v>140.99660784000002</v>
      </c>
      <c r="L4" s="19">
        <f t="shared" si="4"/>
        <v>14.195562479999998</v>
      </c>
      <c r="M4" s="19">
        <f t="shared" si="4"/>
        <v>150.65046216000002</v>
      </c>
      <c r="N4" s="19">
        <f t="shared" si="4"/>
        <v>141.35147136000001</v>
      </c>
      <c r="O4" s="19">
        <f t="shared" si="4"/>
        <v>2.0811621599999999</v>
      </c>
      <c r="P4" s="19">
        <f t="shared" si="4"/>
        <v>0</v>
      </c>
      <c r="Q4" s="19">
        <f t="shared" si="4"/>
        <v>3.5142386400000003</v>
      </c>
      <c r="R4" s="19">
        <f t="shared" si="4"/>
        <v>29.80478952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2.3638269600000004</v>
      </c>
      <c r="F7" s="8">
        <v>23.758827839999999</v>
      </c>
      <c r="G7" s="8">
        <v>57.507302159999995</v>
      </c>
      <c r="H7" s="8">
        <v>172.1462688</v>
      </c>
      <c r="I7" s="8">
        <v>160.16638968000001</v>
      </c>
      <c r="J7" s="8">
        <v>185.01875568</v>
      </c>
      <c r="K7" s="8">
        <v>140.99660784000002</v>
      </c>
      <c r="L7" s="8">
        <v>14.195562479999998</v>
      </c>
      <c r="M7" s="8">
        <v>150.65046216000002</v>
      </c>
      <c r="N7" s="8">
        <v>141.35147136000001</v>
      </c>
      <c r="O7" s="8">
        <v>2.0811621599999999</v>
      </c>
      <c r="P7" s="8">
        <v>0</v>
      </c>
      <c r="Q7" s="8">
        <v>3.5142386400000003</v>
      </c>
      <c r="R7" s="8">
        <v>29.80478952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0.89892831839353238</v>
      </c>
      <c r="D8" s="19">
        <f t="shared" si="6"/>
        <v>169.4495662164135</v>
      </c>
      <c r="E8" s="19">
        <f t="shared" si="6"/>
        <v>175.8128684649428</v>
      </c>
      <c r="F8" s="19">
        <f t="shared" si="6"/>
        <v>134.92589989949545</v>
      </c>
      <c r="G8" s="19">
        <f t="shared" si="6"/>
        <v>285.79960527097302</v>
      </c>
      <c r="H8" s="19">
        <f t="shared" si="6"/>
        <v>186.04860713713299</v>
      </c>
      <c r="I8" s="19">
        <f t="shared" si="6"/>
        <v>139.45497597552529</v>
      </c>
      <c r="J8" s="19">
        <f t="shared" si="6"/>
        <v>137.70924842021614</v>
      </c>
      <c r="K8" s="19">
        <f t="shared" si="6"/>
        <v>149.65465151999999</v>
      </c>
      <c r="L8" s="19">
        <f t="shared" si="6"/>
        <v>107.66206704</v>
      </c>
      <c r="M8" s="19">
        <f t="shared" si="6"/>
        <v>0</v>
      </c>
      <c r="N8" s="19">
        <f t="shared" si="6"/>
        <v>13.080360480000001</v>
      </c>
      <c r="O8" s="19">
        <f t="shared" si="6"/>
        <v>155.27234813420387</v>
      </c>
      <c r="P8" s="19">
        <f t="shared" si="6"/>
        <v>86.676714756722788</v>
      </c>
      <c r="Q8" s="19">
        <f t="shared" si="6"/>
        <v>6.9079529343679988</v>
      </c>
      <c r="R8" s="19">
        <f t="shared" si="6"/>
        <v>30.202480694225972</v>
      </c>
      <c r="S8" s="19">
        <f t="shared" si="6"/>
        <v>19.369572967554184</v>
      </c>
      <c r="T8" s="19">
        <f t="shared" si="6"/>
        <v>27.592403917754382</v>
      </c>
      <c r="U8" s="19">
        <f t="shared" si="6"/>
        <v>23.396681006996662</v>
      </c>
      <c r="V8" s="19">
        <f t="shared" si="6"/>
        <v>7.7632475803872332</v>
      </c>
      <c r="W8" s="19">
        <f t="shared" si="6"/>
        <v>0.67227034349486103</v>
      </c>
      <c r="X8" s="19">
        <f t="shared" si="6"/>
        <v>0</v>
      </c>
      <c r="Y8" s="19">
        <f t="shared" ref="Y8:Z8" si="7">SUM(Y9:Y10)</f>
        <v>0</v>
      </c>
      <c r="Z8" s="19">
        <f t="shared" si="7"/>
        <v>2.1821063593804748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2.1957381599999999</v>
      </c>
      <c r="E9" s="8">
        <v>0</v>
      </c>
      <c r="F9" s="8">
        <v>0</v>
      </c>
      <c r="G9" s="8">
        <v>49.302604559999999</v>
      </c>
      <c r="H9" s="8">
        <v>142.94708471999999</v>
      </c>
      <c r="I9" s="8">
        <v>99.171695039999989</v>
      </c>
      <c r="J9" s="8">
        <v>98.650859999999966</v>
      </c>
      <c r="K9" s="8">
        <v>149.65465151999999</v>
      </c>
      <c r="L9" s="8">
        <v>107.66206704</v>
      </c>
      <c r="M9" s="8">
        <v>0</v>
      </c>
      <c r="N9" s="8">
        <v>13.080360480000001</v>
      </c>
      <c r="O9" s="8">
        <v>136.48368095999996</v>
      </c>
      <c r="P9" s="8">
        <v>80.54613599999999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0.89892831839353238</v>
      </c>
      <c r="D10" s="8">
        <v>167.25382805641351</v>
      </c>
      <c r="E10" s="8">
        <v>175.8128684649428</v>
      </c>
      <c r="F10" s="8">
        <v>134.92589989949545</v>
      </c>
      <c r="G10" s="8">
        <v>236.49700071097303</v>
      </c>
      <c r="H10" s="8">
        <v>43.101522417133012</v>
      </c>
      <c r="I10" s="8">
        <v>40.283280935525305</v>
      </c>
      <c r="J10" s="8">
        <v>39.058388420216183</v>
      </c>
      <c r="K10" s="8">
        <v>0</v>
      </c>
      <c r="L10" s="8">
        <v>0</v>
      </c>
      <c r="M10" s="8">
        <v>0</v>
      </c>
      <c r="N10" s="8">
        <v>0</v>
      </c>
      <c r="O10" s="8">
        <v>18.788667174203919</v>
      </c>
      <c r="P10" s="8">
        <v>6.1305787567228052</v>
      </c>
      <c r="Q10" s="8">
        <v>6.9079529343679988</v>
      </c>
      <c r="R10" s="8">
        <v>30.202480694225972</v>
      </c>
      <c r="S10" s="8">
        <v>19.369572967554184</v>
      </c>
      <c r="T10" s="8">
        <v>27.592403917754382</v>
      </c>
      <c r="U10" s="8">
        <v>23.396681006996662</v>
      </c>
      <c r="V10" s="8">
        <v>7.7632475803872332</v>
      </c>
      <c r="W10" s="8">
        <v>0.67227034349486103</v>
      </c>
      <c r="X10" s="8">
        <v>0</v>
      </c>
      <c r="Y10" s="8">
        <v>0</v>
      </c>
      <c r="Z10" s="8">
        <v>2.1821063593804748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300.03199200000006</v>
      </c>
      <c r="G17" s="27">
        <f t="shared" si="10"/>
        <v>243.33112800000004</v>
      </c>
      <c r="H17" s="27">
        <f t="shared" si="10"/>
        <v>375.91099199999991</v>
      </c>
      <c r="I17" s="27">
        <f t="shared" si="10"/>
        <v>428.86202400000002</v>
      </c>
      <c r="J17" s="27">
        <f t="shared" si="10"/>
        <v>422.90611199999995</v>
      </c>
      <c r="K17" s="27">
        <f t="shared" si="10"/>
        <v>421.52515199999999</v>
      </c>
      <c r="L17" s="27">
        <f t="shared" si="10"/>
        <v>426.405888</v>
      </c>
      <c r="M17" s="27">
        <f t="shared" si="10"/>
        <v>514.27850399999988</v>
      </c>
      <c r="N17" s="27">
        <f t="shared" si="10"/>
        <v>452.33726400000006</v>
      </c>
      <c r="O17" s="27">
        <f t="shared" si="10"/>
        <v>439.81293599999998</v>
      </c>
      <c r="P17" s="27">
        <f t="shared" si="10"/>
        <v>364.57876799999997</v>
      </c>
      <c r="Q17" s="27">
        <f t="shared" si="10"/>
        <v>378.43300799999997</v>
      </c>
      <c r="R17" s="27">
        <f t="shared" si="10"/>
        <v>526.58071199999995</v>
      </c>
      <c r="S17" s="27">
        <f t="shared" si="10"/>
        <v>317.89317600000004</v>
      </c>
      <c r="T17" s="27">
        <f t="shared" si="10"/>
        <v>555.71263199999999</v>
      </c>
      <c r="U17" s="27">
        <f t="shared" si="10"/>
        <v>505.94997599999999</v>
      </c>
      <c r="V17" s="27">
        <f t="shared" si="10"/>
        <v>395.49513599999989</v>
      </c>
      <c r="W17" s="27">
        <f t="shared" si="10"/>
        <v>470.53778399999999</v>
      </c>
      <c r="X17" s="27">
        <f t="shared" si="10"/>
        <v>261.09287999999998</v>
      </c>
      <c r="Y17" s="27">
        <f t="shared" ref="Y17:Z17" si="11">SUM(Y18:Y21)</f>
        <v>219.31768799999998</v>
      </c>
      <c r="Z17" s="27">
        <f t="shared" si="11"/>
        <v>83.855232000000015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8.3116800000000008</v>
      </c>
      <c r="G19" s="8">
        <v>8.5514399999999995</v>
      </c>
      <c r="H19" s="8">
        <v>8.7911999999999999</v>
      </c>
      <c r="I19" s="8">
        <v>18.061919999999997</v>
      </c>
      <c r="J19" s="8">
        <v>14.185799999999999</v>
      </c>
      <c r="K19" s="8">
        <v>14.625359999999999</v>
      </c>
      <c r="L19" s="8">
        <v>13.786199999999999</v>
      </c>
      <c r="M19" s="8">
        <v>21.058919999999993</v>
      </c>
      <c r="N19" s="8">
        <v>22.297680000000007</v>
      </c>
      <c r="O19" s="8">
        <v>27.452519999999993</v>
      </c>
      <c r="P19" s="8">
        <v>41.398559999999996</v>
      </c>
      <c r="Q19" s="8">
        <v>26.653319999999997</v>
      </c>
      <c r="R19" s="8">
        <v>19.580399999999997</v>
      </c>
      <c r="S19" s="8">
        <v>26.693279999999991</v>
      </c>
      <c r="T19" s="8">
        <v>27.132840000000005</v>
      </c>
      <c r="U19" s="8">
        <v>30.409560000000006</v>
      </c>
      <c r="V19" s="8">
        <v>24.735240000000005</v>
      </c>
      <c r="W19" s="8">
        <v>22.297680000000007</v>
      </c>
      <c r="X19" s="8">
        <v>27.092879999999997</v>
      </c>
      <c r="Y19" s="8">
        <v>22.497480000000003</v>
      </c>
      <c r="Z19" s="8">
        <v>5.0749200000000005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291.72031200000004</v>
      </c>
      <c r="G20" s="8">
        <v>234.77968800000002</v>
      </c>
      <c r="H20" s="8">
        <v>367.1197919999999</v>
      </c>
      <c r="I20" s="8">
        <v>410.80010400000003</v>
      </c>
      <c r="J20" s="8">
        <v>408.72031199999998</v>
      </c>
      <c r="K20" s="8">
        <v>406.89979199999999</v>
      </c>
      <c r="L20" s="8">
        <v>412.619688</v>
      </c>
      <c r="M20" s="8">
        <v>493.21958399999994</v>
      </c>
      <c r="N20" s="8">
        <v>430.03958400000005</v>
      </c>
      <c r="O20" s="8">
        <v>412.36041599999999</v>
      </c>
      <c r="P20" s="8">
        <v>323.18020799999999</v>
      </c>
      <c r="Q20" s="8">
        <v>351.77968799999996</v>
      </c>
      <c r="R20" s="8">
        <v>507.00031200000001</v>
      </c>
      <c r="S20" s="8">
        <v>291.19989600000002</v>
      </c>
      <c r="T20" s="8">
        <v>528.579792</v>
      </c>
      <c r="U20" s="8">
        <v>475.54041599999999</v>
      </c>
      <c r="V20" s="8">
        <v>370.75989599999991</v>
      </c>
      <c r="W20" s="8">
        <v>448.24010399999997</v>
      </c>
      <c r="X20" s="8">
        <v>233.99999999999997</v>
      </c>
      <c r="Y20" s="8">
        <v>196.82020799999998</v>
      </c>
      <c r="Z20" s="8">
        <v>78.780312000000009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68.793150960000006</v>
      </c>
      <c r="D26" s="27">
        <f t="shared" si="14"/>
        <v>50.268872160000015</v>
      </c>
      <c r="E26" s="27">
        <f t="shared" si="14"/>
        <v>50.031483840000014</v>
      </c>
      <c r="F26" s="27">
        <f t="shared" si="14"/>
        <v>53.158381920000004</v>
      </c>
      <c r="G26" s="27">
        <f t="shared" si="14"/>
        <v>85.215724523317775</v>
      </c>
      <c r="H26" s="27">
        <f t="shared" si="14"/>
        <v>89.065215024929316</v>
      </c>
      <c r="I26" s="27">
        <f t="shared" si="14"/>
        <v>70.756575703972743</v>
      </c>
      <c r="J26" s="27">
        <f t="shared" si="14"/>
        <v>57.825745291014783</v>
      </c>
      <c r="K26" s="27">
        <f t="shared" si="14"/>
        <v>61.865570879999993</v>
      </c>
      <c r="L26" s="27">
        <f t="shared" si="14"/>
        <v>100.58993423999999</v>
      </c>
      <c r="M26" s="27">
        <f t="shared" si="14"/>
        <v>60.14088000000001</v>
      </c>
      <c r="N26" s="27">
        <f t="shared" si="14"/>
        <v>67.742081999999996</v>
      </c>
      <c r="O26" s="27">
        <f t="shared" si="14"/>
        <v>18.668880000000001</v>
      </c>
      <c r="P26" s="27">
        <f t="shared" si="14"/>
        <v>15.210743760000002</v>
      </c>
      <c r="Q26" s="27">
        <f t="shared" si="14"/>
        <v>24.896067120000005</v>
      </c>
      <c r="R26" s="27">
        <f t="shared" si="14"/>
        <v>18.671756040000002</v>
      </c>
      <c r="S26" s="27">
        <f t="shared" si="14"/>
        <v>6.222867120000001</v>
      </c>
      <c r="T26" s="27">
        <f t="shared" si="14"/>
        <v>12.446012880000001</v>
      </c>
      <c r="U26" s="27">
        <f t="shared" si="14"/>
        <v>3.1115728800000002</v>
      </c>
      <c r="V26" s="27">
        <f t="shared" si="14"/>
        <v>6.222867120000001</v>
      </c>
      <c r="W26" s="27">
        <f t="shared" si="14"/>
        <v>1.2446848799999999</v>
      </c>
      <c r="X26" s="27">
        <f t="shared" si="14"/>
        <v>2.8003320000000005</v>
      </c>
      <c r="Y26" s="27">
        <f t="shared" ref="Y26:Z26" si="15">SUM(Y27,Y33)</f>
        <v>1.8607579200000002</v>
      </c>
      <c r="Z26" s="27">
        <f t="shared" si="15"/>
        <v>0.21733920000000004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68.793150960000006</v>
      </c>
      <c r="D33" s="19">
        <f t="shared" si="18"/>
        <v>50.268872160000015</v>
      </c>
      <c r="E33" s="19">
        <f t="shared" si="18"/>
        <v>50.031483840000014</v>
      </c>
      <c r="F33" s="19">
        <f t="shared" si="18"/>
        <v>53.158381920000004</v>
      </c>
      <c r="G33" s="19">
        <f t="shared" si="18"/>
        <v>85.215724523317775</v>
      </c>
      <c r="H33" s="19">
        <f t="shared" si="18"/>
        <v>89.065215024929316</v>
      </c>
      <c r="I33" s="19">
        <f t="shared" si="18"/>
        <v>70.756575703972743</v>
      </c>
      <c r="J33" s="19">
        <f t="shared" si="18"/>
        <v>57.825745291014783</v>
      </c>
      <c r="K33" s="19">
        <f t="shared" si="18"/>
        <v>61.865570879999993</v>
      </c>
      <c r="L33" s="19">
        <f t="shared" si="18"/>
        <v>100.58993423999999</v>
      </c>
      <c r="M33" s="19">
        <f t="shared" si="18"/>
        <v>60.14088000000001</v>
      </c>
      <c r="N33" s="19">
        <f t="shared" si="18"/>
        <v>67.742081999999996</v>
      </c>
      <c r="O33" s="19">
        <f t="shared" si="18"/>
        <v>18.668880000000001</v>
      </c>
      <c r="P33" s="19">
        <f t="shared" si="18"/>
        <v>15.210743760000002</v>
      </c>
      <c r="Q33" s="19">
        <f t="shared" si="18"/>
        <v>24.896067120000005</v>
      </c>
      <c r="R33" s="19">
        <f t="shared" si="18"/>
        <v>18.671756040000002</v>
      </c>
      <c r="S33" s="19">
        <f t="shared" si="18"/>
        <v>6.222867120000001</v>
      </c>
      <c r="T33" s="19">
        <f t="shared" si="18"/>
        <v>12.446012880000001</v>
      </c>
      <c r="U33" s="19">
        <f t="shared" si="18"/>
        <v>3.1115728800000002</v>
      </c>
      <c r="V33" s="19">
        <f t="shared" si="18"/>
        <v>6.222867120000001</v>
      </c>
      <c r="W33" s="19">
        <f t="shared" si="18"/>
        <v>1.2446848799999999</v>
      </c>
      <c r="X33" s="19">
        <f t="shared" si="18"/>
        <v>2.8003320000000005</v>
      </c>
      <c r="Y33" s="19">
        <f t="shared" ref="Y33:Z33" si="19">SUM(Y34:Y50)</f>
        <v>1.8607579200000002</v>
      </c>
      <c r="Z33" s="19">
        <f t="shared" si="19"/>
        <v>0.21733920000000004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49.766399999999997</v>
      </c>
      <c r="H34" s="8">
        <v>52.531130880000013</v>
      </c>
      <c r="I34" s="8">
        <v>44.236730879999996</v>
      </c>
      <c r="J34" s="8">
        <v>44.236730879999996</v>
      </c>
      <c r="K34" s="8">
        <v>52.531130879999992</v>
      </c>
      <c r="L34" s="8">
        <v>41.472000000000008</v>
      </c>
      <c r="M34" s="8">
        <v>41.472000000000008</v>
      </c>
      <c r="N34" s="8">
        <v>55.296069119999999</v>
      </c>
      <c r="O34" s="8">
        <v>0</v>
      </c>
      <c r="P34" s="8">
        <v>2.7647308799999997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12.745259279999999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18.673200000000005</v>
      </c>
      <c r="R43" s="8">
        <v>12.44888892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68.793150960000006</v>
      </c>
      <c r="D44" s="8">
        <v>37.523612880000016</v>
      </c>
      <c r="E44" s="8">
        <v>50.031483840000014</v>
      </c>
      <c r="F44" s="8">
        <v>53.158381920000004</v>
      </c>
      <c r="G44" s="8">
        <v>33.250412483317788</v>
      </c>
      <c r="H44" s="8">
        <v>34.335172104929313</v>
      </c>
      <c r="I44" s="8">
        <v>24.320932783972754</v>
      </c>
      <c r="J44" s="8">
        <v>13.589014411014784</v>
      </c>
      <c r="K44" s="8">
        <v>9.3344400000000007</v>
      </c>
      <c r="L44" s="8">
        <v>59.11793423999999</v>
      </c>
      <c r="M44" s="8">
        <v>18.668880000000001</v>
      </c>
      <c r="N44" s="8">
        <v>12.446012880000001</v>
      </c>
      <c r="O44" s="8">
        <v>18.668880000000001</v>
      </c>
      <c r="P44" s="8">
        <v>12.446012880000001</v>
      </c>
      <c r="Q44" s="8">
        <v>6.222867120000001</v>
      </c>
      <c r="R44" s="8">
        <v>6.222867120000001</v>
      </c>
      <c r="S44" s="8">
        <v>6.222867120000001</v>
      </c>
      <c r="T44" s="8">
        <v>12.446012880000001</v>
      </c>
      <c r="U44" s="8">
        <v>3.1115728800000002</v>
      </c>
      <c r="V44" s="8">
        <v>6.222867120000001</v>
      </c>
      <c r="W44" s="8">
        <v>1.2446848799999999</v>
      </c>
      <c r="X44" s="8">
        <v>2.8003320000000005</v>
      </c>
      <c r="Y44" s="8">
        <v>1.8607579200000002</v>
      </c>
      <c r="Z44" s="8">
        <v>0.21733920000000004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2.1989120400000002</v>
      </c>
      <c r="H50" s="8">
        <v>2.1989120400000002</v>
      </c>
      <c r="I50" s="8">
        <v>2.1989120400000002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1035.5499000000002</v>
      </c>
      <c r="D51" s="27">
        <v>1173.8925000000002</v>
      </c>
      <c r="E51" s="27">
        <v>1165.91508</v>
      </c>
      <c r="F51" s="27">
        <v>1180.0522800000001</v>
      </c>
      <c r="G51" s="27">
        <v>1134.0558899999999</v>
      </c>
      <c r="H51" s="27">
        <v>1107.5991300000001</v>
      </c>
      <c r="I51" s="27">
        <v>1050.4949399999998</v>
      </c>
      <c r="J51" s="27">
        <v>982.48491000000001</v>
      </c>
      <c r="K51" s="27">
        <v>804.70961999999997</v>
      </c>
      <c r="L51" s="27">
        <v>716.20065000000022</v>
      </c>
      <c r="M51" s="27">
        <v>835.40754000000015</v>
      </c>
      <c r="N51" s="27">
        <v>1015.8083100000001</v>
      </c>
      <c r="O51" s="27">
        <v>1236.65157</v>
      </c>
      <c r="P51" s="27">
        <v>1247.50692</v>
      </c>
      <c r="Q51" s="27">
        <v>1202.4193500000001</v>
      </c>
      <c r="R51" s="27">
        <v>1372.6716300000001</v>
      </c>
      <c r="S51" s="27">
        <v>1288.40382</v>
      </c>
      <c r="T51" s="27">
        <v>1289.6629282432059</v>
      </c>
      <c r="U51" s="27">
        <v>1220.0065694585551</v>
      </c>
      <c r="V51" s="27">
        <v>1168.3819398770347</v>
      </c>
      <c r="W51" s="27">
        <v>1198.7415644503237</v>
      </c>
      <c r="X51" s="27">
        <v>1224.0037607247109</v>
      </c>
      <c r="Y51" s="27">
        <v>1067.8336094459573</v>
      </c>
      <c r="Z51" s="27">
        <v>975.95700322410858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57.628771199999996</v>
      </c>
      <c r="S52" s="27">
        <f t="shared" si="20"/>
        <v>45.331228799999998</v>
      </c>
      <c r="T52" s="27">
        <f t="shared" si="20"/>
        <v>104.96205720000003</v>
      </c>
      <c r="U52" s="27">
        <f t="shared" si="20"/>
        <v>117.26011440000003</v>
      </c>
      <c r="V52" s="27">
        <f t="shared" si="20"/>
        <v>117.11700000000003</v>
      </c>
      <c r="W52" s="27">
        <f t="shared" si="20"/>
        <v>106.96411439999997</v>
      </c>
      <c r="X52" s="27">
        <f t="shared" si="20"/>
        <v>134.13422880000002</v>
      </c>
      <c r="Y52" s="27">
        <f t="shared" ref="Y52:Z52" si="21">SUM(Y53:Y54)</f>
        <v>131.27400000000003</v>
      </c>
      <c r="Z52" s="27">
        <f t="shared" si="21"/>
        <v>143.37371694022394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57.628771199999996</v>
      </c>
      <c r="S53" s="8">
        <v>45.331228799999998</v>
      </c>
      <c r="T53" s="8">
        <v>104.96205720000003</v>
      </c>
      <c r="U53" s="8">
        <v>117.26011440000003</v>
      </c>
      <c r="V53" s="8">
        <v>117.11700000000003</v>
      </c>
      <c r="W53" s="8">
        <v>106.96411439999997</v>
      </c>
      <c r="X53" s="8">
        <v>134.13422880000002</v>
      </c>
      <c r="Y53" s="8">
        <v>131.27400000000003</v>
      </c>
      <c r="Z53" s="8">
        <v>143.28582840000004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8.7888540223886757E-2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11.983910399999999</v>
      </c>
      <c r="D61" s="49">
        <f t="shared" si="22"/>
        <v>12.6560448</v>
      </c>
      <c r="E61" s="49">
        <f t="shared" si="22"/>
        <v>24.639955199999999</v>
      </c>
      <c r="F61" s="49">
        <f t="shared" si="22"/>
        <v>15.007910399999998</v>
      </c>
      <c r="G61" s="49">
        <f t="shared" si="22"/>
        <v>18.4798656</v>
      </c>
      <c r="H61" s="49">
        <f t="shared" si="22"/>
        <v>33.488179199999998</v>
      </c>
      <c r="I61" s="49">
        <f t="shared" si="22"/>
        <v>30.0158208</v>
      </c>
      <c r="J61" s="49">
        <f t="shared" si="22"/>
        <v>42.000134399999993</v>
      </c>
      <c r="K61" s="49">
        <f t="shared" si="22"/>
        <v>27.6639552</v>
      </c>
      <c r="L61" s="49">
        <f t="shared" si="22"/>
        <v>19.184245919999995</v>
      </c>
      <c r="M61" s="49">
        <f t="shared" si="22"/>
        <v>22.549912559999999</v>
      </c>
      <c r="N61" s="49">
        <f t="shared" si="22"/>
        <v>57.772466640000005</v>
      </c>
      <c r="O61" s="49">
        <f t="shared" si="22"/>
        <v>91.75744367999998</v>
      </c>
      <c r="P61" s="49">
        <f t="shared" si="22"/>
        <v>208.26268848000001</v>
      </c>
      <c r="Q61" s="49">
        <f t="shared" si="22"/>
        <v>180.6561792</v>
      </c>
      <c r="R61" s="49">
        <f t="shared" si="22"/>
        <v>274.48791047999998</v>
      </c>
      <c r="S61" s="49">
        <f t="shared" si="22"/>
        <v>304.12597823999999</v>
      </c>
      <c r="T61" s="49">
        <f t="shared" si="22"/>
        <v>263.10688335260198</v>
      </c>
      <c r="U61" s="49">
        <f t="shared" si="22"/>
        <v>217.61588625103198</v>
      </c>
      <c r="V61" s="49">
        <f t="shared" si="22"/>
        <v>181.68696374320689</v>
      </c>
      <c r="W61" s="49">
        <f t="shared" si="22"/>
        <v>177.86400983765296</v>
      </c>
      <c r="X61" s="49">
        <f t="shared" si="22"/>
        <v>197.95813335669857</v>
      </c>
      <c r="Y61" s="49">
        <f t="shared" ref="Y61:Z61" si="23">SUM(Y62:Y72)</f>
        <v>181.3895450213677</v>
      </c>
      <c r="Z61" s="49">
        <f t="shared" si="23"/>
        <v>212.32893125396936</v>
      </c>
    </row>
    <row r="62" spans="1:26" ht="11.25" customHeight="1" x14ac:dyDescent="0.2">
      <c r="A62" s="50" t="s">
        <v>92</v>
      </c>
      <c r="B62" s="51" t="s">
        <v>93</v>
      </c>
      <c r="C62" s="52">
        <v>11.983910399999999</v>
      </c>
      <c r="D62" s="52">
        <v>12.6560448</v>
      </c>
      <c r="E62" s="52">
        <v>24.639955199999999</v>
      </c>
      <c r="F62" s="52">
        <v>15.007910399999998</v>
      </c>
      <c r="G62" s="52">
        <v>18.4798656</v>
      </c>
      <c r="H62" s="52">
        <v>33.488179199999998</v>
      </c>
      <c r="I62" s="52">
        <v>30.0158208</v>
      </c>
      <c r="J62" s="52">
        <v>42.000134399999993</v>
      </c>
      <c r="K62" s="52">
        <v>27.6639552</v>
      </c>
      <c r="L62" s="52">
        <v>18.256089599999996</v>
      </c>
      <c r="M62" s="52">
        <v>21.8401344</v>
      </c>
      <c r="N62" s="52">
        <v>57.008044800000008</v>
      </c>
      <c r="O62" s="52">
        <v>90.719999999999985</v>
      </c>
      <c r="P62" s="52">
        <v>208.20804480000001</v>
      </c>
      <c r="Q62" s="52">
        <v>180.6561792</v>
      </c>
      <c r="R62" s="52">
        <v>271.37577599999997</v>
      </c>
      <c r="S62" s="52">
        <v>303.74386559999999</v>
      </c>
      <c r="T62" s="52">
        <v>262.41586559999996</v>
      </c>
      <c r="U62" s="52">
        <v>216.94417919999998</v>
      </c>
      <c r="V62" s="52">
        <v>180.99204479999997</v>
      </c>
      <c r="W62" s="52">
        <v>177.18382080000001</v>
      </c>
      <c r="X62" s="52">
        <v>197.34382079999995</v>
      </c>
      <c r="Y62" s="52">
        <v>180.6561792</v>
      </c>
      <c r="Z62" s="52">
        <v>211.00786559999995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0.92815632000000003</v>
      </c>
      <c r="M64" s="52">
        <v>0.70977815999999994</v>
      </c>
      <c r="N64" s="52">
        <v>0.76442184000000002</v>
      </c>
      <c r="O64" s="52">
        <v>1.03744368</v>
      </c>
      <c r="P64" s="52">
        <v>5.4643679999999993E-2</v>
      </c>
      <c r="Q64" s="52">
        <v>0</v>
      </c>
      <c r="R64" s="52">
        <v>3.112134479999999</v>
      </c>
      <c r="S64" s="52">
        <v>0.38211263999999989</v>
      </c>
      <c r="T64" s="52">
        <v>0.69101775260200016</v>
      </c>
      <c r="U64" s="52">
        <v>0.67170705103198802</v>
      </c>
      <c r="V64" s="52">
        <v>0.6949189432069145</v>
      </c>
      <c r="W64" s="52">
        <v>0.68018903765295025</v>
      </c>
      <c r="X64" s="52">
        <v>0.61431255669861962</v>
      </c>
      <c r="Y64" s="52">
        <v>0.73336582136770601</v>
      </c>
      <c r="Z64" s="52">
        <v>1.2209856539694228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0.10007999999999997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1757.9197674000002</v>
      </c>
      <c r="D2" s="21">
        <f t="shared" ref="D2:X2" si="0">SUM(D3,D17,D22,D25,D26,D51,D52)</f>
        <v>1596.36734604</v>
      </c>
      <c r="E2" s="21">
        <f t="shared" si="0"/>
        <v>1462.9696908000001</v>
      </c>
      <c r="F2" s="21">
        <f t="shared" si="0"/>
        <v>1279.2391246393549</v>
      </c>
      <c r="G2" s="21">
        <f t="shared" si="0"/>
        <v>1229.6727965708351</v>
      </c>
      <c r="H2" s="21">
        <f t="shared" si="0"/>
        <v>1214.725173803736</v>
      </c>
      <c r="I2" s="21">
        <f t="shared" si="0"/>
        <v>1671.2316493120477</v>
      </c>
      <c r="J2" s="21">
        <f t="shared" si="0"/>
        <v>1331.6066763600002</v>
      </c>
      <c r="K2" s="21">
        <f t="shared" si="0"/>
        <v>1435.3312550400003</v>
      </c>
      <c r="L2" s="21">
        <f t="shared" si="0"/>
        <v>1468.8575186400003</v>
      </c>
      <c r="M2" s="21">
        <f t="shared" si="0"/>
        <v>1183.6670583599998</v>
      </c>
      <c r="N2" s="21">
        <f t="shared" si="0"/>
        <v>1221.9035496000001</v>
      </c>
      <c r="O2" s="21">
        <f t="shared" si="0"/>
        <v>1157.4518371199999</v>
      </c>
      <c r="P2" s="21">
        <f t="shared" si="0"/>
        <v>1366.970724</v>
      </c>
      <c r="Q2" s="21">
        <f t="shared" si="0"/>
        <v>1952.93631456</v>
      </c>
      <c r="R2" s="21">
        <f t="shared" si="0"/>
        <v>1874.6421602089117</v>
      </c>
      <c r="S2" s="21">
        <f t="shared" si="0"/>
        <v>1999.5947784000002</v>
      </c>
      <c r="T2" s="21">
        <f t="shared" si="0"/>
        <v>2330.8383628413185</v>
      </c>
      <c r="U2" s="21">
        <f t="shared" si="0"/>
        <v>2380.6804961987818</v>
      </c>
      <c r="V2" s="21">
        <f t="shared" si="0"/>
        <v>2292.4602967970577</v>
      </c>
      <c r="W2" s="21">
        <f t="shared" si="0"/>
        <v>2220.863440827864</v>
      </c>
      <c r="X2" s="21">
        <f t="shared" si="0"/>
        <v>1931.5788264241805</v>
      </c>
      <c r="Y2" s="21">
        <f t="shared" ref="Y2:Z2" si="1">SUM(Y3,Y17,Y22,Y25,Y26,Y51,Y52)</f>
        <v>1769.9496229848153</v>
      </c>
      <c r="Z2" s="21">
        <f t="shared" si="1"/>
        <v>1702.6601848170667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3.9929366400000004</v>
      </c>
      <c r="F3" s="24">
        <f t="shared" si="3"/>
        <v>2.592360679355123</v>
      </c>
      <c r="G3" s="24">
        <f t="shared" si="3"/>
        <v>8.8582364108348397</v>
      </c>
      <c r="H3" s="24">
        <f t="shared" si="3"/>
        <v>6.3582886437362536</v>
      </c>
      <c r="I3" s="24">
        <f t="shared" si="3"/>
        <v>6.4308398320475595</v>
      </c>
      <c r="J3" s="24">
        <f t="shared" si="3"/>
        <v>6.4364282400000015</v>
      </c>
      <c r="K3" s="24">
        <f t="shared" si="3"/>
        <v>5.1502492799999997</v>
      </c>
      <c r="L3" s="24">
        <f t="shared" si="3"/>
        <v>5.0174467199999997</v>
      </c>
      <c r="M3" s="24">
        <f t="shared" si="3"/>
        <v>4.9655707199999988</v>
      </c>
      <c r="N3" s="24">
        <f t="shared" si="3"/>
        <v>7.2786515999999999</v>
      </c>
      <c r="O3" s="24">
        <f t="shared" si="3"/>
        <v>6.9532135199999994</v>
      </c>
      <c r="P3" s="24">
        <f t="shared" si="3"/>
        <v>6.34293</v>
      </c>
      <c r="Q3" s="24">
        <f t="shared" si="3"/>
        <v>4.5675907200000001</v>
      </c>
      <c r="R3" s="24">
        <f t="shared" si="3"/>
        <v>5.3343338089117873</v>
      </c>
      <c r="S3" s="24">
        <f t="shared" si="3"/>
        <v>3.49021728</v>
      </c>
      <c r="T3" s="24">
        <f t="shared" si="3"/>
        <v>0</v>
      </c>
      <c r="U3" s="24">
        <f t="shared" si="3"/>
        <v>1.392825212243409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6.9532135199999994</v>
      </c>
      <c r="P4" s="19">
        <f t="shared" si="6"/>
        <v>6.34293</v>
      </c>
      <c r="Q4" s="19">
        <f t="shared" si="6"/>
        <v>4.5675907200000001</v>
      </c>
      <c r="R4" s="19">
        <f t="shared" si="6"/>
        <v>4.4957325600000022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6.9532135199999994</v>
      </c>
      <c r="P7" s="8">
        <f>NRG_CM_E!P7+NRG_OIL_NG_E!P7+NRG_PF_E!P7+NRG_CO_E!P7+NRG_BKBPB_E!P7+NRG_GW_E!P7+NRG_BF_E!P7+NRG_PR_E!P7+NRG_NI_E!P7+NRG_CL_E!P7+NRG_LNG_E!P7+NRG_BIOG_E!P7+NRG_GTL_E!P7+NRG_CPP_E!P7+NRG_NSP_E!P7</f>
        <v>6.34293</v>
      </c>
      <c r="Q7" s="8">
        <f>NRG_CM_E!Q7+NRG_OIL_NG_E!Q7+NRG_PF_E!Q7+NRG_CO_E!Q7+NRG_BKBPB_E!Q7+NRG_GW_E!Q7+NRG_BF_E!Q7+NRG_PR_E!Q7+NRG_NI_E!Q7+NRG_CL_E!Q7+NRG_LNG_E!Q7+NRG_BIOG_E!Q7+NRG_GTL_E!Q7+NRG_CPP_E!Q7+NRG_NSP_E!Q7</f>
        <v>4.5675907200000001</v>
      </c>
      <c r="R7" s="8">
        <f>NRG_CM_E!R7+NRG_OIL_NG_E!R7+NRG_PF_E!R7+NRG_CO_E!R7+NRG_BKBPB_E!R7+NRG_GW_E!R7+NRG_BF_E!R7+NRG_PR_E!R7+NRG_NI_E!R7+NRG_CL_E!R7+NRG_LNG_E!R7+NRG_BIOG_E!R7+NRG_GTL_E!R7+NRG_CPP_E!R7+NRG_NSP_E!R7</f>
        <v>4.4957325600000022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2.592360679355123</v>
      </c>
      <c r="G8" s="19">
        <f t="shared" si="9"/>
        <v>8.8582364108348397</v>
      </c>
      <c r="H8" s="19">
        <f t="shared" si="9"/>
        <v>6.3582886437362536</v>
      </c>
      <c r="I8" s="19">
        <f t="shared" si="9"/>
        <v>6.4308398320475595</v>
      </c>
      <c r="J8" s="19">
        <f t="shared" si="9"/>
        <v>6.4364282400000015</v>
      </c>
      <c r="K8" s="19">
        <f t="shared" si="9"/>
        <v>5.1502492799999997</v>
      </c>
      <c r="L8" s="19">
        <f t="shared" si="9"/>
        <v>5.0174467199999997</v>
      </c>
      <c r="M8" s="19">
        <f t="shared" si="9"/>
        <v>4.9655707199999988</v>
      </c>
      <c r="N8" s="19">
        <f t="shared" si="9"/>
        <v>5.1329572799999994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0.83860124891178478</v>
      </c>
      <c r="S8" s="19">
        <f t="shared" si="9"/>
        <v>3.49021728</v>
      </c>
      <c r="T8" s="19">
        <f t="shared" si="9"/>
        <v>0</v>
      </c>
      <c r="U8" s="19">
        <f t="shared" si="9"/>
        <v>1.392825212243409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6.4364282400000015</v>
      </c>
      <c r="K9" s="8">
        <f>NRG_CM_E!K9+NRG_OIL_NG_E!K9+NRG_PF_E!K9+NRG_CO_E!K9+NRG_BKBPB_E!K9+NRG_GW_E!K9+NRG_BF_E!K9+NRG_PR_E!K9+NRG_NI_E!K9+NRG_CL_E!K9+NRG_LNG_E!K9+NRG_BIOG_E!K9+NRG_GTL_E!K9+NRG_CPP_E!K9+NRG_NSP_E!K9</f>
        <v>5.1502492799999997</v>
      </c>
      <c r="L9" s="8">
        <f>NRG_CM_E!L9+NRG_OIL_NG_E!L9+NRG_PF_E!L9+NRG_CO_E!L9+NRG_BKBPB_E!L9+NRG_GW_E!L9+NRG_BF_E!L9+NRG_PR_E!L9+NRG_NI_E!L9+NRG_CL_E!L9+NRG_LNG_E!L9+NRG_BIOG_E!L9+NRG_GTL_E!L9+NRG_CPP_E!L9+NRG_NSP_E!L9</f>
        <v>5.0174467199999997</v>
      </c>
      <c r="M9" s="8">
        <f>NRG_CM_E!M9+NRG_OIL_NG_E!M9+NRG_PF_E!M9+NRG_CO_E!M9+NRG_BKBPB_E!M9+NRG_GW_E!M9+NRG_BF_E!M9+NRG_PR_E!M9+NRG_NI_E!M9+NRG_CL_E!M9+NRG_LNG_E!M9+NRG_BIOG_E!M9+NRG_GTL_E!M9+NRG_CPP_E!M9+NRG_NSP_E!M9</f>
        <v>4.9655707199999988</v>
      </c>
      <c r="N9" s="8">
        <f>NRG_CM_E!N9+NRG_OIL_NG_E!N9+NRG_PF_E!N9+NRG_CO_E!N9+NRG_BKBPB_E!N9+NRG_GW_E!N9+NRG_BF_E!N9+NRG_PR_E!N9+NRG_NI_E!N9+NRG_CL_E!N9+NRG_LNG_E!N9+NRG_BIOG_E!N9+NRG_GTL_E!N9+NRG_CPP_E!N9+NRG_NSP_E!N9</f>
        <v>5.1329572799999994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3.49021728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2.592360679355123</v>
      </c>
      <c r="G10" s="8">
        <f>NRG_CM_E!G10+NRG_OIL_NG_E!G10+NRG_PF_E!G10+NRG_CO_E!G10+NRG_BKBPB_E!G10+NRG_GW_E!G10+NRG_BF_E!G10+NRG_PR_E!G10+NRG_NI_E!G10+NRG_CL_E!G10+NRG_LNG_E!G10+NRG_BIOG_E!G10+NRG_GTL_E!G10+NRG_CPP_E!G10+NRG_NSP_E!G10</f>
        <v>8.8582364108348397</v>
      </c>
      <c r="H10" s="8">
        <f>NRG_CM_E!H10+NRG_OIL_NG_E!H10+NRG_PF_E!H10+NRG_CO_E!H10+NRG_BKBPB_E!H10+NRG_GW_E!H10+NRG_BF_E!H10+NRG_PR_E!H10+NRG_NI_E!H10+NRG_CL_E!H10+NRG_LNG_E!H10+NRG_BIOG_E!H10+NRG_GTL_E!H10+NRG_CPP_E!H10+NRG_NSP_E!H10</f>
        <v>6.3582886437362536</v>
      </c>
      <c r="I10" s="8">
        <f>NRG_CM_E!I10+NRG_OIL_NG_E!I10+NRG_PF_E!I10+NRG_CO_E!I10+NRG_BKBPB_E!I10+NRG_GW_E!I10+NRG_BF_E!I10+NRG_PR_E!I10+NRG_NI_E!I10+NRG_CL_E!I10+NRG_LNG_E!I10+NRG_BIOG_E!I10+NRG_GTL_E!I10+NRG_CPP_E!I10+NRG_NSP_E!I10</f>
        <v>6.4308398320475595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0.83860124891178478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1.392825212243409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3.9929366400000004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2.14569432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3.9929366400000004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2.14569432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151.32852</v>
      </c>
      <c r="D17" s="27">
        <f t="shared" ref="D17:X17" si="15">SUM(D18:D21)</f>
        <v>109.25064</v>
      </c>
      <c r="E17" s="27">
        <f t="shared" si="15"/>
        <v>77.802119999999988</v>
      </c>
      <c r="F17" s="27">
        <f t="shared" si="15"/>
        <v>88.151759999999996</v>
      </c>
      <c r="G17" s="27">
        <f t="shared" si="15"/>
        <v>71.528399999999991</v>
      </c>
      <c r="H17" s="27">
        <f t="shared" si="15"/>
        <v>73.086839999999981</v>
      </c>
      <c r="I17" s="27">
        <f t="shared" si="15"/>
        <v>149.29056</v>
      </c>
      <c r="J17" s="27">
        <f t="shared" si="15"/>
        <v>164.19564</v>
      </c>
      <c r="K17" s="27">
        <f t="shared" si="15"/>
        <v>159.08076</v>
      </c>
      <c r="L17" s="27">
        <f t="shared" si="15"/>
        <v>126.03384</v>
      </c>
      <c r="M17" s="27">
        <f t="shared" si="15"/>
        <v>162.43739999999997</v>
      </c>
      <c r="N17" s="27">
        <f t="shared" si="15"/>
        <v>131.98787999999999</v>
      </c>
      <c r="O17" s="27">
        <f t="shared" si="15"/>
        <v>131.94791999999998</v>
      </c>
      <c r="P17" s="27">
        <f t="shared" si="15"/>
        <v>126.07380000000001</v>
      </c>
      <c r="Q17" s="27">
        <f t="shared" si="15"/>
        <v>603.78487199999995</v>
      </c>
      <c r="R17" s="27">
        <f t="shared" si="15"/>
        <v>785.50070399999993</v>
      </c>
      <c r="S17" s="27">
        <f t="shared" si="15"/>
        <v>578.54016000000001</v>
      </c>
      <c r="T17" s="27">
        <f t="shared" si="15"/>
        <v>840.37744799999996</v>
      </c>
      <c r="U17" s="27">
        <f t="shared" si="15"/>
        <v>838.61546399999997</v>
      </c>
      <c r="V17" s="27">
        <f t="shared" si="15"/>
        <v>748.80446400000005</v>
      </c>
      <c r="W17" s="27">
        <f t="shared" si="15"/>
        <v>684.43034399999988</v>
      </c>
      <c r="X17" s="27">
        <f t="shared" si="15"/>
        <v>470.98785599999997</v>
      </c>
      <c r="Y17" s="27">
        <f t="shared" ref="Y17:Z17" si="16">SUM(Y18:Y21)</f>
        <v>354.26959199999993</v>
      </c>
      <c r="Z17" s="27">
        <f t="shared" si="16"/>
        <v>186.73034399999995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151.32852</v>
      </c>
      <c r="D19" s="8">
        <f>NRG_CM_E!D19+NRG_OIL_NG_E!D19+NRG_PF_E!D19+NRG_CO_E!D19+NRG_BKBPB_E!D19+NRG_GW_E!D19+NRG_BF_E!D19+NRG_PR_E!D19+NRG_NI_E!D19+NRG_CL_E!D19+NRG_LNG_E!D19+NRG_BIOG_E!D19+NRG_GTL_E!D19+NRG_CPP_E!D19+NRG_NSP_E!D19</f>
        <v>109.25064</v>
      </c>
      <c r="E19" s="8">
        <f>NRG_CM_E!E19+NRG_OIL_NG_E!E19+NRG_PF_E!E19+NRG_CO_E!E19+NRG_BKBPB_E!E19+NRG_GW_E!E19+NRG_BF_E!E19+NRG_PR_E!E19+NRG_NI_E!E19+NRG_CL_E!E19+NRG_LNG_E!E19+NRG_BIOG_E!E19+NRG_GTL_E!E19+NRG_CPP_E!E19+NRG_NSP_E!E19</f>
        <v>77.802119999999988</v>
      </c>
      <c r="F19" s="8">
        <f>NRG_CM_E!F19+NRG_OIL_NG_E!F19+NRG_PF_E!F19+NRG_CO_E!F19+NRG_BKBPB_E!F19+NRG_GW_E!F19+NRG_BF_E!F19+NRG_PR_E!F19+NRG_NI_E!F19+NRG_CL_E!F19+NRG_LNG_E!F19+NRG_BIOG_E!F19+NRG_GTL_E!F19+NRG_CPP_E!F19+NRG_NSP_E!F19</f>
        <v>88.151759999999996</v>
      </c>
      <c r="G19" s="8">
        <f>NRG_CM_E!G19+NRG_OIL_NG_E!G19+NRG_PF_E!G19+NRG_CO_E!G19+NRG_BKBPB_E!G19+NRG_GW_E!G19+NRG_BF_E!G19+NRG_PR_E!G19+NRG_NI_E!G19+NRG_CL_E!G19+NRG_LNG_E!G19+NRG_BIOG_E!G19+NRG_GTL_E!G19+NRG_CPP_E!G19+NRG_NSP_E!G19</f>
        <v>71.528399999999991</v>
      </c>
      <c r="H19" s="8">
        <f>NRG_CM_E!H19+NRG_OIL_NG_E!H19+NRG_PF_E!H19+NRG_CO_E!H19+NRG_BKBPB_E!H19+NRG_GW_E!H19+NRG_BF_E!H19+NRG_PR_E!H19+NRG_NI_E!H19+NRG_CL_E!H19+NRG_LNG_E!H19+NRG_BIOG_E!H19+NRG_GTL_E!H19+NRG_CPP_E!H19+NRG_NSP_E!H19</f>
        <v>73.086839999999981</v>
      </c>
      <c r="I19" s="8">
        <f>NRG_CM_E!I19+NRG_OIL_NG_E!I19+NRG_PF_E!I19+NRG_CO_E!I19+NRG_BKBPB_E!I19+NRG_GW_E!I19+NRG_BF_E!I19+NRG_PR_E!I19+NRG_NI_E!I19+NRG_CL_E!I19+NRG_LNG_E!I19+NRG_BIOG_E!I19+NRG_GTL_E!I19+NRG_CPP_E!I19+NRG_NSP_E!I19</f>
        <v>149.29056</v>
      </c>
      <c r="J19" s="8">
        <f>NRG_CM_E!J19+NRG_OIL_NG_E!J19+NRG_PF_E!J19+NRG_CO_E!J19+NRG_BKBPB_E!J19+NRG_GW_E!J19+NRG_BF_E!J19+NRG_PR_E!J19+NRG_NI_E!J19+NRG_CL_E!J19+NRG_LNG_E!J19+NRG_BIOG_E!J19+NRG_GTL_E!J19+NRG_CPP_E!J19+NRG_NSP_E!J19</f>
        <v>164.19564</v>
      </c>
      <c r="K19" s="8">
        <f>NRG_CM_E!K19+NRG_OIL_NG_E!K19+NRG_PF_E!K19+NRG_CO_E!K19+NRG_BKBPB_E!K19+NRG_GW_E!K19+NRG_BF_E!K19+NRG_PR_E!K19+NRG_NI_E!K19+NRG_CL_E!K19+NRG_LNG_E!K19+NRG_BIOG_E!K19+NRG_GTL_E!K19+NRG_CPP_E!K19+NRG_NSP_E!K19</f>
        <v>159.08076</v>
      </c>
      <c r="L19" s="8">
        <f>NRG_CM_E!L19+NRG_OIL_NG_E!L19+NRG_PF_E!L19+NRG_CO_E!L19+NRG_BKBPB_E!L19+NRG_GW_E!L19+NRG_BF_E!L19+NRG_PR_E!L19+NRG_NI_E!L19+NRG_CL_E!L19+NRG_LNG_E!L19+NRG_BIOG_E!L19+NRG_GTL_E!L19+NRG_CPP_E!L19+NRG_NSP_E!L19</f>
        <v>126.03384</v>
      </c>
      <c r="M19" s="8">
        <f>NRG_CM_E!M19+NRG_OIL_NG_E!M19+NRG_PF_E!M19+NRG_CO_E!M19+NRG_BKBPB_E!M19+NRG_GW_E!M19+NRG_BF_E!M19+NRG_PR_E!M19+NRG_NI_E!M19+NRG_CL_E!M19+NRG_LNG_E!M19+NRG_BIOG_E!M19+NRG_GTL_E!M19+NRG_CPP_E!M19+NRG_NSP_E!M19</f>
        <v>162.43739999999997</v>
      </c>
      <c r="N19" s="8">
        <f>NRG_CM_E!N19+NRG_OIL_NG_E!N19+NRG_PF_E!N19+NRG_CO_E!N19+NRG_BKBPB_E!N19+NRG_GW_E!N19+NRG_BF_E!N19+NRG_PR_E!N19+NRG_NI_E!N19+NRG_CL_E!N19+NRG_LNG_E!N19+NRG_BIOG_E!N19+NRG_GTL_E!N19+NRG_CPP_E!N19+NRG_NSP_E!N19</f>
        <v>131.98787999999999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131.94791999999998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126.07380000000001</v>
      </c>
      <c r="Q19" s="8">
        <f>NRG_CM_E!Q19+NRG_OIL_NG_E!Q19+NRG_PF_E!Q19+NRG_CO_E!Q19+NRG_BKBPB_E!Q19+NRG_GW_E!Q19+NRG_BF_E!Q19+NRG_PR_E!Q19+NRG_NI_E!Q19+NRG_CL_E!Q19+NRG_LNG_E!Q19+NRG_BIOG_E!Q19+NRG_GTL_E!Q19+NRG_CPP_E!Q19+NRG_NSP_E!Q19</f>
        <v>154.76508000000001</v>
      </c>
      <c r="R19" s="8">
        <f>NRG_CM_E!R19+NRG_OIL_NG_E!R19+NRG_PF_E!R19+NRG_CO_E!R19+NRG_BKBPB_E!R19+NRG_GW_E!R19+NRG_BF_E!R19+NRG_PR_E!R19+NRG_NI_E!R19+NRG_CL_E!R19+NRG_LNG_E!R19+NRG_BIOG_E!R19+NRG_GTL_E!R19+NRG_CPP_E!R19+NRG_NSP_E!R19</f>
        <v>198.68111999999999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159.68016</v>
      </c>
      <c r="T19" s="8">
        <f>NRG_CM_E!T19+NRG_OIL_NG_E!T19+NRG_PF_E!T19+NRG_CO_E!T19+NRG_BKBPB_E!T19+NRG_GW_E!T19+NRG_BF_E!T19+NRG_PR_E!T19+NRG_NI_E!T19+NRG_CL_E!T19+NRG_LNG_E!T19+NRG_BIOG_E!T19+NRG_GTL_E!T19+NRG_CPP_E!T19+NRG_NSP_E!T19</f>
        <v>182.05776</v>
      </c>
      <c r="U19" s="8">
        <f>NRG_CM_E!U19+NRG_OIL_NG_E!U19+NRG_PF_E!U19+NRG_CO_E!U19+NRG_BKBPB_E!U19+NRG_GW_E!U19+NRG_BF_E!U19+NRG_PR_E!U19+NRG_NI_E!U19+NRG_CL_E!U19+NRG_LNG_E!U19+NRG_BIOG_E!U19+NRG_GTL_E!U19+NRG_CPP_E!U19+NRG_NSP_E!U19</f>
        <v>184.45535999999998</v>
      </c>
      <c r="V19" s="8">
        <f>NRG_CM_E!V19+NRG_OIL_NG_E!V19+NRG_PF_E!V19+NRG_CO_E!V19+NRG_BKBPB_E!V19+NRG_GW_E!V19+NRG_BF_E!V19+NRG_PR_E!V19+NRG_NI_E!V19+NRG_CL_E!V19+NRG_LNG_E!V19+NRG_BIOG_E!V19+NRG_GTL_E!V19+NRG_CPP_E!V19+NRG_NSP_E!V19</f>
        <v>155.48435999999998</v>
      </c>
      <c r="W19" s="8">
        <f>NRG_CM_E!W19+NRG_OIL_NG_E!W19+NRG_PF_E!W19+NRG_CO_E!W19+NRG_BKBPB_E!W19+NRG_GW_E!W19+NRG_BF_E!W19+NRG_PR_E!W19+NRG_NI_E!W19+NRG_CL_E!W19+NRG_LNG_E!W19+NRG_BIOG_E!W19+NRG_GTL_E!W19+NRG_CPP_E!W19+NRG_NSP_E!W19</f>
        <v>149.09075999999999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112.44744</v>
      </c>
      <c r="Y19" s="8">
        <f>NRG_CM_E!Y19+NRG_OIL_NG_E!Y19+NRG_PF_E!Y19+NRG_CO_E!Y19+NRG_BKBPB_E!Y19+NRG_GW_E!Y19+NRG_BF_E!Y19+NRG_PR_E!Y19+NRG_NI_E!Y19+NRG_CL_E!Y19+NRG_LNG_E!Y19+NRG_BIOG_E!Y19+NRG_GTL_E!Y19+NRG_CPP_E!Y19+NRG_NSP_E!Y19</f>
        <v>90.109799999999993</v>
      </c>
      <c r="Z19" s="8">
        <f>NRG_CM_E!Z19+NRG_OIL_NG_E!Z19+NRG_PF_E!Z19+NRG_CO_E!Z19+NRG_BKBPB_E!Z19+NRG_GW_E!Z19+NRG_BF_E!Z19+NRG_PR_E!Z19+NRG_NI_E!Z19+NRG_CL_E!Z19+NRG_LNG_E!Z19+NRG_BIOG_E!Z19+NRG_GTL_E!Z19+NRG_CPP_E!Z19+NRG_NSP_E!Z19</f>
        <v>49.190759999999983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449.01979199999994</v>
      </c>
      <c r="R20" s="8">
        <f>NRG_CM_E!R20+NRG_OIL_NG_E!R20+NRG_PF_E!R20+NRG_CO_E!R20+NRG_BKBPB_E!R20+NRG_GW_E!R20+NRG_BF_E!R20+NRG_PR_E!R20+NRG_NI_E!R20+NRG_CL_E!R20+NRG_LNG_E!R20+NRG_BIOG_E!R20+NRG_GTL_E!R20+NRG_CPP_E!R20+NRG_NSP_E!R20</f>
        <v>586.81958399999996</v>
      </c>
      <c r="S20" s="8">
        <f>NRG_CM_E!S20+NRG_OIL_NG_E!S20+NRG_PF_E!S20+NRG_CO_E!S20+NRG_BKBPB_E!S20+NRG_GW_E!S20+NRG_BF_E!S20+NRG_PR_E!S20+NRG_NI_E!S20+NRG_CL_E!S20+NRG_LNG_E!S20+NRG_BIOG_E!S20+NRG_GTL_E!S20+NRG_CPP_E!S20+NRG_NSP_E!S20</f>
        <v>418.85999999999996</v>
      </c>
      <c r="T20" s="8">
        <f>NRG_CM_E!T20+NRG_OIL_NG_E!T20+NRG_PF_E!T20+NRG_CO_E!T20+NRG_BKBPB_E!T20+NRG_GW_E!T20+NRG_BF_E!T20+NRG_PR_E!T20+NRG_NI_E!T20+NRG_CL_E!T20+NRG_LNG_E!T20+NRG_BIOG_E!T20+NRG_GTL_E!T20+NRG_CPP_E!T20+NRG_NSP_E!T20</f>
        <v>658.31968799999993</v>
      </c>
      <c r="U20" s="8">
        <f>NRG_CM_E!U20+NRG_OIL_NG_E!U20+NRG_PF_E!U20+NRG_CO_E!U20+NRG_BKBPB_E!U20+NRG_GW_E!U20+NRG_BF_E!U20+NRG_PR_E!U20+NRG_NI_E!U20+NRG_CL_E!U20+NRG_LNG_E!U20+NRG_BIOG_E!U20+NRG_GTL_E!U20+NRG_CPP_E!U20+NRG_NSP_E!U20</f>
        <v>654.16010400000005</v>
      </c>
      <c r="V20" s="8">
        <f>NRG_CM_E!V20+NRG_OIL_NG_E!V20+NRG_PF_E!V20+NRG_CO_E!V20+NRG_BKBPB_E!V20+NRG_GW_E!V20+NRG_BF_E!V20+NRG_PR_E!V20+NRG_NI_E!V20+NRG_CL_E!V20+NRG_LNG_E!V20+NRG_BIOG_E!V20+NRG_GTL_E!V20+NRG_CPP_E!V20+NRG_NSP_E!V20</f>
        <v>593.32010400000001</v>
      </c>
      <c r="W20" s="8">
        <f>NRG_CM_E!W20+NRG_OIL_NG_E!W20+NRG_PF_E!W20+NRG_CO_E!W20+NRG_BKBPB_E!W20+NRG_GW_E!W20+NRG_BF_E!W20+NRG_PR_E!W20+NRG_NI_E!W20+NRG_CL_E!W20+NRG_LNG_E!W20+NRG_BIOG_E!W20+NRG_GTL_E!W20+NRG_CPP_E!W20+NRG_NSP_E!W20</f>
        <v>535.33958399999983</v>
      </c>
      <c r="X20" s="8">
        <f>NRG_CM_E!X20+NRG_OIL_NG_E!X20+NRG_PF_E!X20+NRG_CO_E!X20+NRG_BKBPB_E!X20+NRG_GW_E!X20+NRG_BF_E!X20+NRG_PR_E!X20+NRG_NI_E!X20+NRG_CL_E!X20+NRG_LNG_E!X20+NRG_BIOG_E!X20+NRG_GTL_E!X20+NRG_CPP_E!X20+NRG_NSP_E!X20</f>
        <v>358.54041599999994</v>
      </c>
      <c r="Y20" s="8">
        <f>NRG_CM_E!Y20+NRG_OIL_NG_E!Y20+NRG_PF_E!Y20+NRG_CO_E!Y20+NRG_BKBPB_E!Y20+NRG_GW_E!Y20+NRG_BF_E!Y20+NRG_PR_E!Y20+NRG_NI_E!Y20+NRG_CL_E!Y20+NRG_LNG_E!Y20+NRG_BIOG_E!Y20+NRG_GTL_E!Y20+NRG_CPP_E!Y20+NRG_NSP_E!Y20</f>
        <v>264.15979199999992</v>
      </c>
      <c r="Z20" s="8">
        <f>NRG_CM_E!Z20+NRG_OIL_NG_E!Z20+NRG_PF_E!Z20+NRG_CO_E!Z20+NRG_BKBPB_E!Z20+NRG_GW_E!Z20+NRG_BF_E!Z20+NRG_PR_E!Z20+NRG_NI_E!Z20+NRG_CL_E!Z20+NRG_LNG_E!Z20+NRG_BIOG_E!Z20+NRG_GTL_E!Z20+NRG_CPP_E!Z20+NRG_NSP_E!Z20</f>
        <v>137.53958399999996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1137.1352274000001</v>
      </c>
      <c r="D26" s="27">
        <f t="shared" ref="D26:X26" si="21">SUM(D27,D33)</f>
        <v>999.43379603999983</v>
      </c>
      <c r="E26" s="27">
        <f t="shared" si="21"/>
        <v>970.58995416000016</v>
      </c>
      <c r="F26" s="27">
        <f t="shared" si="21"/>
        <v>784.32255395999994</v>
      </c>
      <c r="G26" s="27">
        <f t="shared" si="21"/>
        <v>791.61500016000002</v>
      </c>
      <c r="H26" s="27">
        <f t="shared" si="21"/>
        <v>704.60034515999985</v>
      </c>
      <c r="I26" s="27">
        <f t="shared" si="21"/>
        <v>1030.8062494799999</v>
      </c>
      <c r="J26" s="27">
        <f t="shared" si="21"/>
        <v>816.73378812000021</v>
      </c>
      <c r="K26" s="27">
        <f t="shared" si="21"/>
        <v>883.18557576000012</v>
      </c>
      <c r="L26" s="27">
        <f t="shared" si="21"/>
        <v>926.46420191999994</v>
      </c>
      <c r="M26" s="27">
        <f t="shared" si="21"/>
        <v>885.29302763999988</v>
      </c>
      <c r="N26" s="27">
        <f t="shared" si="21"/>
        <v>954.03898800000002</v>
      </c>
      <c r="O26" s="27">
        <f t="shared" si="21"/>
        <v>873.3414636</v>
      </c>
      <c r="P26" s="27">
        <f t="shared" si="21"/>
        <v>941.9139540000001</v>
      </c>
      <c r="Q26" s="27">
        <f t="shared" si="21"/>
        <v>1038.4629818399999</v>
      </c>
      <c r="R26" s="27">
        <f t="shared" si="21"/>
        <v>820.95618239999999</v>
      </c>
      <c r="S26" s="27">
        <f t="shared" si="21"/>
        <v>999.30524112000012</v>
      </c>
      <c r="T26" s="27">
        <f t="shared" si="21"/>
        <v>975.62717279999993</v>
      </c>
      <c r="U26" s="27">
        <f t="shared" si="21"/>
        <v>1051.1361007200001</v>
      </c>
      <c r="V26" s="27">
        <f t="shared" si="21"/>
        <v>1046.6153798400001</v>
      </c>
      <c r="W26" s="27">
        <f t="shared" si="21"/>
        <v>1025.6683662</v>
      </c>
      <c r="X26" s="27">
        <f t="shared" si="21"/>
        <v>938.39419224000017</v>
      </c>
      <c r="Y26" s="27">
        <f t="shared" ref="Y26:Z26" si="22">SUM(Y27,Y33)</f>
        <v>946.59948180000015</v>
      </c>
      <c r="Z26" s="27">
        <f t="shared" si="22"/>
        <v>1052.7867324000001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162.38884931999999</v>
      </c>
      <c r="D27" s="19">
        <f t="shared" ref="D27:X27" si="24">SUM(D28:D32)</f>
        <v>174.64449203999999</v>
      </c>
      <c r="E27" s="19">
        <f t="shared" si="24"/>
        <v>0</v>
      </c>
      <c r="F27" s="19">
        <f t="shared" si="24"/>
        <v>0</v>
      </c>
      <c r="G27" s="19">
        <f t="shared" si="24"/>
        <v>3.0712993199999996</v>
      </c>
      <c r="H27" s="19">
        <f t="shared" si="24"/>
        <v>0</v>
      </c>
      <c r="I27" s="19">
        <f t="shared" si="24"/>
        <v>6.1278213600000013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162.38884931999999</v>
      </c>
      <c r="D28" s="8">
        <f>NRG_CM_E!D28+NRG_OIL_NG_E!D28+NRG_PF_E!D28+NRG_CO_E!D28+NRG_BKBPB_E!D28+NRG_GW_E!D28+NRG_BF_E!D28+NRG_PR_E!D28+NRG_NI_E!D28+NRG_CL_E!D28+NRG_LNG_E!D28+NRG_BIOG_E!D28+NRG_GTL_E!D28+NRG_CPP_E!D28+NRG_NSP_E!D28</f>
        <v>174.64449203999999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3.0712993199999996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6.1278213600000013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974.74637808</v>
      </c>
      <c r="D33" s="19">
        <f t="shared" ref="D33:X33" si="27">SUM(D34:D50)</f>
        <v>824.7893039999999</v>
      </c>
      <c r="E33" s="19">
        <f t="shared" si="27"/>
        <v>970.58995416000016</v>
      </c>
      <c r="F33" s="19">
        <f t="shared" si="27"/>
        <v>784.32255395999994</v>
      </c>
      <c r="G33" s="19">
        <f t="shared" si="27"/>
        <v>788.54370084000004</v>
      </c>
      <c r="H33" s="19">
        <f t="shared" si="27"/>
        <v>704.60034515999985</v>
      </c>
      <c r="I33" s="19">
        <f t="shared" si="27"/>
        <v>1024.6784281199998</v>
      </c>
      <c r="J33" s="19">
        <f t="shared" si="27"/>
        <v>816.73378812000021</v>
      </c>
      <c r="K33" s="19">
        <f t="shared" si="27"/>
        <v>883.18557576000012</v>
      </c>
      <c r="L33" s="19">
        <f t="shared" si="27"/>
        <v>926.46420191999994</v>
      </c>
      <c r="M33" s="19">
        <f t="shared" si="27"/>
        <v>885.29302763999988</v>
      </c>
      <c r="N33" s="19">
        <f t="shared" si="27"/>
        <v>954.03898800000002</v>
      </c>
      <c r="O33" s="19">
        <f t="shared" si="27"/>
        <v>873.3414636</v>
      </c>
      <c r="P33" s="19">
        <f t="shared" si="27"/>
        <v>941.9139540000001</v>
      </c>
      <c r="Q33" s="19">
        <f t="shared" si="27"/>
        <v>1038.4629818399999</v>
      </c>
      <c r="R33" s="19">
        <f t="shared" si="27"/>
        <v>820.95618239999999</v>
      </c>
      <c r="S33" s="19">
        <f t="shared" si="27"/>
        <v>999.30524112000012</v>
      </c>
      <c r="T33" s="19">
        <f t="shared" si="27"/>
        <v>975.62717279999993</v>
      </c>
      <c r="U33" s="19">
        <f t="shared" si="27"/>
        <v>1051.1361007200001</v>
      </c>
      <c r="V33" s="19">
        <f t="shared" si="27"/>
        <v>1046.6153798400001</v>
      </c>
      <c r="W33" s="19">
        <f t="shared" si="27"/>
        <v>1025.6683662</v>
      </c>
      <c r="X33" s="19">
        <f t="shared" si="27"/>
        <v>938.39419224000017</v>
      </c>
      <c r="Y33" s="19">
        <f t="shared" ref="Y33:Z33" si="28">SUM(Y34:Y50)</f>
        <v>946.59948180000015</v>
      </c>
      <c r="Z33" s="19">
        <f t="shared" si="28"/>
        <v>1052.7867324000001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424.8288</v>
      </c>
      <c r="D34" s="8">
        <f>NRG_CM_E!D34+NRG_OIL_NG_E!D34+NRG_PF_E!D34+NRG_CO_E!D34+NRG_BKBPB_E!D34+NRG_GW_E!D34+NRG_BF_E!D34+NRG_PR_E!D34+NRG_NI_E!D34+NRG_CL_E!D34+NRG_LNG_E!D34+NRG_BIOG_E!D34+NRG_GTL_E!D34+NRG_CPP_E!D34+NRG_NSP_E!D34</f>
        <v>490.40639999999996</v>
      </c>
      <c r="E34" s="8">
        <f>NRG_CM_E!E34+NRG_OIL_NG_E!E34+NRG_PF_E!E34+NRG_CO_E!E34+NRG_BKBPB_E!E34+NRG_GW_E!E34+NRG_BF_E!E34+NRG_PR_E!E34+NRG_NI_E!E34+NRG_CL_E!E34+NRG_LNG_E!E34+NRG_BIOG_E!E34+NRG_GTL_E!E34+NRG_CPP_E!E34+NRG_NSP_E!E34</f>
        <v>564.53760000000011</v>
      </c>
      <c r="F34" s="8">
        <f>NRG_CM_E!F34+NRG_OIL_NG_E!F34+NRG_PF_E!F34+NRG_CO_E!F34+NRG_BKBPB_E!F34+NRG_GW_E!F34+NRG_BF_E!F34+NRG_PR_E!F34+NRG_NI_E!F34+NRG_CL_E!F34+NRG_LNG_E!F34+NRG_BIOG_E!F34+NRG_GTL_E!F34+NRG_CPP_E!F34+NRG_NSP_E!F34</f>
        <v>479.0016</v>
      </c>
      <c r="G34" s="8">
        <f>NRG_CM_E!G34+NRG_OIL_NG_E!G34+NRG_PF_E!G34+NRG_CO_E!G34+NRG_BKBPB_E!G34+NRG_GW_E!G34+NRG_BF_E!G34+NRG_PR_E!G34+NRG_NI_E!G34+NRG_CL_E!G34+NRG_LNG_E!G34+NRG_BIOG_E!G34+NRG_GTL_E!G34+NRG_CPP_E!G34+NRG_NSP_E!G34</f>
        <v>409.19033088000003</v>
      </c>
      <c r="H34" s="8">
        <f>NRG_CM_E!H34+NRG_OIL_NG_E!H34+NRG_PF_E!H34+NRG_CO_E!H34+NRG_BKBPB_E!H34+NRG_GW_E!H34+NRG_BF_E!H34+NRG_PR_E!H34+NRG_NI_E!H34+NRG_CL_E!H34+NRG_LNG_E!H34+NRG_BIOG_E!H34+NRG_GTL_E!H34+NRG_CPP_E!H34+NRG_NSP_E!H34</f>
        <v>417.48473087999986</v>
      </c>
      <c r="I34" s="8">
        <f>NRG_CM_E!I34+NRG_OIL_NG_E!I34+NRG_PF_E!I34+NRG_CO_E!I34+NRG_BKBPB_E!I34+NRG_GW_E!I34+NRG_BF_E!I34+NRG_PR_E!I34+NRG_NI_E!I34+NRG_CL_E!I34+NRG_LNG_E!I34+NRG_BIOG_E!I34+NRG_GTL_E!I34+NRG_CPP_E!I34+NRG_NSP_E!I34</f>
        <v>420.24966911999996</v>
      </c>
      <c r="J34" s="8">
        <f>NRG_CM_E!J34+NRG_OIL_NG_E!J34+NRG_PF_E!J34+NRG_CO_E!J34+NRG_BKBPB_E!J34+NRG_GW_E!J34+NRG_BF_E!J34+NRG_PR_E!J34+NRG_NI_E!J34+NRG_CL_E!J34+NRG_LNG_E!J34+NRG_BIOG_E!J34+NRG_GTL_E!J34+NRG_CPP_E!J34+NRG_NSP_E!J34</f>
        <v>428.54406912000013</v>
      </c>
      <c r="K34" s="8">
        <f>NRG_CM_E!K34+NRG_OIL_NG_E!K34+NRG_PF_E!K34+NRG_CO_E!K34+NRG_BKBPB_E!K34+NRG_GW_E!K34+NRG_BF_E!K34+NRG_PR_E!K34+NRG_NI_E!K34+NRG_CL_E!K34+NRG_LNG_E!K34+NRG_BIOG_E!K34+NRG_GTL_E!K34+NRG_CPP_E!K34+NRG_NSP_E!K34</f>
        <v>425.77913088000008</v>
      </c>
      <c r="L34" s="8">
        <f>NRG_CM_E!L34+NRG_OIL_NG_E!L34+NRG_PF_E!L34+NRG_CO_E!L34+NRG_BKBPB_E!L34+NRG_GW_E!L34+NRG_BF_E!L34+NRG_PR_E!L34+NRG_NI_E!L34+NRG_CL_E!L34+NRG_LNG_E!L34+NRG_BIOG_E!L34+NRG_GTL_E!L34+NRG_CPP_E!L34+NRG_NSP_E!L34</f>
        <v>505.95839999999993</v>
      </c>
      <c r="M34" s="8">
        <f>NRG_CM_E!M34+NRG_OIL_NG_E!M34+NRG_PF_E!M34+NRG_CO_E!M34+NRG_BKBPB_E!M34+NRG_GW_E!M34+NRG_BF_E!M34+NRG_PR_E!M34+NRG_NI_E!M34+NRG_CL_E!M34+NRG_LNG_E!M34+NRG_BIOG_E!M34+NRG_GTL_E!M34+NRG_CPP_E!M34+NRG_NSP_E!M34</f>
        <v>489.36959999999993</v>
      </c>
      <c r="N34" s="8">
        <f>NRG_CM_E!N34+NRG_OIL_NG_E!N34+NRG_PF_E!N34+NRG_CO_E!N34+NRG_BKBPB_E!N34+NRG_GW_E!N34+NRG_BF_E!N34+NRG_PR_E!N34+NRG_NI_E!N34+NRG_CL_E!N34+NRG_LNG_E!N34+NRG_BIOG_E!N34+NRG_GTL_E!N34+NRG_CPP_E!N34+NRG_NSP_E!N34</f>
        <v>494.89926912000004</v>
      </c>
      <c r="O34" s="8">
        <f>NRG_CM_E!O34+NRG_OIL_NG_E!O34+NRG_PF_E!O34+NRG_CO_E!O34+NRG_BKBPB_E!O34+NRG_GW_E!O34+NRG_BF_E!O34+NRG_PR_E!O34+NRG_NI_E!O34+NRG_CL_E!O34+NRG_LNG_E!O34+NRG_BIOG_E!O34+NRG_GTL_E!O34+NRG_CPP_E!O34+NRG_NSP_E!O34</f>
        <v>492.13433087999999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483.83993088000005</v>
      </c>
      <c r="Q34" s="8">
        <f>NRG_CM_E!Q34+NRG_OIL_NG_E!Q34+NRG_PF_E!Q34+NRG_CO_E!Q34+NRG_BKBPB_E!Q34+NRG_GW_E!Q34+NRG_BF_E!Q34+NRG_PR_E!Q34+NRG_NI_E!Q34+NRG_CL_E!Q34+NRG_LNG_E!Q34+NRG_BIOG_E!Q34+NRG_GTL_E!Q34+NRG_CPP_E!Q34+NRG_NSP_E!Q34</f>
        <v>508.72313087999999</v>
      </c>
      <c r="R34" s="8">
        <f>NRG_CM_E!R34+NRG_OIL_NG_E!R34+NRG_PF_E!R34+NRG_CO_E!R34+NRG_BKBPB_E!R34+NRG_GW_E!R34+NRG_BF_E!R34+NRG_PR_E!R34+NRG_NI_E!R34+NRG_CL_E!R34+NRG_LNG_E!R34+NRG_BIOG_E!R34+NRG_GTL_E!R34+NRG_CPP_E!R34+NRG_NSP_E!R34</f>
        <v>492.13433087999999</v>
      </c>
      <c r="S34" s="8">
        <f>NRG_CM_E!S34+NRG_OIL_NG_E!S34+NRG_PF_E!S34+NRG_CO_E!S34+NRG_BKBPB_E!S34+NRG_GW_E!S34+NRG_BF_E!S34+NRG_PR_E!S34+NRG_NI_E!S34+NRG_CL_E!S34+NRG_LNG_E!S34+NRG_BIOG_E!S34+NRG_GTL_E!S34+NRG_CPP_E!S34+NRG_NSP_E!S34</f>
        <v>486.54266112000005</v>
      </c>
      <c r="T34" s="8">
        <f>NRG_CM_E!T34+NRG_OIL_NG_E!T34+NRG_PF_E!T34+NRG_CO_E!T34+NRG_BKBPB_E!T34+NRG_GW_E!T34+NRG_BF_E!T34+NRG_PR_E!T34+NRG_NI_E!T34+NRG_CL_E!T34+NRG_LNG_E!T34+NRG_BIOG_E!T34+NRG_GTL_E!T34+NRG_CPP_E!T34+NRG_NSP_E!T34</f>
        <v>469.25879039999984</v>
      </c>
      <c r="U34" s="8">
        <f>NRG_CM_E!U34+NRG_OIL_NG_E!U34+NRG_PF_E!U34+NRG_CO_E!U34+NRG_BKBPB_E!U34+NRG_GW_E!U34+NRG_BF_E!U34+NRG_PR_E!U34+NRG_NI_E!U34+NRG_CL_E!U34+NRG_LNG_E!U34+NRG_BIOG_E!U34+NRG_GTL_E!U34+NRG_CPP_E!U34+NRG_NSP_E!U34</f>
        <v>552.86240255999996</v>
      </c>
      <c r="V34" s="8">
        <f>NRG_CM_E!V34+NRG_OIL_NG_E!V34+NRG_PF_E!V34+NRG_CO_E!V34+NRG_BKBPB_E!V34+NRG_GW_E!V34+NRG_BF_E!V34+NRG_PR_E!V34+NRG_NI_E!V34+NRG_CL_E!V34+NRG_LNG_E!V34+NRG_BIOG_E!V34+NRG_GTL_E!V34+NRG_CPP_E!V34+NRG_NSP_E!V34</f>
        <v>550.16547839999998</v>
      </c>
      <c r="W34" s="8">
        <f>NRG_CM_E!W34+NRG_OIL_NG_E!W34+NRG_PF_E!W34+NRG_CO_E!W34+NRG_BKBPB_E!W34+NRG_GW_E!W34+NRG_BF_E!W34+NRG_PR_E!W34+NRG_NI_E!W34+NRG_CL_E!W34+NRG_LNG_E!W34+NRG_BIOG_E!W34+NRG_GTL_E!W34+NRG_CPP_E!W34+NRG_NSP_E!W34</f>
        <v>546.38986752000005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484.63100928000011</v>
      </c>
      <c r="Y34" s="8">
        <f>NRG_CM_E!Y34+NRG_OIL_NG_E!Y34+NRG_PF_E!Y34+NRG_CO_E!Y34+NRG_BKBPB_E!Y34+NRG_GW_E!Y34+NRG_BF_E!Y34+NRG_PR_E!Y34+NRG_NI_E!Y34+NRG_CL_E!Y34+NRG_LNG_E!Y34+NRG_BIOG_E!Y34+NRG_GTL_E!Y34+NRG_CPP_E!Y34+NRG_NSP_E!Y34</f>
        <v>513.21807360000003</v>
      </c>
      <c r="Z34" s="8">
        <f>NRG_CM_E!Z34+NRG_OIL_NG_E!Z34+NRG_PF_E!Z34+NRG_CO_E!Z34+NRG_BKBPB_E!Z34+NRG_GW_E!Z34+NRG_BF_E!Z34+NRG_PR_E!Z34+NRG_NI_E!Z34+NRG_CL_E!Z34+NRG_LNG_E!Z34+NRG_BIOG_E!Z34+NRG_GTL_E!Z34+NRG_CPP_E!Z34+NRG_NSP_E!Z34</f>
        <v>548.29571328000009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2.9846552400000008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35.588475720000012</v>
      </c>
      <c r="N36" s="8">
        <f>NRG_CM_E!N36+NRG_OIL_NG_E!N36+NRG_PF_E!N36+NRG_CO_E!N36+NRG_BKBPB_E!N36+NRG_GW_E!N36+NRG_BF_E!N36+NRG_PR_E!N36+NRG_NI_E!N36+NRG_CL_E!N36+NRG_LNG_E!N36+NRG_BIOG_E!N36+NRG_GTL_E!N36+NRG_CPP_E!N36+NRG_NSP_E!N36</f>
        <v>32.622674759999995</v>
      </c>
      <c r="O36" s="8">
        <f>NRG_CM_E!O36+NRG_OIL_NG_E!O36+NRG_PF_E!O36+NRG_CO_E!O36+NRG_BKBPB_E!O36+NRG_GW_E!O36+NRG_BF_E!O36+NRG_PR_E!O36+NRG_NI_E!O36+NRG_CL_E!O36+NRG_LNG_E!O36+NRG_BIOG_E!O36+NRG_GTL_E!O36+NRG_CPP_E!O36+NRG_NSP_E!O36</f>
        <v>35.588475720000012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38.235511079999988</v>
      </c>
      <c r="H43" s="8">
        <f>NRG_CM_E!H43+NRG_OIL_NG_E!H43+NRG_PF_E!H43+NRG_CO_E!H43+NRG_BKBPB_E!H43+NRG_GW_E!H43+NRG_BF_E!H43+NRG_PR_E!H43+NRG_NI_E!H43+NRG_CL_E!H43+NRG_LNG_E!H43+NRG_BIOG_E!H43+NRG_GTL_E!H43+NRG_CPP_E!H43+NRG_NSP_E!H43</f>
        <v>3.1861814399999999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46.682999999999986</v>
      </c>
      <c r="M43" s="8">
        <f>NRG_CM_E!M43+NRG_OIL_NG_E!M43+NRG_PF_E!M43+NRG_CO_E!M43+NRG_BKBPB_E!M43+NRG_GW_E!M43+NRG_BF_E!M43+NRG_PR_E!M43+NRG_NI_E!M43+NRG_CL_E!M43+NRG_LNG_E!M43+NRG_BIOG_E!M43+NRG_GTL_E!M43+NRG_CPP_E!M43+NRG_NSP_E!M43</f>
        <v>31.122088919999985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127.60011107999998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9.3366000000000025</v>
      </c>
      <c r="R43" s="8">
        <f>NRG_CM_E!R43+NRG_OIL_NG_E!R43+NRG_PF_E!R43+NRG_CO_E!R43+NRG_BKBPB_E!R43+NRG_GW_E!R43+NRG_BF_E!R43+NRG_PR_E!R43+NRG_NI_E!R43+NRG_CL_E!R43+NRG_LNG_E!R43+NRG_BIOG_E!R43+NRG_GTL_E!R43+NRG_CPP_E!R43+NRG_NSP_E!R43</f>
        <v>9.3365999999999971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331.45788383999997</v>
      </c>
      <c r="D44" s="8">
        <f>NRG_CM_E!D44+NRG_OIL_NG_E!D44+NRG_PF_E!D44+NRG_CO_E!D44+NRG_BKBPB_E!D44+NRG_GW_E!D44+NRG_BF_E!D44+NRG_PR_E!D44+NRG_NI_E!D44+NRG_CL_E!D44+NRG_LNG_E!D44+NRG_BIOG_E!D44+NRG_GTL_E!D44+NRG_CPP_E!D44+NRG_NSP_E!D44</f>
        <v>112.57056000000003</v>
      </c>
      <c r="E44" s="8">
        <f>NRG_CM_E!E44+NRG_OIL_NG_E!E44+NRG_PF_E!E44+NRG_CO_E!E44+NRG_BKBPB_E!E44+NRG_GW_E!E44+NRG_BF_E!E44+NRG_PR_E!E44+NRG_NI_E!E44+NRG_CL_E!E44+NRG_LNG_E!E44+NRG_BIOG_E!E44+NRG_GTL_E!E44+NRG_CPP_E!E44+NRG_NSP_E!E44</f>
        <v>203.25227616000004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153.22107096000002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206.37945288000003</v>
      </c>
      <c r="H44" s="8">
        <f>NRG_CM_E!H44+NRG_OIL_NG_E!H44+NRG_PF_E!H44+NRG_CO_E!H44+NRG_BKBPB_E!H44+NRG_GW_E!H44+NRG_BF_E!H44+NRG_PR_E!H44+NRG_NI_E!H44+NRG_CL_E!H44+NRG_LNG_E!H44+NRG_BIOG_E!H44+NRG_GTL_E!H44+NRG_CPP_E!H44+NRG_NSP_E!H44</f>
        <v>150.09417288</v>
      </c>
      <c r="I44" s="8">
        <f>NRG_CM_E!I44+NRG_OIL_NG_E!I44+NRG_PF_E!I44+NRG_CO_E!I44+NRG_BKBPB_E!I44+NRG_GW_E!I44+NRG_BF_E!I44+NRG_PR_E!I44+NRG_NI_E!I44+NRG_CL_E!I44+NRG_LNG_E!I44+NRG_BIOG_E!I44+NRG_GTL_E!I44+NRG_CPP_E!I44+NRG_NSP_E!I44</f>
        <v>212.63324904000001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205.35768000000004</v>
      </c>
      <c r="K44" s="8">
        <f>NRG_CM_E!K44+NRG_OIL_NG_E!K44+NRG_PF_E!K44+NRG_CO_E!K44+NRG_BKBPB_E!K44+NRG_GW_E!K44+NRG_BF_E!K44+NRG_PR_E!K44+NRG_NI_E!K44+NRG_CL_E!K44+NRG_LNG_E!K44+NRG_BIOG_E!K44+NRG_GTL_E!K44+NRG_CPP_E!K44+NRG_NSP_E!K44</f>
        <v>283.14477288</v>
      </c>
      <c r="L44" s="8">
        <f>NRG_CM_E!L44+NRG_OIL_NG_E!L44+NRG_PF_E!L44+NRG_CO_E!L44+NRG_BKBPB_E!L44+NRG_GW_E!L44+NRG_BF_E!L44+NRG_PR_E!L44+NRG_NI_E!L44+NRG_CL_E!L44+NRG_LNG_E!L44+NRG_BIOG_E!L44+NRG_GTL_E!L44+NRG_CPP_E!L44+NRG_NSP_E!L44</f>
        <v>189.80037288000003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158.68548000000001</v>
      </c>
      <c r="N44" s="8">
        <f>NRG_CM_E!N44+NRG_OIL_NG_E!N44+NRG_PF_E!N44+NRG_CO_E!N44+NRG_BKBPB_E!N44+NRG_GW_E!N44+NRG_BF_E!N44+NRG_PR_E!N44+NRG_NI_E!N44+NRG_CL_E!N44+NRG_LNG_E!N44+NRG_BIOG_E!N44+NRG_GTL_E!N44+NRG_CPP_E!N44+NRG_NSP_E!N44</f>
        <v>230.24942712000004</v>
      </c>
      <c r="O44" s="8">
        <f>NRG_CM_E!O44+NRG_OIL_NG_E!O44+NRG_PF_E!O44+NRG_CO_E!O44+NRG_BKBPB_E!O44+NRG_GW_E!O44+NRG_BF_E!O44+NRG_PR_E!O44+NRG_NI_E!O44+NRG_CL_E!O44+NRG_LNG_E!O44+NRG_BIOG_E!O44+NRG_GTL_E!O44+NRG_CPP_E!O44+NRG_NSP_E!O44</f>
        <v>149.35104000000004</v>
      </c>
      <c r="P44" s="8">
        <f>NRG_CM_E!P44+NRG_OIL_NG_E!P44+NRG_PF_E!P44+NRG_CO_E!P44+NRG_BKBPB_E!P44+NRG_GW_E!P44+NRG_BF_E!P44+NRG_PR_E!P44+NRG_NI_E!P44+NRG_CL_E!P44+NRG_LNG_E!P44+NRG_BIOG_E!P44+NRG_GTL_E!P44+NRG_CPP_E!P44+NRG_NSP_E!P44</f>
        <v>140.01660000000001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112.01328000000002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77.787092879999989</v>
      </c>
      <c r="S44" s="8">
        <f>NRG_CM_E!S44+NRG_OIL_NG_E!S44+NRG_PF_E!S44+NRG_CO_E!S44+NRG_BKBPB_E!S44+NRG_GW_E!S44+NRG_BF_E!S44+NRG_PR_E!S44+NRG_NI_E!S44+NRG_CL_E!S44+NRG_LNG_E!S44+NRG_BIOG_E!S44+NRG_GTL_E!S44+NRG_CPP_E!S44+NRG_NSP_E!S44</f>
        <v>65.341080000000019</v>
      </c>
      <c r="T44" s="8">
        <f>NRG_CM_E!T44+NRG_OIL_NG_E!T44+NRG_PF_E!T44+NRG_CO_E!T44+NRG_BKBPB_E!T44+NRG_GW_E!T44+NRG_BF_E!T44+NRG_PR_E!T44+NRG_NI_E!T44+NRG_CL_E!T44+NRG_LNG_E!T44+NRG_BIOG_E!T44+NRG_GTL_E!T44+NRG_CPP_E!T44+NRG_NSP_E!T44</f>
        <v>71.563947120000023</v>
      </c>
      <c r="U44" s="8">
        <f>NRG_CM_E!U44+NRG_OIL_NG_E!U44+NRG_PF_E!U44+NRG_CO_E!U44+NRG_BKBPB_E!U44+NRG_GW_E!U44+NRG_BF_E!U44+NRG_PR_E!U44+NRG_NI_E!U44+NRG_CL_E!U44+NRG_LNG_E!U44+NRG_BIOG_E!U44+NRG_GTL_E!U44+NRG_CPP_E!U44+NRG_NSP_E!U44</f>
        <v>49.783772879999994</v>
      </c>
      <c r="V44" s="8">
        <f>NRG_CM_E!V44+NRG_OIL_NG_E!V44+NRG_PF_E!V44+NRG_CO_E!V44+NRG_BKBPB_E!V44+NRG_GW_E!V44+NRG_BF_E!V44+NRG_PR_E!V44+NRG_NI_E!V44+NRG_CL_E!V44+NRG_LNG_E!V44+NRG_BIOG_E!V44+NRG_GTL_E!V44+NRG_CPP_E!V44+NRG_NSP_E!V44</f>
        <v>52.895067120000022</v>
      </c>
      <c r="W44" s="8">
        <f>NRG_CM_E!W44+NRG_OIL_NG_E!W44+NRG_PF_E!W44+NRG_CO_E!W44+NRG_BKBPB_E!W44+NRG_GW_E!W44+NRG_BF_E!W44+NRG_PR_E!W44+NRG_NI_E!W44+NRG_CL_E!W44+NRG_LNG_E!W44+NRG_BIOG_E!W44+NRG_GTL_E!W44+NRG_CPP_E!W44+NRG_NSP_E!W44</f>
        <v>28.003320000000006</v>
      </c>
      <c r="X44" s="8">
        <f>NRG_CM_E!X44+NRG_OIL_NG_E!X44+NRG_PF_E!X44+NRG_CO_E!X44+NRG_BKBPB_E!X44+NRG_GW_E!X44+NRG_BF_E!X44+NRG_PR_E!X44+NRG_NI_E!X44+NRG_CL_E!X44+NRG_LNG_E!X44+NRG_BIOG_E!X44+NRG_GTL_E!X44+NRG_CPP_E!X44+NRG_NSP_E!X44</f>
        <v>37.337759999999996</v>
      </c>
      <c r="Y44" s="8">
        <f>NRG_CM_E!Y44+NRG_OIL_NG_E!Y44+NRG_PF_E!Y44+NRG_CO_E!Y44+NRG_BKBPB_E!Y44+NRG_GW_E!Y44+NRG_BF_E!Y44+NRG_PR_E!Y44+NRG_NI_E!Y44+NRG_CL_E!Y44+NRG_LNG_E!Y44+NRG_BIOG_E!Y44+NRG_GTL_E!Y44+NRG_CPP_E!Y44+NRG_NSP_E!Y44</f>
        <v>86.832583200000016</v>
      </c>
      <c r="Z44" s="8">
        <f>NRG_CM_E!Z44+NRG_OIL_NG_E!Z44+NRG_PF_E!Z44+NRG_CO_E!Z44+NRG_BKBPB_E!Z44+NRG_GW_E!Z44+NRG_BF_E!Z44+NRG_PR_E!Z44+NRG_NI_E!Z44+NRG_CL_E!Z44+NRG_LNG_E!Z44+NRG_BIOG_E!Z44+NRG_GTL_E!Z44+NRG_CPP_E!Z44+NRG_NSP_E!Z44</f>
        <v>96.268726799999996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215.47503900000001</v>
      </c>
      <c r="D48" s="8">
        <f>NRG_CM_E!D48+NRG_OIL_NG_E!D48+NRG_PF_E!D48+NRG_CO_E!D48+NRG_BKBPB_E!D48+NRG_GW_E!D48+NRG_BF_E!D48+NRG_PR_E!D48+NRG_NI_E!D48+NRG_CL_E!D48+NRG_LNG_E!D48+NRG_BIOG_E!D48+NRG_GTL_E!D48+NRG_CPP_E!D48+NRG_NSP_E!D48</f>
        <v>221.812344</v>
      </c>
      <c r="E48" s="8">
        <f>NRG_CM_E!E48+NRG_OIL_NG_E!E48+NRG_PF_E!E48+NRG_CO_E!E48+NRG_BKBPB_E!E48+NRG_GW_E!E48+NRG_BF_E!E48+NRG_PR_E!E48+NRG_NI_E!E48+NRG_CL_E!E48+NRG_LNG_E!E48+NRG_BIOG_E!E48+NRG_GTL_E!E48+NRG_CPP_E!E48+NRG_NSP_E!E48</f>
        <v>202.80007800000001</v>
      </c>
      <c r="F48" s="8">
        <f>NRG_CM_E!F48+NRG_OIL_NG_E!F48+NRG_PF_E!F48+NRG_CO_E!F48+NRG_BKBPB_E!F48+NRG_GW_E!F48+NRG_BF_E!F48+NRG_PR_E!F48+NRG_NI_E!F48+NRG_CL_E!F48+NRG_LNG_E!F48+NRG_BIOG_E!F48+NRG_GTL_E!F48+NRG_CPP_E!F48+NRG_NSP_E!F48</f>
        <v>152.09988300000001</v>
      </c>
      <c r="G48" s="8">
        <f>NRG_CM_E!G48+NRG_OIL_NG_E!G48+NRG_PF_E!G48+NRG_CO_E!G48+NRG_BKBPB_E!G48+NRG_GW_E!G48+NRG_BF_E!G48+NRG_PR_E!G48+NRG_NI_E!G48+NRG_CL_E!G48+NRG_LNG_E!G48+NRG_BIOG_E!G48+NRG_GTL_E!G48+NRG_CPP_E!G48+NRG_NSP_E!G48</f>
        <v>88.559406000000024</v>
      </c>
      <c r="H48" s="8">
        <f>NRG_CM_E!H48+NRG_OIL_NG_E!H48+NRG_PF_E!H48+NRG_CO_E!H48+NRG_BKBPB_E!H48+NRG_GW_E!H48+NRG_BF_E!H48+NRG_PR_E!H48+NRG_NI_E!H48+NRG_CL_E!H48+NRG_LNG_E!H48+NRG_BIOG_E!H48+NRG_GTL_E!H48+NRG_CPP_E!H48+NRG_NSP_E!H48</f>
        <v>122.840172</v>
      </c>
      <c r="I48" s="8">
        <f>NRG_CM_E!I48+NRG_OIL_NG_E!I48+NRG_PF_E!I48+NRG_CO_E!I48+NRG_BKBPB_E!I48+NRG_GW_E!I48+NRG_BF_E!I48+NRG_PR_E!I48+NRG_NI_E!I48+NRG_CL_E!I48+NRG_LNG_E!I48+NRG_BIOG_E!I48+NRG_GTL_E!I48+NRG_CPP_E!I48+NRG_NSP_E!I48</f>
        <v>97.129421999999977</v>
      </c>
      <c r="J48" s="8">
        <f>NRG_CM_E!J48+NRG_OIL_NG_E!J48+NRG_PF_E!J48+NRG_CO_E!J48+NRG_BKBPB_E!J48+NRG_GW_E!J48+NRG_BF_E!J48+NRG_PR_E!J48+NRG_NI_E!J48+NRG_CL_E!J48+NRG_LNG_E!J48+NRG_BIOG_E!J48+NRG_GTL_E!J48+NRG_CPP_E!J48+NRG_NSP_E!J48</f>
        <v>182.83203900000001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174.26167200000003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167.31011699999999</v>
      </c>
      <c r="M48" s="8">
        <f>NRG_CM_E!M48+NRG_OIL_NG_E!M48+NRG_PF_E!M48+NRG_CO_E!M48+NRG_BKBPB_E!M48+NRG_GW_E!M48+NRG_BF_E!M48+NRG_PR_E!M48+NRG_NI_E!M48+NRG_CL_E!M48+NRG_LNG_E!M48+NRG_BIOG_E!M48+NRG_GTL_E!M48+NRG_CPP_E!M48+NRG_NSP_E!M48</f>
        <v>170.52738299999999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196.26761699999997</v>
      </c>
      <c r="O48" s="8">
        <f>NRG_CM_E!O48+NRG_OIL_NG_E!O48+NRG_PF_E!O48+NRG_CO_E!O48+NRG_BKBPB_E!O48+NRG_GW_E!O48+NRG_BF_E!O48+NRG_PR_E!O48+NRG_NI_E!O48+NRG_CL_E!O48+NRG_LNG_E!O48+NRG_BIOG_E!O48+NRG_GTL_E!O48+NRG_CPP_E!O48+NRG_NSP_E!O48</f>
        <v>196.26761699999997</v>
      </c>
      <c r="P48" s="8">
        <f>NRG_CM_E!P48+NRG_OIL_NG_E!P48+NRG_PF_E!P48+NRG_CO_E!P48+NRG_BKBPB_E!P48+NRG_GW_E!P48+NRG_BF_E!P48+NRG_PR_E!P48+NRG_NI_E!P48+NRG_CL_E!P48+NRG_LNG_E!P48+NRG_BIOG_E!P48+NRG_GTL_E!P48+NRG_CPP_E!P48+NRG_NSP_E!P48</f>
        <v>173.74500000000003</v>
      </c>
      <c r="Q48" s="8">
        <f>NRG_CM_E!Q48+NRG_OIL_NG_E!Q48+NRG_PF_E!Q48+NRG_CO_E!Q48+NRG_BKBPB_E!Q48+NRG_GW_E!Q48+NRG_BF_E!Q48+NRG_PR_E!Q48+NRG_NI_E!Q48+NRG_CL_E!Q48+NRG_LNG_E!Q48+NRG_BIOG_E!Q48+NRG_GTL_E!Q48+NRG_CPP_E!Q48+NRG_NSP_E!Q48</f>
        <v>199.484883</v>
      </c>
      <c r="R48" s="8">
        <f>NRG_CM_E!R48+NRG_OIL_NG_E!R48+NRG_PF_E!R48+NRG_CO_E!R48+NRG_BKBPB_E!R48+NRG_GW_E!R48+NRG_BF_E!R48+NRG_PR_E!R48+NRG_NI_E!R48+NRG_CL_E!R48+NRG_LNG_E!R48+NRG_BIOG_E!R48+NRG_GTL_E!R48+NRG_CPP_E!R48+NRG_NSP_E!R48</f>
        <v>202.70249999999999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196.7355</v>
      </c>
      <c r="T48" s="8">
        <f>NRG_CM_E!T48+NRG_OIL_NG_E!T48+NRG_PF_E!T48+NRG_CO_E!T48+NRG_BKBPB_E!T48+NRG_GW_E!T48+NRG_BF_E!T48+NRG_PR_E!T48+NRG_NI_E!T48+NRG_CL_E!T48+NRG_LNG_E!T48+NRG_BIOG_E!T48+NRG_GTL_E!T48+NRG_CPP_E!T48+NRG_NSP_E!T48</f>
        <v>181.33291800000001</v>
      </c>
      <c r="U48" s="8">
        <f>NRG_CM_E!U48+NRG_OIL_NG_E!U48+NRG_PF_E!U48+NRG_CO_E!U48+NRG_BKBPB_E!U48+NRG_GW_E!U48+NRG_BF_E!U48+NRG_PR_E!U48+NRG_NI_E!U48+NRG_CL_E!U48+NRG_LNG_E!U48+NRG_BIOG_E!U48+NRG_GTL_E!U48+NRG_CPP_E!U48+NRG_NSP_E!U48</f>
        <v>195.01840799999999</v>
      </c>
      <c r="V48" s="8">
        <f>NRG_CM_E!V48+NRG_OIL_NG_E!V48+NRG_PF_E!V48+NRG_CO_E!V48+NRG_BKBPB_E!V48+NRG_GW_E!V48+NRG_BF_E!V48+NRG_PR_E!V48+NRG_NI_E!V48+NRG_CL_E!V48+NRG_LNG_E!V48+NRG_BIOG_E!V48+NRG_GTL_E!V48+NRG_CPP_E!V48+NRG_NSP_E!V48</f>
        <v>198.43960499999997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195.01840799999999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157.38313499999998</v>
      </c>
      <c r="Y48" s="8">
        <f>NRG_CM_E!Y48+NRG_OIL_NG_E!Y48+NRG_PF_E!Y48+NRG_CO_E!Y48+NRG_BKBPB_E!Y48+NRG_GW_E!Y48+NRG_BF_E!Y48+NRG_PR_E!Y48+NRG_NI_E!Y48+NRG_CL_E!Y48+NRG_LNG_E!Y48+NRG_BIOG_E!Y48+NRG_GTL_E!Y48+NRG_CPP_E!Y48+NRG_NSP_E!Y48</f>
        <v>171.068625</v>
      </c>
      <c r="Z48" s="8">
        <f>NRG_CM_E!Z48+NRG_OIL_NG_E!Z48+NRG_PF_E!Z48+NRG_CO_E!Z48+NRG_BKBPB_E!Z48+NRG_GW_E!Z48+NRG_BF_E!Z48+NRG_PR_E!Z48+NRG_NI_E!Z48+NRG_CL_E!Z48+NRG_LNG_E!Z48+NRG_BIOG_E!Z48+NRG_GTL_E!Z48+NRG_CPP_E!Z48+NRG_NSP_E!Z48</f>
        <v>188.17566300000001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46.178999999999988</v>
      </c>
      <c r="H50" s="8">
        <f>NRG_CM_E!H50+NRG_OIL_NG_E!H50+NRG_PF_E!H50+NRG_CO_E!H50+NRG_BKBPB_E!H50+NRG_GW_E!H50+NRG_BF_E!H50+NRG_PR_E!H50+NRG_NI_E!H50+NRG_CL_E!H50+NRG_LNG_E!H50+NRG_BIOG_E!H50+NRG_GTL_E!H50+NRG_CPP_E!H50+NRG_NSP_E!H50</f>
        <v>10.995087959999999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294.66608795999997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16.712312039999997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16.712312039999997</v>
      </c>
      <c r="Q50" s="8">
        <f>NRG_CM_E!Q50+NRG_OIL_NG_E!Q50+NRG_PF_E!Q50+NRG_CO_E!Q50+NRG_BKBPB_E!Q50+NRG_GW_E!Q50+NRG_BF_E!Q50+NRG_PR_E!Q50+NRG_NI_E!Q50+NRG_CL_E!Q50+NRG_LNG_E!Q50+NRG_BIOG_E!Q50+NRG_GTL_E!Q50+NRG_CPP_E!Q50+NRG_NSP_E!Q50</f>
        <v>208.90508796000003</v>
      </c>
      <c r="R50" s="8">
        <f>NRG_CM_E!R50+NRG_OIL_NG_E!R50+NRG_PF_E!R50+NRG_CO_E!R50+NRG_BKBPB_E!R50+NRG_GW_E!R50+NRG_BF_E!R50+NRG_PR_E!R50+NRG_NI_E!R50+NRG_CL_E!R50+NRG_LNG_E!R50+NRG_BIOG_E!R50+NRG_GTL_E!R50+NRG_CPP_E!R50+NRG_NSP_E!R50</f>
        <v>38.995658639999988</v>
      </c>
      <c r="S50" s="8">
        <f>NRG_CM_E!S50+NRG_OIL_NG_E!S50+NRG_PF_E!S50+NRG_CO_E!S50+NRG_BKBPB_E!S50+NRG_GW_E!S50+NRG_BF_E!S50+NRG_PR_E!S50+NRG_NI_E!S50+NRG_CL_E!S50+NRG_LNG_E!S50+NRG_BIOG_E!S50+NRG_GTL_E!S50+NRG_CPP_E!S50+NRG_NSP_E!S50</f>
        <v>250.68600000000001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253.47151728</v>
      </c>
      <c r="U50" s="8">
        <f>NRG_CM_E!U50+NRG_OIL_NG_E!U50+NRG_PF_E!U50+NRG_CO_E!U50+NRG_BKBPB_E!U50+NRG_GW_E!U50+NRG_BF_E!U50+NRG_PR_E!U50+NRG_NI_E!U50+NRG_CL_E!U50+NRG_LNG_E!U50+NRG_BIOG_E!U50+NRG_GTL_E!U50+NRG_CPP_E!U50+NRG_NSP_E!U50</f>
        <v>253.47151728</v>
      </c>
      <c r="V50" s="8">
        <f>NRG_CM_E!V50+NRG_OIL_NG_E!V50+NRG_PF_E!V50+NRG_CO_E!V50+NRG_BKBPB_E!V50+NRG_GW_E!V50+NRG_BF_E!V50+NRG_PR_E!V50+NRG_NI_E!V50+NRG_CL_E!V50+NRG_LNG_E!V50+NRG_BIOG_E!V50+NRG_GTL_E!V50+NRG_CPP_E!V50+NRG_NSP_E!V50</f>
        <v>245.11522932000003</v>
      </c>
      <c r="W50" s="8">
        <f>NRG_CM_E!W50+NRG_OIL_NG_E!W50+NRG_PF_E!W50+NRG_CO_E!W50+NRG_BKBPB_E!W50+NRG_GW_E!W50+NRG_BF_E!W50+NRG_PR_E!W50+NRG_NI_E!W50+NRG_CL_E!W50+NRG_LNG_E!W50+NRG_BIOG_E!W50+NRG_GTL_E!W50+NRG_CPP_E!W50+NRG_NSP_E!W50</f>
        <v>256.25677068000005</v>
      </c>
      <c r="X50" s="8">
        <f>NRG_CM_E!X50+NRG_OIL_NG_E!X50+NRG_PF_E!X50+NRG_CO_E!X50+NRG_BKBPB_E!X50+NRG_GW_E!X50+NRG_BF_E!X50+NRG_PR_E!X50+NRG_NI_E!X50+NRG_CL_E!X50+NRG_LNG_E!X50+NRG_BIOG_E!X50+NRG_GTL_E!X50+NRG_CPP_E!X50+NRG_NSP_E!X50</f>
        <v>259.04228796000001</v>
      </c>
      <c r="Y50" s="8">
        <f>NRG_CM_E!Y50+NRG_OIL_NG_E!Y50+NRG_PF_E!Y50+NRG_CO_E!Y50+NRG_BKBPB_E!Y50+NRG_GW_E!Y50+NRG_BF_E!Y50+NRG_PR_E!Y50+NRG_NI_E!Y50+NRG_CL_E!Y50+NRG_LNG_E!Y50+NRG_BIOG_E!Y50+NRG_GTL_E!Y50+NRG_CPP_E!Y50+NRG_NSP_E!Y50</f>
        <v>175.48020000000002</v>
      </c>
      <c r="Z50" s="8">
        <f>NRG_CM_E!Z50+NRG_OIL_NG_E!Z50+NRG_PF_E!Z50+NRG_CO_E!Z50+NRG_BKBPB_E!Z50+NRG_GW_E!Z50+NRG_BF_E!Z50+NRG_PR_E!Z50+NRG_NI_E!Z50+NRG_CL_E!Z50+NRG_LNG_E!Z50+NRG_BIOG_E!Z50+NRG_GTL_E!Z50+NRG_CPP_E!Z50+NRG_NSP_E!Z50</f>
        <v>220.04662931999999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469.45602000000008</v>
      </c>
      <c r="D51" s="27">
        <f>NRG_CM_E!D51+NRG_OIL_NG_E!D51+NRG_PF_E!D51+NRG_CO_E!D51+NRG_BKBPB_E!D51+NRG_GW_E!D51+NRG_BF_E!D51+NRG_PR_E!D51+NRG_NI_E!D51+NRG_CL_E!D51+NRG_LNG_E!D51+NRG_BIOG_E!D51+NRG_GTL_E!D51+NRG_CPP_E!D51+NRG_NSP_E!D51</f>
        <v>487.68291000000011</v>
      </c>
      <c r="E51" s="27">
        <f>NRG_CM_E!E51+NRG_OIL_NG_E!E51+NRG_PF_E!E51+NRG_CO_E!E51+NRG_BKBPB_E!E51+NRG_GW_E!E51+NRG_BF_E!E51+NRG_PR_E!E51+NRG_NI_E!E51+NRG_CL_E!E51+NRG_LNG_E!E51+NRG_BIOG_E!E51+NRG_GTL_E!E51+NRG_CPP_E!E51+NRG_NSP_E!E51</f>
        <v>410.58467999999999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404.17244999999991</v>
      </c>
      <c r="G51" s="27">
        <f>NRG_CM_E!G51+NRG_OIL_NG_E!G51+NRG_PF_E!G51+NRG_CO_E!G51+NRG_BKBPB_E!G51+NRG_GW_E!G51+NRG_BF_E!G51+NRG_PR_E!G51+NRG_NI_E!G51+NRG_CL_E!G51+NRG_LNG_E!G51+NRG_BIOG_E!G51+NRG_GTL_E!G51+NRG_CPP_E!G51+NRG_NSP_E!G51</f>
        <v>357.6711600000001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430.67969999999997</v>
      </c>
      <c r="I51" s="27">
        <f>NRG_CM_E!I51+NRG_OIL_NG_E!I51+NRG_PF_E!I51+NRG_CO_E!I51+NRG_BKBPB_E!I51+NRG_GW_E!I51+NRG_BF_E!I51+NRG_PR_E!I51+NRG_NI_E!I51+NRG_CL_E!I51+NRG_LNG_E!I51+NRG_BIOG_E!I51+NRG_GTL_E!I51+NRG_CPP_E!I51+NRG_NSP_E!I51</f>
        <v>484.70400000000012</v>
      </c>
      <c r="J51" s="27">
        <f>NRG_CM_E!J51+NRG_OIL_NG_E!J51+NRG_PF_E!J51+NRG_CO_E!J51+NRG_BKBPB_E!J51+NRG_GW_E!J51+NRG_BF_E!J51+NRG_PR_E!J51+NRG_NI_E!J51+NRG_CL_E!J51+NRG_LNG_E!J51+NRG_BIOG_E!J51+NRG_GTL_E!J51+NRG_CPP_E!J51+NRG_NSP_E!J51</f>
        <v>344.24081999999993</v>
      </c>
      <c r="K51" s="27">
        <f>NRG_CM_E!K51+NRG_OIL_NG_E!K51+NRG_PF_E!K51+NRG_CO_E!K51+NRG_BKBPB_E!K51+NRG_GW_E!K51+NRG_BF_E!K51+NRG_PR_E!K51+NRG_NI_E!K51+NRG_CL_E!K51+NRG_LNG_E!K51+NRG_BIOG_E!K51+NRG_GTL_E!K51+NRG_CPP_E!K51+NRG_NSP_E!K51</f>
        <v>387.91467000000006</v>
      </c>
      <c r="L51" s="27">
        <f>NRG_CM_E!L51+NRG_OIL_NG_E!L51+NRG_PF_E!L51+NRG_CO_E!L51+NRG_BKBPB_E!L51+NRG_GW_E!L51+NRG_BF_E!L51+NRG_PR_E!L51+NRG_NI_E!L51+NRG_CL_E!L51+NRG_LNG_E!L51+NRG_BIOG_E!L51+NRG_GTL_E!L51+NRG_CPP_E!L51+NRG_NSP_E!L51</f>
        <v>411.34203000000014</v>
      </c>
      <c r="M51" s="27">
        <f>NRG_CM_E!M51+NRG_OIL_NG_E!M51+NRG_PF_E!M51+NRG_CO_E!M51+NRG_BKBPB_E!M51+NRG_GW_E!M51+NRG_BF_E!M51+NRG_PR_E!M51+NRG_NI_E!M51+NRG_CL_E!M51+NRG_LNG_E!M51+NRG_BIOG_E!M51+NRG_GTL_E!M51+NRG_CPP_E!M51+NRG_NSP_E!M51</f>
        <v>130.97105999999999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128.59803000000002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145.20923999999999</v>
      </c>
      <c r="P51" s="27">
        <f>NRG_CM_E!P51+NRG_OIL_NG_E!P51+NRG_PF_E!P51+NRG_CO_E!P51+NRG_BKBPB_E!P51+NRG_GW_E!P51+NRG_BF_E!P51+NRG_PR_E!P51+NRG_NI_E!P51+NRG_CL_E!P51+NRG_LNG_E!P51+NRG_BIOG_E!P51+NRG_GTL_E!P51+NRG_CPP_E!P51+NRG_NSP_E!P51</f>
        <v>292.64004</v>
      </c>
      <c r="Q51" s="27">
        <f>NRG_CM_E!Q51+NRG_OIL_NG_E!Q51+NRG_PF_E!Q51+NRG_CO_E!Q51+NRG_BKBPB_E!Q51+NRG_GW_E!Q51+NRG_BF_E!Q51+NRG_PR_E!Q51+NRG_NI_E!Q51+NRG_CL_E!Q51+NRG_LNG_E!Q51+NRG_BIOG_E!Q51+NRG_GTL_E!Q51+NRG_CPP_E!Q51+NRG_NSP_E!Q51</f>
        <v>306.12087000000008</v>
      </c>
      <c r="R51" s="27">
        <f>NRG_CM_E!R51+NRG_OIL_NG_E!R51+NRG_PF_E!R51+NRG_CO_E!R51+NRG_BKBPB_E!R51+NRG_GW_E!R51+NRG_BF_E!R51+NRG_PR_E!R51+NRG_NI_E!R51+NRG_CL_E!R51+NRG_LNG_E!R51+NRG_BIOG_E!R51+NRG_GTL_E!R51+NRG_CPP_E!R51+NRG_NSP_E!R51</f>
        <v>262.85094000000004</v>
      </c>
      <c r="S51" s="27">
        <f>NRG_CM_E!S51+NRG_OIL_NG_E!S51+NRG_PF_E!S51+NRG_CO_E!S51+NRG_BKBPB_E!S51+NRG_GW_E!S51+NRG_BF_E!S51+NRG_PR_E!S51+NRG_NI_E!S51+NRG_CL_E!S51+NRG_LNG_E!S51+NRG_BIOG_E!S51+NRG_GTL_E!S51+NRG_CPP_E!S51+NRG_NSP_E!S51</f>
        <v>418.25916000000001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514.8337420413186</v>
      </c>
      <c r="U51" s="27">
        <f>NRG_CM_E!U51+NRG_OIL_NG_E!U51+NRG_PF_E!U51+NRG_CO_E!U51+NRG_BKBPB_E!U51+NRG_GW_E!U51+NRG_BF_E!U51+NRG_PR_E!U51+NRG_NI_E!U51+NRG_CL_E!U51+NRG_LNG_E!U51+NRG_BIOG_E!U51+NRG_GTL_E!U51+NRG_CPP_E!U51+NRG_NSP_E!U51</f>
        <v>489.53610626653841</v>
      </c>
      <c r="V51" s="27">
        <f>NRG_CM_E!V51+NRG_OIL_NG_E!V51+NRG_PF_E!V51+NRG_CO_E!V51+NRG_BKBPB_E!V51+NRG_GW_E!V51+NRG_BF_E!V51+NRG_PR_E!V51+NRG_NI_E!V51+NRG_CL_E!V51+NRG_LNG_E!V51+NRG_BIOG_E!V51+NRG_GTL_E!V51+NRG_CPP_E!V51+NRG_NSP_E!V51</f>
        <v>497.04045295705771</v>
      </c>
      <c r="W51" s="27">
        <f>NRG_CM_E!W51+NRG_OIL_NG_E!W51+NRG_PF_E!W51+NRG_CO_E!W51+NRG_BKBPB_E!W51+NRG_GW_E!W51+NRG_BF_E!W51+NRG_PR_E!W51+NRG_NI_E!W51+NRG_CL_E!W51+NRG_LNG_E!W51+NRG_BIOG_E!W51+NRG_GTL_E!W51+NRG_CPP_E!W51+NRG_NSP_E!W51</f>
        <v>510.76473062786425</v>
      </c>
      <c r="X51" s="27">
        <f>NRG_CM_E!X51+NRG_OIL_NG_E!X51+NRG_PF_E!X51+NRG_CO_E!X51+NRG_BKBPB_E!X51+NRG_GW_E!X51+NRG_BF_E!X51+NRG_PR_E!X51+NRG_NI_E!X51+NRG_CL_E!X51+NRG_LNG_E!X51+NRG_BIOG_E!X51+NRG_GTL_E!X51+NRG_CPP_E!X51+NRG_NSP_E!X51</f>
        <v>522.19677818418029</v>
      </c>
      <c r="Y51" s="27">
        <f>NRG_CM_E!Y51+NRG_OIL_NG_E!Y51+NRG_PF_E!Y51+NRG_CO_E!Y51+NRG_BKBPB_E!Y51+NRG_GW_E!Y51+NRG_BF_E!Y51+NRG_PR_E!Y51+NRG_NI_E!Y51+NRG_CL_E!Y51+NRG_LNG_E!Y51+NRG_BIOG_E!Y51+NRG_GTL_E!Y51+NRG_CPP_E!Y51+NRG_NSP_E!Y51</f>
        <v>469.08054918481525</v>
      </c>
      <c r="Z51" s="27">
        <f>NRG_CM_E!Z51+NRG_OIL_NG_E!Z51+NRG_PF_E!Z51+NRG_CO_E!Z51+NRG_BKBPB_E!Z51+NRG_GW_E!Z51+NRG_BF_E!Z51+NRG_PR_E!Z51+NRG_NI_E!Z51+NRG_CL_E!Z51+NRG_LNG_E!Z51+NRG_BIOG_E!Z51+NRG_GTL_E!Z51+NRG_CPP_E!Z51+NRG_NSP_E!Z51</f>
        <v>463.14310841706674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3.2760655200000008</v>
      </c>
      <c r="F61" s="49">
        <f t="shared" si="32"/>
        <v>5.2416655199999997</v>
      </c>
      <c r="G61" s="49">
        <f t="shared" si="32"/>
        <v>6.3881999999999994</v>
      </c>
      <c r="H61" s="49">
        <f t="shared" si="32"/>
        <v>7.152621840000001</v>
      </c>
      <c r="I61" s="49">
        <f t="shared" si="32"/>
        <v>11.247556320000001</v>
      </c>
      <c r="J61" s="49">
        <f t="shared" si="32"/>
        <v>13.486178160000001</v>
      </c>
      <c r="K61" s="49">
        <f t="shared" si="32"/>
        <v>15.069665520000001</v>
      </c>
      <c r="L61" s="49">
        <f t="shared" si="32"/>
        <v>23.641843679999994</v>
      </c>
      <c r="M61" s="49">
        <f t="shared" si="32"/>
        <v>21.457865520000002</v>
      </c>
      <c r="N61" s="49">
        <f t="shared" si="32"/>
        <v>19.929021840000001</v>
      </c>
      <c r="O61" s="49">
        <f t="shared" si="32"/>
        <v>15.069665520000001</v>
      </c>
      <c r="P61" s="49">
        <f t="shared" si="32"/>
        <v>27.300021839999999</v>
      </c>
      <c r="Q61" s="49">
        <f t="shared" si="32"/>
        <v>21.239487360000002</v>
      </c>
      <c r="R61" s="49">
        <f t="shared" si="32"/>
        <v>29.484000000000002</v>
      </c>
      <c r="S61" s="49">
        <f t="shared" si="32"/>
        <v>33.469843680000004</v>
      </c>
      <c r="T61" s="49">
        <f t="shared" si="32"/>
        <v>32.040718674652474</v>
      </c>
      <c r="U61" s="49">
        <f t="shared" si="32"/>
        <v>32.643494435775374</v>
      </c>
      <c r="V61" s="49">
        <f t="shared" si="32"/>
        <v>32.497924246286217</v>
      </c>
      <c r="W61" s="49">
        <f t="shared" si="32"/>
        <v>32.998085871490524</v>
      </c>
      <c r="X61" s="49">
        <f t="shared" si="32"/>
        <v>34.724569875931451</v>
      </c>
      <c r="Y61" s="49">
        <f t="shared" ref="Y61:Z61" si="33">SUM(Y62:Y72)</f>
        <v>38.328833328575634</v>
      </c>
      <c r="Z61" s="49">
        <f t="shared" si="33"/>
        <v>35.497011635582197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3.2760655200000008</v>
      </c>
      <c r="F64" s="52">
        <f>NRG_CM_E!F64+NRG_OIL_NG_E!F64+NRG_PF_E!F64+NRG_CO_E!F64+NRG_BKBPB_E!F64+NRG_GW_E!F64+NRG_BF_E!F64+NRG_PR_E!F64+NRG_NI_E!F64+NRG_CL_E!F64+NRG_LNG_E!F64+NRG_BIOG_E!F64+NRG_GTL_E!F64+NRG_CPP_E!F64+NRG_NSP_E!F64</f>
        <v>5.2416655199999997</v>
      </c>
      <c r="G64" s="52">
        <f>NRG_CM_E!G64+NRG_OIL_NG_E!G64+NRG_PF_E!G64+NRG_CO_E!G64+NRG_BKBPB_E!G64+NRG_GW_E!G64+NRG_BF_E!G64+NRG_PR_E!G64+NRG_NI_E!G64+NRG_CL_E!G64+NRG_LNG_E!G64+NRG_BIOG_E!G64+NRG_GTL_E!G64+NRG_CPP_E!G64+NRG_NSP_E!G64</f>
        <v>6.3881999999999994</v>
      </c>
      <c r="H64" s="52">
        <f>NRG_CM_E!H64+NRG_OIL_NG_E!H64+NRG_PF_E!H64+NRG_CO_E!H64+NRG_BKBPB_E!H64+NRG_GW_E!H64+NRG_BF_E!H64+NRG_PR_E!H64+NRG_NI_E!H64+NRG_CL_E!H64+NRG_LNG_E!H64+NRG_BIOG_E!H64+NRG_GTL_E!H64+NRG_CPP_E!H64+NRG_NSP_E!H64</f>
        <v>7.152621840000001</v>
      </c>
      <c r="I64" s="52">
        <f>NRG_CM_E!I64+NRG_OIL_NG_E!I64+NRG_PF_E!I64+NRG_CO_E!I64+NRG_BKBPB_E!I64+NRG_GW_E!I64+NRG_BF_E!I64+NRG_PR_E!I64+NRG_NI_E!I64+NRG_CL_E!I64+NRG_LNG_E!I64+NRG_BIOG_E!I64+NRG_GTL_E!I64+NRG_CPP_E!I64+NRG_NSP_E!I64</f>
        <v>11.247556320000001</v>
      </c>
      <c r="J64" s="52">
        <f>NRG_CM_E!J64+NRG_OIL_NG_E!J64+NRG_PF_E!J64+NRG_CO_E!J64+NRG_BKBPB_E!J64+NRG_GW_E!J64+NRG_BF_E!J64+NRG_PR_E!J64+NRG_NI_E!J64+NRG_CL_E!J64+NRG_LNG_E!J64+NRG_BIOG_E!J64+NRG_GTL_E!J64+NRG_CPP_E!J64+NRG_NSP_E!J64</f>
        <v>13.486178160000001</v>
      </c>
      <c r="K64" s="52">
        <f>NRG_CM_E!K64+NRG_OIL_NG_E!K64+NRG_PF_E!K64+NRG_CO_E!K64+NRG_BKBPB_E!K64+NRG_GW_E!K64+NRG_BF_E!K64+NRG_PR_E!K64+NRG_NI_E!K64+NRG_CL_E!K64+NRG_LNG_E!K64+NRG_BIOG_E!K64+NRG_GTL_E!K64+NRG_CPP_E!K64+NRG_NSP_E!K64</f>
        <v>15.069665520000001</v>
      </c>
      <c r="L64" s="52">
        <f>NRG_CM_E!L64+NRG_OIL_NG_E!L64+NRG_PF_E!L64+NRG_CO_E!L64+NRG_BKBPB_E!L64+NRG_GW_E!L64+NRG_BF_E!L64+NRG_PR_E!L64+NRG_NI_E!L64+NRG_CL_E!L64+NRG_LNG_E!L64+NRG_BIOG_E!L64+NRG_GTL_E!L64+NRG_CPP_E!L64+NRG_NSP_E!L64</f>
        <v>23.641843679999994</v>
      </c>
      <c r="M64" s="52">
        <f>NRG_CM_E!M64+NRG_OIL_NG_E!M64+NRG_PF_E!M64+NRG_CO_E!M64+NRG_BKBPB_E!M64+NRG_GW_E!M64+NRG_BF_E!M64+NRG_PR_E!M64+NRG_NI_E!M64+NRG_CL_E!M64+NRG_LNG_E!M64+NRG_BIOG_E!M64+NRG_GTL_E!M64+NRG_CPP_E!M64+NRG_NSP_E!M64</f>
        <v>21.457865520000002</v>
      </c>
      <c r="N64" s="52">
        <f>NRG_CM_E!N64+NRG_OIL_NG_E!N64+NRG_PF_E!N64+NRG_CO_E!N64+NRG_BKBPB_E!N64+NRG_GW_E!N64+NRG_BF_E!N64+NRG_PR_E!N64+NRG_NI_E!N64+NRG_CL_E!N64+NRG_LNG_E!N64+NRG_BIOG_E!N64+NRG_GTL_E!N64+NRG_CPP_E!N64+NRG_NSP_E!N64</f>
        <v>19.929021840000001</v>
      </c>
      <c r="O64" s="52">
        <f>NRG_CM_E!O64+NRG_OIL_NG_E!O64+NRG_PF_E!O64+NRG_CO_E!O64+NRG_BKBPB_E!O64+NRG_GW_E!O64+NRG_BF_E!O64+NRG_PR_E!O64+NRG_NI_E!O64+NRG_CL_E!O64+NRG_LNG_E!O64+NRG_BIOG_E!O64+NRG_GTL_E!O64+NRG_CPP_E!O64+NRG_NSP_E!O64</f>
        <v>15.069665520000001</v>
      </c>
      <c r="P64" s="52">
        <f>NRG_CM_E!P64+NRG_OIL_NG_E!P64+NRG_PF_E!P64+NRG_CO_E!P64+NRG_BKBPB_E!P64+NRG_GW_E!P64+NRG_BF_E!P64+NRG_PR_E!P64+NRG_NI_E!P64+NRG_CL_E!P64+NRG_LNG_E!P64+NRG_BIOG_E!P64+NRG_GTL_E!P64+NRG_CPP_E!P64+NRG_NSP_E!P64</f>
        <v>27.300021839999999</v>
      </c>
      <c r="Q64" s="52">
        <f>NRG_CM_E!Q64+NRG_OIL_NG_E!Q64+NRG_PF_E!Q64+NRG_CO_E!Q64+NRG_BKBPB_E!Q64+NRG_GW_E!Q64+NRG_BF_E!Q64+NRG_PR_E!Q64+NRG_NI_E!Q64+NRG_CL_E!Q64+NRG_LNG_E!Q64+NRG_BIOG_E!Q64+NRG_GTL_E!Q64+NRG_CPP_E!Q64+NRG_NSP_E!Q64</f>
        <v>21.239487360000002</v>
      </c>
      <c r="R64" s="52">
        <f>NRG_CM_E!R64+NRG_OIL_NG_E!R64+NRG_PF_E!R64+NRG_CO_E!R64+NRG_BKBPB_E!R64+NRG_GW_E!R64+NRG_BF_E!R64+NRG_PR_E!R64+NRG_NI_E!R64+NRG_CL_E!R64+NRG_LNG_E!R64+NRG_BIOG_E!R64+NRG_GTL_E!R64+NRG_CPP_E!R64+NRG_NSP_E!R64</f>
        <v>29.484000000000002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33.469843680000004</v>
      </c>
      <c r="T64" s="52">
        <f>NRG_CM_E!T64+NRG_OIL_NG_E!T64+NRG_PF_E!T64+NRG_CO_E!T64+NRG_BKBPB_E!T64+NRG_GW_E!T64+NRG_BF_E!T64+NRG_PR_E!T64+NRG_NI_E!T64+NRG_CL_E!T64+NRG_LNG_E!T64+NRG_BIOG_E!T64+NRG_GTL_E!T64+NRG_CPP_E!T64+NRG_NSP_E!T64</f>
        <v>32.040718674652474</v>
      </c>
      <c r="U64" s="52">
        <f>NRG_CM_E!U64+NRG_OIL_NG_E!U64+NRG_PF_E!U64+NRG_CO_E!U64+NRG_BKBPB_E!U64+NRG_GW_E!U64+NRG_BF_E!U64+NRG_PR_E!U64+NRG_NI_E!U64+NRG_CL_E!U64+NRG_LNG_E!U64+NRG_BIOG_E!U64+NRG_GTL_E!U64+NRG_CPP_E!U64+NRG_NSP_E!U64</f>
        <v>32.643494435775374</v>
      </c>
      <c r="V64" s="52">
        <f>NRG_CM_E!V64+NRG_OIL_NG_E!V64+NRG_PF_E!V64+NRG_CO_E!V64+NRG_BKBPB_E!V64+NRG_GW_E!V64+NRG_BF_E!V64+NRG_PR_E!V64+NRG_NI_E!V64+NRG_CL_E!V64+NRG_LNG_E!V64+NRG_BIOG_E!V64+NRG_GTL_E!V64+NRG_CPP_E!V64+NRG_NSP_E!V64</f>
        <v>32.497924246286217</v>
      </c>
      <c r="W64" s="52">
        <f>NRG_CM_E!W64+NRG_OIL_NG_E!W64+NRG_PF_E!W64+NRG_CO_E!W64+NRG_BKBPB_E!W64+NRG_GW_E!W64+NRG_BF_E!W64+NRG_PR_E!W64+NRG_NI_E!W64+NRG_CL_E!W64+NRG_LNG_E!W64+NRG_BIOG_E!W64+NRG_GTL_E!W64+NRG_CPP_E!W64+NRG_NSP_E!W64</f>
        <v>32.998085871490524</v>
      </c>
      <c r="X64" s="52">
        <f>NRG_CM_E!X64+NRG_OIL_NG_E!X64+NRG_PF_E!X64+NRG_CO_E!X64+NRG_BKBPB_E!X64+NRG_GW_E!X64+NRG_BF_E!X64+NRG_PR_E!X64+NRG_NI_E!X64+NRG_CL_E!X64+NRG_LNG_E!X64+NRG_BIOG_E!X64+NRG_GTL_E!X64+NRG_CPP_E!X64+NRG_NSP_E!X64</f>
        <v>34.724569875931451</v>
      </c>
      <c r="Y64" s="52">
        <f>NRG_CM_E!Y64+NRG_OIL_NG_E!Y64+NRG_PF_E!Y64+NRG_CO_E!Y64+NRG_BKBPB_E!Y64+NRG_GW_E!Y64+NRG_BF_E!Y64+NRG_PR_E!Y64+NRG_NI_E!Y64+NRG_CL_E!Y64+NRG_LNG_E!Y64+NRG_BIOG_E!Y64+NRG_GTL_E!Y64+NRG_CPP_E!Y64+NRG_NSP_E!Y64</f>
        <v>38.328833328575634</v>
      </c>
      <c r="Z64" s="52">
        <f>NRG_CM_E!Z64+NRG_OIL_NG_E!Z64+NRG_PF_E!Z64+NRG_CO_E!Z64+NRG_BKBPB_E!Z64+NRG_GW_E!Z64+NRG_BF_E!Z64+NRG_PR_E!Z64+NRG_NI_E!Z64+NRG_CL_E!Z64+NRG_LNG_E!Z64+NRG_BIOG_E!Z64+NRG_GTL_E!Z64+NRG_CPP_E!Z64+NRG_NSP_E!Z64</f>
        <v>35.497011635582197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2.592360679355123</v>
      </c>
      <c r="G2" s="21">
        <f t="shared" si="0"/>
        <v>8.8582364108348397</v>
      </c>
      <c r="H2" s="21">
        <f t="shared" si="0"/>
        <v>6.3582886437362536</v>
      </c>
      <c r="I2" s="21">
        <f t="shared" si="0"/>
        <v>6.4308398320475595</v>
      </c>
      <c r="J2" s="21">
        <f t="shared" si="0"/>
        <v>6.4364282400000015</v>
      </c>
      <c r="K2" s="21">
        <f t="shared" si="0"/>
        <v>5.1502492799999997</v>
      </c>
      <c r="L2" s="21">
        <f t="shared" si="0"/>
        <v>5.0174467199999997</v>
      </c>
      <c r="M2" s="21">
        <f t="shared" si="0"/>
        <v>4.9655707199999988</v>
      </c>
      <c r="N2" s="21">
        <f t="shared" si="0"/>
        <v>5.1329572799999994</v>
      </c>
      <c r="O2" s="21">
        <f t="shared" si="0"/>
        <v>6.9532135199999994</v>
      </c>
      <c r="P2" s="21">
        <f t="shared" si="0"/>
        <v>6.34293</v>
      </c>
      <c r="Q2" s="21">
        <f t="shared" si="0"/>
        <v>4.5675907200000001</v>
      </c>
      <c r="R2" s="21">
        <f t="shared" si="0"/>
        <v>5.3343338089117873</v>
      </c>
      <c r="S2" s="21">
        <f t="shared" si="0"/>
        <v>3.49021728</v>
      </c>
      <c r="T2" s="21">
        <f t="shared" si="0"/>
        <v>0</v>
      </c>
      <c r="U2" s="21">
        <f t="shared" si="0"/>
        <v>1.392825212243409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2.592360679355123</v>
      </c>
      <c r="G3" s="24">
        <f t="shared" si="2"/>
        <v>8.8582364108348397</v>
      </c>
      <c r="H3" s="24">
        <f t="shared" si="2"/>
        <v>6.3582886437362536</v>
      </c>
      <c r="I3" s="24">
        <f t="shared" si="2"/>
        <v>6.4308398320475595</v>
      </c>
      <c r="J3" s="24">
        <f t="shared" si="2"/>
        <v>6.4364282400000015</v>
      </c>
      <c r="K3" s="24">
        <f t="shared" si="2"/>
        <v>5.1502492799999997</v>
      </c>
      <c r="L3" s="24">
        <f t="shared" si="2"/>
        <v>5.0174467199999997</v>
      </c>
      <c r="M3" s="24">
        <f t="shared" si="2"/>
        <v>4.9655707199999988</v>
      </c>
      <c r="N3" s="24">
        <f t="shared" si="2"/>
        <v>5.1329572799999994</v>
      </c>
      <c r="O3" s="24">
        <f t="shared" si="2"/>
        <v>6.9532135199999994</v>
      </c>
      <c r="P3" s="24">
        <f t="shared" si="2"/>
        <v>6.34293</v>
      </c>
      <c r="Q3" s="24">
        <f t="shared" si="2"/>
        <v>4.5675907200000001</v>
      </c>
      <c r="R3" s="24">
        <f t="shared" si="2"/>
        <v>5.3343338089117873</v>
      </c>
      <c r="S3" s="24">
        <f t="shared" si="2"/>
        <v>3.49021728</v>
      </c>
      <c r="T3" s="24">
        <f t="shared" si="2"/>
        <v>0</v>
      </c>
      <c r="U3" s="24">
        <f t="shared" si="2"/>
        <v>1.392825212243409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6.9532135199999994</v>
      </c>
      <c r="P4" s="19">
        <f t="shared" si="4"/>
        <v>6.34293</v>
      </c>
      <c r="Q4" s="19">
        <f t="shared" si="4"/>
        <v>4.5675907200000001</v>
      </c>
      <c r="R4" s="19">
        <f t="shared" si="4"/>
        <v>4.4957325600000022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6.9532135199999994</v>
      </c>
      <c r="P7" s="8">
        <v>6.34293</v>
      </c>
      <c r="Q7" s="8">
        <v>4.5675907200000001</v>
      </c>
      <c r="R7" s="8">
        <v>4.4957325600000022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2.592360679355123</v>
      </c>
      <c r="G8" s="19">
        <f t="shared" si="6"/>
        <v>8.8582364108348397</v>
      </c>
      <c r="H8" s="19">
        <f t="shared" si="6"/>
        <v>6.3582886437362536</v>
      </c>
      <c r="I8" s="19">
        <f t="shared" si="6"/>
        <v>6.4308398320475595</v>
      </c>
      <c r="J8" s="19">
        <f t="shared" si="6"/>
        <v>6.4364282400000015</v>
      </c>
      <c r="K8" s="19">
        <f t="shared" si="6"/>
        <v>5.1502492799999997</v>
      </c>
      <c r="L8" s="19">
        <f t="shared" si="6"/>
        <v>5.0174467199999997</v>
      </c>
      <c r="M8" s="19">
        <f t="shared" si="6"/>
        <v>4.9655707199999988</v>
      </c>
      <c r="N8" s="19">
        <f t="shared" si="6"/>
        <v>5.1329572799999994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0.83860124891178478</v>
      </c>
      <c r="S8" s="19">
        <f t="shared" si="6"/>
        <v>3.49021728</v>
      </c>
      <c r="T8" s="19">
        <f t="shared" si="6"/>
        <v>0</v>
      </c>
      <c r="U8" s="19">
        <f t="shared" si="6"/>
        <v>1.392825212243409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6.4364282400000015</v>
      </c>
      <c r="K9" s="8">
        <v>5.1502492799999997</v>
      </c>
      <c r="L9" s="8">
        <v>5.0174467199999997</v>
      </c>
      <c r="M9" s="8">
        <v>4.9655707199999988</v>
      </c>
      <c r="N9" s="8">
        <v>5.1329572799999994</v>
      </c>
      <c r="O9" s="8">
        <v>0</v>
      </c>
      <c r="P9" s="8">
        <v>0</v>
      </c>
      <c r="Q9" s="8">
        <v>0</v>
      </c>
      <c r="R9" s="8">
        <v>0</v>
      </c>
      <c r="S9" s="8">
        <v>3.49021728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2.592360679355123</v>
      </c>
      <c r="G10" s="8">
        <v>8.8582364108348397</v>
      </c>
      <c r="H10" s="8">
        <v>6.3582886437362536</v>
      </c>
      <c r="I10" s="8">
        <v>6.4308398320475595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0.83860124891178478</v>
      </c>
      <c r="S10" s="8">
        <v>0</v>
      </c>
      <c r="T10" s="8">
        <v>0</v>
      </c>
      <c r="U10" s="8">
        <v>1.392825212243409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165.37350455999999</v>
      </c>
      <c r="D2" s="21">
        <f t="shared" ref="D2:X2" si="0">SUM(D3,D17,D22,D25,D26,D51,D52)</f>
        <v>174.64449203999999</v>
      </c>
      <c r="E2" s="21">
        <f t="shared" si="0"/>
        <v>0</v>
      </c>
      <c r="F2" s="21">
        <f t="shared" si="0"/>
        <v>0</v>
      </c>
      <c r="G2" s="21">
        <f t="shared" si="0"/>
        <v>9.4439289599999992</v>
      </c>
      <c r="H2" s="21">
        <f t="shared" si="0"/>
        <v>3.1861814399999999</v>
      </c>
      <c r="I2" s="21">
        <f t="shared" si="0"/>
        <v>6.1278213600000013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35.588475720000012</v>
      </c>
      <c r="N2" s="21">
        <f t="shared" si="0"/>
        <v>32.622674759999995</v>
      </c>
      <c r="O2" s="21">
        <f t="shared" si="0"/>
        <v>35.588475720000012</v>
      </c>
      <c r="P2" s="21">
        <f t="shared" si="0"/>
        <v>135.31319999999999</v>
      </c>
      <c r="Q2" s="21">
        <f t="shared" si="0"/>
        <v>112.08780000000002</v>
      </c>
      <c r="R2" s="21">
        <f t="shared" si="0"/>
        <v>105.30404892</v>
      </c>
      <c r="S2" s="21">
        <f t="shared" si="0"/>
        <v>116.02602000000002</v>
      </c>
      <c r="T2" s="21">
        <f t="shared" si="0"/>
        <v>124.76079</v>
      </c>
      <c r="U2" s="21">
        <f t="shared" si="0"/>
        <v>106.12998</v>
      </c>
      <c r="V2" s="21">
        <f t="shared" si="0"/>
        <v>111.58290000000001</v>
      </c>
      <c r="W2" s="21">
        <f t="shared" si="0"/>
        <v>91.285920000000019</v>
      </c>
      <c r="X2" s="21">
        <f t="shared" si="0"/>
        <v>89.266320000000007</v>
      </c>
      <c r="Y2" s="21">
        <f t="shared" ref="Y2:Z2" si="1">SUM(Y3,Y17,Y22,Y25,Y26,Y51,Y52)</f>
        <v>92.851110000000006</v>
      </c>
      <c r="Z2" s="21">
        <f t="shared" si="1"/>
        <v>100.22264999999999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165.37350455999999</v>
      </c>
      <c r="D26" s="27">
        <f t="shared" si="14"/>
        <v>174.64449203999999</v>
      </c>
      <c r="E26" s="27">
        <f t="shared" si="14"/>
        <v>0</v>
      </c>
      <c r="F26" s="27">
        <f t="shared" si="14"/>
        <v>0</v>
      </c>
      <c r="G26" s="27">
        <f t="shared" si="14"/>
        <v>9.4439289599999992</v>
      </c>
      <c r="H26" s="27">
        <f t="shared" si="14"/>
        <v>3.1861814399999999</v>
      </c>
      <c r="I26" s="27">
        <f t="shared" si="14"/>
        <v>6.1278213600000013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35.588475720000012</v>
      </c>
      <c r="N26" s="27">
        <f t="shared" si="14"/>
        <v>32.622674759999995</v>
      </c>
      <c r="O26" s="27">
        <f t="shared" si="14"/>
        <v>35.588475720000012</v>
      </c>
      <c r="P26" s="27">
        <f t="shared" si="14"/>
        <v>0</v>
      </c>
      <c r="Q26" s="27">
        <f t="shared" si="14"/>
        <v>0</v>
      </c>
      <c r="R26" s="27">
        <f t="shared" si="14"/>
        <v>3.1122889199999992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162.38884931999999</v>
      </c>
      <c r="D27" s="19">
        <f t="shared" si="16"/>
        <v>174.64449203999999</v>
      </c>
      <c r="E27" s="19">
        <f t="shared" si="16"/>
        <v>0</v>
      </c>
      <c r="F27" s="19">
        <f t="shared" si="16"/>
        <v>0</v>
      </c>
      <c r="G27" s="19">
        <f t="shared" si="16"/>
        <v>3.0712993199999996</v>
      </c>
      <c r="H27" s="19">
        <f t="shared" si="16"/>
        <v>0</v>
      </c>
      <c r="I27" s="19">
        <f t="shared" si="16"/>
        <v>6.1278213600000013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162.38884931999999</v>
      </c>
      <c r="D28" s="8">
        <v>174.64449203999999</v>
      </c>
      <c r="E28" s="8">
        <v>0</v>
      </c>
      <c r="F28" s="8">
        <v>0</v>
      </c>
      <c r="G28" s="8">
        <v>3.0712993199999996</v>
      </c>
      <c r="H28" s="8">
        <v>0</v>
      </c>
      <c r="I28" s="8">
        <v>6.1278213600000013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2.9846552400000008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6.3726296399999995</v>
      </c>
      <c r="H33" s="19">
        <f t="shared" si="18"/>
        <v>3.1861814399999999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35.588475720000012</v>
      </c>
      <c r="N33" s="19">
        <f t="shared" si="18"/>
        <v>32.622674759999995</v>
      </c>
      <c r="O33" s="19">
        <f t="shared" si="18"/>
        <v>35.588475720000012</v>
      </c>
      <c r="P33" s="19">
        <f t="shared" si="18"/>
        <v>0</v>
      </c>
      <c r="Q33" s="19">
        <f t="shared" si="18"/>
        <v>0</v>
      </c>
      <c r="R33" s="19">
        <f t="shared" si="18"/>
        <v>3.1122889199999992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35.588475720000012</v>
      </c>
      <c r="N36" s="8">
        <v>32.622674759999995</v>
      </c>
      <c r="O36" s="8">
        <v>35.588475720000012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6.3726296399999995</v>
      </c>
      <c r="H43" s="8">
        <v>3.1861814399999999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3.1122889199999992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135.31319999999999</v>
      </c>
      <c r="Q51" s="27">
        <v>112.08780000000002</v>
      </c>
      <c r="R51" s="27">
        <v>102.19176</v>
      </c>
      <c r="S51" s="27">
        <v>116.02602000000002</v>
      </c>
      <c r="T51" s="27">
        <v>124.76079</v>
      </c>
      <c r="U51" s="27">
        <v>106.12998</v>
      </c>
      <c r="V51" s="27">
        <v>111.58290000000001</v>
      </c>
      <c r="W51" s="27">
        <v>91.285920000000019</v>
      </c>
      <c r="X51" s="27">
        <v>89.266320000000007</v>
      </c>
      <c r="Y51" s="27">
        <v>92.851110000000006</v>
      </c>
      <c r="Z51" s="27">
        <v>100.22264999999999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3.9929366400000004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2.14569432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3.9929366400000004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2.14569432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3.9929366400000004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2.14569432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3.9929366400000004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2.14569432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151.32852</v>
      </c>
      <c r="D2" s="21">
        <f t="shared" ref="D2:X2" si="0">SUM(D3,D17,D22,D25,D26,D51,D52)</f>
        <v>109.25064</v>
      </c>
      <c r="E2" s="21">
        <f t="shared" si="0"/>
        <v>77.802119999999988</v>
      </c>
      <c r="F2" s="21">
        <f t="shared" si="0"/>
        <v>88.151759999999996</v>
      </c>
      <c r="G2" s="21">
        <f t="shared" si="0"/>
        <v>71.528399999999991</v>
      </c>
      <c r="H2" s="21">
        <f t="shared" si="0"/>
        <v>73.086839999999981</v>
      </c>
      <c r="I2" s="21">
        <f t="shared" si="0"/>
        <v>149.29056</v>
      </c>
      <c r="J2" s="21">
        <f t="shared" si="0"/>
        <v>164.19564</v>
      </c>
      <c r="K2" s="21">
        <f t="shared" si="0"/>
        <v>161.45379</v>
      </c>
      <c r="L2" s="21">
        <f t="shared" si="0"/>
        <v>128.45735999999999</v>
      </c>
      <c r="M2" s="21">
        <f t="shared" si="0"/>
        <v>164.96189999999996</v>
      </c>
      <c r="N2" s="21">
        <f t="shared" si="0"/>
        <v>134.86580999999998</v>
      </c>
      <c r="O2" s="21">
        <f t="shared" si="0"/>
        <v>134.37143999999998</v>
      </c>
      <c r="P2" s="21">
        <f t="shared" si="0"/>
        <v>128.39634000000001</v>
      </c>
      <c r="Q2" s="21">
        <f t="shared" si="0"/>
        <v>128.4255</v>
      </c>
      <c r="R2" s="21">
        <f t="shared" si="0"/>
        <v>150.88706999999999</v>
      </c>
      <c r="S2" s="21">
        <f t="shared" si="0"/>
        <v>128.89854</v>
      </c>
      <c r="T2" s="21">
        <f t="shared" si="0"/>
        <v>135.55482221889278</v>
      </c>
      <c r="U2" s="21">
        <f t="shared" si="0"/>
        <v>128.87099999999998</v>
      </c>
      <c r="V2" s="21">
        <f t="shared" si="0"/>
        <v>114.56531999999999</v>
      </c>
      <c r="W2" s="21">
        <f t="shared" si="0"/>
        <v>111.84804</v>
      </c>
      <c r="X2" s="21">
        <f t="shared" si="0"/>
        <v>112.44744</v>
      </c>
      <c r="Y2" s="21">
        <f t="shared" ref="Y2:Z2" si="1">SUM(Y3,Y17,Y22,Y25,Y26,Y51,Y52)</f>
        <v>80.479439999999997</v>
      </c>
      <c r="Z2" s="21">
        <f t="shared" si="1"/>
        <v>48.871079999999985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151.32852</v>
      </c>
      <c r="D17" s="27">
        <f t="shared" ref="D17:X17" si="15">SUM(D18:D21)</f>
        <v>109.25064</v>
      </c>
      <c r="E17" s="27">
        <f t="shared" si="15"/>
        <v>77.802119999999988</v>
      </c>
      <c r="F17" s="27">
        <f t="shared" si="15"/>
        <v>88.151759999999996</v>
      </c>
      <c r="G17" s="27">
        <f t="shared" si="15"/>
        <v>71.528399999999991</v>
      </c>
      <c r="H17" s="27">
        <f t="shared" si="15"/>
        <v>73.086839999999981</v>
      </c>
      <c r="I17" s="27">
        <f t="shared" si="15"/>
        <v>149.29056</v>
      </c>
      <c r="J17" s="27">
        <f t="shared" si="15"/>
        <v>164.19564</v>
      </c>
      <c r="K17" s="27">
        <f t="shared" si="15"/>
        <v>159.08076</v>
      </c>
      <c r="L17" s="27">
        <f t="shared" si="15"/>
        <v>126.03384</v>
      </c>
      <c r="M17" s="27">
        <f t="shared" si="15"/>
        <v>162.43739999999997</v>
      </c>
      <c r="N17" s="27">
        <f t="shared" si="15"/>
        <v>131.98787999999999</v>
      </c>
      <c r="O17" s="27">
        <f t="shared" si="15"/>
        <v>131.94791999999998</v>
      </c>
      <c r="P17" s="27">
        <f t="shared" si="15"/>
        <v>126.07380000000001</v>
      </c>
      <c r="Q17" s="27">
        <f t="shared" si="15"/>
        <v>127.11275999999999</v>
      </c>
      <c r="R17" s="27">
        <f t="shared" si="15"/>
        <v>150.12971999999999</v>
      </c>
      <c r="S17" s="27">
        <f t="shared" si="15"/>
        <v>128.19167999999999</v>
      </c>
      <c r="T17" s="27">
        <f t="shared" si="15"/>
        <v>135.50435999999999</v>
      </c>
      <c r="U17" s="27">
        <f t="shared" si="15"/>
        <v>128.87099999999998</v>
      </c>
      <c r="V17" s="27">
        <f t="shared" si="15"/>
        <v>114.56531999999999</v>
      </c>
      <c r="W17" s="27">
        <f t="shared" si="15"/>
        <v>111.84804</v>
      </c>
      <c r="X17" s="27">
        <f t="shared" si="15"/>
        <v>112.44744</v>
      </c>
      <c r="Y17" s="27">
        <f t="shared" ref="Y17:Z17" si="16">SUM(Y18:Y21)</f>
        <v>80.479439999999997</v>
      </c>
      <c r="Z17" s="27">
        <f t="shared" si="16"/>
        <v>48.871079999999985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151.32852</v>
      </c>
      <c r="D19" s="8">
        <v>109.25064</v>
      </c>
      <c r="E19" s="8">
        <v>77.802119999999988</v>
      </c>
      <c r="F19" s="8">
        <v>88.151759999999996</v>
      </c>
      <c r="G19" s="8">
        <v>71.528399999999991</v>
      </c>
      <c r="H19" s="8">
        <v>73.086839999999981</v>
      </c>
      <c r="I19" s="8">
        <v>149.29056</v>
      </c>
      <c r="J19" s="8">
        <v>164.19564</v>
      </c>
      <c r="K19" s="8">
        <v>159.08076</v>
      </c>
      <c r="L19" s="8">
        <v>126.03384</v>
      </c>
      <c r="M19" s="8">
        <v>162.43739999999997</v>
      </c>
      <c r="N19" s="8">
        <v>131.98787999999999</v>
      </c>
      <c r="O19" s="8">
        <v>131.94791999999998</v>
      </c>
      <c r="P19" s="8">
        <v>126.07380000000001</v>
      </c>
      <c r="Q19" s="8">
        <v>127.11275999999999</v>
      </c>
      <c r="R19" s="8">
        <v>150.12971999999999</v>
      </c>
      <c r="S19" s="8">
        <v>128.19167999999999</v>
      </c>
      <c r="T19" s="8">
        <v>135.50435999999999</v>
      </c>
      <c r="U19" s="8">
        <v>128.87099999999998</v>
      </c>
      <c r="V19" s="8">
        <v>114.56531999999999</v>
      </c>
      <c r="W19" s="8">
        <v>111.84804</v>
      </c>
      <c r="X19" s="8">
        <v>112.44744</v>
      </c>
      <c r="Y19" s="8">
        <v>80.479439999999997</v>
      </c>
      <c r="Z19" s="8">
        <v>48.871079999999985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2.3730300000000009</v>
      </c>
      <c r="L51" s="27">
        <v>2.4235199999999995</v>
      </c>
      <c r="M51" s="27">
        <v>2.5245000000000006</v>
      </c>
      <c r="N51" s="27">
        <v>2.8779300000000001</v>
      </c>
      <c r="O51" s="27">
        <v>2.4235199999999995</v>
      </c>
      <c r="P51" s="27">
        <v>2.32254</v>
      </c>
      <c r="Q51" s="27">
        <v>1.31274</v>
      </c>
      <c r="R51" s="27">
        <v>0.75734999999999997</v>
      </c>
      <c r="S51" s="27">
        <v>0.70686000000000004</v>
      </c>
      <c r="T51" s="27">
        <v>5.0462218892796708E-2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2.7038296850256291E-5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2.7038296850256291E-5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477.53044199999999</v>
      </c>
      <c r="R2" s="21">
        <f t="shared" si="0"/>
        <v>637.54205399999989</v>
      </c>
      <c r="S2" s="21">
        <f t="shared" si="0"/>
        <v>453.93326999999994</v>
      </c>
      <c r="T2" s="21">
        <f t="shared" si="0"/>
        <v>708.55682997917415</v>
      </c>
      <c r="U2" s="21">
        <f t="shared" si="0"/>
        <v>710.90507743829039</v>
      </c>
      <c r="V2" s="21">
        <f t="shared" si="0"/>
        <v>642.6658243696595</v>
      </c>
      <c r="W2" s="21">
        <f t="shared" si="0"/>
        <v>573.64197620295727</v>
      </c>
      <c r="X2" s="21">
        <f t="shared" si="0"/>
        <v>360.45804712379044</v>
      </c>
      <c r="Y2" s="21">
        <f t="shared" ref="Y2:Z2" si="1">SUM(Y3,Y17,Y22,Y25,Y26,Y51,Y52)</f>
        <v>277.82694855777692</v>
      </c>
      <c r="Z2" s="21">
        <f t="shared" si="1"/>
        <v>139.27120964897563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476.67211199999997</v>
      </c>
      <c r="R17" s="27">
        <f t="shared" si="10"/>
        <v>635.37098399999991</v>
      </c>
      <c r="S17" s="27">
        <f t="shared" si="10"/>
        <v>450.34847999999994</v>
      </c>
      <c r="T17" s="27">
        <f t="shared" si="10"/>
        <v>704.87308799999994</v>
      </c>
      <c r="U17" s="27">
        <f t="shared" si="10"/>
        <v>709.74446399999999</v>
      </c>
      <c r="V17" s="27">
        <f t="shared" si="10"/>
        <v>634.23914400000001</v>
      </c>
      <c r="W17" s="27">
        <f t="shared" si="10"/>
        <v>572.58230399999979</v>
      </c>
      <c r="X17" s="27">
        <f t="shared" si="10"/>
        <v>358.54041599999994</v>
      </c>
      <c r="Y17" s="27">
        <f t="shared" ref="Y17:Z17" si="11">SUM(Y18:Y21)</f>
        <v>273.79015199999992</v>
      </c>
      <c r="Z17" s="27">
        <f t="shared" si="11"/>
        <v>137.85926399999997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27.652320000000003</v>
      </c>
      <c r="R19" s="8">
        <v>48.551399999999994</v>
      </c>
      <c r="S19" s="8">
        <v>31.488479999999999</v>
      </c>
      <c r="T19" s="8">
        <v>46.553400000000003</v>
      </c>
      <c r="U19" s="8">
        <v>55.58435999999999</v>
      </c>
      <c r="V19" s="8">
        <v>40.919039999999995</v>
      </c>
      <c r="W19" s="8">
        <v>37.242719999999998</v>
      </c>
      <c r="X19" s="8">
        <v>0</v>
      </c>
      <c r="Y19" s="8">
        <v>9.6303599999999996</v>
      </c>
      <c r="Z19" s="8">
        <v>0.31968000000000002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449.01979199999994</v>
      </c>
      <c r="R20" s="8">
        <v>586.81958399999996</v>
      </c>
      <c r="S20" s="8">
        <v>418.85999999999996</v>
      </c>
      <c r="T20" s="8">
        <v>658.31968799999993</v>
      </c>
      <c r="U20" s="8">
        <v>654.16010400000005</v>
      </c>
      <c r="V20" s="8">
        <v>593.32010400000001</v>
      </c>
      <c r="W20" s="8">
        <v>535.33958399999983</v>
      </c>
      <c r="X20" s="8">
        <v>358.54041599999994</v>
      </c>
      <c r="Y20" s="8">
        <v>264.15979199999992</v>
      </c>
      <c r="Z20" s="8">
        <v>137.53958399999996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0.85832999999999982</v>
      </c>
      <c r="R51" s="27">
        <v>2.1710700000000003</v>
      </c>
      <c r="S51" s="27">
        <v>3.5847900000000004</v>
      </c>
      <c r="T51" s="27">
        <v>3.6837419791741599</v>
      </c>
      <c r="U51" s="27">
        <v>1.1606134382903903</v>
      </c>
      <c r="V51" s="27">
        <v>8.4266803696594614</v>
      </c>
      <c r="W51" s="27">
        <v>1.0596722029574339</v>
      </c>
      <c r="X51" s="27">
        <v>1.9176311237905181</v>
      </c>
      <c r="Y51" s="27">
        <v>4.036796557776988</v>
      </c>
      <c r="Z51" s="27">
        <v>1.4119456489756659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1.9737956700687093E-3</v>
      </c>
      <c r="U61" s="49">
        <f t="shared" si="22"/>
        <v>6.3900658368431682E-4</v>
      </c>
      <c r="V61" s="49">
        <f t="shared" si="22"/>
        <v>5.0119396897238058E-3</v>
      </c>
      <c r="W61" s="49">
        <f t="shared" si="22"/>
        <v>6.0127840506448717E-4</v>
      </c>
      <c r="X61" s="49">
        <f t="shared" si="22"/>
        <v>9.6243566912172936E-4</v>
      </c>
      <c r="Y61" s="49">
        <f t="shared" ref="Y61:Z61" si="23">SUM(Y62:Y72)</f>
        <v>2.3391790619703475E-3</v>
      </c>
      <c r="Z61" s="49">
        <f t="shared" si="23"/>
        <v>1.7269084835767204E-3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1.9737956700687093E-3</v>
      </c>
      <c r="U64" s="52">
        <v>6.3900658368431682E-4</v>
      </c>
      <c r="V64" s="52">
        <v>5.0119396897238058E-3</v>
      </c>
      <c r="W64" s="52">
        <v>6.0127840506448717E-4</v>
      </c>
      <c r="X64" s="52">
        <v>9.6243566912172936E-4</v>
      </c>
      <c r="Y64" s="52">
        <v>2.3391790619703475E-3</v>
      </c>
      <c r="Z64" s="52">
        <v>1.7269084835767204E-3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1441.21774284</v>
      </c>
      <c r="D2" s="21">
        <f t="shared" ref="D2:X2" si="0">SUM(D3,D17,D22,D25,D26,D51,D52)</f>
        <v>1312.4722139999999</v>
      </c>
      <c r="E2" s="21">
        <f t="shared" si="0"/>
        <v>1381.1746341600001</v>
      </c>
      <c r="F2" s="21">
        <f t="shared" si="0"/>
        <v>1188.4950039599998</v>
      </c>
      <c r="G2" s="21">
        <f t="shared" si="0"/>
        <v>1139.8422312000002</v>
      </c>
      <c r="H2" s="21">
        <f t="shared" si="0"/>
        <v>1132.0938637199999</v>
      </c>
      <c r="I2" s="21">
        <f t="shared" si="0"/>
        <v>1509.38242812</v>
      </c>
      <c r="J2" s="21">
        <f t="shared" si="0"/>
        <v>1160.9746081200001</v>
      </c>
      <c r="K2" s="21">
        <f t="shared" si="0"/>
        <v>1268.72721576</v>
      </c>
      <c r="L2" s="21">
        <f t="shared" si="0"/>
        <v>1335.38271192</v>
      </c>
      <c r="M2" s="21">
        <f t="shared" si="0"/>
        <v>978.15111191999983</v>
      </c>
      <c r="N2" s="21">
        <f t="shared" si="0"/>
        <v>1047.1364132400001</v>
      </c>
      <c r="O2" s="21">
        <f t="shared" si="0"/>
        <v>980.53870787999995</v>
      </c>
      <c r="P2" s="21">
        <f t="shared" si="0"/>
        <v>1096.9182540000002</v>
      </c>
      <c r="Q2" s="21">
        <f t="shared" si="0"/>
        <v>1230.32498184</v>
      </c>
      <c r="R2" s="21">
        <f t="shared" si="0"/>
        <v>975.57465347999994</v>
      </c>
      <c r="S2" s="21">
        <f t="shared" si="0"/>
        <v>1297.24673112</v>
      </c>
      <c r="T2" s="21">
        <f t="shared" si="0"/>
        <v>1361.9659206432516</v>
      </c>
      <c r="U2" s="21">
        <f t="shared" si="0"/>
        <v>1433.381613548248</v>
      </c>
      <c r="V2" s="21">
        <f t="shared" si="0"/>
        <v>1423.6462524273984</v>
      </c>
      <c r="W2" s="21">
        <f t="shared" si="0"/>
        <v>1444.0875046249068</v>
      </c>
      <c r="X2" s="21">
        <f t="shared" si="0"/>
        <v>1369.4070193003899</v>
      </c>
      <c r="Y2" s="21">
        <f t="shared" ref="Y2:Z2" si="1">SUM(Y3,Y17,Y22,Y25,Y26,Y51,Y52)</f>
        <v>1318.7921244270383</v>
      </c>
      <c r="Z2" s="21">
        <f t="shared" si="1"/>
        <v>1414.2952451680912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971.76172284000006</v>
      </c>
      <c r="D26" s="27">
        <f t="shared" si="14"/>
        <v>824.7893039999999</v>
      </c>
      <c r="E26" s="27">
        <f t="shared" si="14"/>
        <v>970.58995416000016</v>
      </c>
      <c r="F26" s="27">
        <f t="shared" si="14"/>
        <v>784.32255395999994</v>
      </c>
      <c r="G26" s="27">
        <f t="shared" si="14"/>
        <v>782.17107120000003</v>
      </c>
      <c r="H26" s="27">
        <f t="shared" si="14"/>
        <v>701.41416371999992</v>
      </c>
      <c r="I26" s="27">
        <f t="shared" si="14"/>
        <v>1024.6784281199998</v>
      </c>
      <c r="J26" s="27">
        <f t="shared" si="14"/>
        <v>816.73378812000021</v>
      </c>
      <c r="K26" s="27">
        <f t="shared" si="14"/>
        <v>883.18557576000012</v>
      </c>
      <c r="L26" s="27">
        <f t="shared" si="14"/>
        <v>926.46420191999994</v>
      </c>
      <c r="M26" s="27">
        <f t="shared" si="14"/>
        <v>849.70455191999986</v>
      </c>
      <c r="N26" s="27">
        <f t="shared" si="14"/>
        <v>921.41631324000002</v>
      </c>
      <c r="O26" s="27">
        <f t="shared" si="14"/>
        <v>837.75298787999998</v>
      </c>
      <c r="P26" s="27">
        <f t="shared" si="14"/>
        <v>941.9139540000001</v>
      </c>
      <c r="Q26" s="27">
        <f t="shared" si="14"/>
        <v>1038.4629818399999</v>
      </c>
      <c r="R26" s="27">
        <f t="shared" si="14"/>
        <v>817.84389347999991</v>
      </c>
      <c r="S26" s="27">
        <f t="shared" si="14"/>
        <v>999.30524112000012</v>
      </c>
      <c r="T26" s="27">
        <f t="shared" si="14"/>
        <v>975.62717279999993</v>
      </c>
      <c r="U26" s="27">
        <f t="shared" si="14"/>
        <v>1051.1361007200001</v>
      </c>
      <c r="V26" s="27">
        <f t="shared" si="14"/>
        <v>1046.6153798400001</v>
      </c>
      <c r="W26" s="27">
        <f t="shared" si="14"/>
        <v>1025.6683662</v>
      </c>
      <c r="X26" s="27">
        <f t="shared" si="14"/>
        <v>938.39419224000017</v>
      </c>
      <c r="Y26" s="27">
        <f t="shared" ref="Y26:Z26" si="15">SUM(Y27,Y33)</f>
        <v>946.59948180000015</v>
      </c>
      <c r="Z26" s="27">
        <f t="shared" si="15"/>
        <v>1052.7867324000001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971.76172284000006</v>
      </c>
      <c r="D33" s="19">
        <f t="shared" si="18"/>
        <v>824.7893039999999</v>
      </c>
      <c r="E33" s="19">
        <f t="shared" si="18"/>
        <v>970.58995416000016</v>
      </c>
      <c r="F33" s="19">
        <f t="shared" si="18"/>
        <v>784.32255395999994</v>
      </c>
      <c r="G33" s="19">
        <f t="shared" si="18"/>
        <v>782.17107120000003</v>
      </c>
      <c r="H33" s="19">
        <f t="shared" si="18"/>
        <v>701.41416371999992</v>
      </c>
      <c r="I33" s="19">
        <f t="shared" si="18"/>
        <v>1024.6784281199998</v>
      </c>
      <c r="J33" s="19">
        <f t="shared" si="18"/>
        <v>816.73378812000021</v>
      </c>
      <c r="K33" s="19">
        <f t="shared" si="18"/>
        <v>883.18557576000012</v>
      </c>
      <c r="L33" s="19">
        <f t="shared" si="18"/>
        <v>926.46420191999994</v>
      </c>
      <c r="M33" s="19">
        <f t="shared" si="18"/>
        <v>849.70455191999986</v>
      </c>
      <c r="N33" s="19">
        <f t="shared" si="18"/>
        <v>921.41631324000002</v>
      </c>
      <c r="O33" s="19">
        <f t="shared" si="18"/>
        <v>837.75298787999998</v>
      </c>
      <c r="P33" s="19">
        <f t="shared" si="18"/>
        <v>941.9139540000001</v>
      </c>
      <c r="Q33" s="19">
        <f t="shared" si="18"/>
        <v>1038.4629818399999</v>
      </c>
      <c r="R33" s="19">
        <f t="shared" si="18"/>
        <v>817.84389347999991</v>
      </c>
      <c r="S33" s="19">
        <f t="shared" si="18"/>
        <v>999.30524112000012</v>
      </c>
      <c r="T33" s="19">
        <f t="shared" si="18"/>
        <v>975.62717279999993</v>
      </c>
      <c r="U33" s="19">
        <f t="shared" si="18"/>
        <v>1051.1361007200001</v>
      </c>
      <c r="V33" s="19">
        <f t="shared" si="18"/>
        <v>1046.6153798400001</v>
      </c>
      <c r="W33" s="19">
        <f t="shared" si="18"/>
        <v>1025.6683662</v>
      </c>
      <c r="X33" s="19">
        <f t="shared" si="18"/>
        <v>938.39419224000017</v>
      </c>
      <c r="Y33" s="19">
        <f t="shared" ref="Y33:Z33" si="19">SUM(Y34:Y50)</f>
        <v>946.59948180000015</v>
      </c>
      <c r="Z33" s="19">
        <f t="shared" si="19"/>
        <v>1052.7867324000001</v>
      </c>
    </row>
    <row r="34" spans="1:26" ht="11.25" customHeight="1" x14ac:dyDescent="0.2">
      <c r="A34" s="28" t="s">
        <v>54</v>
      </c>
      <c r="B34" s="7" t="s">
        <v>55</v>
      </c>
      <c r="C34" s="8">
        <v>424.8288</v>
      </c>
      <c r="D34" s="8">
        <v>490.40639999999996</v>
      </c>
      <c r="E34" s="8">
        <v>564.53760000000011</v>
      </c>
      <c r="F34" s="8">
        <v>479.0016</v>
      </c>
      <c r="G34" s="8">
        <v>409.19033088000003</v>
      </c>
      <c r="H34" s="8">
        <v>417.48473087999986</v>
      </c>
      <c r="I34" s="8">
        <v>420.24966911999996</v>
      </c>
      <c r="J34" s="8">
        <v>428.54406912000013</v>
      </c>
      <c r="K34" s="8">
        <v>425.77913088000008</v>
      </c>
      <c r="L34" s="8">
        <v>505.95839999999993</v>
      </c>
      <c r="M34" s="8">
        <v>489.36959999999993</v>
      </c>
      <c r="N34" s="8">
        <v>494.89926912000004</v>
      </c>
      <c r="O34" s="8">
        <v>492.13433087999999</v>
      </c>
      <c r="P34" s="8">
        <v>483.83993088000005</v>
      </c>
      <c r="Q34" s="8">
        <v>508.72313087999999</v>
      </c>
      <c r="R34" s="8">
        <v>492.13433087999999</v>
      </c>
      <c r="S34" s="8">
        <v>486.54266112000005</v>
      </c>
      <c r="T34" s="8">
        <v>469.25879039999984</v>
      </c>
      <c r="U34" s="8">
        <v>552.86240255999996</v>
      </c>
      <c r="V34" s="8">
        <v>550.16547839999998</v>
      </c>
      <c r="W34" s="8">
        <v>546.38986752000005</v>
      </c>
      <c r="X34" s="8">
        <v>484.63100928000011</v>
      </c>
      <c r="Y34" s="8">
        <v>513.21807360000003</v>
      </c>
      <c r="Z34" s="8">
        <v>548.29571328000009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31.862881439999988</v>
      </c>
      <c r="H43" s="8">
        <v>0</v>
      </c>
      <c r="I43" s="8">
        <v>0</v>
      </c>
      <c r="J43" s="8">
        <v>0</v>
      </c>
      <c r="K43" s="8">
        <v>0</v>
      </c>
      <c r="L43" s="8">
        <v>46.682999999999986</v>
      </c>
      <c r="M43" s="8">
        <v>31.122088919999985</v>
      </c>
      <c r="N43" s="8">
        <v>0</v>
      </c>
      <c r="O43" s="8">
        <v>0</v>
      </c>
      <c r="P43" s="8">
        <v>127.60011107999998</v>
      </c>
      <c r="Q43" s="8">
        <v>9.3366000000000025</v>
      </c>
      <c r="R43" s="8">
        <v>6.2243110799999988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331.45788383999997</v>
      </c>
      <c r="D44" s="8">
        <v>112.57056000000003</v>
      </c>
      <c r="E44" s="8">
        <v>203.25227616000004</v>
      </c>
      <c r="F44" s="8">
        <v>153.22107096000002</v>
      </c>
      <c r="G44" s="8">
        <v>206.37945288000003</v>
      </c>
      <c r="H44" s="8">
        <v>150.09417288</v>
      </c>
      <c r="I44" s="8">
        <v>212.63324904000001</v>
      </c>
      <c r="J44" s="8">
        <v>205.35768000000004</v>
      </c>
      <c r="K44" s="8">
        <v>283.14477288</v>
      </c>
      <c r="L44" s="8">
        <v>189.80037288000003</v>
      </c>
      <c r="M44" s="8">
        <v>158.68548000000001</v>
      </c>
      <c r="N44" s="8">
        <v>230.24942712000004</v>
      </c>
      <c r="O44" s="8">
        <v>149.35104000000004</v>
      </c>
      <c r="P44" s="8">
        <v>140.01660000000001</v>
      </c>
      <c r="Q44" s="8">
        <v>112.01328000000002</v>
      </c>
      <c r="R44" s="8">
        <v>77.787092879999989</v>
      </c>
      <c r="S44" s="8">
        <v>65.341080000000019</v>
      </c>
      <c r="T44" s="8">
        <v>71.563947120000023</v>
      </c>
      <c r="U44" s="8">
        <v>49.783772879999994</v>
      </c>
      <c r="V44" s="8">
        <v>52.895067120000022</v>
      </c>
      <c r="W44" s="8">
        <v>28.003320000000006</v>
      </c>
      <c r="X44" s="8">
        <v>37.337759999999996</v>
      </c>
      <c r="Y44" s="8">
        <v>86.832583200000016</v>
      </c>
      <c r="Z44" s="8">
        <v>96.268726799999996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215.47503900000001</v>
      </c>
      <c r="D48" s="8">
        <v>221.812344</v>
      </c>
      <c r="E48" s="8">
        <v>202.80007800000001</v>
      </c>
      <c r="F48" s="8">
        <v>152.09988300000001</v>
      </c>
      <c r="G48" s="8">
        <v>88.559406000000024</v>
      </c>
      <c r="H48" s="8">
        <v>122.840172</v>
      </c>
      <c r="I48" s="8">
        <v>97.129421999999977</v>
      </c>
      <c r="J48" s="8">
        <v>182.83203900000001</v>
      </c>
      <c r="K48" s="8">
        <v>174.26167200000003</v>
      </c>
      <c r="L48" s="8">
        <v>167.31011699999999</v>
      </c>
      <c r="M48" s="8">
        <v>170.52738299999999</v>
      </c>
      <c r="N48" s="8">
        <v>196.26761699999997</v>
      </c>
      <c r="O48" s="8">
        <v>196.26761699999997</v>
      </c>
      <c r="P48" s="8">
        <v>173.74500000000003</v>
      </c>
      <c r="Q48" s="8">
        <v>199.484883</v>
      </c>
      <c r="R48" s="8">
        <v>202.70249999999999</v>
      </c>
      <c r="S48" s="8">
        <v>196.7355</v>
      </c>
      <c r="T48" s="8">
        <v>181.33291800000001</v>
      </c>
      <c r="U48" s="8">
        <v>195.01840799999999</v>
      </c>
      <c r="V48" s="8">
        <v>198.43960499999997</v>
      </c>
      <c r="W48" s="8">
        <v>195.01840799999999</v>
      </c>
      <c r="X48" s="8">
        <v>157.38313499999998</v>
      </c>
      <c r="Y48" s="8">
        <v>171.068625</v>
      </c>
      <c r="Z48" s="8">
        <v>188.17566300000001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46.178999999999988</v>
      </c>
      <c r="H50" s="8">
        <v>10.995087959999999</v>
      </c>
      <c r="I50" s="8">
        <v>294.66608795999997</v>
      </c>
      <c r="J50" s="8">
        <v>0</v>
      </c>
      <c r="K50" s="8">
        <v>0</v>
      </c>
      <c r="L50" s="8">
        <v>16.712312039999997</v>
      </c>
      <c r="M50" s="8">
        <v>0</v>
      </c>
      <c r="N50" s="8">
        <v>0</v>
      </c>
      <c r="O50" s="8">
        <v>0</v>
      </c>
      <c r="P50" s="8">
        <v>16.712312039999997</v>
      </c>
      <c r="Q50" s="8">
        <v>208.90508796000003</v>
      </c>
      <c r="R50" s="8">
        <v>38.995658639999988</v>
      </c>
      <c r="S50" s="8">
        <v>250.68600000000001</v>
      </c>
      <c r="T50" s="8">
        <v>253.47151728</v>
      </c>
      <c r="U50" s="8">
        <v>253.47151728</v>
      </c>
      <c r="V50" s="8">
        <v>245.11522932000003</v>
      </c>
      <c r="W50" s="8">
        <v>256.25677068000005</v>
      </c>
      <c r="X50" s="8">
        <v>259.04228796000001</v>
      </c>
      <c r="Y50" s="8">
        <v>175.48020000000002</v>
      </c>
      <c r="Z50" s="8">
        <v>220.04662931999999</v>
      </c>
    </row>
    <row r="51" spans="1:26" ht="11.25" customHeight="1" x14ac:dyDescent="0.2">
      <c r="A51" s="25" t="s">
        <v>88</v>
      </c>
      <c r="B51" s="26" t="s">
        <v>89</v>
      </c>
      <c r="C51" s="27">
        <v>469.45602000000008</v>
      </c>
      <c r="D51" s="27">
        <v>487.68291000000011</v>
      </c>
      <c r="E51" s="27">
        <v>410.58467999999999</v>
      </c>
      <c r="F51" s="27">
        <v>404.17244999999991</v>
      </c>
      <c r="G51" s="27">
        <v>357.6711600000001</v>
      </c>
      <c r="H51" s="27">
        <v>430.67969999999997</v>
      </c>
      <c r="I51" s="27">
        <v>484.70400000000012</v>
      </c>
      <c r="J51" s="27">
        <v>344.24081999999993</v>
      </c>
      <c r="K51" s="27">
        <v>385.54164000000003</v>
      </c>
      <c r="L51" s="27">
        <v>408.91851000000014</v>
      </c>
      <c r="M51" s="27">
        <v>128.44656000000001</v>
      </c>
      <c r="N51" s="27">
        <v>125.72010000000002</v>
      </c>
      <c r="O51" s="27">
        <v>142.78572</v>
      </c>
      <c r="P51" s="27">
        <v>155.0043</v>
      </c>
      <c r="Q51" s="27">
        <v>191.86200000000005</v>
      </c>
      <c r="R51" s="27">
        <v>157.73076</v>
      </c>
      <c r="S51" s="27">
        <v>297.94148999999999</v>
      </c>
      <c r="T51" s="27">
        <v>386.33874784325167</v>
      </c>
      <c r="U51" s="27">
        <v>382.24551282824802</v>
      </c>
      <c r="V51" s="27">
        <v>377.03087258739822</v>
      </c>
      <c r="W51" s="27">
        <v>418.41913842490681</v>
      </c>
      <c r="X51" s="27">
        <v>431.01282706038972</v>
      </c>
      <c r="Y51" s="27">
        <v>372.19264262703825</v>
      </c>
      <c r="Z51" s="27">
        <v>361.50851276809112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0.20700520068556219</v>
      </c>
      <c r="U61" s="49">
        <f t="shared" si="22"/>
        <v>0.2104554291916825</v>
      </c>
      <c r="V61" s="49">
        <f t="shared" si="22"/>
        <v>0.22424678659650471</v>
      </c>
      <c r="W61" s="49">
        <f t="shared" si="22"/>
        <v>0.23741907308546328</v>
      </c>
      <c r="X61" s="49">
        <f t="shared" si="22"/>
        <v>0.21632008026233387</v>
      </c>
      <c r="Y61" s="49">
        <f t="shared" ref="Y61:Z61" si="23">SUM(Y62:Y72)</f>
        <v>0.21567230951366603</v>
      </c>
      <c r="Z61" s="49">
        <f t="shared" si="23"/>
        <v>0.44215024709862549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0.20700520068556219</v>
      </c>
      <c r="U64" s="52">
        <v>0.2104554291916825</v>
      </c>
      <c r="V64" s="52">
        <v>0.22424678659650471</v>
      </c>
      <c r="W64" s="52">
        <v>0.23741907308546328</v>
      </c>
      <c r="X64" s="52">
        <v>0.21632008026233387</v>
      </c>
      <c r="Y64" s="52">
        <v>0.21567230951366603</v>
      </c>
      <c r="Z64" s="52">
        <v>0.44215024709862549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3.2760655200000008</v>
      </c>
      <c r="F61" s="49">
        <f t="shared" si="22"/>
        <v>5.2416655199999997</v>
      </c>
      <c r="G61" s="49">
        <f t="shared" si="22"/>
        <v>6.3881999999999994</v>
      </c>
      <c r="H61" s="49">
        <f t="shared" si="22"/>
        <v>7.152621840000001</v>
      </c>
      <c r="I61" s="49">
        <f t="shared" si="22"/>
        <v>11.247556320000001</v>
      </c>
      <c r="J61" s="49">
        <f t="shared" si="22"/>
        <v>13.486178160000001</v>
      </c>
      <c r="K61" s="49">
        <f t="shared" si="22"/>
        <v>15.069665520000001</v>
      </c>
      <c r="L61" s="49">
        <f t="shared" si="22"/>
        <v>23.641843679999994</v>
      </c>
      <c r="M61" s="49">
        <f t="shared" si="22"/>
        <v>21.457865520000002</v>
      </c>
      <c r="N61" s="49">
        <f t="shared" si="22"/>
        <v>19.929021840000001</v>
      </c>
      <c r="O61" s="49">
        <f t="shared" si="22"/>
        <v>15.069665520000001</v>
      </c>
      <c r="P61" s="49">
        <f t="shared" si="22"/>
        <v>27.300021839999999</v>
      </c>
      <c r="Q61" s="49">
        <f t="shared" si="22"/>
        <v>21.239487360000002</v>
      </c>
      <c r="R61" s="49">
        <f t="shared" si="22"/>
        <v>29.484000000000002</v>
      </c>
      <c r="S61" s="49">
        <f t="shared" si="22"/>
        <v>33.469843680000004</v>
      </c>
      <c r="T61" s="49">
        <f t="shared" si="22"/>
        <v>31.831712639999996</v>
      </c>
      <c r="U61" s="49">
        <f t="shared" si="22"/>
        <v>32.432400000000008</v>
      </c>
      <c r="V61" s="49">
        <f t="shared" si="22"/>
        <v>32.268665519999992</v>
      </c>
      <c r="W61" s="49">
        <f t="shared" si="22"/>
        <v>32.760065519999998</v>
      </c>
      <c r="X61" s="49">
        <f t="shared" si="22"/>
        <v>34.507287359999992</v>
      </c>
      <c r="Y61" s="49">
        <f t="shared" ref="Y61:Z61" si="23">SUM(Y62:Y72)</f>
        <v>38.11082184</v>
      </c>
      <c r="Z61" s="49">
        <f t="shared" si="23"/>
        <v>35.053134479999997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3.2760655200000008</v>
      </c>
      <c r="F64" s="52">
        <v>5.2416655199999997</v>
      </c>
      <c r="G64" s="52">
        <v>6.3881999999999994</v>
      </c>
      <c r="H64" s="52">
        <v>7.152621840000001</v>
      </c>
      <c r="I64" s="52">
        <v>11.247556320000001</v>
      </c>
      <c r="J64" s="52">
        <v>13.486178160000001</v>
      </c>
      <c r="K64" s="52">
        <v>15.069665520000001</v>
      </c>
      <c r="L64" s="52">
        <v>23.641843679999994</v>
      </c>
      <c r="M64" s="52">
        <v>21.457865520000002</v>
      </c>
      <c r="N64" s="52">
        <v>19.929021840000001</v>
      </c>
      <c r="O64" s="52">
        <v>15.069665520000001</v>
      </c>
      <c r="P64" s="52">
        <v>27.300021839999999</v>
      </c>
      <c r="Q64" s="52">
        <v>21.239487360000002</v>
      </c>
      <c r="R64" s="52">
        <v>29.484000000000002</v>
      </c>
      <c r="S64" s="52">
        <v>33.469843680000004</v>
      </c>
      <c r="T64" s="52">
        <v>31.831712639999996</v>
      </c>
      <c r="U64" s="52">
        <v>32.432400000000008</v>
      </c>
      <c r="V64" s="52">
        <v>32.268665519999992</v>
      </c>
      <c r="W64" s="52">
        <v>32.760065519999998</v>
      </c>
      <c r="X64" s="52">
        <v>34.507287359999992</v>
      </c>
      <c r="Y64" s="52">
        <v>38.11082184</v>
      </c>
      <c r="Z64" s="52">
        <v>35.053134479999997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29409.803229579546</v>
      </c>
      <c r="D2" s="21">
        <f t="shared" ref="D2:X2" si="0">SUM(D3,D17,D22,D25,D26,D51,D52)</f>
        <v>30883.399372257478</v>
      </c>
      <c r="E2" s="21">
        <f t="shared" si="0"/>
        <v>31537.825361050214</v>
      </c>
      <c r="F2" s="21">
        <f t="shared" si="0"/>
        <v>33175.823621667172</v>
      </c>
      <c r="G2" s="21">
        <f t="shared" si="0"/>
        <v>33460.068295926707</v>
      </c>
      <c r="H2" s="21">
        <f t="shared" si="0"/>
        <v>35013.41689976021</v>
      </c>
      <c r="I2" s="21">
        <f t="shared" si="0"/>
        <v>34148.719284887287</v>
      </c>
      <c r="J2" s="21">
        <f t="shared" si="0"/>
        <v>31401.456396613001</v>
      </c>
      <c r="K2" s="21">
        <f t="shared" si="0"/>
        <v>31436.220729711997</v>
      </c>
      <c r="L2" s="21">
        <f t="shared" si="0"/>
        <v>29741.622093931743</v>
      </c>
      <c r="M2" s="21">
        <f t="shared" si="0"/>
        <v>29656.603906461267</v>
      </c>
      <c r="N2" s="21">
        <f t="shared" si="0"/>
        <v>29368.00057752967</v>
      </c>
      <c r="O2" s="21">
        <f t="shared" si="0"/>
        <v>26635.369285754481</v>
      </c>
      <c r="P2" s="21">
        <f t="shared" si="0"/>
        <v>26583.51409416012</v>
      </c>
      <c r="Q2" s="21">
        <f t="shared" si="0"/>
        <v>26594.22596397603</v>
      </c>
      <c r="R2" s="21">
        <f t="shared" si="0"/>
        <v>28736.652899133893</v>
      </c>
      <c r="S2" s="21">
        <f t="shared" si="0"/>
        <v>29573.061100215738</v>
      </c>
      <c r="T2" s="21">
        <f t="shared" si="0"/>
        <v>31298.406660408098</v>
      </c>
      <c r="U2" s="21">
        <f t="shared" si="0"/>
        <v>31924.995364888917</v>
      </c>
      <c r="V2" s="21">
        <f t="shared" si="0"/>
        <v>32241.465974323335</v>
      </c>
      <c r="W2" s="21">
        <f t="shared" si="0"/>
        <v>30740.196199785973</v>
      </c>
      <c r="X2" s="21">
        <f t="shared" si="0"/>
        <v>33016.761192529208</v>
      </c>
      <c r="Y2" s="21">
        <f t="shared" ref="Y2:Z2" si="1">SUM(Y3,Y17,Y22,Y25,Y26,Y51,Y52)</f>
        <v>31362.714285004924</v>
      </c>
      <c r="Z2" s="21">
        <f t="shared" si="1"/>
        <v>28173.857074958723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1690.8183953795417</v>
      </c>
      <c r="D3" s="24">
        <f t="shared" si="2"/>
        <v>1791.8636383774842</v>
      </c>
      <c r="E3" s="24">
        <f t="shared" si="2"/>
        <v>1838.8976574102119</v>
      </c>
      <c r="F3" s="24">
        <f t="shared" si="2"/>
        <v>1925.025927387172</v>
      </c>
      <c r="G3" s="24">
        <f t="shared" si="2"/>
        <v>1973.9311237267004</v>
      </c>
      <c r="H3" s="24">
        <f t="shared" si="2"/>
        <v>1932.2834501602108</v>
      </c>
      <c r="I3" s="24">
        <f t="shared" si="2"/>
        <v>1857.6555131272905</v>
      </c>
      <c r="J3" s="24">
        <f t="shared" si="2"/>
        <v>1494.3779266930005</v>
      </c>
      <c r="K3" s="24">
        <f t="shared" si="2"/>
        <v>1563.9134303919964</v>
      </c>
      <c r="L3" s="24">
        <f t="shared" si="2"/>
        <v>961.53941037174184</v>
      </c>
      <c r="M3" s="24">
        <f t="shared" si="2"/>
        <v>995.06091014127446</v>
      </c>
      <c r="N3" s="24">
        <f t="shared" si="2"/>
        <v>1100.7095245296809</v>
      </c>
      <c r="O3" s="24">
        <f t="shared" si="2"/>
        <v>977.60362063447235</v>
      </c>
      <c r="P3" s="24">
        <f t="shared" si="2"/>
        <v>793.07332272011661</v>
      </c>
      <c r="Q3" s="24">
        <f t="shared" si="2"/>
        <v>695.73703369421196</v>
      </c>
      <c r="R3" s="24">
        <f t="shared" si="2"/>
        <v>756.8599907116826</v>
      </c>
      <c r="S3" s="24">
        <f t="shared" si="2"/>
        <v>850.22065229032876</v>
      </c>
      <c r="T3" s="24">
        <f t="shared" si="2"/>
        <v>1241.9949132770407</v>
      </c>
      <c r="U3" s="24">
        <f t="shared" si="2"/>
        <v>968.28958545852731</v>
      </c>
      <c r="V3" s="24">
        <f t="shared" si="2"/>
        <v>787.96911702252964</v>
      </c>
      <c r="W3" s="24">
        <f t="shared" si="2"/>
        <v>666.38859800741409</v>
      </c>
      <c r="X3" s="24">
        <f t="shared" si="2"/>
        <v>521.38304208364184</v>
      </c>
      <c r="Y3" s="24">
        <f t="shared" ref="Y3:Z3" si="3">SUM(Y4,Y8,Y11)</f>
        <v>533.57184226932986</v>
      </c>
      <c r="Z3" s="24">
        <f t="shared" si="3"/>
        <v>353.45578808180875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593.86784688</v>
      </c>
      <c r="F4" s="19">
        <f t="shared" si="4"/>
        <v>497.4345367200001</v>
      </c>
      <c r="G4" s="19">
        <f t="shared" si="4"/>
        <v>589.95992088000003</v>
      </c>
      <c r="H4" s="19">
        <f t="shared" si="4"/>
        <v>697.30579512000008</v>
      </c>
      <c r="I4" s="19">
        <f t="shared" si="4"/>
        <v>693.39923135999993</v>
      </c>
      <c r="J4" s="19">
        <f t="shared" si="4"/>
        <v>530.47328400000004</v>
      </c>
      <c r="K4" s="19">
        <f t="shared" si="4"/>
        <v>488.86264152000007</v>
      </c>
      <c r="L4" s="19">
        <f t="shared" si="4"/>
        <v>265.09292568000012</v>
      </c>
      <c r="M4" s="19">
        <f t="shared" si="4"/>
        <v>221.85134136000008</v>
      </c>
      <c r="N4" s="19">
        <f t="shared" si="4"/>
        <v>270.66210336000017</v>
      </c>
      <c r="O4" s="19">
        <f t="shared" si="4"/>
        <v>155.80824336000006</v>
      </c>
      <c r="P4" s="19">
        <f t="shared" si="4"/>
        <v>112.98730872000006</v>
      </c>
      <c r="Q4" s="19">
        <f t="shared" si="4"/>
        <v>93.280065120000017</v>
      </c>
      <c r="R4" s="19">
        <f t="shared" si="4"/>
        <v>97.368487919999978</v>
      </c>
      <c r="S4" s="19">
        <f t="shared" si="4"/>
        <v>198.06867432000001</v>
      </c>
      <c r="T4" s="19">
        <f t="shared" si="4"/>
        <v>400.91216352000004</v>
      </c>
      <c r="U4" s="19">
        <f t="shared" si="4"/>
        <v>300.64142328000014</v>
      </c>
      <c r="V4" s="19">
        <f t="shared" si="4"/>
        <v>237.38785223999997</v>
      </c>
      <c r="W4" s="19">
        <f t="shared" si="4"/>
        <v>209.49564768000002</v>
      </c>
      <c r="X4" s="19">
        <f t="shared" si="4"/>
        <v>139.40669688</v>
      </c>
      <c r="Y4" s="19">
        <f t="shared" ref="Y4:Z4" si="5">SUM(Y5:Y7)</f>
        <v>108.22570439999996</v>
      </c>
      <c r="Z4" s="19">
        <f t="shared" si="5"/>
        <v>69.641227920000034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2.71227792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7.3698820799999991</v>
      </c>
      <c r="U5" s="8">
        <f>FC_IND_E!U5+FC_TRA_E!U5+FC_OTH_E!U5</f>
        <v>7.3698820799999991</v>
      </c>
      <c r="V5" s="8">
        <f>FC_IND_E!V5+FC_TRA_E!V5+FC_OTH_E!V5</f>
        <v>7.3698820799999991</v>
      </c>
      <c r="W5" s="8">
        <f>FC_IND_E!W5+FC_TRA_E!W5+FC_OTH_E!W5</f>
        <v>7.3698820799999991</v>
      </c>
      <c r="X5" s="8">
        <f>FC_IND_E!X5+FC_TRA_E!X5+FC_OTH_E!X5</f>
        <v>7.3698820799999991</v>
      </c>
      <c r="Y5" s="8">
        <f>FC_IND_E!Y5+FC_TRA_E!Y5+FC_OTH_E!Y5</f>
        <v>7.3698820799999991</v>
      </c>
      <c r="Z5" s="8">
        <f>FC_IND_E!Z5+FC_TRA_E!Z5+FC_OTH_E!Z5</f>
        <v>4.9133726400000022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0</v>
      </c>
      <c r="D7" s="8">
        <f>FC_IND_E!D7+FC_TRA_E!D7+FC_OTH_E!D7</f>
        <v>0</v>
      </c>
      <c r="E7" s="8">
        <f>FC_IND_E!E7+FC_TRA_E!E7+FC_OTH_E!E7</f>
        <v>593.86784688</v>
      </c>
      <c r="F7" s="8">
        <f>FC_IND_E!F7+FC_TRA_E!F7+FC_OTH_E!F7</f>
        <v>497.4345367200001</v>
      </c>
      <c r="G7" s="8">
        <f>FC_IND_E!G7+FC_TRA_E!G7+FC_OTH_E!G7</f>
        <v>589.95992088000003</v>
      </c>
      <c r="H7" s="8">
        <f>FC_IND_E!H7+FC_TRA_E!H7+FC_OTH_E!H7</f>
        <v>697.30579512000008</v>
      </c>
      <c r="I7" s="8">
        <f>FC_IND_E!I7+FC_TRA_E!I7+FC_OTH_E!I7</f>
        <v>693.39923135999993</v>
      </c>
      <c r="J7" s="8">
        <f>FC_IND_E!J7+FC_TRA_E!J7+FC_OTH_E!J7</f>
        <v>530.47328400000004</v>
      </c>
      <c r="K7" s="8">
        <f>FC_IND_E!K7+FC_TRA_E!K7+FC_OTH_E!K7</f>
        <v>488.86264152000007</v>
      </c>
      <c r="L7" s="8">
        <f>FC_IND_E!L7+FC_TRA_E!L7+FC_OTH_E!L7</f>
        <v>265.09292568000012</v>
      </c>
      <c r="M7" s="8">
        <f>FC_IND_E!M7+FC_TRA_E!M7+FC_OTH_E!M7</f>
        <v>221.85134136000008</v>
      </c>
      <c r="N7" s="8">
        <f>FC_IND_E!N7+FC_TRA_E!N7+FC_OTH_E!N7</f>
        <v>270.66210336000017</v>
      </c>
      <c r="O7" s="8">
        <f>FC_IND_E!O7+FC_TRA_E!O7+FC_OTH_E!O7</f>
        <v>155.80824336000006</v>
      </c>
      <c r="P7" s="8">
        <f>FC_IND_E!P7+FC_TRA_E!P7+FC_OTH_E!P7</f>
        <v>110.27503080000005</v>
      </c>
      <c r="Q7" s="8">
        <f>FC_IND_E!Q7+FC_TRA_E!Q7+FC_OTH_E!Q7</f>
        <v>93.280065120000017</v>
      </c>
      <c r="R7" s="8">
        <f>FC_IND_E!R7+FC_TRA_E!R7+FC_OTH_E!R7</f>
        <v>97.368487919999978</v>
      </c>
      <c r="S7" s="8">
        <f>FC_IND_E!S7+FC_TRA_E!S7+FC_OTH_E!S7</f>
        <v>198.06867432000001</v>
      </c>
      <c r="T7" s="8">
        <f>FC_IND_E!T7+FC_TRA_E!T7+FC_OTH_E!T7</f>
        <v>393.54228144000001</v>
      </c>
      <c r="U7" s="8">
        <f>FC_IND_E!U7+FC_TRA_E!U7+FC_OTH_E!U7</f>
        <v>293.27154120000012</v>
      </c>
      <c r="V7" s="8">
        <f>FC_IND_E!V7+FC_TRA_E!V7+FC_OTH_E!V7</f>
        <v>230.01797015999998</v>
      </c>
      <c r="W7" s="8">
        <f>FC_IND_E!W7+FC_TRA_E!W7+FC_OTH_E!W7</f>
        <v>202.12576560000002</v>
      </c>
      <c r="X7" s="8">
        <f>FC_IND_E!X7+FC_TRA_E!X7+FC_OTH_E!X7</f>
        <v>132.0368148</v>
      </c>
      <c r="Y7" s="8">
        <f>FC_IND_E!Y7+FC_TRA_E!Y7+FC_OTH_E!Y7</f>
        <v>100.85582231999996</v>
      </c>
      <c r="Z7" s="8">
        <f>FC_IND_E!Z7+FC_TRA_E!Z7+FC_OTH_E!Z7</f>
        <v>64.727855280000028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1108.8932036195417</v>
      </c>
      <c r="D8" s="19">
        <f t="shared" si="6"/>
        <v>1180.0979220574843</v>
      </c>
      <c r="E8" s="19">
        <f t="shared" si="6"/>
        <v>657.96171397021192</v>
      </c>
      <c r="F8" s="19">
        <f t="shared" si="6"/>
        <v>689.19040778717181</v>
      </c>
      <c r="G8" s="19">
        <f t="shared" si="6"/>
        <v>649.43170572670056</v>
      </c>
      <c r="H8" s="19">
        <f t="shared" si="6"/>
        <v>679.16253848021063</v>
      </c>
      <c r="I8" s="19">
        <f t="shared" si="6"/>
        <v>669.15101704729068</v>
      </c>
      <c r="J8" s="19">
        <f t="shared" si="6"/>
        <v>431.41658461300051</v>
      </c>
      <c r="K8" s="19">
        <f t="shared" si="6"/>
        <v>597.32552327199642</v>
      </c>
      <c r="L8" s="19">
        <f t="shared" si="6"/>
        <v>498.96736989174167</v>
      </c>
      <c r="M8" s="19">
        <f t="shared" si="6"/>
        <v>534.51377606127437</v>
      </c>
      <c r="N8" s="19">
        <f t="shared" si="6"/>
        <v>593.54287860968088</v>
      </c>
      <c r="O8" s="19">
        <f t="shared" si="6"/>
        <v>609.37796767447219</v>
      </c>
      <c r="P8" s="19">
        <f t="shared" si="6"/>
        <v>544.58183112011648</v>
      </c>
      <c r="Q8" s="19">
        <f t="shared" si="6"/>
        <v>463.0857585738122</v>
      </c>
      <c r="R8" s="19">
        <f t="shared" si="6"/>
        <v>462.33161415139739</v>
      </c>
      <c r="S8" s="19">
        <f t="shared" si="6"/>
        <v>491.35687228970755</v>
      </c>
      <c r="T8" s="19">
        <f t="shared" si="6"/>
        <v>551.17039471652117</v>
      </c>
      <c r="U8" s="19">
        <f t="shared" si="6"/>
        <v>383.23021473809206</v>
      </c>
      <c r="V8" s="19">
        <f t="shared" si="6"/>
        <v>296.49501126192581</v>
      </c>
      <c r="W8" s="19">
        <f t="shared" si="6"/>
        <v>223.62554672690368</v>
      </c>
      <c r="X8" s="19">
        <f t="shared" ref="X8:Z8" si="7">SUM(X9:X10)</f>
        <v>182.92325448336265</v>
      </c>
      <c r="Y8" s="19">
        <f t="shared" si="7"/>
        <v>252.21222658901806</v>
      </c>
      <c r="Z8" s="19">
        <f t="shared" si="7"/>
        <v>169.56065864155894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690.19669223999995</v>
      </c>
      <c r="D9" s="8">
        <f>FC_IND_E!D9+FC_TRA_E!D9+FC_OTH_E!D9</f>
        <v>685.70388479999997</v>
      </c>
      <c r="E9" s="8">
        <f>FC_IND_E!E9+FC_TRA_E!E9+FC_OTH_E!E9</f>
        <v>423.97424783999986</v>
      </c>
      <c r="F9" s="8">
        <f>FC_IND_E!F9+FC_TRA_E!F9+FC_OTH_E!F9</f>
        <v>470.52396600000014</v>
      </c>
      <c r="G9" s="8">
        <f>FC_IND_E!G9+FC_TRA_E!G9+FC_OTH_E!G9</f>
        <v>458.81071104</v>
      </c>
      <c r="H9" s="8">
        <f>FC_IND_E!H9+FC_TRA_E!H9+FC_OTH_E!H9</f>
        <v>546.68761751999989</v>
      </c>
      <c r="I9" s="8">
        <f>FC_IND_E!I9+FC_TRA_E!I9+FC_OTH_E!I9</f>
        <v>508.03515575999995</v>
      </c>
      <c r="J9" s="8">
        <f>FC_IND_E!J9+FC_TRA_E!J9+FC_OTH_E!J9</f>
        <v>321.03843023999997</v>
      </c>
      <c r="K9" s="8">
        <f>FC_IND_E!K9+FC_TRA_E!K9+FC_OTH_E!K9</f>
        <v>428.47950552000015</v>
      </c>
      <c r="L9" s="8">
        <f>FC_IND_E!L9+FC_TRA_E!L9+FC_OTH_E!L9</f>
        <v>338.57908920000011</v>
      </c>
      <c r="M9" s="8">
        <f>FC_IND_E!M9+FC_TRA_E!M9+FC_OTH_E!M9</f>
        <v>325.79580528000014</v>
      </c>
      <c r="N9" s="8">
        <f>FC_IND_E!N9+FC_TRA_E!N9+FC_OTH_E!N9</f>
        <v>295.59394392000013</v>
      </c>
      <c r="O9" s="8">
        <f>FC_IND_E!O9+FC_TRA_E!O9+FC_OTH_E!O9</f>
        <v>243.29359824000011</v>
      </c>
      <c r="P9" s="8">
        <f>FC_IND_E!P9+FC_TRA_E!P9+FC_OTH_E!P9</f>
        <v>177.42629520000003</v>
      </c>
      <c r="Q9" s="8">
        <f>FC_IND_E!Q9+FC_TRA_E!Q9+FC_OTH_E!Q9</f>
        <v>162.36288816000001</v>
      </c>
      <c r="R9" s="8">
        <f>FC_IND_E!R9+FC_TRA_E!R9+FC_OTH_E!R9</f>
        <v>174.82246583999992</v>
      </c>
      <c r="S9" s="8">
        <f>FC_IND_E!S9+FC_TRA_E!S9+FC_OTH_E!S9</f>
        <v>214.74381456000009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418.69651137954179</v>
      </c>
      <c r="D10" s="8">
        <f>FC_IND_E!D10+FC_TRA_E!D10+FC_OTH_E!D10</f>
        <v>494.3940372574844</v>
      </c>
      <c r="E10" s="8">
        <f>FC_IND_E!E10+FC_TRA_E!E10+FC_OTH_E!E10</f>
        <v>233.98746613021206</v>
      </c>
      <c r="F10" s="8">
        <f>FC_IND_E!F10+FC_TRA_E!F10+FC_OTH_E!F10</f>
        <v>218.66644178717161</v>
      </c>
      <c r="G10" s="8">
        <f>FC_IND_E!G10+FC_TRA_E!G10+FC_OTH_E!G10</f>
        <v>190.62099468670061</v>
      </c>
      <c r="H10" s="8">
        <f>FC_IND_E!H10+FC_TRA_E!H10+FC_OTH_E!H10</f>
        <v>132.47492096021077</v>
      </c>
      <c r="I10" s="8">
        <f>FC_IND_E!I10+FC_TRA_E!I10+FC_OTH_E!I10</f>
        <v>161.11586128729076</v>
      </c>
      <c r="J10" s="8">
        <f>FC_IND_E!J10+FC_TRA_E!J10+FC_OTH_E!J10</f>
        <v>110.37815437300054</v>
      </c>
      <c r="K10" s="8">
        <f>FC_IND_E!K10+FC_TRA_E!K10+FC_OTH_E!K10</f>
        <v>168.84601775199633</v>
      </c>
      <c r="L10" s="8">
        <f>FC_IND_E!L10+FC_TRA_E!L10+FC_OTH_E!L10</f>
        <v>160.38828069174153</v>
      </c>
      <c r="M10" s="8">
        <f>FC_IND_E!M10+FC_TRA_E!M10+FC_OTH_E!M10</f>
        <v>208.71797078127423</v>
      </c>
      <c r="N10" s="8">
        <f>FC_IND_E!N10+FC_TRA_E!N10+FC_OTH_E!N10</f>
        <v>297.94893468968081</v>
      </c>
      <c r="O10" s="8">
        <f>FC_IND_E!O10+FC_TRA_E!O10+FC_OTH_E!O10</f>
        <v>366.08436943447208</v>
      </c>
      <c r="P10" s="8">
        <f>FC_IND_E!P10+FC_TRA_E!P10+FC_OTH_E!P10</f>
        <v>367.15553592011645</v>
      </c>
      <c r="Q10" s="8">
        <f>FC_IND_E!Q10+FC_TRA_E!Q10+FC_OTH_E!Q10</f>
        <v>300.72287041381219</v>
      </c>
      <c r="R10" s="8">
        <f>FC_IND_E!R10+FC_TRA_E!R10+FC_OTH_E!R10</f>
        <v>287.50914831139744</v>
      </c>
      <c r="S10" s="8">
        <f>FC_IND_E!S10+FC_TRA_E!S10+FC_OTH_E!S10</f>
        <v>276.61305772970746</v>
      </c>
      <c r="T10" s="8">
        <f>FC_IND_E!T10+FC_TRA_E!T10+FC_OTH_E!T10</f>
        <v>551.17039471652117</v>
      </c>
      <c r="U10" s="8">
        <f>FC_IND_E!U10+FC_TRA_E!U10+FC_OTH_E!U10</f>
        <v>383.23021473809206</v>
      </c>
      <c r="V10" s="8">
        <f>FC_IND_E!V10+FC_TRA_E!V10+FC_OTH_E!V10</f>
        <v>296.49501126192581</v>
      </c>
      <c r="W10" s="8">
        <f>FC_IND_E!W10+FC_TRA_E!W10+FC_OTH_E!W10</f>
        <v>223.62554672690368</v>
      </c>
      <c r="X10" s="8">
        <f>FC_IND_E!X10+FC_TRA_E!X10+FC_OTH_E!X10</f>
        <v>182.92325448336265</v>
      </c>
      <c r="Y10" s="8">
        <f>FC_IND_E!Y10+FC_TRA_E!Y10+FC_OTH_E!Y10</f>
        <v>252.21222658901806</v>
      </c>
      <c r="Z10" s="8">
        <f>FC_IND_E!Z10+FC_TRA_E!Z10+FC_OTH_E!Z10</f>
        <v>169.56065864155894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581.92519175999996</v>
      </c>
      <c r="D11" s="19">
        <f t="shared" si="8"/>
        <v>611.76571632000002</v>
      </c>
      <c r="E11" s="19">
        <f t="shared" si="8"/>
        <v>587.06809655999996</v>
      </c>
      <c r="F11" s="19">
        <f t="shared" si="8"/>
        <v>738.40098288000013</v>
      </c>
      <c r="G11" s="19">
        <f t="shared" si="8"/>
        <v>734.53949711999985</v>
      </c>
      <c r="H11" s="19">
        <f t="shared" si="8"/>
        <v>555.81511655999998</v>
      </c>
      <c r="I11" s="19">
        <f t="shared" si="8"/>
        <v>495.10526471999992</v>
      </c>
      <c r="J11" s="19">
        <f t="shared" si="8"/>
        <v>532.48805808000009</v>
      </c>
      <c r="K11" s="19">
        <f t="shared" si="8"/>
        <v>477.72526559999994</v>
      </c>
      <c r="L11" s="19">
        <f t="shared" si="8"/>
        <v>197.47911480000002</v>
      </c>
      <c r="M11" s="19">
        <f t="shared" si="8"/>
        <v>238.69579271999999</v>
      </c>
      <c r="N11" s="19">
        <f t="shared" si="8"/>
        <v>236.50454256</v>
      </c>
      <c r="O11" s="19">
        <f t="shared" si="8"/>
        <v>212.41740960000004</v>
      </c>
      <c r="P11" s="19">
        <f t="shared" si="8"/>
        <v>135.50418288</v>
      </c>
      <c r="Q11" s="19">
        <f t="shared" si="8"/>
        <v>139.3712100003998</v>
      </c>
      <c r="R11" s="19">
        <f t="shared" si="8"/>
        <v>197.15988864028523</v>
      </c>
      <c r="S11" s="19">
        <f t="shared" si="8"/>
        <v>160.79510568062116</v>
      </c>
      <c r="T11" s="19">
        <f t="shared" si="8"/>
        <v>289.91235504051963</v>
      </c>
      <c r="U11" s="19">
        <f t="shared" si="8"/>
        <v>284.41794744043511</v>
      </c>
      <c r="V11" s="19">
        <f t="shared" si="8"/>
        <v>254.08625352060378</v>
      </c>
      <c r="W11" s="19">
        <f t="shared" si="8"/>
        <v>233.26740360051042</v>
      </c>
      <c r="X11" s="19">
        <f t="shared" ref="X11:Z11" si="9">SUM(X12:X16)</f>
        <v>199.05309072027924</v>
      </c>
      <c r="Y11" s="19">
        <f t="shared" si="9"/>
        <v>173.13391128031179</v>
      </c>
      <c r="Z11" s="19">
        <f t="shared" si="9"/>
        <v>114.25390152024977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137.49086736000001</v>
      </c>
      <c r="D12" s="8">
        <f>FC_IND_E!D12+FC_TRA_E!D12+FC_OTH_E!D12</f>
        <v>93.836117760000008</v>
      </c>
      <c r="E12" s="8">
        <f>FC_IND_E!E12+FC_TRA_E!E12+FC_OTH_E!E12</f>
        <v>87.846361680000001</v>
      </c>
      <c r="F12" s="8">
        <f>FC_IND_E!F12+FC_TRA_E!F12+FC_OTH_E!F12</f>
        <v>87.253320000000031</v>
      </c>
      <c r="G12" s="8">
        <f>FC_IND_E!G12+FC_TRA_E!G12+FC_OTH_E!G12</f>
        <v>57.144779999999997</v>
      </c>
      <c r="H12" s="8">
        <f>FC_IND_E!H12+FC_TRA_E!H12+FC_OTH_E!H12</f>
        <v>56.618100000000013</v>
      </c>
      <c r="I12" s="8">
        <f>FC_IND_E!I12+FC_TRA_E!I12+FC_OTH_E!I12</f>
        <v>49.352022719999972</v>
      </c>
      <c r="J12" s="8">
        <f>FC_IND_E!J12+FC_TRA_E!J12+FC_OTH_E!J12</f>
        <v>19.030704000000007</v>
      </c>
      <c r="K12" s="8">
        <f>FC_IND_E!K12+FC_TRA_E!K12+FC_OTH_E!K12</f>
        <v>18.53527368000001</v>
      </c>
      <c r="L12" s="8">
        <f>FC_IND_E!L12+FC_TRA_E!L12+FC_OTH_E!L12</f>
        <v>10.728822720000011</v>
      </c>
      <c r="M12" s="8">
        <f>FC_IND_E!M12+FC_TRA_E!M12+FC_OTH_E!M12</f>
        <v>6.4370829600000059</v>
      </c>
      <c r="N12" s="8">
        <f>FC_IND_E!N12+FC_TRA_E!N12+FC_OTH_E!N12</f>
        <v>4.2913886400000036</v>
      </c>
      <c r="O12" s="8">
        <f>FC_IND_E!O12+FC_TRA_E!O12+FC_OTH_E!O12</f>
        <v>6.3963530400000028</v>
      </c>
      <c r="P12" s="8">
        <f>FC_IND_E!P12+FC_TRA_E!P12+FC_OTH_E!P12</f>
        <v>2.1320006400000016</v>
      </c>
      <c r="Q12" s="8">
        <f>FC_IND_E!Q12+FC_TRA_E!Q12+FC_OTH_E!Q12</f>
        <v>2.1456943200000005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427.10760575999996</v>
      </c>
      <c r="D13" s="8">
        <f>FC_IND_E!D13+FC_TRA_E!D13+FC_OTH_E!D13</f>
        <v>500.41713744000003</v>
      </c>
      <c r="E13" s="8">
        <f>FC_IND_E!E13+FC_TRA_E!E13+FC_OTH_E!E13</f>
        <v>466.06055759999992</v>
      </c>
      <c r="F13" s="8">
        <f>FC_IND_E!F13+FC_TRA_E!F13+FC_OTH_E!F13</f>
        <v>610.18389696000008</v>
      </c>
      <c r="G13" s="8">
        <f>FC_IND_E!G13+FC_TRA_E!G13+FC_OTH_E!G13</f>
        <v>652.03612847999989</v>
      </c>
      <c r="H13" s="8">
        <f>FC_IND_E!H13+FC_TRA_E!H13+FC_OTH_E!H13</f>
        <v>471.88725407999993</v>
      </c>
      <c r="I13" s="8">
        <f>FC_IND_E!I13+FC_TRA_E!I13+FC_OTH_E!I13</f>
        <v>416.49335903999997</v>
      </c>
      <c r="J13" s="8">
        <f>FC_IND_E!J13+FC_TRA_E!J13+FC_OTH_E!J13</f>
        <v>483.24540000000002</v>
      </c>
      <c r="K13" s="8">
        <f>FC_IND_E!K13+FC_TRA_E!K13+FC_OTH_E!K13</f>
        <v>422.94755183999996</v>
      </c>
      <c r="L13" s="8">
        <f>FC_IND_E!L13+FC_TRA_E!L13+FC_OTH_E!L13</f>
        <v>151.91462351999999</v>
      </c>
      <c r="M13" s="8">
        <f>FC_IND_E!M13+FC_TRA_E!M13+FC_OTH_E!M13</f>
        <v>201.88383599999997</v>
      </c>
      <c r="N13" s="8">
        <f>FC_IND_E!N13+FC_TRA_E!N13+FC_OTH_E!N13</f>
        <v>204.47168015999998</v>
      </c>
      <c r="O13" s="8">
        <f>FC_IND_E!O13+FC_TRA_E!O13+FC_OTH_E!O13</f>
        <v>189.44414544000003</v>
      </c>
      <c r="P13" s="8">
        <f>FC_IND_E!P13+FC_TRA_E!P13+FC_OTH_E!P13</f>
        <v>118.71975983999998</v>
      </c>
      <c r="Q13" s="8">
        <f>FC_IND_E!Q13+FC_TRA_E!Q13+FC_OTH_E!Q13</f>
        <v>129.49666224039981</v>
      </c>
      <c r="R13" s="8">
        <f>FC_IND_E!R13+FC_TRA_E!R13+FC_OTH_E!R13</f>
        <v>189.70701552028524</v>
      </c>
      <c r="S13" s="8">
        <f>FC_IND_E!S13+FC_TRA_E!S13+FC_OTH_E!S13</f>
        <v>147.80120784062115</v>
      </c>
      <c r="T13" s="8">
        <f>FC_IND_E!T13+FC_TRA_E!T13+FC_OTH_E!T13</f>
        <v>193.44424176051962</v>
      </c>
      <c r="U13" s="8">
        <f>FC_IND_E!U13+FC_TRA_E!U13+FC_OTH_E!U13</f>
        <v>199.0034428804351</v>
      </c>
      <c r="V13" s="8">
        <f>FC_IND_E!V13+FC_TRA_E!V13+FC_OTH_E!V13</f>
        <v>169.24477680060374</v>
      </c>
      <c r="W13" s="8">
        <f>FC_IND_E!W13+FC_TRA_E!W13+FC_OTH_E!W13</f>
        <v>160.30642320051041</v>
      </c>
      <c r="X13" s="8">
        <f>FC_IND_E!X13+FC_TRA_E!X13+FC_OTH_E!X13</f>
        <v>125.86774464027926</v>
      </c>
      <c r="Y13" s="8">
        <f>FC_IND_E!Y13+FC_TRA_E!Y13+FC_OTH_E!Y13</f>
        <v>108.6054288003118</v>
      </c>
      <c r="Z13" s="8">
        <f>FC_IND_E!Z13+FC_TRA_E!Z13+FC_OTH_E!Z13</f>
        <v>75.777118560249761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3.0654624000000004</v>
      </c>
      <c r="K15" s="8">
        <f>FC_IND_E!K15+FC_TRA_E!K15+FC_OTH_E!K15</f>
        <v>3.0654623999999999</v>
      </c>
      <c r="L15" s="8">
        <f>FC_IND_E!L15+FC_TRA_E!L15+FC_OTH_E!L15</f>
        <v>0</v>
      </c>
      <c r="M15" s="8">
        <f>FC_IND_E!M15+FC_TRA_E!M15+FC_OTH_E!M15</f>
        <v>3.0654623999999999</v>
      </c>
      <c r="N15" s="8">
        <f>FC_IND_E!N15+FC_TRA_E!N15+FC_OTH_E!N15</f>
        <v>3.0654624000000004</v>
      </c>
      <c r="O15" s="8">
        <f>FC_IND_E!O15+FC_TRA_E!O15+FC_OTH_E!O15</f>
        <v>3.0654623999999999</v>
      </c>
      <c r="P15" s="8">
        <f>FC_IND_E!P15+FC_TRA_E!P15+FC_OTH_E!P15</f>
        <v>3.0654624000000004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17.326718640000003</v>
      </c>
      <c r="D16" s="8">
        <f>FC_IND_E!D16+FC_TRA_E!D16+FC_OTH_E!D16</f>
        <v>17.512461120000001</v>
      </c>
      <c r="E16" s="8">
        <f>FC_IND_E!E16+FC_TRA_E!E16+FC_OTH_E!E16</f>
        <v>33.161177280000004</v>
      </c>
      <c r="F16" s="8">
        <f>FC_IND_E!F16+FC_TRA_E!F16+FC_OTH_E!F16</f>
        <v>40.963765920000007</v>
      </c>
      <c r="G16" s="8">
        <f>FC_IND_E!G16+FC_TRA_E!G16+FC_OTH_E!G16</f>
        <v>25.358588640000001</v>
      </c>
      <c r="H16" s="8">
        <f>FC_IND_E!H16+FC_TRA_E!H16+FC_OTH_E!H16</f>
        <v>27.30976248</v>
      </c>
      <c r="I16" s="8">
        <f>FC_IND_E!I16+FC_TRA_E!I16+FC_OTH_E!I16</f>
        <v>29.259882959999999</v>
      </c>
      <c r="J16" s="8">
        <f>FC_IND_E!J16+FC_TRA_E!J16+FC_OTH_E!J16</f>
        <v>27.14649168</v>
      </c>
      <c r="K16" s="8">
        <f>FC_IND_E!K16+FC_TRA_E!K16+FC_OTH_E!K16</f>
        <v>33.176977680000022</v>
      </c>
      <c r="L16" s="8">
        <f>FC_IND_E!L16+FC_TRA_E!L16+FC_OTH_E!L16</f>
        <v>34.835668560000016</v>
      </c>
      <c r="M16" s="8">
        <f>FC_IND_E!M16+FC_TRA_E!M16+FC_OTH_E!M16</f>
        <v>27.309411360000016</v>
      </c>
      <c r="N16" s="8">
        <f>FC_IND_E!N16+FC_TRA_E!N16+FC_OTH_E!N16</f>
        <v>24.676011360000011</v>
      </c>
      <c r="O16" s="8">
        <f>FC_IND_E!O16+FC_TRA_E!O16+FC_OTH_E!O16</f>
        <v>13.511448720000013</v>
      </c>
      <c r="P16" s="8">
        <f>FC_IND_E!P16+FC_TRA_E!P16+FC_OTH_E!P16</f>
        <v>11.58696000000001</v>
      </c>
      <c r="Q16" s="8">
        <f>FC_IND_E!Q16+FC_TRA_E!Q16+FC_OTH_E!Q16</f>
        <v>7.7288534400000044</v>
      </c>
      <c r="R16" s="8">
        <f>FC_IND_E!R16+FC_TRA_E!R16+FC_OTH_E!R16</f>
        <v>7.452873119999996</v>
      </c>
      <c r="S16" s="8">
        <f>FC_IND_E!S16+FC_TRA_E!S16+FC_OTH_E!S16</f>
        <v>12.993897840000006</v>
      </c>
      <c r="T16" s="8">
        <f>FC_IND_E!T16+FC_TRA_E!T16+FC_OTH_E!T16</f>
        <v>96.468113279999983</v>
      </c>
      <c r="U16" s="8">
        <f>FC_IND_E!U16+FC_TRA_E!U16+FC_OTH_E!U16</f>
        <v>85.414504560000012</v>
      </c>
      <c r="V16" s="8">
        <f>FC_IND_E!V16+FC_TRA_E!V16+FC_OTH_E!V16</f>
        <v>84.841476720000031</v>
      </c>
      <c r="W16" s="8">
        <f>FC_IND_E!W16+FC_TRA_E!W16+FC_OTH_E!W16</f>
        <v>72.960980399999997</v>
      </c>
      <c r="X16" s="8">
        <f>FC_IND_E!X16+FC_TRA_E!X16+FC_OTH_E!X16</f>
        <v>73.185346079999988</v>
      </c>
      <c r="Y16" s="8">
        <f>FC_IND_E!Y16+FC_TRA_E!Y16+FC_OTH_E!Y16</f>
        <v>64.528482479999994</v>
      </c>
      <c r="Z16" s="8">
        <f>FC_IND_E!Z16+FC_TRA_E!Z16+FC_OTH_E!Z16</f>
        <v>38.476782960000008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827.79782399999999</v>
      </c>
      <c r="D17" s="27">
        <f t="shared" si="10"/>
        <v>670.770216</v>
      </c>
      <c r="E17" s="27">
        <f t="shared" si="10"/>
        <v>728.17847999999992</v>
      </c>
      <c r="F17" s="27">
        <f t="shared" si="10"/>
        <v>613.08331200000021</v>
      </c>
      <c r="G17" s="27">
        <f t="shared" si="10"/>
        <v>773.86759199999995</v>
      </c>
      <c r="H17" s="27">
        <f t="shared" si="10"/>
        <v>835.42968000000008</v>
      </c>
      <c r="I17" s="27">
        <f t="shared" si="10"/>
        <v>880.83532800000012</v>
      </c>
      <c r="J17" s="27">
        <f t="shared" si="10"/>
        <v>786.27707999999984</v>
      </c>
      <c r="K17" s="27">
        <f t="shared" si="10"/>
        <v>774.40053599999999</v>
      </c>
      <c r="L17" s="27">
        <f t="shared" si="10"/>
        <v>771.94094399999994</v>
      </c>
      <c r="M17" s="27">
        <f t="shared" si="10"/>
        <v>907.71170400000005</v>
      </c>
      <c r="N17" s="27">
        <f t="shared" si="10"/>
        <v>855.1481040000001</v>
      </c>
      <c r="O17" s="27">
        <f t="shared" si="10"/>
        <v>823.29156</v>
      </c>
      <c r="P17" s="27">
        <f t="shared" si="10"/>
        <v>460.49147999999991</v>
      </c>
      <c r="Q17" s="27">
        <f t="shared" si="10"/>
        <v>91.295639999999992</v>
      </c>
      <c r="R17" s="27">
        <f t="shared" si="10"/>
        <v>137.68293599999998</v>
      </c>
      <c r="S17" s="27">
        <f t="shared" si="10"/>
        <v>59.780159999999988</v>
      </c>
      <c r="T17" s="27">
        <f t="shared" si="10"/>
        <v>77.402519999999996</v>
      </c>
      <c r="U17" s="27">
        <f t="shared" si="10"/>
        <v>59.220720000000007</v>
      </c>
      <c r="V17" s="27">
        <f t="shared" si="10"/>
        <v>58.461479999999995</v>
      </c>
      <c r="W17" s="27">
        <f t="shared" si="10"/>
        <v>40.399559999999987</v>
      </c>
      <c r="X17" s="27">
        <f t="shared" ref="X17:Z17" si="11">SUM(X18:X21)</f>
        <v>65.89403999999999</v>
      </c>
      <c r="Y17" s="27">
        <f t="shared" si="11"/>
        <v>19.420559999999995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122.15772</v>
      </c>
      <c r="D19" s="8">
        <f>FC_IND_E!D19+FC_TRA_E!D19+FC_OTH_E!D19</f>
        <v>49.630319999999983</v>
      </c>
      <c r="E19" s="8">
        <f>FC_IND_E!E19+FC_TRA_E!E19+FC_OTH_E!E19</f>
        <v>21.498479999999994</v>
      </c>
      <c r="F19" s="8">
        <f>FC_IND_E!F19+FC_TRA_E!F19+FC_OTH_E!F19</f>
        <v>56.423519999999996</v>
      </c>
      <c r="G19" s="8">
        <f>FC_IND_E!G19+FC_TRA_E!G19+FC_OTH_E!G19</f>
        <v>72.127799999999993</v>
      </c>
      <c r="H19" s="8">
        <f>FC_IND_E!H19+FC_TRA_E!H19+FC_OTH_E!H19</f>
        <v>70.249680000000012</v>
      </c>
      <c r="I19" s="8">
        <f>FC_IND_E!I19+FC_TRA_E!I19+FC_OTH_E!I19</f>
        <v>124.75511999999998</v>
      </c>
      <c r="J19" s="8">
        <f>FC_IND_E!J19+FC_TRA_E!J19+FC_OTH_E!J19</f>
        <v>142.77707999999996</v>
      </c>
      <c r="K19" s="8">
        <f>FC_IND_E!K19+FC_TRA_E!K19+FC_OTH_E!K19</f>
        <v>139.74011999999996</v>
      </c>
      <c r="L19" s="8">
        <f>FC_IND_E!L19+FC_TRA_E!L19+FC_OTH_E!L19</f>
        <v>99.060839999999985</v>
      </c>
      <c r="M19" s="8">
        <f>FC_IND_E!M19+FC_TRA_E!M19+FC_OTH_E!M19</f>
        <v>147.73212000000001</v>
      </c>
      <c r="N19" s="8">
        <f>FC_IND_E!N19+FC_TRA_E!N19+FC_OTH_E!N19</f>
        <v>151.84799999999998</v>
      </c>
      <c r="O19" s="8">
        <f>FC_IND_E!O19+FC_TRA_E!O19+FC_OTH_E!O19</f>
        <v>128.31155999999996</v>
      </c>
      <c r="P19" s="8">
        <f>FC_IND_E!P19+FC_TRA_E!P19+FC_OTH_E!P19</f>
        <v>88.431479999999993</v>
      </c>
      <c r="Q19" s="8">
        <f>FC_IND_E!Q19+FC_TRA_E!Q19+FC_OTH_E!Q19</f>
        <v>84.275639999999996</v>
      </c>
      <c r="R19" s="8">
        <f>FC_IND_E!R19+FC_TRA_E!R19+FC_OTH_E!R19</f>
        <v>96.863039999999998</v>
      </c>
      <c r="S19" s="8">
        <f>FC_IND_E!S19+FC_TRA_E!S19+FC_OTH_E!S19</f>
        <v>59.780159999999988</v>
      </c>
      <c r="T19" s="8">
        <f>FC_IND_E!T19+FC_TRA_E!T19+FC_OTH_E!T19</f>
        <v>77.402519999999996</v>
      </c>
      <c r="U19" s="8">
        <f>FC_IND_E!U19+FC_TRA_E!U19+FC_OTH_E!U19</f>
        <v>59.220720000000007</v>
      </c>
      <c r="V19" s="8">
        <f>FC_IND_E!V19+FC_TRA_E!V19+FC_OTH_E!V19</f>
        <v>58.461479999999995</v>
      </c>
      <c r="W19" s="8">
        <f>FC_IND_E!W19+FC_TRA_E!W19+FC_OTH_E!W19</f>
        <v>40.399559999999987</v>
      </c>
      <c r="X19" s="8">
        <f>FC_IND_E!X19+FC_TRA_E!X19+FC_OTH_E!X19</f>
        <v>65.89403999999999</v>
      </c>
      <c r="Y19" s="8">
        <f>FC_IND_E!Y19+FC_TRA_E!Y19+FC_OTH_E!Y19</f>
        <v>19.420559999999995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705.64010399999995</v>
      </c>
      <c r="D20" s="8">
        <f>FC_IND_E!D20+FC_TRA_E!D20+FC_OTH_E!D20</f>
        <v>621.13989600000002</v>
      </c>
      <c r="E20" s="8">
        <f>FC_IND_E!E20+FC_TRA_E!E20+FC_OTH_E!E20</f>
        <v>706.68</v>
      </c>
      <c r="F20" s="8">
        <f>FC_IND_E!F20+FC_TRA_E!F20+FC_OTH_E!F20</f>
        <v>556.65979200000015</v>
      </c>
      <c r="G20" s="8">
        <f>FC_IND_E!G20+FC_TRA_E!G20+FC_OTH_E!G20</f>
        <v>701.73979199999997</v>
      </c>
      <c r="H20" s="8">
        <f>FC_IND_E!H20+FC_TRA_E!H20+FC_OTH_E!H20</f>
        <v>765.18000000000006</v>
      </c>
      <c r="I20" s="8">
        <f>FC_IND_E!I20+FC_TRA_E!I20+FC_OTH_E!I20</f>
        <v>756.08020800000008</v>
      </c>
      <c r="J20" s="8">
        <f>FC_IND_E!J20+FC_TRA_E!J20+FC_OTH_E!J20</f>
        <v>643.49999999999989</v>
      </c>
      <c r="K20" s="8">
        <f>FC_IND_E!K20+FC_TRA_E!K20+FC_OTH_E!K20</f>
        <v>634.66041600000005</v>
      </c>
      <c r="L20" s="8">
        <f>FC_IND_E!L20+FC_TRA_E!L20+FC_OTH_E!L20</f>
        <v>672.88010399999996</v>
      </c>
      <c r="M20" s="8">
        <f>FC_IND_E!M20+FC_TRA_E!M20+FC_OTH_E!M20</f>
        <v>759.97958400000005</v>
      </c>
      <c r="N20" s="8">
        <f>FC_IND_E!N20+FC_TRA_E!N20+FC_OTH_E!N20</f>
        <v>703.30010400000015</v>
      </c>
      <c r="O20" s="8">
        <f>FC_IND_E!O20+FC_TRA_E!O20+FC_OTH_E!O20</f>
        <v>694.98</v>
      </c>
      <c r="P20" s="8">
        <f>FC_IND_E!P20+FC_TRA_E!P20+FC_OTH_E!P20</f>
        <v>372.05999999999995</v>
      </c>
      <c r="Q20" s="8">
        <f>FC_IND_E!Q20+FC_TRA_E!Q20+FC_OTH_E!Q20</f>
        <v>7.02</v>
      </c>
      <c r="R20" s="8">
        <f>FC_IND_E!R20+FC_TRA_E!R20+FC_OTH_E!R20</f>
        <v>40.819896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1.632484799999999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1.632484799999999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11939.583310200002</v>
      </c>
      <c r="D26" s="27">
        <f t="shared" si="14"/>
        <v>11958.046607879998</v>
      </c>
      <c r="E26" s="27">
        <f t="shared" si="14"/>
        <v>12558.116393639999</v>
      </c>
      <c r="F26" s="27">
        <f t="shared" si="14"/>
        <v>12994.389940680001</v>
      </c>
      <c r="G26" s="27">
        <f t="shared" si="14"/>
        <v>13198.205597400001</v>
      </c>
      <c r="H26" s="27">
        <f t="shared" si="14"/>
        <v>14034.3568884</v>
      </c>
      <c r="I26" s="27">
        <f t="shared" si="14"/>
        <v>14706.520050959998</v>
      </c>
      <c r="J26" s="27">
        <f t="shared" si="14"/>
        <v>14735.739049920001</v>
      </c>
      <c r="K26" s="27">
        <f t="shared" si="14"/>
        <v>14610.529903320001</v>
      </c>
      <c r="L26" s="27">
        <f t="shared" si="14"/>
        <v>14309.003037960003</v>
      </c>
      <c r="M26" s="27">
        <f t="shared" si="14"/>
        <v>13245.418318319998</v>
      </c>
      <c r="N26" s="27">
        <f t="shared" si="14"/>
        <v>13458.672217799996</v>
      </c>
      <c r="O26" s="27">
        <f t="shared" si="14"/>
        <v>12738.68253792</v>
      </c>
      <c r="P26" s="27">
        <f t="shared" si="14"/>
        <v>12601.868009039999</v>
      </c>
      <c r="Q26" s="27">
        <f t="shared" si="14"/>
        <v>13776.26220288</v>
      </c>
      <c r="R26" s="27">
        <f t="shared" si="14"/>
        <v>15070.76659548</v>
      </c>
      <c r="S26" s="27">
        <f t="shared" si="14"/>
        <v>15285.511476000001</v>
      </c>
      <c r="T26" s="27">
        <f t="shared" si="14"/>
        <v>16123.785114600001</v>
      </c>
      <c r="U26" s="27">
        <f t="shared" si="14"/>
        <v>17240.596874280007</v>
      </c>
      <c r="V26" s="27">
        <f t="shared" si="14"/>
        <v>17887.503968279998</v>
      </c>
      <c r="W26" s="27">
        <f t="shared" si="14"/>
        <v>16023.645516960001</v>
      </c>
      <c r="X26" s="27">
        <f t="shared" si="14"/>
        <v>17355.349865519998</v>
      </c>
      <c r="Y26" s="27">
        <f t="shared" ref="Y26:Z26" si="15">SUM(Y27,Y33)</f>
        <v>17984.848827239999</v>
      </c>
      <c r="Z26" s="27">
        <f t="shared" si="15"/>
        <v>16693.21999836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11939.583310200002</v>
      </c>
      <c r="D33" s="19">
        <f t="shared" si="18"/>
        <v>11958.046607879998</v>
      </c>
      <c r="E33" s="19">
        <f t="shared" si="18"/>
        <v>12558.116393639999</v>
      </c>
      <c r="F33" s="19">
        <f t="shared" si="18"/>
        <v>12994.389940680001</v>
      </c>
      <c r="G33" s="19">
        <f t="shared" si="18"/>
        <v>13198.205597400001</v>
      </c>
      <c r="H33" s="19">
        <f t="shared" si="18"/>
        <v>14034.3568884</v>
      </c>
      <c r="I33" s="19">
        <f t="shared" si="18"/>
        <v>14706.520050959998</v>
      </c>
      <c r="J33" s="19">
        <f t="shared" si="18"/>
        <v>14735.739049920001</v>
      </c>
      <c r="K33" s="19">
        <f t="shared" si="18"/>
        <v>14610.529903320001</v>
      </c>
      <c r="L33" s="19">
        <f t="shared" si="18"/>
        <v>14309.003037960003</v>
      </c>
      <c r="M33" s="19">
        <f t="shared" si="18"/>
        <v>13245.418318319998</v>
      </c>
      <c r="N33" s="19">
        <f t="shared" si="18"/>
        <v>13458.672217799996</v>
      </c>
      <c r="O33" s="19">
        <f t="shared" si="18"/>
        <v>12738.68253792</v>
      </c>
      <c r="P33" s="19">
        <f t="shared" si="18"/>
        <v>12601.868009039999</v>
      </c>
      <c r="Q33" s="19">
        <f t="shared" si="18"/>
        <v>13776.26220288</v>
      </c>
      <c r="R33" s="19">
        <f t="shared" si="18"/>
        <v>15070.76659548</v>
      </c>
      <c r="S33" s="19">
        <f t="shared" si="18"/>
        <v>15285.511476000001</v>
      </c>
      <c r="T33" s="19">
        <f t="shared" si="18"/>
        <v>16123.785114600001</v>
      </c>
      <c r="U33" s="19">
        <f t="shared" si="18"/>
        <v>17240.596874280007</v>
      </c>
      <c r="V33" s="19">
        <f t="shared" si="18"/>
        <v>17887.503968279998</v>
      </c>
      <c r="W33" s="19">
        <f t="shared" si="18"/>
        <v>16023.645516960001</v>
      </c>
      <c r="X33" s="19">
        <f t="shared" ref="X33:Z33" si="19">SUM(X34:X50)</f>
        <v>17355.349865519998</v>
      </c>
      <c r="Y33" s="19">
        <f t="shared" si="19"/>
        <v>17984.848827239999</v>
      </c>
      <c r="Z33" s="19">
        <f t="shared" si="19"/>
        <v>16693.21999836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972.98943047999978</v>
      </c>
      <c r="D36" s="8">
        <f>FC_IND_E!D36+FC_TRA_E!D36+FC_OTH_E!D36</f>
        <v>841.66573572000027</v>
      </c>
      <c r="E36" s="8">
        <f>FC_IND_E!E36+FC_TRA_E!E36+FC_OTH_E!E36</f>
        <v>913.29678000000013</v>
      </c>
      <c r="F36" s="8">
        <f>FC_IND_E!F36+FC_TRA_E!F36+FC_OTH_E!F36</f>
        <v>901.35861336000016</v>
      </c>
      <c r="G36" s="8">
        <f>FC_IND_E!G36+FC_TRA_E!G36+FC_OTH_E!G36</f>
        <v>711.76815143999988</v>
      </c>
      <c r="H36" s="8">
        <f>FC_IND_E!H36+FC_TRA_E!H36+FC_OTH_E!H36</f>
        <v>744.39082620000022</v>
      </c>
      <c r="I36" s="8">
        <f>FC_IND_E!I36+FC_TRA_E!I36+FC_OTH_E!I36</f>
        <v>667.28318147999983</v>
      </c>
      <c r="J36" s="8">
        <f>FC_IND_E!J36+FC_TRA_E!J36+FC_OTH_E!J36</f>
        <v>524.92905144000019</v>
      </c>
      <c r="K36" s="8">
        <f>FC_IND_E!K36+FC_TRA_E!K36+FC_OTH_E!K36</f>
        <v>492.30637668000014</v>
      </c>
      <c r="L36" s="8">
        <f>FC_IND_E!L36+FC_TRA_E!L36+FC_OTH_E!L36</f>
        <v>447.82095240000012</v>
      </c>
      <c r="M36" s="8">
        <f>FC_IND_E!M36+FC_TRA_E!M36+FC_OTH_E!M36</f>
        <v>557.55195336000008</v>
      </c>
      <c r="N36" s="8">
        <f>FC_IND_E!N36+FC_TRA_E!N36+FC_OTH_E!N36</f>
        <v>616.86615528000016</v>
      </c>
      <c r="O36" s="8">
        <f>FC_IND_E!O36+FC_TRA_E!O36+FC_OTH_E!O36</f>
        <v>501.20355240000015</v>
      </c>
      <c r="P36" s="8">
        <f>FC_IND_E!P36+FC_TRA_E!P36+FC_OTH_E!P36</f>
        <v>691.00822620000008</v>
      </c>
      <c r="Q36" s="8">
        <f>FC_IND_E!Q36+FC_TRA_E!Q36+FC_OTH_E!Q36</f>
        <v>824.46495336000021</v>
      </c>
      <c r="R36" s="8">
        <f>FC_IND_E!R36+FC_TRA_E!R36+FC_OTH_E!R36</f>
        <v>779.97907476</v>
      </c>
      <c r="S36" s="8">
        <f>FC_IND_E!S36+FC_TRA_E!S36+FC_OTH_E!S36</f>
        <v>661.18189104000021</v>
      </c>
      <c r="T36" s="8">
        <f>FC_IND_E!T36+FC_TRA_E!T36+FC_OTH_E!T36</f>
        <v>701.6554425600001</v>
      </c>
      <c r="U36" s="8">
        <f>FC_IND_E!U36+FC_TRA_E!U36+FC_OTH_E!U36</f>
        <v>692.92114056000014</v>
      </c>
      <c r="V36" s="8">
        <f>FC_IND_E!V36+FC_TRA_E!V36+FC_OTH_E!V36</f>
        <v>675.45253656</v>
      </c>
      <c r="W36" s="8">
        <f>FC_IND_E!W36+FC_TRA_E!W36+FC_OTH_E!W36</f>
        <v>710.38974456000005</v>
      </c>
      <c r="X36" s="8">
        <f>FC_IND_E!X36+FC_TRA_E!X36+FC_OTH_E!X36</f>
        <v>701.65566972000011</v>
      </c>
      <c r="Y36" s="8">
        <f>FC_IND_E!Y36+FC_TRA_E!Y36+FC_OTH_E!Y36</f>
        <v>614.3128768800002</v>
      </c>
      <c r="Z36" s="8">
        <f>FC_IND_E!Z36+FC_TRA_E!Z36+FC_OTH_E!Z36</f>
        <v>590.17576392000012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4101.506584560002</v>
      </c>
      <c r="D37" s="8">
        <f>FC_IND_E!D37+FC_TRA_E!D37+FC_OTH_E!D37</f>
        <v>4270.3561454399996</v>
      </c>
      <c r="E37" s="8">
        <f>FC_IND_E!E37+FC_TRA_E!E37+FC_OTH_E!E37</f>
        <v>4374.7358331600008</v>
      </c>
      <c r="F37" s="8">
        <f>FC_IND_E!F37+FC_TRA_E!F37+FC_OTH_E!F37</f>
        <v>4371.6657322800002</v>
      </c>
      <c r="G37" s="8">
        <f>FC_IND_E!G37+FC_TRA_E!G37+FC_OTH_E!G37</f>
        <v>4426.9255522800013</v>
      </c>
      <c r="H37" s="8">
        <f>FC_IND_E!H37+FC_TRA_E!H37+FC_OTH_E!H37</f>
        <v>4549.7250968400003</v>
      </c>
      <c r="I37" s="8">
        <f>FC_IND_E!I37+FC_TRA_E!I37+FC_OTH_E!I37</f>
        <v>4635.684927719999</v>
      </c>
      <c r="J37" s="8">
        <f>FC_IND_E!J37+FC_TRA_E!J37+FC_OTH_E!J37</f>
        <v>4706.2947531600012</v>
      </c>
      <c r="K37" s="8">
        <f>FC_IND_E!K37+FC_TRA_E!K37+FC_OTH_E!K37</f>
        <v>4580.4251077199997</v>
      </c>
      <c r="L37" s="8">
        <f>FC_IND_E!L37+FC_TRA_E!L37+FC_OTH_E!L37</f>
        <v>4580.4251077200015</v>
      </c>
      <c r="M37" s="8">
        <f>FC_IND_E!M37+FC_TRA_E!M37+FC_OTH_E!M37</f>
        <v>3912.1235722799993</v>
      </c>
      <c r="N37" s="8">
        <f>FC_IND_E!N37+FC_TRA_E!N37+FC_OTH_E!N37</f>
        <v>3613.3019168399992</v>
      </c>
      <c r="O37" s="8">
        <f>FC_IND_E!O37+FC_TRA_E!O37+FC_OTH_E!O37</f>
        <v>3579.7608277200011</v>
      </c>
      <c r="P37" s="8">
        <f>FC_IND_E!P37+FC_TRA_E!P37+FC_OTH_E!P37</f>
        <v>3387.6612277200006</v>
      </c>
      <c r="Q37" s="8">
        <f>FC_IND_E!Q37+FC_TRA_E!Q37+FC_OTH_E!Q37</f>
        <v>3607.2036277200009</v>
      </c>
      <c r="R37" s="8">
        <f>FC_IND_E!R37+FC_TRA_E!R37+FC_OTH_E!R37</f>
        <v>3723.0731168400016</v>
      </c>
      <c r="S37" s="8">
        <f>FC_IND_E!S37+FC_TRA_E!S37+FC_OTH_E!S37</f>
        <v>3790.1555445600011</v>
      </c>
      <c r="T37" s="8">
        <f>FC_IND_E!T37+FC_TRA_E!T37+FC_OTH_E!T37</f>
        <v>3881.6316277199999</v>
      </c>
      <c r="U37" s="8">
        <f>FC_IND_E!U37+FC_TRA_E!U37+FC_OTH_E!U37</f>
        <v>4052.3867168400011</v>
      </c>
      <c r="V37" s="8">
        <f>FC_IND_E!V37+FC_TRA_E!V37+FC_OTH_E!V37</f>
        <v>4372.5528831599995</v>
      </c>
      <c r="W37" s="8">
        <f>FC_IND_E!W37+FC_TRA_E!W37+FC_OTH_E!W37</f>
        <v>3796.2540831599999</v>
      </c>
      <c r="X37" s="8">
        <f>FC_IND_E!X37+FC_TRA_E!X37+FC_OTH_E!X37</f>
        <v>4027.9933108800005</v>
      </c>
      <c r="Y37" s="8">
        <f>FC_IND_E!Y37+FC_TRA_E!Y37+FC_OTH_E!Y37</f>
        <v>4271.9291168399986</v>
      </c>
      <c r="Z37" s="8">
        <f>FC_IND_E!Z37+FC_TRA_E!Z37+FC_OTH_E!Z37</f>
        <v>4174.3547445600016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5.8799159999999988</v>
      </c>
      <c r="H38" s="8">
        <f>FC_IND_E!H38+FC_TRA_E!H38+FC_OTH_E!H38</f>
        <v>8.8200000000000021</v>
      </c>
      <c r="I38" s="8">
        <f>FC_IND_E!I38+FC_TRA_E!I38+FC_OTH_E!I38</f>
        <v>5.8799159999999988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3.1520159999999997</v>
      </c>
      <c r="T38" s="8">
        <f>FC_IND_E!T38+FC_TRA_E!T38+FC_OTH_E!T38</f>
        <v>3.152016000000001</v>
      </c>
      <c r="U38" s="8">
        <f>FC_IND_E!U38+FC_TRA_E!U38+FC_OTH_E!U38</f>
        <v>3.1520160000000015</v>
      </c>
      <c r="V38" s="8">
        <f>FC_IND_E!V38+FC_TRA_E!V38+FC_OTH_E!V38</f>
        <v>6.3042840000000062</v>
      </c>
      <c r="W38" s="8">
        <f>FC_IND_E!W38+FC_TRA_E!W38+FC_OTH_E!W38</f>
        <v>3.152016000000001</v>
      </c>
      <c r="X38" s="8">
        <f>FC_IND_E!X38+FC_TRA_E!X38+FC_OTH_E!X38</f>
        <v>3.152015999999997</v>
      </c>
      <c r="Y38" s="8">
        <f>FC_IND_E!Y38+FC_TRA_E!Y38+FC_OTH_E!Y38</f>
        <v>3.1520159999999966</v>
      </c>
      <c r="Z38" s="8">
        <f>FC_IND_E!Z38+FC_TRA_E!Z38+FC_OTH_E!Z38</f>
        <v>3.1520159999999984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21.782939039999999</v>
      </c>
      <c r="T40" s="8">
        <f>FC_IND_E!T40+FC_TRA_E!T40+FC_OTH_E!T40</f>
        <v>24.918785640000007</v>
      </c>
      <c r="U40" s="8">
        <f>FC_IND_E!U40+FC_TRA_E!U40+FC_OTH_E!U40</f>
        <v>28.033666200000017</v>
      </c>
      <c r="V40" s="8">
        <f>FC_IND_E!V40+FC_TRA_E!V40+FC_OTH_E!V40</f>
        <v>24.918785640000017</v>
      </c>
      <c r="W40" s="8">
        <f>FC_IND_E!W40+FC_TRA_E!W40+FC_OTH_E!W40</f>
        <v>31.148546759999999</v>
      </c>
      <c r="X40" s="8">
        <f>FC_IND_E!X40+FC_TRA_E!X40+FC_OTH_E!X40</f>
        <v>56.067332399999934</v>
      </c>
      <c r="Y40" s="8">
        <f>FC_IND_E!Y40+FC_TRA_E!Y40+FC_OTH_E!Y40</f>
        <v>34.263427319999934</v>
      </c>
      <c r="Z40" s="8">
        <f>FC_IND_E!Z40+FC_TRA_E!Z40+FC_OTH_E!Z40</f>
        <v>28.017618119999984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9.4476600000000026</v>
      </c>
      <c r="D41" s="8">
        <f>FC_IND_E!D41+FC_TRA_E!D41+FC_OTH_E!D41</f>
        <v>6.2983537199999997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723.47108796000009</v>
      </c>
      <c r="O42" s="8">
        <f>FC_IND_E!O42+FC_TRA_E!O42+FC_OTH_E!O42</f>
        <v>631.11308796000003</v>
      </c>
      <c r="P42" s="8">
        <f>FC_IND_E!P42+FC_TRA_E!P42+FC_OTH_E!P42</f>
        <v>695.76368795999997</v>
      </c>
      <c r="Q42" s="8">
        <f>FC_IND_E!Q42+FC_TRA_E!Q42+FC_OTH_E!Q42</f>
        <v>541.83351203999996</v>
      </c>
      <c r="R42" s="8">
        <f>FC_IND_E!R42+FC_TRA_E!R42+FC_OTH_E!R42</f>
        <v>683.44919999999991</v>
      </c>
      <c r="S42" s="8">
        <f>FC_IND_E!S42+FC_TRA_E!S42+FC_OTH_E!S42</f>
        <v>643.42731203999995</v>
      </c>
      <c r="T42" s="8">
        <f>FC_IND_E!T42+FC_TRA_E!T42+FC_OTH_E!T42</f>
        <v>720.39240000000018</v>
      </c>
      <c r="U42" s="8">
        <f>FC_IND_E!U42+FC_TRA_E!U42+FC_OTH_E!U42</f>
        <v>745.02111204000016</v>
      </c>
      <c r="V42" s="8">
        <f>FC_IND_E!V42+FC_TRA_E!V42+FC_OTH_E!V42</f>
        <v>640.34888795999996</v>
      </c>
      <c r="W42" s="8">
        <f>FC_IND_E!W42+FC_TRA_E!W42+FC_OTH_E!W42</f>
        <v>763.49271204000001</v>
      </c>
      <c r="X42" s="8">
        <f>FC_IND_E!X42+FC_TRA_E!X42+FC_OTH_E!X42</f>
        <v>788.12168796000003</v>
      </c>
      <c r="Y42" s="8">
        <f>FC_IND_E!Y42+FC_TRA_E!Y42+FC_OTH_E!Y42</f>
        <v>591.09119999999996</v>
      </c>
      <c r="Z42" s="8">
        <f>FC_IND_E!Z42+FC_TRA_E!Z42+FC_OTH_E!Z42</f>
        <v>631.11308796000003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5948.8213589999996</v>
      </c>
      <c r="D43" s="8">
        <f>FC_IND_E!D43+FC_TRA_E!D43+FC_OTH_E!D43</f>
        <v>6101.7639368399996</v>
      </c>
      <c r="E43" s="8">
        <f>FC_IND_E!E43+FC_TRA_E!E43+FC_OTH_E!E43</f>
        <v>6621.1312517999977</v>
      </c>
      <c r="F43" s="8">
        <f>FC_IND_E!F43+FC_TRA_E!F43+FC_OTH_E!F43</f>
        <v>6936.5752185600004</v>
      </c>
      <c r="G43" s="8">
        <f>FC_IND_E!G43+FC_TRA_E!G43+FC_OTH_E!G43</f>
        <v>7274.3221886399988</v>
      </c>
      <c r="H43" s="8">
        <f>FC_IND_E!H43+FC_TRA_E!H43+FC_OTH_E!H43</f>
        <v>8023.1028368400002</v>
      </c>
      <c r="I43" s="8">
        <f>FC_IND_E!I43+FC_TRA_E!I43+FC_OTH_E!I43</f>
        <v>8832.4230664799979</v>
      </c>
      <c r="J43" s="8">
        <f>FC_IND_E!J43+FC_TRA_E!J43+FC_OTH_E!J43</f>
        <v>8872.8828224400004</v>
      </c>
      <c r="K43" s="8">
        <f>FC_IND_E!K43+FC_TRA_E!K43+FC_OTH_E!K43</f>
        <v>8981.810000280002</v>
      </c>
      <c r="L43" s="8">
        <f>FC_IND_E!L43+FC_TRA_E!L43+FC_OTH_E!L43</f>
        <v>8847.9847778399999</v>
      </c>
      <c r="M43" s="8">
        <f>FC_IND_E!M43+FC_TRA_E!M43+FC_OTH_E!M43</f>
        <v>8387.3793556799992</v>
      </c>
      <c r="N43" s="8">
        <f>FC_IND_E!N43+FC_TRA_E!N43+FC_OTH_E!N43</f>
        <v>8132.1788667599967</v>
      </c>
      <c r="O43" s="8">
        <f>FC_IND_E!O43+FC_TRA_E!O43+FC_OTH_E!O43</f>
        <v>7631.1142221599994</v>
      </c>
      <c r="P43" s="8">
        <f>FC_IND_E!P43+FC_TRA_E!P43+FC_OTH_E!P43</f>
        <v>7441.270199999999</v>
      </c>
      <c r="Q43" s="8">
        <f>FC_IND_E!Q43+FC_TRA_E!Q43+FC_OTH_E!Q43</f>
        <v>8462.0726892000002</v>
      </c>
      <c r="R43" s="8">
        <f>FC_IND_E!R43+FC_TRA_E!R43+FC_OTH_E!R43</f>
        <v>9495.3230002799992</v>
      </c>
      <c r="S43" s="8">
        <f>FC_IND_E!S43+FC_TRA_E!S43+FC_OTH_E!S43</f>
        <v>9717.8675302800002</v>
      </c>
      <c r="T43" s="8">
        <f>FC_IND_E!T43+FC_TRA_E!T43+FC_OTH_E!T43</f>
        <v>10372.718514600001</v>
      </c>
      <c r="U43" s="8">
        <f>FC_IND_E!U43+FC_TRA_E!U43+FC_OTH_E!U43</f>
        <v>11275.522918920004</v>
      </c>
      <c r="V43" s="8">
        <f>FC_IND_E!V43+FC_TRA_E!V43+FC_OTH_E!V43</f>
        <v>11720.567429999999</v>
      </c>
      <c r="W43" s="8">
        <f>FC_IND_E!W43+FC_TRA_E!W43+FC_OTH_E!W43</f>
        <v>10369.539535680002</v>
      </c>
      <c r="X43" s="8">
        <f>FC_IND_E!X43+FC_TRA_E!X43+FC_OTH_E!X43</f>
        <v>11526.655317839999</v>
      </c>
      <c r="Y43" s="8">
        <f>FC_IND_E!Y43+FC_TRA_E!Y43+FC_OTH_E!Y43</f>
        <v>12251.442237839998</v>
      </c>
      <c r="Z43" s="8">
        <f>FC_IND_E!Z43+FC_TRA_E!Z43+FC_OTH_E!Z43</f>
        <v>11122.936465680001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906.8182761600001</v>
      </c>
      <c r="D44" s="8">
        <f>FC_IND_E!D44+FC_TRA_E!D44+FC_OTH_E!D44</f>
        <v>737.96243616000004</v>
      </c>
      <c r="E44" s="8">
        <f>FC_IND_E!E44+FC_TRA_E!E44+FC_OTH_E!E44</f>
        <v>522.20256768000013</v>
      </c>
      <c r="F44" s="8">
        <f>FC_IND_E!F44+FC_TRA_E!F44+FC_OTH_E!F44</f>
        <v>553.47154847999991</v>
      </c>
      <c r="G44" s="8">
        <f>FC_IND_E!G44+FC_TRA_E!G44+FC_OTH_E!G44</f>
        <v>522.2022890400001</v>
      </c>
      <c r="H44" s="8">
        <f>FC_IND_E!H44+FC_TRA_E!H44+FC_OTH_E!H44</f>
        <v>262.66501152000001</v>
      </c>
      <c r="I44" s="8">
        <f>FC_IND_E!I44+FC_TRA_E!I44+FC_OTH_E!I44</f>
        <v>193.87130328000003</v>
      </c>
      <c r="J44" s="8">
        <f>FC_IND_E!J44+FC_TRA_E!J44+FC_OTH_E!J44</f>
        <v>143.12817288000005</v>
      </c>
      <c r="K44" s="8">
        <f>FC_IND_E!K44+FC_TRA_E!K44+FC_OTH_E!K44</f>
        <v>65.34080136</v>
      </c>
      <c r="L44" s="8">
        <f>FC_IND_E!L44+FC_TRA_E!L44+FC_OTH_E!L44</f>
        <v>46.672200000000004</v>
      </c>
      <c r="M44" s="8">
        <f>FC_IND_E!M44+FC_TRA_E!M44+FC_OTH_E!M44</f>
        <v>28.003320000000002</v>
      </c>
      <c r="N44" s="8">
        <f>FC_IND_E!N44+FC_TRA_E!N44+FC_OTH_E!N44</f>
        <v>28.003320000000002</v>
      </c>
      <c r="O44" s="8">
        <f>FC_IND_E!O44+FC_TRA_E!O44+FC_OTH_E!O44</f>
        <v>37.337760000000003</v>
      </c>
      <c r="P44" s="8">
        <f>FC_IND_E!P44+FC_TRA_E!P44+FC_OTH_E!P44</f>
        <v>40.44933288</v>
      </c>
      <c r="Q44" s="8">
        <f>FC_IND_E!Q44+FC_TRA_E!Q44+FC_OTH_E!Q44</f>
        <v>40.449332880000007</v>
      </c>
      <c r="R44" s="8">
        <f>FC_IND_E!R44+FC_TRA_E!R44+FC_OTH_E!R44</f>
        <v>28.003598640000007</v>
      </c>
      <c r="S44" s="8">
        <f>FC_IND_E!S44+FC_TRA_E!S44+FC_OTH_E!S44</f>
        <v>24.892025760000003</v>
      </c>
      <c r="T44" s="8">
        <f>FC_IND_E!T44+FC_TRA_E!T44+FC_OTH_E!T44</f>
        <v>24.892304400000004</v>
      </c>
      <c r="U44" s="8">
        <f>FC_IND_E!U44+FC_TRA_E!U44+FC_OTH_E!U44</f>
        <v>15.557585760000007</v>
      </c>
      <c r="V44" s="8">
        <f>FC_IND_E!V44+FC_TRA_E!V44+FC_OTH_E!V44</f>
        <v>9.3347186400000055</v>
      </c>
      <c r="W44" s="8">
        <f>FC_IND_E!W44+FC_TRA_E!W44+FC_OTH_E!W44</f>
        <v>15.557585760000002</v>
      </c>
      <c r="X44" s="8">
        <f>FC_IND_E!X44+FC_TRA_E!X44+FC_OTH_E!X44</f>
        <v>9.3344399999999972</v>
      </c>
      <c r="Y44" s="8">
        <f>FC_IND_E!Y44+FC_TRA_E!Y44+FC_OTH_E!Y44</f>
        <v>6.2025263999999964</v>
      </c>
      <c r="Z44" s="8">
        <f>FC_IND_E!Z44+FC_TRA_E!Z44+FC_OTH_E!Z44</f>
        <v>3.1054428000000005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126.74996100000001</v>
      </c>
      <c r="F48" s="8">
        <f>FC_IND_E!F48+FC_TRA_E!F48+FC_OTH_E!F48</f>
        <v>231.318828</v>
      </c>
      <c r="G48" s="8">
        <f>FC_IND_E!G48+FC_TRA_E!G48+FC_OTH_E!G48</f>
        <v>257.10750000000002</v>
      </c>
      <c r="H48" s="8">
        <f>FC_IND_E!H48+FC_TRA_E!H48+FC_OTH_E!H48</f>
        <v>445.6531169999999</v>
      </c>
      <c r="I48" s="8">
        <f>FC_IND_E!I48+FC_TRA_E!I48+FC_OTH_E!I48</f>
        <v>371.377656</v>
      </c>
      <c r="J48" s="8">
        <f>FC_IND_E!J48+FC_TRA_E!J48+FC_OTH_E!J48</f>
        <v>488.50425000000001</v>
      </c>
      <c r="K48" s="8">
        <f>FC_IND_E!K48+FC_TRA_E!K48+FC_OTH_E!K48</f>
        <v>462.79349999999988</v>
      </c>
      <c r="L48" s="8">
        <f>FC_IND_E!L48+FC_TRA_E!L48+FC_OTH_E!L48</f>
        <v>386.09999999999997</v>
      </c>
      <c r="M48" s="8">
        <f>FC_IND_E!M48+FC_TRA_E!M48+FC_OTH_E!M48</f>
        <v>360.360117</v>
      </c>
      <c r="N48" s="8">
        <f>FC_IND_E!N48+FC_TRA_E!N48+FC_OTH_E!N48</f>
        <v>286.35738300000003</v>
      </c>
      <c r="O48" s="8">
        <f>FC_IND_E!O48+FC_TRA_E!O48+FC_OTH_E!O48</f>
        <v>302.44511700000004</v>
      </c>
      <c r="P48" s="8">
        <f>FC_IND_E!P48+FC_TRA_E!P48+FC_OTH_E!P48</f>
        <v>292.79261700000001</v>
      </c>
      <c r="Q48" s="8">
        <f>FC_IND_E!Q48+FC_TRA_E!Q48+FC_OTH_E!Q48</f>
        <v>244.53011700000002</v>
      </c>
      <c r="R48" s="8">
        <f>FC_IND_E!R48+FC_TRA_E!R48+FC_OTH_E!R48</f>
        <v>302.44511699999998</v>
      </c>
      <c r="S48" s="8">
        <f>FC_IND_E!S48+FC_TRA_E!S48+FC_OTH_E!S48</f>
        <v>370.12950000000001</v>
      </c>
      <c r="T48" s="8">
        <f>FC_IND_E!T48+FC_TRA_E!T48+FC_OTH_E!T48</f>
        <v>338.71605299999999</v>
      </c>
      <c r="U48" s="8">
        <f>FC_IND_E!U48+FC_TRA_E!U48+FC_OTH_E!U48</f>
        <v>369.50822999999997</v>
      </c>
      <c r="V48" s="8">
        <f>FC_IND_E!V48+FC_TRA_E!V48+FC_OTH_E!V48</f>
        <v>393.45801299999999</v>
      </c>
      <c r="W48" s="8">
        <f>FC_IND_E!W48+FC_TRA_E!W48+FC_OTH_E!W48</f>
        <v>283.97409299999998</v>
      </c>
      <c r="X48" s="8">
        <f>FC_IND_E!X48+FC_TRA_E!X48+FC_OTH_E!X48</f>
        <v>195.01840799999997</v>
      </c>
      <c r="Y48" s="8">
        <f>FC_IND_E!Y48+FC_TRA_E!Y48+FC_OTH_E!Y48</f>
        <v>153.96193799999998</v>
      </c>
      <c r="Z48" s="8">
        <f>FC_IND_E!Z48+FC_TRA_E!Z48+FC_OTH_E!Z48</f>
        <v>95.79843000000001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27.854117279999997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58.49348796000001</v>
      </c>
      <c r="O50" s="8">
        <f>FC_IND_E!O50+FC_TRA_E!O50+FC_OTH_E!O50</f>
        <v>55.70797068000001</v>
      </c>
      <c r="P50" s="8">
        <f>FC_IND_E!P50+FC_TRA_E!P50+FC_OTH_E!P50</f>
        <v>52.922717280000015</v>
      </c>
      <c r="Q50" s="8">
        <f>FC_IND_E!Q50+FC_TRA_E!Q50+FC_OTH_E!Q50</f>
        <v>55.70797068000001</v>
      </c>
      <c r="R50" s="8">
        <f>FC_IND_E!R50+FC_TRA_E!R50+FC_OTH_E!R50</f>
        <v>58.493487959999996</v>
      </c>
      <c r="S50" s="8">
        <f>FC_IND_E!S50+FC_TRA_E!S50+FC_OTH_E!S50</f>
        <v>52.922717280000015</v>
      </c>
      <c r="T50" s="8">
        <f>FC_IND_E!T50+FC_TRA_E!T50+FC_OTH_E!T50</f>
        <v>55.707970680000024</v>
      </c>
      <c r="U50" s="8">
        <f>FC_IND_E!U50+FC_TRA_E!U50+FC_OTH_E!U50</f>
        <v>58.493487960000003</v>
      </c>
      <c r="V50" s="8">
        <f>FC_IND_E!V50+FC_TRA_E!V50+FC_OTH_E!V50</f>
        <v>44.566429319999997</v>
      </c>
      <c r="W50" s="8">
        <f>FC_IND_E!W50+FC_TRA_E!W50+FC_OTH_E!W50</f>
        <v>50.137199999999993</v>
      </c>
      <c r="X50" s="8">
        <f>FC_IND_E!X50+FC_TRA_E!X50+FC_OTH_E!X50</f>
        <v>47.351682720000007</v>
      </c>
      <c r="Y50" s="8">
        <f>FC_IND_E!Y50+FC_TRA_E!Y50+FC_OTH_E!Y50</f>
        <v>58.49348796000001</v>
      </c>
      <c r="Z50" s="8">
        <f>FC_IND_E!Z50+FC_TRA_E!Z50+FC_OTH_E!Z50</f>
        <v>44.566429320000005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14951.603700000003</v>
      </c>
      <c r="D51" s="27">
        <f>FC_IND_E!D51+FC_TRA_E!D51+FC_OTH_E!D51</f>
        <v>16462.718909999996</v>
      </c>
      <c r="E51" s="27">
        <f>FC_IND_E!E51+FC_TRA_E!E51+FC_OTH_E!E51</f>
        <v>16412.632830000002</v>
      </c>
      <c r="F51" s="27">
        <f>FC_IND_E!F51+FC_TRA_E!F51+FC_OTH_E!F51</f>
        <v>17637.318269999996</v>
      </c>
      <c r="G51" s="27">
        <f>FC_IND_E!G51+FC_TRA_E!G51+FC_OTH_E!G51</f>
        <v>17449.142040000002</v>
      </c>
      <c r="H51" s="27">
        <f>FC_IND_E!H51+FC_TRA_E!H51+FC_OTH_E!H51</f>
        <v>18057.193109999997</v>
      </c>
      <c r="I51" s="27">
        <f>FC_IND_E!I51+FC_TRA_E!I51+FC_OTH_E!I51</f>
        <v>16596.315450000002</v>
      </c>
      <c r="J51" s="27">
        <f>FC_IND_E!J51+FC_TRA_E!J51+FC_OTH_E!J51</f>
        <v>14271.806340000001</v>
      </c>
      <c r="K51" s="27">
        <f>FC_IND_E!K51+FC_TRA_E!K51+FC_OTH_E!K51</f>
        <v>14365.111860000001</v>
      </c>
      <c r="L51" s="27">
        <f>FC_IND_E!L51+FC_TRA_E!L51+FC_OTH_E!L51</f>
        <v>13541.266529999997</v>
      </c>
      <c r="M51" s="27">
        <f>FC_IND_E!M51+FC_TRA_E!M51+FC_OTH_E!M51</f>
        <v>14317.651259999993</v>
      </c>
      <c r="N51" s="27">
        <f>FC_IND_E!N51+FC_TRA_E!N51+FC_OTH_E!N51</f>
        <v>13723.383959999996</v>
      </c>
      <c r="O51" s="27">
        <f>FC_IND_E!O51+FC_TRA_E!O51+FC_OTH_E!O51</f>
        <v>11885.295510000007</v>
      </c>
      <c r="P51" s="27">
        <f>FC_IND_E!P51+FC_TRA_E!P51+FC_OTH_E!P51</f>
        <v>12527.881740000003</v>
      </c>
      <c r="Q51" s="27">
        <f>FC_IND_E!Q51+FC_TRA_E!Q51+FC_OTH_E!Q51</f>
        <v>11749.224959999998</v>
      </c>
      <c r="R51" s="27">
        <f>FC_IND_E!R51+FC_TRA_E!R51+FC_OTH_E!R51</f>
        <v>12433.011030000001</v>
      </c>
      <c r="S51" s="27">
        <f>FC_IND_E!S51+FC_TRA_E!S51+FC_OTH_E!S51</f>
        <v>13012.181820000002</v>
      </c>
      <c r="T51" s="27">
        <f>FC_IND_E!T51+FC_TRA_E!T51+FC_OTH_E!T51</f>
        <v>13402.715077556781</v>
      </c>
      <c r="U51" s="27">
        <f>FC_IND_E!U51+FC_TRA_E!U51+FC_OTH_E!U51</f>
        <v>13075.571918687217</v>
      </c>
      <c r="V51" s="27">
        <f>FC_IND_E!V51+FC_TRA_E!V51+FC_OTH_E!V51</f>
        <v>12866.83449617553</v>
      </c>
      <c r="W51" s="27">
        <f>FC_IND_E!W51+FC_TRA_E!W51+FC_OTH_E!W51</f>
        <v>13356.562591305321</v>
      </c>
      <c r="X51" s="27">
        <f>FC_IND_E!X51+FC_TRA_E!X51+FC_OTH_E!X51</f>
        <v>14283.122177715075</v>
      </c>
      <c r="Y51" s="27">
        <f>FC_IND_E!Y51+FC_TRA_E!Y51+FC_OTH_E!Y51</f>
        <v>12194.910101259415</v>
      </c>
      <c r="Z51" s="27">
        <f>FC_IND_E!Z51+FC_TRA_E!Z51+FC_OTH_E!Z51</f>
        <v>10587.928288516912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6.0061716000000001</v>
      </c>
      <c r="G52" s="27">
        <f t="shared" si="20"/>
        <v>64.921942799999997</v>
      </c>
      <c r="H52" s="27">
        <f t="shared" si="20"/>
        <v>154.15377119999999</v>
      </c>
      <c r="I52" s="27">
        <f t="shared" si="20"/>
        <v>107.3929428</v>
      </c>
      <c r="J52" s="27">
        <f t="shared" si="20"/>
        <v>113.25599999999999</v>
      </c>
      <c r="K52" s="27">
        <f t="shared" si="20"/>
        <v>122.26499999999997</v>
      </c>
      <c r="L52" s="27">
        <f t="shared" si="20"/>
        <v>157.87217160000003</v>
      </c>
      <c r="M52" s="27">
        <f t="shared" si="20"/>
        <v>190.76171399999998</v>
      </c>
      <c r="N52" s="27">
        <f t="shared" si="20"/>
        <v>230.08677119999996</v>
      </c>
      <c r="O52" s="27">
        <f t="shared" si="20"/>
        <v>210.49605720000002</v>
      </c>
      <c r="P52" s="27">
        <f t="shared" si="20"/>
        <v>200.19954239999998</v>
      </c>
      <c r="Q52" s="27">
        <f t="shared" si="20"/>
        <v>281.70612740181838</v>
      </c>
      <c r="R52" s="27">
        <f t="shared" si="20"/>
        <v>338.33234694220909</v>
      </c>
      <c r="S52" s="27">
        <f t="shared" si="20"/>
        <v>365.36699192540794</v>
      </c>
      <c r="T52" s="27">
        <f t="shared" si="20"/>
        <v>452.50903497427691</v>
      </c>
      <c r="U52" s="27">
        <f t="shared" si="20"/>
        <v>581.31626646316465</v>
      </c>
      <c r="V52" s="27">
        <f t="shared" si="20"/>
        <v>640.69691284527676</v>
      </c>
      <c r="W52" s="27">
        <f t="shared" si="20"/>
        <v>653.19993351323967</v>
      </c>
      <c r="X52" s="27">
        <f t="shared" ref="X52:Z52" si="21">SUM(X53:X54)</f>
        <v>791.01206721049095</v>
      </c>
      <c r="Y52" s="27">
        <f t="shared" si="21"/>
        <v>628.33046943618126</v>
      </c>
      <c r="Z52" s="27">
        <f t="shared" si="21"/>
        <v>539.25299999999993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6.0061716000000001</v>
      </c>
      <c r="G53" s="8">
        <f>FC_IND_E!G53+FC_TRA_E!G53+FC_OTH_E!G53</f>
        <v>64.921942799999997</v>
      </c>
      <c r="H53" s="8">
        <f>FC_IND_E!H53+FC_TRA_E!H53+FC_OTH_E!H53</f>
        <v>154.15377119999999</v>
      </c>
      <c r="I53" s="8">
        <f>FC_IND_E!I53+FC_TRA_E!I53+FC_OTH_E!I53</f>
        <v>107.3929428</v>
      </c>
      <c r="J53" s="8">
        <f>FC_IND_E!J53+FC_TRA_E!J53+FC_OTH_E!J53</f>
        <v>113.25599999999999</v>
      </c>
      <c r="K53" s="8">
        <f>FC_IND_E!K53+FC_TRA_E!K53+FC_OTH_E!K53</f>
        <v>122.26499999999997</v>
      </c>
      <c r="L53" s="8">
        <f>FC_IND_E!L53+FC_TRA_E!L53+FC_OTH_E!L53</f>
        <v>157.87217160000003</v>
      </c>
      <c r="M53" s="8">
        <f>FC_IND_E!M53+FC_TRA_E!M53+FC_OTH_E!M53</f>
        <v>190.76171399999998</v>
      </c>
      <c r="N53" s="8">
        <f>FC_IND_E!N53+FC_TRA_E!N53+FC_OTH_E!N53</f>
        <v>230.08677119999996</v>
      </c>
      <c r="O53" s="8">
        <f>FC_IND_E!O53+FC_TRA_E!O53+FC_OTH_E!O53</f>
        <v>210.49605720000002</v>
      </c>
      <c r="P53" s="8">
        <f>FC_IND_E!P53+FC_TRA_E!P53+FC_OTH_E!P53</f>
        <v>200.19954239999998</v>
      </c>
      <c r="Q53" s="8">
        <f>FC_IND_E!Q53+FC_TRA_E!Q53+FC_OTH_E!Q53</f>
        <v>267.40977120000002</v>
      </c>
      <c r="R53" s="8">
        <f>FC_IND_E!R53+FC_TRA_E!R53+FC_OTH_E!R53</f>
        <v>306.1634004</v>
      </c>
      <c r="S53" s="8">
        <f>FC_IND_E!S53+FC_TRA_E!S53+FC_OTH_E!S53</f>
        <v>338.76722880000011</v>
      </c>
      <c r="T53" s="8">
        <f>FC_IND_E!T53+FC_TRA_E!T53+FC_OTH_E!T53</f>
        <v>422.13600000000002</v>
      </c>
      <c r="U53" s="8">
        <f>FC_IND_E!U53+FC_TRA_E!U53+FC_OTH_E!U53</f>
        <v>562.99094280000008</v>
      </c>
      <c r="V53" s="8">
        <f>FC_IND_E!V53+FC_TRA_E!V53+FC_OTH_E!V53</f>
        <v>563.70651479999992</v>
      </c>
      <c r="W53" s="8">
        <f>FC_IND_E!W53+FC_TRA_E!W53+FC_OTH_E!W53</f>
        <v>601.45834319999994</v>
      </c>
      <c r="X53" s="8">
        <f>FC_IND_E!X53+FC_TRA_E!X53+FC_OTH_E!X53</f>
        <v>706.5630000000001</v>
      </c>
      <c r="Y53" s="8">
        <f>FC_IND_E!Y53+FC_TRA_E!Y53+FC_OTH_E!Y53</f>
        <v>544.54411440000001</v>
      </c>
      <c r="Z53" s="8">
        <f>FC_IND_E!Z53+FC_TRA_E!Z53+FC_OTH_E!Z53</f>
        <v>539.25299999999993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14.296356201818362</v>
      </c>
      <c r="R54" s="45">
        <f>FC_IND_E!R54+FC_TRA_E!R54+FC_OTH_E!R54</f>
        <v>32.168946542209071</v>
      </c>
      <c r="S54" s="45">
        <f>FC_IND_E!S54+FC_TRA_E!S54+FC_OTH_E!S54</f>
        <v>26.599763125407854</v>
      </c>
      <c r="T54" s="45">
        <f>FC_IND_E!T54+FC_TRA_E!T54+FC_OTH_E!T54</f>
        <v>30.373034974276919</v>
      </c>
      <c r="U54" s="45">
        <f>FC_IND_E!U54+FC_TRA_E!U54+FC_OTH_E!U54</f>
        <v>18.325323663164575</v>
      </c>
      <c r="V54" s="45">
        <f>FC_IND_E!V54+FC_TRA_E!V54+FC_OTH_E!V54</f>
        <v>76.990398045276834</v>
      </c>
      <c r="W54" s="45">
        <f>FC_IND_E!W54+FC_TRA_E!W54+FC_OTH_E!W54</f>
        <v>51.74159031323974</v>
      </c>
      <c r="X54" s="45">
        <f>FC_IND_E!X54+FC_TRA_E!X54+FC_OTH_E!X54</f>
        <v>84.449067210490824</v>
      </c>
      <c r="Y54" s="45">
        <f>FC_IND_E!Y54+FC_TRA_E!Y54+FC_OTH_E!Y54</f>
        <v>83.786355036181291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3254.4875311199999</v>
      </c>
      <c r="D61" s="49">
        <f t="shared" si="22"/>
        <v>3414.2022885600004</v>
      </c>
      <c r="E61" s="49">
        <f t="shared" si="22"/>
        <v>3470.0398437600002</v>
      </c>
      <c r="F61" s="49">
        <f t="shared" si="22"/>
        <v>3487.4856676800005</v>
      </c>
      <c r="G61" s="49">
        <f t="shared" si="22"/>
        <v>2907.7263835200006</v>
      </c>
      <c r="H61" s="49">
        <f t="shared" si="22"/>
        <v>5035.0965487200001</v>
      </c>
      <c r="I61" s="49">
        <f t="shared" si="22"/>
        <v>5514.9999091200007</v>
      </c>
      <c r="J61" s="49">
        <f t="shared" si="22"/>
        <v>5929.7112158399996</v>
      </c>
      <c r="K61" s="49">
        <f t="shared" si="22"/>
        <v>5411.98509552</v>
      </c>
      <c r="L61" s="49">
        <f t="shared" si="22"/>
        <v>7560.9845200799946</v>
      </c>
      <c r="M61" s="49">
        <f t="shared" si="22"/>
        <v>8482.4130938399976</v>
      </c>
      <c r="N61" s="49">
        <f t="shared" si="22"/>
        <v>9602.9633469599976</v>
      </c>
      <c r="O61" s="49">
        <f t="shared" si="22"/>
        <v>10254.897093600002</v>
      </c>
      <c r="P61" s="49">
        <f t="shared" si="22"/>
        <v>10606.971101760002</v>
      </c>
      <c r="Q61" s="49">
        <f t="shared" si="22"/>
        <v>9032.8435005600004</v>
      </c>
      <c r="R61" s="49">
        <f t="shared" si="22"/>
        <v>9568.5258715199961</v>
      </c>
      <c r="S61" s="49">
        <f t="shared" si="22"/>
        <v>9466.1780587200046</v>
      </c>
      <c r="T61" s="49">
        <f t="shared" si="22"/>
        <v>9118.4773520732851</v>
      </c>
      <c r="U61" s="49">
        <f t="shared" si="22"/>
        <v>8072.242023017573</v>
      </c>
      <c r="V61" s="49">
        <f t="shared" si="22"/>
        <v>7841.2176066236016</v>
      </c>
      <c r="W61" s="49">
        <f t="shared" si="22"/>
        <v>8054.9207095881766</v>
      </c>
      <c r="X61" s="49">
        <f t="shared" si="22"/>
        <v>8554.0850052706737</v>
      </c>
      <c r="Y61" s="49">
        <f t="shared" ref="Y61:Z61" si="23">SUM(Y62:Y72)</f>
        <v>8400.2871091875222</v>
      </c>
      <c r="Z61" s="49">
        <f t="shared" si="23"/>
        <v>8103.8196023418304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3254.1598655999996</v>
      </c>
      <c r="D62" s="52">
        <f>FC_IND_E!D62+FC_TRA_E!D62+FC_OTH_E!D62</f>
        <v>3413.9839104000002</v>
      </c>
      <c r="E62" s="52">
        <f>FC_IND_E!E62+FC_TRA_E!E62+FC_OTH_E!E62</f>
        <v>3467.8558656</v>
      </c>
      <c r="F62" s="52">
        <f>FC_IND_E!F62+FC_TRA_E!F62+FC_OTH_E!F62</f>
        <v>3486.4482240000007</v>
      </c>
      <c r="G62" s="52">
        <f>FC_IND_E!G62+FC_TRA_E!G62+FC_OTH_E!G62</f>
        <v>2904.8326272000004</v>
      </c>
      <c r="H62" s="52">
        <f>FC_IND_E!H62+FC_TRA_E!H62+FC_OTH_E!H62</f>
        <v>5025.1041791999996</v>
      </c>
      <c r="I62" s="52">
        <f>FC_IND_E!I62+FC_TRA_E!I62+FC_OTH_E!I62</f>
        <v>5476.4644032000006</v>
      </c>
      <c r="J62" s="52">
        <f>FC_IND_E!J62+FC_TRA_E!J62+FC_OTH_E!J62</f>
        <v>5833.9685375999998</v>
      </c>
      <c r="K62" s="52">
        <f>FC_IND_E!K62+FC_TRA_E!K62+FC_OTH_E!K62</f>
        <v>4911.7606272000003</v>
      </c>
      <c r="L62" s="52">
        <f>FC_IND_E!L62+FC_TRA_E!L62+FC_OTH_E!L62</f>
        <v>7043.0080895999954</v>
      </c>
      <c r="M62" s="52">
        <f>FC_IND_E!M62+FC_TRA_E!M62+FC_OTH_E!M62</f>
        <v>7949.872223999997</v>
      </c>
      <c r="N62" s="52">
        <f>FC_IND_E!N62+FC_TRA_E!N62+FC_OTH_E!N62</f>
        <v>9117.8083583999978</v>
      </c>
      <c r="O62" s="52">
        <f>FC_IND_E!O62+FC_TRA_E!O62+FC_OTH_E!O62</f>
        <v>9779.0555520000016</v>
      </c>
      <c r="P62" s="52">
        <f>FC_IND_E!P62+FC_TRA_E!P62+FC_OTH_E!P62</f>
        <v>10170.496627200004</v>
      </c>
      <c r="Q62" s="52">
        <f>FC_IND_E!Q62+FC_TRA_E!Q62+FC_OTH_E!Q62</f>
        <v>8427.4404479999994</v>
      </c>
      <c r="R62" s="52">
        <f>FC_IND_E!R62+FC_TRA_E!R62+FC_OTH_E!R62</f>
        <v>9007.0404479999961</v>
      </c>
      <c r="S62" s="52">
        <f>FC_IND_E!S62+FC_TRA_E!S62+FC_OTH_E!S62</f>
        <v>8868.719462400004</v>
      </c>
      <c r="T62" s="52">
        <f>FC_IND_E!T62+FC_TRA_E!T62+FC_OTH_E!T62</f>
        <v>8549.0717760000007</v>
      </c>
      <c r="U62" s="52">
        <f>FC_IND_E!U62+FC_TRA_E!U62+FC_OTH_E!U62</f>
        <v>7417.3123583999959</v>
      </c>
      <c r="V62" s="52">
        <f>FC_IND_E!V62+FC_TRA_E!V62+FC_OTH_E!V62</f>
        <v>7131.4883136000017</v>
      </c>
      <c r="W62" s="52">
        <f>FC_IND_E!W62+FC_TRA_E!W62+FC_OTH_E!W62</f>
        <v>7164.1922687999995</v>
      </c>
      <c r="X62" s="52">
        <f>FC_IND_E!X62+FC_TRA_E!X62+FC_OTH_E!X62</f>
        <v>7609.7282688000023</v>
      </c>
      <c r="Y62" s="52">
        <f>FC_IND_E!Y62+FC_TRA_E!Y62+FC_OTH_E!Y62</f>
        <v>7362.8799552000028</v>
      </c>
      <c r="Z62" s="52">
        <f>FC_IND_E!Z62+FC_TRA_E!Z62+FC_OTH_E!Z62</f>
        <v>7073.1360000000032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0.32766551999999988</v>
      </c>
      <c r="D64" s="52">
        <f>FC_IND_E!D64+FC_TRA_E!D64+FC_OTH_E!D64</f>
        <v>0.21837816000000002</v>
      </c>
      <c r="E64" s="52">
        <f>FC_IND_E!E64+FC_TRA_E!E64+FC_OTH_E!E64</f>
        <v>2.1839781600000006</v>
      </c>
      <c r="F64" s="52">
        <f>FC_IND_E!F64+FC_TRA_E!F64+FC_OTH_E!F64</f>
        <v>1.03744368</v>
      </c>
      <c r="G64" s="52">
        <f>FC_IND_E!G64+FC_TRA_E!G64+FC_OTH_E!G64</f>
        <v>2.8937563200000009</v>
      </c>
      <c r="H64" s="52">
        <f>FC_IND_E!H64+FC_TRA_E!H64+FC_OTH_E!H64</f>
        <v>2.4025528799999991</v>
      </c>
      <c r="I64" s="52">
        <f>FC_IND_E!I64+FC_TRA_E!I64+FC_OTH_E!I64</f>
        <v>6.2789126399999997</v>
      </c>
      <c r="J64" s="52">
        <f>FC_IND_E!J64+FC_TRA_E!J64+FC_OTH_E!J64</f>
        <v>10.810800000000004</v>
      </c>
      <c r="K64" s="52">
        <f>FC_IND_E!K64+FC_TRA_E!K64+FC_OTH_E!K64</f>
        <v>12.285</v>
      </c>
      <c r="L64" s="52">
        <f>FC_IND_E!L64+FC_TRA_E!L64+FC_OTH_E!L64</f>
        <v>16.762047120000005</v>
      </c>
      <c r="M64" s="52">
        <f>FC_IND_E!M64+FC_TRA_E!M64+FC_OTH_E!M64</f>
        <v>14.468978159999999</v>
      </c>
      <c r="N64" s="52">
        <f>FC_IND_E!N64+FC_TRA_E!N64+FC_OTH_E!N64</f>
        <v>12.558021839999999</v>
      </c>
      <c r="O64" s="52">
        <f>FC_IND_E!O64+FC_TRA_E!O64+FC_OTH_E!O64</f>
        <v>17.199000000000005</v>
      </c>
      <c r="P64" s="52">
        <f>FC_IND_E!P64+FC_TRA_E!P64+FC_OTH_E!P64</f>
        <v>30.903556320000007</v>
      </c>
      <c r="Q64" s="52">
        <f>FC_IND_E!Q64+FC_TRA_E!Q64+FC_OTH_E!Q64</f>
        <v>44.826490799999988</v>
      </c>
      <c r="R64" s="52">
        <f>FC_IND_E!R64+FC_TRA_E!R64+FC_OTH_E!R64</f>
        <v>29.265425279999995</v>
      </c>
      <c r="S64" s="52">
        <f>FC_IND_E!S64+FC_TRA_E!S64+FC_OTH_E!S64</f>
        <v>30.412156320000001</v>
      </c>
      <c r="T64" s="52">
        <f>FC_IND_E!T64+FC_TRA_E!T64+FC_OTH_E!T64</f>
        <v>48.677519433284417</v>
      </c>
      <c r="U64" s="52">
        <f>FC_IND_E!U64+FC_TRA_E!U64+FC_OTH_E!U64</f>
        <v>39.522412937577407</v>
      </c>
      <c r="V64" s="52">
        <f>FC_IND_E!V64+FC_TRA_E!V64+FC_OTH_E!V64</f>
        <v>35.607968063599529</v>
      </c>
      <c r="W64" s="52">
        <f>FC_IND_E!W64+FC_TRA_E!W64+FC_OTH_E!W64</f>
        <v>38.045570708177813</v>
      </c>
      <c r="X64" s="52">
        <f>FC_IND_E!X64+FC_TRA_E!X64+FC_OTH_E!X64</f>
        <v>40.092324790672038</v>
      </c>
      <c r="Y64" s="52">
        <f>FC_IND_E!Y64+FC_TRA_E!Y64+FC_OTH_E!Y64</f>
        <v>58.93653558752105</v>
      </c>
      <c r="Z64" s="52">
        <f>FC_IND_E!Z64+FC_TRA_E!Z64+FC_OTH_E!Z64</f>
        <v>49.9140657018269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2.0001600000000002</v>
      </c>
      <c r="R65" s="52">
        <f>FC_IND_E!R65+FC_TRA_E!R65+FC_OTH_E!R65</f>
        <v>13.10004</v>
      </c>
      <c r="S65" s="52">
        <f>FC_IND_E!S65+FC_TRA_E!S65+FC_OTH_E!S65</f>
        <v>12.30012</v>
      </c>
      <c r="T65" s="52">
        <f>FC_IND_E!T65+FC_TRA_E!T65+FC_OTH_E!T65</f>
        <v>33.900119999999994</v>
      </c>
      <c r="U65" s="52">
        <f>FC_IND_E!U65+FC_TRA_E!U65+FC_OTH_E!U65</f>
        <v>42.599879999999999</v>
      </c>
      <c r="V65" s="52">
        <f>FC_IND_E!V65+FC_TRA_E!V65+FC_OTH_E!V65</f>
        <v>73.900080000000003</v>
      </c>
      <c r="W65" s="52">
        <f>FC_IND_E!W65+FC_TRA_E!W65+FC_OTH_E!W65</f>
        <v>25.300080000000001</v>
      </c>
      <c r="X65" s="52">
        <f>FC_IND_E!X65+FC_TRA_E!X65+FC_OTH_E!X65</f>
        <v>59.500080000000004</v>
      </c>
      <c r="Y65" s="52">
        <f>FC_IND_E!Y65+FC_TRA_E!Y65+FC_OTH_E!Y65</f>
        <v>76.5</v>
      </c>
      <c r="Z65" s="52">
        <f>FC_IND_E!Z65+FC_TRA_E!Z65+FC_OTH_E!Z65</f>
        <v>53.700120000000013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7.5898166400000013</v>
      </c>
      <c r="I67" s="52">
        <f>FC_IND_E!I67+FC_TRA_E!I67+FC_OTH_E!I67</f>
        <v>32.25659327999999</v>
      </c>
      <c r="J67" s="52">
        <f>FC_IND_E!J67+FC_TRA_E!J67+FC_OTH_E!J67</f>
        <v>79.692564959999984</v>
      </c>
      <c r="K67" s="52">
        <f>FC_IND_E!K67+FC_TRA_E!K67+FC_OTH_E!K67</f>
        <v>137.47946832</v>
      </c>
      <c r="L67" s="52">
        <f>FC_IND_E!L67+FC_TRA_E!L67+FC_OTH_E!L67</f>
        <v>137.47946831999997</v>
      </c>
      <c r="M67" s="52">
        <f>FC_IND_E!M67+FC_TRA_E!M67+FC_OTH_E!M67</f>
        <v>167.61189168000001</v>
      </c>
      <c r="N67" s="52">
        <f>FC_IND_E!N67+FC_TRA_E!N67+FC_OTH_E!N67</f>
        <v>161.96196671999996</v>
      </c>
      <c r="O67" s="52">
        <f>FC_IND_E!O67+FC_TRA_E!O67+FC_OTH_E!O67</f>
        <v>150.66237168000001</v>
      </c>
      <c r="P67" s="52">
        <f>FC_IND_E!P67+FC_TRA_E!P67+FC_OTH_E!P67</f>
        <v>92.280833279999996</v>
      </c>
      <c r="Q67" s="52">
        <f>FC_IND_E!Q67+FC_TRA_E!Q67+FC_OTH_E!Q67</f>
        <v>178.91148671999994</v>
      </c>
      <c r="R67" s="52">
        <f>FC_IND_E!R67+FC_TRA_E!R67+FC_OTH_E!R67</f>
        <v>126.17987328</v>
      </c>
      <c r="S67" s="52">
        <f>FC_IND_E!S67+FC_TRA_E!S67+FC_OTH_E!S67</f>
        <v>129.94623504000003</v>
      </c>
      <c r="T67" s="52">
        <f>FC_IND_E!T67+FC_TRA_E!T67+FC_OTH_E!T67</f>
        <v>133.71285167999997</v>
      </c>
      <c r="U67" s="52">
        <f>FC_IND_E!U67+FC_TRA_E!U67+FC_OTH_E!U67</f>
        <v>150.66237168000004</v>
      </c>
      <c r="V67" s="52">
        <f>FC_IND_E!V67+FC_TRA_E!V67+FC_OTH_E!V67</f>
        <v>135.59616000000003</v>
      </c>
      <c r="W67" s="52">
        <f>FC_IND_E!W67+FC_TRA_E!W67+FC_OTH_E!W67</f>
        <v>248.59287503999997</v>
      </c>
      <c r="X67" s="52">
        <f>FC_IND_E!X67+FC_TRA_E!X67+FC_OTH_E!X67</f>
        <v>258.00941663999993</v>
      </c>
      <c r="Y67" s="52">
        <f>FC_IND_E!Y67+FC_TRA_E!Y67+FC_OTH_E!Y67</f>
        <v>267.42570335999994</v>
      </c>
      <c r="Z67" s="52">
        <f>FC_IND_E!Z67+FC_TRA_E!Z67+FC_OTH_E!Z67</f>
        <v>258.00941664000004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5.2393132799999993</v>
      </c>
      <c r="K69" s="52">
        <f>FC_IND_E!K69+FC_TRA_E!K69+FC_OTH_E!K69</f>
        <v>350.46000000000004</v>
      </c>
      <c r="L69" s="52">
        <f>FC_IND_E!L69+FC_TRA_E!L69+FC_OTH_E!L69</f>
        <v>363.73491503999981</v>
      </c>
      <c r="M69" s="52">
        <f>FC_IND_E!M69+FC_TRA_E!M69+FC_OTH_E!M69</f>
        <v>350.46000000000004</v>
      </c>
      <c r="N69" s="52">
        <f>FC_IND_E!N69+FC_TRA_E!N69+FC_OTH_E!N69</f>
        <v>310.63499999999988</v>
      </c>
      <c r="O69" s="52">
        <f>FC_IND_E!O69+FC_TRA_E!O69+FC_OTH_E!O69</f>
        <v>307.98016991999998</v>
      </c>
      <c r="P69" s="52">
        <f>FC_IND_E!P69+FC_TRA_E!P69+FC_OTH_E!P69</f>
        <v>313.29008495999989</v>
      </c>
      <c r="Q69" s="52">
        <f>FC_IND_E!Q69+FC_TRA_E!Q69+FC_OTH_E!Q69</f>
        <v>379.6649150400001</v>
      </c>
      <c r="R69" s="52">
        <f>FC_IND_E!R69+FC_TRA_E!R69+FC_OTH_E!R69</f>
        <v>392.94008495999992</v>
      </c>
      <c r="S69" s="52">
        <f>FC_IND_E!S69+FC_TRA_E!S69+FC_OTH_E!S69</f>
        <v>424.80008495999994</v>
      </c>
      <c r="T69" s="52">
        <f>FC_IND_E!T69+FC_TRA_E!T69+FC_OTH_E!T69</f>
        <v>353.11508495999999</v>
      </c>
      <c r="U69" s="52">
        <f>FC_IND_E!U69+FC_TRA_E!U69+FC_OTH_E!U69</f>
        <v>422.14499999999987</v>
      </c>
      <c r="V69" s="52">
        <f>FC_IND_E!V69+FC_TRA_E!V69+FC_OTH_E!V69</f>
        <v>464.62508496000009</v>
      </c>
      <c r="W69" s="52">
        <f>FC_IND_E!W69+FC_TRA_E!W69+FC_OTH_E!W69</f>
        <v>578.78991503999987</v>
      </c>
      <c r="X69" s="52">
        <f>FC_IND_E!X69+FC_TRA_E!X69+FC_OTH_E!X69</f>
        <v>586.75491504000001</v>
      </c>
      <c r="Y69" s="52">
        <f>FC_IND_E!Y69+FC_TRA_E!Y69+FC_OTH_E!Y69</f>
        <v>634.54491503999986</v>
      </c>
      <c r="Z69" s="52">
        <f>FC_IND_E!Z69+FC_TRA_E!Z69+FC_OTH_E!Z69</f>
        <v>669.05999999999983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5571.4873146854761</v>
      </c>
      <c r="D2" s="21">
        <f t="shared" ref="D2:X2" si="0">SUM(D3,D17,D22,D25,D26,D51,D52)</f>
        <v>5828.8391868497056</v>
      </c>
      <c r="E2" s="21">
        <f t="shared" si="0"/>
        <v>5874.3505989268533</v>
      </c>
      <c r="F2" s="21">
        <f t="shared" si="0"/>
        <v>5746.1909324052531</v>
      </c>
      <c r="G2" s="21">
        <f t="shared" si="0"/>
        <v>5606.9161992460104</v>
      </c>
      <c r="H2" s="21">
        <f t="shared" si="0"/>
        <v>5697.8534177643505</v>
      </c>
      <c r="I2" s="21">
        <f t="shared" si="0"/>
        <v>5542.0513055084693</v>
      </c>
      <c r="J2" s="21">
        <f t="shared" si="0"/>
        <v>5429.6424896576018</v>
      </c>
      <c r="K2" s="21">
        <f t="shared" si="0"/>
        <v>5320.2272466147706</v>
      </c>
      <c r="L2" s="21">
        <f t="shared" si="0"/>
        <v>3939.0705203589469</v>
      </c>
      <c r="M2" s="21">
        <f t="shared" si="0"/>
        <v>4254.6304044480485</v>
      </c>
      <c r="N2" s="21">
        <f t="shared" si="0"/>
        <v>5446.6690186780597</v>
      </c>
      <c r="O2" s="21">
        <f t="shared" si="0"/>
        <v>4778.7609812002274</v>
      </c>
      <c r="P2" s="21">
        <f t="shared" si="0"/>
        <v>5515.5935792022001</v>
      </c>
      <c r="Q2" s="21">
        <f t="shared" si="0"/>
        <v>5284.4190762431708</v>
      </c>
      <c r="R2" s="21">
        <f t="shared" si="0"/>
        <v>5644.0871557264254</v>
      </c>
      <c r="S2" s="21">
        <f t="shared" si="0"/>
        <v>5703.7129139580757</v>
      </c>
      <c r="T2" s="21">
        <f t="shared" si="0"/>
        <v>6391.5784801531754</v>
      </c>
      <c r="U2" s="21">
        <f t="shared" si="0"/>
        <v>6785.0867503847367</v>
      </c>
      <c r="V2" s="21">
        <f t="shared" si="0"/>
        <v>6549.4470995611937</v>
      </c>
      <c r="W2" s="21">
        <f t="shared" si="0"/>
        <v>6509.5827685947179</v>
      </c>
      <c r="X2" s="21">
        <f t="shared" si="0"/>
        <v>6761.8113940891326</v>
      </c>
      <c r="Y2" s="21">
        <f t="shared" ref="Y2:Z2" si="1">SUM(Y3,Y17,Y22,Y25,Y26,Y51,Y52)</f>
        <v>5802.8021839246421</v>
      </c>
      <c r="Z2" s="21">
        <f t="shared" si="1"/>
        <v>5188.1582776182004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663.37364804547587</v>
      </c>
      <c r="D3" s="24">
        <f t="shared" si="2"/>
        <v>815.54190028970629</v>
      </c>
      <c r="E3" s="24">
        <f t="shared" si="2"/>
        <v>751.81833668685283</v>
      </c>
      <c r="F3" s="24">
        <f t="shared" si="2"/>
        <v>791.97300392525312</v>
      </c>
      <c r="G3" s="24">
        <f t="shared" si="2"/>
        <v>955.06010284601075</v>
      </c>
      <c r="H3" s="24">
        <f t="shared" si="2"/>
        <v>900.53132504435041</v>
      </c>
      <c r="I3" s="24">
        <f t="shared" si="2"/>
        <v>882.36416654847005</v>
      </c>
      <c r="J3" s="24">
        <f t="shared" si="2"/>
        <v>917.00395633760013</v>
      </c>
      <c r="K3" s="24">
        <f t="shared" si="2"/>
        <v>874.54900129476937</v>
      </c>
      <c r="L3" s="24">
        <f t="shared" si="2"/>
        <v>363.40594327894689</v>
      </c>
      <c r="M3" s="24">
        <f t="shared" si="2"/>
        <v>363.19260892804948</v>
      </c>
      <c r="N3" s="24">
        <f t="shared" si="2"/>
        <v>366.14203523805975</v>
      </c>
      <c r="O3" s="24">
        <f t="shared" si="2"/>
        <v>322.15633664022698</v>
      </c>
      <c r="P3" s="24">
        <f t="shared" si="2"/>
        <v>203.13344468219913</v>
      </c>
      <c r="Q3" s="24">
        <f t="shared" si="2"/>
        <v>241.73366000135138</v>
      </c>
      <c r="R3" s="24">
        <f t="shared" si="2"/>
        <v>330.53908074421798</v>
      </c>
      <c r="S3" s="24">
        <f t="shared" si="2"/>
        <v>320.61269747266726</v>
      </c>
      <c r="T3" s="24">
        <f t="shared" si="2"/>
        <v>609.22741549129773</v>
      </c>
      <c r="U3" s="24">
        <f t="shared" si="2"/>
        <v>540.15816664472959</v>
      </c>
      <c r="V3" s="24">
        <f t="shared" si="2"/>
        <v>465.5335114693238</v>
      </c>
      <c r="W3" s="24">
        <f t="shared" si="2"/>
        <v>408.9774729277957</v>
      </c>
      <c r="X3" s="24">
        <f t="shared" ref="X3:Z3" si="3">SUM(X4,X8,X11)</f>
        <v>313.20045339096021</v>
      </c>
      <c r="Y3" s="24">
        <f t="shared" si="3"/>
        <v>306.13380064760179</v>
      </c>
      <c r="Z3" s="24">
        <f t="shared" si="3"/>
        <v>209.65657773785551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268.09121592000002</v>
      </c>
      <c r="F4" s="19">
        <f t="shared" si="4"/>
        <v>152.96695128000007</v>
      </c>
      <c r="G4" s="19">
        <f t="shared" si="4"/>
        <v>295.15211352000006</v>
      </c>
      <c r="H4" s="19">
        <f t="shared" si="4"/>
        <v>432.7928431200001</v>
      </c>
      <c r="I4" s="19">
        <f t="shared" si="4"/>
        <v>459.09395136000001</v>
      </c>
      <c r="J4" s="19">
        <f t="shared" si="4"/>
        <v>378.02160000000003</v>
      </c>
      <c r="K4" s="19">
        <f t="shared" si="4"/>
        <v>384.42412800000005</v>
      </c>
      <c r="L4" s="19">
        <f t="shared" si="4"/>
        <v>132.36443352000001</v>
      </c>
      <c r="M4" s="19">
        <f t="shared" si="4"/>
        <v>98.7624</v>
      </c>
      <c r="N4" s="19">
        <f t="shared" si="4"/>
        <v>97.248951360000007</v>
      </c>
      <c r="O4" s="19">
        <f t="shared" si="4"/>
        <v>90.912492000000029</v>
      </c>
      <c r="P4" s="19">
        <f t="shared" si="4"/>
        <v>45.329615760000003</v>
      </c>
      <c r="Q4" s="19">
        <f t="shared" si="4"/>
        <v>54.456565680000018</v>
      </c>
      <c r="R4" s="19">
        <f t="shared" si="4"/>
        <v>43.421400000000006</v>
      </c>
      <c r="S4" s="19">
        <f t="shared" si="4"/>
        <v>108.9400356</v>
      </c>
      <c r="T4" s="19">
        <f t="shared" si="4"/>
        <v>311.49200544000013</v>
      </c>
      <c r="U4" s="19">
        <f t="shared" si="4"/>
        <v>238.62578784000004</v>
      </c>
      <c r="V4" s="19">
        <f t="shared" si="4"/>
        <v>193.67867903999999</v>
      </c>
      <c r="W4" s="19">
        <f t="shared" si="4"/>
        <v>160.69476192000002</v>
      </c>
      <c r="X4" s="19">
        <f t="shared" ref="X4:Z4" si="5">SUM(X5:X7)</f>
        <v>102.17633712000001</v>
      </c>
      <c r="Y4" s="19">
        <f t="shared" si="5"/>
        <v>92.263997759999967</v>
      </c>
      <c r="Z4" s="19">
        <f t="shared" si="5"/>
        <v>58.341787680000024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2.71227792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7.3698820799999991</v>
      </c>
      <c r="U5" s="8">
        <f>FC_IND_IS_E!U5+FC_IND_NFM_E!U5+FC_IND_CPC_E!U5+FC_IND_NMM_E!U5+FC_IND_PPP_E!U5+FC_IND_FBT_E!U5+FC_IND_TE_E!U5+FC_IND_MAC_E!U5+FC_IND_TL_E!U5+FC_IND_WP_E!U5+FC_IND_MQ_E!U5+FC_IND_CON_E!U5+FC_IND_NSP_E!U5</f>
        <v>7.3698820799999991</v>
      </c>
      <c r="V5" s="8">
        <f>FC_IND_IS_E!V5+FC_IND_NFM_E!V5+FC_IND_CPC_E!V5+FC_IND_NMM_E!V5+FC_IND_PPP_E!V5+FC_IND_FBT_E!V5+FC_IND_TE_E!V5+FC_IND_MAC_E!V5+FC_IND_TL_E!V5+FC_IND_WP_E!V5+FC_IND_MQ_E!V5+FC_IND_CON_E!V5+FC_IND_NSP_E!V5</f>
        <v>7.3698820799999991</v>
      </c>
      <c r="W5" s="8">
        <f>FC_IND_IS_E!W5+FC_IND_NFM_E!W5+FC_IND_CPC_E!W5+FC_IND_NMM_E!W5+FC_IND_PPP_E!W5+FC_IND_FBT_E!W5+FC_IND_TE_E!W5+FC_IND_MAC_E!W5+FC_IND_TL_E!W5+FC_IND_WP_E!W5+FC_IND_MQ_E!W5+FC_IND_CON_E!W5+FC_IND_NSP_E!W5</f>
        <v>7.3698820799999991</v>
      </c>
      <c r="X5" s="8">
        <f>FC_IND_IS_E!X5+FC_IND_NFM_E!X5+FC_IND_CPC_E!X5+FC_IND_NMM_E!X5+FC_IND_PPP_E!X5+FC_IND_FBT_E!X5+FC_IND_TE_E!X5+FC_IND_MAC_E!X5+FC_IND_TL_E!X5+FC_IND_WP_E!X5+FC_IND_MQ_E!X5+FC_IND_CON_E!X5+FC_IND_NSP_E!X5</f>
        <v>7.3698820799999991</v>
      </c>
      <c r="Y5" s="8">
        <f>FC_IND_IS_E!Y5+FC_IND_NFM_E!Y5+FC_IND_CPC_E!Y5+FC_IND_NMM_E!Y5+FC_IND_PPP_E!Y5+FC_IND_FBT_E!Y5+FC_IND_TE_E!Y5+FC_IND_MAC_E!Y5+FC_IND_TL_E!Y5+FC_IND_WP_E!Y5+FC_IND_MQ_E!Y5+FC_IND_CON_E!Y5+FC_IND_NSP_E!Y5</f>
        <v>7.3698820799999991</v>
      </c>
      <c r="Z5" s="8">
        <f>FC_IND_IS_E!Z5+FC_IND_NFM_E!Z5+FC_IND_CPC_E!Z5+FC_IND_NMM_E!Z5+FC_IND_PPP_E!Z5+FC_IND_FBT_E!Z5+FC_IND_TE_E!Z5+FC_IND_MAC_E!Z5+FC_IND_TL_E!Z5+FC_IND_WP_E!Z5+FC_IND_MQ_E!Z5+FC_IND_CON_E!Z5+FC_IND_NSP_E!Z5</f>
        <v>4.9133726400000022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0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268.09121592000002</v>
      </c>
      <c r="F7" s="8">
        <f>FC_IND_IS_E!F7+FC_IND_NFM_E!F7+FC_IND_CPC_E!F7+FC_IND_NMM_E!F7+FC_IND_PPP_E!F7+FC_IND_FBT_E!F7+FC_IND_TE_E!F7+FC_IND_MAC_E!F7+FC_IND_TL_E!F7+FC_IND_WP_E!F7+FC_IND_MQ_E!F7+FC_IND_CON_E!F7+FC_IND_NSP_E!F7</f>
        <v>152.96695128000007</v>
      </c>
      <c r="G7" s="8">
        <f>FC_IND_IS_E!G7+FC_IND_NFM_E!G7+FC_IND_CPC_E!G7+FC_IND_NMM_E!G7+FC_IND_PPP_E!G7+FC_IND_FBT_E!G7+FC_IND_TE_E!G7+FC_IND_MAC_E!G7+FC_IND_TL_E!G7+FC_IND_WP_E!G7+FC_IND_MQ_E!G7+FC_IND_CON_E!G7+FC_IND_NSP_E!G7</f>
        <v>295.15211352000006</v>
      </c>
      <c r="H7" s="8">
        <f>FC_IND_IS_E!H7+FC_IND_NFM_E!H7+FC_IND_CPC_E!H7+FC_IND_NMM_E!H7+FC_IND_PPP_E!H7+FC_IND_FBT_E!H7+FC_IND_TE_E!H7+FC_IND_MAC_E!H7+FC_IND_TL_E!H7+FC_IND_WP_E!H7+FC_IND_MQ_E!H7+FC_IND_CON_E!H7+FC_IND_NSP_E!H7</f>
        <v>432.7928431200001</v>
      </c>
      <c r="I7" s="8">
        <f>FC_IND_IS_E!I7+FC_IND_NFM_E!I7+FC_IND_CPC_E!I7+FC_IND_NMM_E!I7+FC_IND_PPP_E!I7+FC_IND_FBT_E!I7+FC_IND_TE_E!I7+FC_IND_MAC_E!I7+FC_IND_TL_E!I7+FC_IND_WP_E!I7+FC_IND_MQ_E!I7+FC_IND_CON_E!I7+FC_IND_NSP_E!I7</f>
        <v>459.09395136000001</v>
      </c>
      <c r="J7" s="8">
        <f>FC_IND_IS_E!J7+FC_IND_NFM_E!J7+FC_IND_CPC_E!J7+FC_IND_NMM_E!J7+FC_IND_PPP_E!J7+FC_IND_FBT_E!J7+FC_IND_TE_E!J7+FC_IND_MAC_E!J7+FC_IND_TL_E!J7+FC_IND_WP_E!J7+FC_IND_MQ_E!J7+FC_IND_CON_E!J7+FC_IND_NSP_E!J7</f>
        <v>378.02160000000003</v>
      </c>
      <c r="K7" s="8">
        <f>FC_IND_IS_E!K7+FC_IND_NFM_E!K7+FC_IND_CPC_E!K7+FC_IND_NMM_E!K7+FC_IND_PPP_E!K7+FC_IND_FBT_E!K7+FC_IND_TE_E!K7+FC_IND_MAC_E!K7+FC_IND_TL_E!K7+FC_IND_WP_E!K7+FC_IND_MQ_E!K7+FC_IND_CON_E!K7+FC_IND_NSP_E!K7</f>
        <v>384.42412800000005</v>
      </c>
      <c r="L7" s="8">
        <f>FC_IND_IS_E!L7+FC_IND_NFM_E!L7+FC_IND_CPC_E!L7+FC_IND_NMM_E!L7+FC_IND_PPP_E!L7+FC_IND_FBT_E!L7+FC_IND_TE_E!L7+FC_IND_MAC_E!L7+FC_IND_TL_E!L7+FC_IND_WP_E!L7+FC_IND_MQ_E!L7+FC_IND_CON_E!L7+FC_IND_NSP_E!L7</f>
        <v>132.36443352000001</v>
      </c>
      <c r="M7" s="8">
        <f>FC_IND_IS_E!M7+FC_IND_NFM_E!M7+FC_IND_CPC_E!M7+FC_IND_NMM_E!M7+FC_IND_PPP_E!M7+FC_IND_FBT_E!M7+FC_IND_TE_E!M7+FC_IND_MAC_E!M7+FC_IND_TL_E!M7+FC_IND_WP_E!M7+FC_IND_MQ_E!M7+FC_IND_CON_E!M7+FC_IND_NSP_E!M7</f>
        <v>98.7624</v>
      </c>
      <c r="N7" s="8">
        <f>FC_IND_IS_E!N7+FC_IND_NFM_E!N7+FC_IND_CPC_E!N7+FC_IND_NMM_E!N7+FC_IND_PPP_E!N7+FC_IND_FBT_E!N7+FC_IND_TE_E!N7+FC_IND_MAC_E!N7+FC_IND_TL_E!N7+FC_IND_WP_E!N7+FC_IND_MQ_E!N7+FC_IND_CON_E!N7+FC_IND_NSP_E!N7</f>
        <v>97.248951360000007</v>
      </c>
      <c r="O7" s="8">
        <f>FC_IND_IS_E!O7+FC_IND_NFM_E!O7+FC_IND_CPC_E!O7+FC_IND_NMM_E!O7+FC_IND_PPP_E!O7+FC_IND_FBT_E!O7+FC_IND_TE_E!O7+FC_IND_MAC_E!O7+FC_IND_TL_E!O7+FC_IND_WP_E!O7+FC_IND_MQ_E!O7+FC_IND_CON_E!O7+FC_IND_NSP_E!O7</f>
        <v>90.912492000000029</v>
      </c>
      <c r="P7" s="8">
        <f>FC_IND_IS_E!P7+FC_IND_NFM_E!P7+FC_IND_CPC_E!P7+FC_IND_NMM_E!P7+FC_IND_PPP_E!P7+FC_IND_FBT_E!P7+FC_IND_TE_E!P7+FC_IND_MAC_E!P7+FC_IND_TL_E!P7+FC_IND_WP_E!P7+FC_IND_MQ_E!P7+FC_IND_CON_E!P7+FC_IND_NSP_E!P7</f>
        <v>42.617337840000005</v>
      </c>
      <c r="Q7" s="8">
        <f>FC_IND_IS_E!Q7+FC_IND_NFM_E!Q7+FC_IND_CPC_E!Q7+FC_IND_NMM_E!Q7+FC_IND_PPP_E!Q7+FC_IND_FBT_E!Q7+FC_IND_TE_E!Q7+FC_IND_MAC_E!Q7+FC_IND_TL_E!Q7+FC_IND_WP_E!Q7+FC_IND_MQ_E!Q7+FC_IND_CON_E!Q7+FC_IND_NSP_E!Q7</f>
        <v>54.456565680000018</v>
      </c>
      <c r="R7" s="8">
        <f>FC_IND_IS_E!R7+FC_IND_NFM_E!R7+FC_IND_CPC_E!R7+FC_IND_NMM_E!R7+FC_IND_PPP_E!R7+FC_IND_FBT_E!R7+FC_IND_TE_E!R7+FC_IND_MAC_E!R7+FC_IND_TL_E!R7+FC_IND_WP_E!R7+FC_IND_MQ_E!R7+FC_IND_CON_E!R7+FC_IND_NSP_E!R7</f>
        <v>43.421400000000006</v>
      </c>
      <c r="S7" s="8">
        <f>FC_IND_IS_E!S7+FC_IND_NFM_E!S7+FC_IND_CPC_E!S7+FC_IND_NMM_E!S7+FC_IND_PPP_E!S7+FC_IND_FBT_E!S7+FC_IND_TE_E!S7+FC_IND_MAC_E!S7+FC_IND_TL_E!S7+FC_IND_WP_E!S7+FC_IND_MQ_E!S7+FC_IND_CON_E!S7+FC_IND_NSP_E!S7</f>
        <v>108.9400356</v>
      </c>
      <c r="T7" s="8">
        <f>FC_IND_IS_E!T7+FC_IND_NFM_E!T7+FC_IND_CPC_E!T7+FC_IND_NMM_E!T7+FC_IND_PPP_E!T7+FC_IND_FBT_E!T7+FC_IND_TE_E!T7+FC_IND_MAC_E!T7+FC_IND_TL_E!T7+FC_IND_WP_E!T7+FC_IND_MQ_E!T7+FC_IND_CON_E!T7+FC_IND_NSP_E!T7</f>
        <v>304.1221233600001</v>
      </c>
      <c r="U7" s="8">
        <f>FC_IND_IS_E!U7+FC_IND_NFM_E!U7+FC_IND_CPC_E!U7+FC_IND_NMM_E!U7+FC_IND_PPP_E!U7+FC_IND_FBT_E!U7+FC_IND_TE_E!U7+FC_IND_MAC_E!U7+FC_IND_TL_E!U7+FC_IND_WP_E!U7+FC_IND_MQ_E!U7+FC_IND_CON_E!U7+FC_IND_NSP_E!U7</f>
        <v>231.25590576000005</v>
      </c>
      <c r="V7" s="8">
        <f>FC_IND_IS_E!V7+FC_IND_NFM_E!V7+FC_IND_CPC_E!V7+FC_IND_NMM_E!V7+FC_IND_PPP_E!V7+FC_IND_FBT_E!V7+FC_IND_TE_E!V7+FC_IND_MAC_E!V7+FC_IND_TL_E!V7+FC_IND_WP_E!V7+FC_IND_MQ_E!V7+FC_IND_CON_E!V7+FC_IND_NSP_E!V7</f>
        <v>186.30879696</v>
      </c>
      <c r="W7" s="8">
        <f>FC_IND_IS_E!W7+FC_IND_NFM_E!W7+FC_IND_CPC_E!W7+FC_IND_NMM_E!W7+FC_IND_PPP_E!W7+FC_IND_FBT_E!W7+FC_IND_TE_E!W7+FC_IND_MAC_E!W7+FC_IND_TL_E!W7+FC_IND_WP_E!W7+FC_IND_MQ_E!W7+FC_IND_CON_E!W7+FC_IND_NSP_E!W7</f>
        <v>153.32487984000002</v>
      </c>
      <c r="X7" s="8">
        <f>FC_IND_IS_E!X7+FC_IND_NFM_E!X7+FC_IND_CPC_E!X7+FC_IND_NMM_E!X7+FC_IND_PPP_E!X7+FC_IND_FBT_E!X7+FC_IND_TE_E!X7+FC_IND_MAC_E!X7+FC_IND_TL_E!X7+FC_IND_WP_E!X7+FC_IND_MQ_E!X7+FC_IND_CON_E!X7+FC_IND_NSP_E!X7</f>
        <v>94.806455040000017</v>
      </c>
      <c r="Y7" s="8">
        <f>FC_IND_IS_E!Y7+FC_IND_NFM_E!Y7+FC_IND_CPC_E!Y7+FC_IND_NMM_E!Y7+FC_IND_PPP_E!Y7+FC_IND_FBT_E!Y7+FC_IND_TE_E!Y7+FC_IND_MAC_E!Y7+FC_IND_TL_E!Y7+FC_IND_WP_E!Y7+FC_IND_MQ_E!Y7+FC_IND_CON_E!Y7+FC_IND_NSP_E!Y7</f>
        <v>84.89411567999997</v>
      </c>
      <c r="Z7" s="8">
        <f>FC_IND_IS_E!Z7+FC_IND_NFM_E!Z7+FC_IND_CPC_E!Z7+FC_IND_NMM_E!Z7+FC_IND_PPP_E!Z7+FC_IND_FBT_E!Z7+FC_IND_TE_E!Z7+FC_IND_MAC_E!Z7+FC_IND_TL_E!Z7+FC_IND_WP_E!Z7+FC_IND_MQ_E!Z7+FC_IND_CON_E!Z7+FC_IND_NSP_E!Z7</f>
        <v>53.428415040000019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277.70161316547598</v>
      </c>
      <c r="D8" s="19">
        <f t="shared" si="6"/>
        <v>348.23963452970622</v>
      </c>
      <c r="E8" s="19">
        <f t="shared" si="6"/>
        <v>46.396489886852848</v>
      </c>
      <c r="F8" s="19">
        <f t="shared" si="6"/>
        <v>54.115113925252885</v>
      </c>
      <c r="G8" s="19">
        <f t="shared" si="6"/>
        <v>32.711541646010737</v>
      </c>
      <c r="H8" s="19">
        <f t="shared" si="6"/>
        <v>5.3083836843503756</v>
      </c>
      <c r="I8" s="19">
        <f t="shared" si="6"/>
        <v>6.7768561484700651</v>
      </c>
      <c r="J8" s="19">
        <f t="shared" si="6"/>
        <v>52.671493937600047</v>
      </c>
      <c r="K8" s="19">
        <f t="shared" si="6"/>
        <v>64.111859054769369</v>
      </c>
      <c r="L8" s="19">
        <f t="shared" si="6"/>
        <v>79.126886238946881</v>
      </c>
      <c r="M8" s="19">
        <f t="shared" si="6"/>
        <v>59.480910528049499</v>
      </c>
      <c r="N8" s="19">
        <f t="shared" si="6"/>
        <v>61.355941318059791</v>
      </c>
      <c r="O8" s="19">
        <f t="shared" si="6"/>
        <v>38.73423680022691</v>
      </c>
      <c r="P8" s="19">
        <f t="shared" si="6"/>
        <v>36.018606682199156</v>
      </c>
      <c r="Q8" s="19">
        <f t="shared" si="6"/>
        <v>57.780432080951563</v>
      </c>
      <c r="R8" s="19">
        <f t="shared" si="6"/>
        <v>97.410665223932739</v>
      </c>
      <c r="S8" s="19">
        <f t="shared" si="6"/>
        <v>63.871454032046131</v>
      </c>
      <c r="T8" s="19">
        <f t="shared" si="6"/>
        <v>30.775769410777965</v>
      </c>
      <c r="U8" s="19">
        <f t="shared" si="6"/>
        <v>37.846662884294403</v>
      </c>
      <c r="V8" s="19">
        <f t="shared" si="6"/>
        <v>35.09740426872002</v>
      </c>
      <c r="W8" s="19">
        <f t="shared" si="6"/>
        <v>26.530287807285291</v>
      </c>
      <c r="X8" s="19">
        <f t="shared" ref="X8:Z8" si="7">SUM(X9:X10)</f>
        <v>27.290040030680949</v>
      </c>
      <c r="Y8" s="19">
        <f t="shared" si="7"/>
        <v>48.207374087289992</v>
      </c>
      <c r="Z8" s="19">
        <f t="shared" si="7"/>
        <v>42.620171497605732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238.62337488</v>
      </c>
      <c r="D9" s="8">
        <f>FC_IND_IS_E!D9+FC_IND_NFM_E!D9+FC_IND_CPC_E!D9+FC_IND_NMM_E!D9+FC_IND_PPP_E!D9+FC_IND_FBT_E!D9+FC_IND_TE_E!D9+FC_IND_MAC_E!D9+FC_IND_TL_E!D9+FC_IND_WP_E!D9+FC_IND_MQ_E!D9+FC_IND_CON_E!D9+FC_IND_NSP_E!D9</f>
        <v>293.88099839999995</v>
      </c>
      <c r="E9" s="8">
        <f>FC_IND_IS_E!E9+FC_IND_NFM_E!E9+FC_IND_CPC_E!E9+FC_IND_NMM_E!E9+FC_IND_PPP_E!E9+FC_IND_FBT_E!E9+FC_IND_TE_E!E9+FC_IND_MAC_E!E9+FC_IND_TL_E!E9+FC_IND_WP_E!E9+FC_IND_MQ_E!E9+FC_IND_CON_E!E9+FC_IND_NSP_E!E9</f>
        <v>1.66210704</v>
      </c>
      <c r="F9" s="8">
        <f>FC_IND_IS_E!F9+FC_IND_NFM_E!F9+FC_IND_CPC_E!F9+FC_IND_NMM_E!F9+FC_IND_PPP_E!F9+FC_IND_FBT_E!F9+FC_IND_TE_E!F9+FC_IND_MAC_E!F9+FC_IND_TL_E!F9+FC_IND_WP_E!F9+FC_IND_MQ_E!F9+FC_IND_CON_E!F9+FC_IND_NSP_E!F9</f>
        <v>6.532571759999998</v>
      </c>
      <c r="G9" s="8">
        <f>FC_IND_IS_E!G9+FC_IND_NFM_E!G9+FC_IND_CPC_E!G9+FC_IND_NMM_E!G9+FC_IND_PPP_E!G9+FC_IND_FBT_E!G9+FC_IND_TE_E!G9+FC_IND_MAC_E!G9+FC_IND_TL_E!G9+FC_IND_WP_E!G9+FC_IND_MQ_E!G9+FC_IND_CON_E!G9+FC_IND_NSP_E!G9</f>
        <v>1.53691296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29.788236719999997</v>
      </c>
      <c r="K9" s="8">
        <f>FC_IND_IS_E!K9+FC_IND_NFM_E!K9+FC_IND_CPC_E!K9+FC_IND_NMM_E!K9+FC_IND_PPP_E!K9+FC_IND_FBT_E!K9+FC_IND_TE_E!K9+FC_IND_MAC_E!K9+FC_IND_TL_E!K9+FC_IND_WP_E!K9+FC_IND_MQ_E!K9+FC_IND_CON_E!K9+FC_IND_NSP_E!K9</f>
        <v>35.352456479999987</v>
      </c>
      <c r="L9" s="8">
        <f>FC_IND_IS_E!L9+FC_IND_NFM_E!L9+FC_IND_CPC_E!L9+FC_IND_NMM_E!L9+FC_IND_PPP_E!L9+FC_IND_FBT_E!L9+FC_IND_TE_E!L9+FC_IND_MAC_E!L9+FC_IND_TL_E!L9+FC_IND_WP_E!L9+FC_IND_MQ_E!L9+FC_IND_CON_E!L9+FC_IND_NSP_E!L9</f>
        <v>67.630741200000017</v>
      </c>
      <c r="M9" s="8">
        <f>FC_IND_IS_E!M9+FC_IND_NFM_E!M9+FC_IND_CPC_E!M9+FC_IND_NMM_E!M9+FC_IND_PPP_E!M9+FC_IND_FBT_E!M9+FC_IND_TE_E!M9+FC_IND_MAC_E!M9+FC_IND_TL_E!M9+FC_IND_WP_E!M9+FC_IND_MQ_E!M9+FC_IND_CON_E!M9+FC_IND_NSP_E!M9</f>
        <v>52.683190559999993</v>
      </c>
      <c r="N9" s="8">
        <f>FC_IND_IS_E!N9+FC_IND_NFM_E!N9+FC_IND_CPC_E!N9+FC_IND_NMM_E!N9+FC_IND_PPP_E!N9+FC_IND_FBT_E!N9+FC_IND_TE_E!N9+FC_IND_MAC_E!N9+FC_IND_TL_E!N9+FC_IND_WP_E!N9+FC_IND_MQ_E!N9+FC_IND_CON_E!N9+FC_IND_NSP_E!N9</f>
        <v>50.92874424</v>
      </c>
      <c r="O9" s="8">
        <f>FC_IND_IS_E!O9+FC_IND_NFM_E!O9+FC_IND_CPC_E!O9+FC_IND_NMM_E!O9+FC_IND_PPP_E!O9+FC_IND_FBT_E!O9+FC_IND_TE_E!O9+FC_IND_MAC_E!O9+FC_IND_TL_E!O9+FC_IND_WP_E!O9+FC_IND_MQ_E!O9+FC_IND_CON_E!O9+FC_IND_NSP_E!O9</f>
        <v>32.374428239999993</v>
      </c>
      <c r="P9" s="8">
        <f>FC_IND_IS_E!P9+FC_IND_NFM_E!P9+FC_IND_CPC_E!P9+FC_IND_NMM_E!P9+FC_IND_PPP_E!P9+FC_IND_FBT_E!P9+FC_IND_TE_E!P9+FC_IND_MAC_E!P9+FC_IND_TL_E!P9+FC_IND_WP_E!P9+FC_IND_MQ_E!P9+FC_IND_CON_E!P9+FC_IND_NSP_E!P9</f>
        <v>34.507915199999999</v>
      </c>
      <c r="Q9" s="8">
        <f>FC_IND_IS_E!Q9+FC_IND_NFM_E!Q9+FC_IND_CPC_E!Q9+FC_IND_NMM_E!Q9+FC_IND_PPP_E!Q9+FC_IND_FBT_E!Q9+FC_IND_TE_E!Q9+FC_IND_MAC_E!Q9+FC_IND_TL_E!Q9+FC_IND_WP_E!Q9+FC_IND_MQ_E!Q9+FC_IND_CON_E!Q9+FC_IND_NSP_E!Q9</f>
        <v>55.51008671999999</v>
      </c>
      <c r="R9" s="8">
        <f>FC_IND_IS_E!R9+FC_IND_NFM_E!R9+FC_IND_CPC_E!R9+FC_IND_NMM_E!R9+FC_IND_PPP_E!R9+FC_IND_FBT_E!R9+FC_IND_TE_E!R9+FC_IND_MAC_E!R9+FC_IND_TL_E!R9+FC_IND_WP_E!R9+FC_IND_MQ_E!R9+FC_IND_CON_E!R9+FC_IND_NSP_E!R9</f>
        <v>88.36730759999999</v>
      </c>
      <c r="S9" s="8">
        <f>FC_IND_IS_E!S9+FC_IND_NFM_E!S9+FC_IND_CPC_E!S9+FC_IND_NMM_E!S9+FC_IND_PPP_E!S9+FC_IND_FBT_E!S9+FC_IND_TE_E!S9+FC_IND_MAC_E!S9+FC_IND_TL_E!S9+FC_IND_WP_E!S9+FC_IND_MQ_E!S9+FC_IND_CON_E!S9+FC_IND_NSP_E!S9</f>
        <v>52.44525264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39.078238285475962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54.358636129706284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44.734382846852846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47.582542165252889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31.174628686010735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5.3083836843503756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6.7768561484700651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22.883257217600047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28.759402574769378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11.49614503894686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6.7977199680495044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10.427197078059788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6.3598085602269192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1.5106914821991544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2.2703453609515747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9.0433576239327458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11.426201392046133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30.775769410777965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37.846662884294403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35.09740426872002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26.530287807285291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27.290040030680949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48.207374087289992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42.620171497605732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385.67203487999996</v>
      </c>
      <c r="D11" s="19">
        <f t="shared" si="8"/>
        <v>467.30226576000007</v>
      </c>
      <c r="E11" s="19">
        <f t="shared" si="8"/>
        <v>437.33063087999994</v>
      </c>
      <c r="F11" s="19">
        <f t="shared" si="8"/>
        <v>584.89093872000012</v>
      </c>
      <c r="G11" s="19">
        <f t="shared" si="8"/>
        <v>627.19644767999989</v>
      </c>
      <c r="H11" s="19">
        <f t="shared" si="8"/>
        <v>462.43009823999995</v>
      </c>
      <c r="I11" s="19">
        <f t="shared" si="8"/>
        <v>416.49335903999997</v>
      </c>
      <c r="J11" s="19">
        <f t="shared" si="8"/>
        <v>486.31086240000002</v>
      </c>
      <c r="K11" s="19">
        <f t="shared" si="8"/>
        <v>426.01301423999996</v>
      </c>
      <c r="L11" s="19">
        <f t="shared" si="8"/>
        <v>151.91462351999999</v>
      </c>
      <c r="M11" s="19">
        <f t="shared" si="8"/>
        <v>204.94929839999998</v>
      </c>
      <c r="N11" s="19">
        <f t="shared" si="8"/>
        <v>207.53714255999998</v>
      </c>
      <c r="O11" s="19">
        <f t="shared" si="8"/>
        <v>192.50960784000003</v>
      </c>
      <c r="P11" s="19">
        <f t="shared" si="8"/>
        <v>121.78522223999998</v>
      </c>
      <c r="Q11" s="19">
        <f t="shared" si="8"/>
        <v>129.49666224039981</v>
      </c>
      <c r="R11" s="19">
        <f t="shared" si="8"/>
        <v>189.70701552028524</v>
      </c>
      <c r="S11" s="19">
        <f t="shared" si="8"/>
        <v>147.80120784062115</v>
      </c>
      <c r="T11" s="19">
        <f t="shared" si="8"/>
        <v>266.95964064051964</v>
      </c>
      <c r="U11" s="19">
        <f t="shared" si="8"/>
        <v>263.68571592043509</v>
      </c>
      <c r="V11" s="19">
        <f t="shared" si="8"/>
        <v>236.75742816060378</v>
      </c>
      <c r="W11" s="19">
        <f t="shared" si="8"/>
        <v>221.75242320051041</v>
      </c>
      <c r="X11" s="19">
        <f t="shared" ref="X11:Z11" si="9">SUM(X12:X16)</f>
        <v>183.73407624027925</v>
      </c>
      <c r="Y11" s="19">
        <f t="shared" si="9"/>
        <v>165.6624288003118</v>
      </c>
      <c r="Z11" s="19">
        <f t="shared" si="9"/>
        <v>108.69461856024976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385.67203487999996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465.35635872000006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437.33063087999994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584.89093872000012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627.19644767999989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462.43009823999995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416.49335903999997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483.24540000000002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422.94755183999996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151.91462351999999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201.88383599999997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204.47168015999998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189.44414544000003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118.71975983999998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129.49666224039981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189.70701552028524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147.80120784062115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193.44424176051962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199.0034428804351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169.24477680060374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160.30642320051041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125.86774464027926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108.6054288003118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75.777118560249761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3.0654624000000004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3.0654623999999999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3.0654623999999999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3.0654624000000004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3.0654623999999999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3.0654624000000004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1.9459070400000003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73.515398879999992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64.682273039999984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67.512651360000035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61.445999999999998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57.866331599999981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57.056999999999995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32.917500000000004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827.79782399999999</v>
      </c>
      <c r="D17" s="27">
        <f t="shared" si="10"/>
        <v>670.770216</v>
      </c>
      <c r="E17" s="27">
        <f t="shared" si="10"/>
        <v>728.17847999999992</v>
      </c>
      <c r="F17" s="27">
        <f t="shared" si="10"/>
        <v>613.08331200000021</v>
      </c>
      <c r="G17" s="27">
        <f t="shared" si="10"/>
        <v>773.86759199999995</v>
      </c>
      <c r="H17" s="27">
        <f t="shared" si="10"/>
        <v>835.42968000000008</v>
      </c>
      <c r="I17" s="27">
        <f t="shared" si="10"/>
        <v>880.83532800000012</v>
      </c>
      <c r="J17" s="27">
        <f t="shared" si="10"/>
        <v>786.27707999999984</v>
      </c>
      <c r="K17" s="27">
        <f t="shared" si="10"/>
        <v>774.40053599999999</v>
      </c>
      <c r="L17" s="27">
        <f t="shared" si="10"/>
        <v>771.94094399999994</v>
      </c>
      <c r="M17" s="27">
        <f t="shared" si="10"/>
        <v>907.71170400000005</v>
      </c>
      <c r="N17" s="27">
        <f t="shared" si="10"/>
        <v>855.1481040000001</v>
      </c>
      <c r="O17" s="27">
        <f t="shared" si="10"/>
        <v>823.29156</v>
      </c>
      <c r="P17" s="27">
        <f t="shared" si="10"/>
        <v>460.49147999999991</v>
      </c>
      <c r="Q17" s="27">
        <f t="shared" si="10"/>
        <v>91.295639999999992</v>
      </c>
      <c r="R17" s="27">
        <f t="shared" si="10"/>
        <v>137.68293599999998</v>
      </c>
      <c r="S17" s="27">
        <f t="shared" si="10"/>
        <v>59.780159999999988</v>
      </c>
      <c r="T17" s="27">
        <f t="shared" si="10"/>
        <v>77.402519999999996</v>
      </c>
      <c r="U17" s="27">
        <f t="shared" si="10"/>
        <v>59.220720000000007</v>
      </c>
      <c r="V17" s="27">
        <f t="shared" si="10"/>
        <v>58.461479999999995</v>
      </c>
      <c r="W17" s="27">
        <f t="shared" si="10"/>
        <v>40.399559999999987</v>
      </c>
      <c r="X17" s="27">
        <f t="shared" ref="X17:Z17" si="11">SUM(X18:X21)</f>
        <v>65.89403999999999</v>
      </c>
      <c r="Y17" s="27">
        <f t="shared" si="11"/>
        <v>19.420559999999995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122.15772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49.630319999999983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21.498479999999994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56.423519999999996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72.127799999999993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70.249680000000012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124.75511999999998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142.77707999999996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139.74011999999996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99.060839999999985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147.73212000000001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151.84799999999998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128.31155999999996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88.431479999999993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84.275639999999996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96.863039999999998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59.780159999999988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77.402519999999996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59.220720000000007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58.461479999999995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40.399559999999987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65.89403999999999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19.420559999999995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705.64010399999995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621.13989600000002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706.68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556.65979200000015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701.73979199999997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765.18000000000006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756.08020800000008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643.49999999999989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634.66041600000005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672.88010399999996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759.97958400000005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703.30010400000015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694.98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372.05999999999995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7.02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40.819896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862.03275264000013</v>
      </c>
      <c r="D26" s="27">
        <f t="shared" si="14"/>
        <v>678.26581055999998</v>
      </c>
      <c r="E26" s="27">
        <f t="shared" si="14"/>
        <v>702.67645224</v>
      </c>
      <c r="F26" s="27">
        <f t="shared" si="14"/>
        <v>887.11585487999992</v>
      </c>
      <c r="G26" s="27">
        <f t="shared" si="14"/>
        <v>896.61269160000006</v>
      </c>
      <c r="H26" s="27">
        <f t="shared" si="14"/>
        <v>857.20402151999997</v>
      </c>
      <c r="I26" s="27">
        <f t="shared" si="14"/>
        <v>711.33114816</v>
      </c>
      <c r="J26" s="27">
        <f t="shared" si="14"/>
        <v>747.84844332000011</v>
      </c>
      <c r="K26" s="27">
        <f t="shared" si="14"/>
        <v>702.73993931999985</v>
      </c>
      <c r="L26" s="27">
        <f t="shared" si="14"/>
        <v>564.40121148000003</v>
      </c>
      <c r="M26" s="27">
        <f t="shared" si="14"/>
        <v>517.02664751999998</v>
      </c>
      <c r="N26" s="27">
        <f t="shared" si="14"/>
        <v>1703.7529682400002</v>
      </c>
      <c r="O26" s="27">
        <f t="shared" si="14"/>
        <v>1524.81460896</v>
      </c>
      <c r="P26" s="27">
        <f t="shared" si="14"/>
        <v>1678.8854005200001</v>
      </c>
      <c r="Q26" s="27">
        <f t="shared" si="14"/>
        <v>1741.8894872399999</v>
      </c>
      <c r="R26" s="27">
        <f t="shared" si="14"/>
        <v>1939.7419664400002</v>
      </c>
      <c r="S26" s="27">
        <f t="shared" si="14"/>
        <v>1949.9381733599998</v>
      </c>
      <c r="T26" s="27">
        <f t="shared" si="14"/>
        <v>2074.6014350400005</v>
      </c>
      <c r="U26" s="27">
        <f t="shared" si="14"/>
        <v>2269.6342120800005</v>
      </c>
      <c r="V26" s="27">
        <f t="shared" si="14"/>
        <v>2128.3711995599997</v>
      </c>
      <c r="W26" s="27">
        <f t="shared" si="14"/>
        <v>2210.5101294000001</v>
      </c>
      <c r="X26" s="27">
        <f t="shared" ref="X26:Z26" si="15">SUM(X27,X33)</f>
        <v>2213.1027093600005</v>
      </c>
      <c r="Y26" s="27">
        <f t="shared" si="15"/>
        <v>1889.5721781599998</v>
      </c>
      <c r="Z26" s="27">
        <f t="shared" si="15"/>
        <v>1732.06255932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862.03275264000013</v>
      </c>
      <c r="D33" s="19">
        <f t="shared" si="18"/>
        <v>678.26581055999998</v>
      </c>
      <c r="E33" s="19">
        <f t="shared" si="18"/>
        <v>702.67645224</v>
      </c>
      <c r="F33" s="19">
        <f t="shared" si="18"/>
        <v>887.11585487999992</v>
      </c>
      <c r="G33" s="19">
        <f t="shared" si="18"/>
        <v>896.61269160000006</v>
      </c>
      <c r="H33" s="19">
        <f t="shared" si="18"/>
        <v>857.20402151999997</v>
      </c>
      <c r="I33" s="19">
        <f t="shared" si="18"/>
        <v>711.33114816</v>
      </c>
      <c r="J33" s="19">
        <f t="shared" si="18"/>
        <v>747.84844332000011</v>
      </c>
      <c r="K33" s="19">
        <f t="shared" si="18"/>
        <v>702.73993931999985</v>
      </c>
      <c r="L33" s="19">
        <f t="shared" si="18"/>
        <v>564.40121148000003</v>
      </c>
      <c r="M33" s="19">
        <f t="shared" si="18"/>
        <v>517.02664751999998</v>
      </c>
      <c r="N33" s="19">
        <f t="shared" si="18"/>
        <v>1703.7529682400002</v>
      </c>
      <c r="O33" s="19">
        <f t="shared" si="18"/>
        <v>1524.81460896</v>
      </c>
      <c r="P33" s="19">
        <f t="shared" si="18"/>
        <v>1678.8854005200001</v>
      </c>
      <c r="Q33" s="19">
        <f t="shared" si="18"/>
        <v>1741.8894872399999</v>
      </c>
      <c r="R33" s="19">
        <f t="shared" si="18"/>
        <v>1939.7419664400002</v>
      </c>
      <c r="S33" s="19">
        <f t="shared" si="18"/>
        <v>1949.9381733599998</v>
      </c>
      <c r="T33" s="19">
        <f t="shared" si="18"/>
        <v>2074.6014350400005</v>
      </c>
      <c r="U33" s="19">
        <f t="shared" si="18"/>
        <v>2269.6342120800005</v>
      </c>
      <c r="V33" s="19">
        <f t="shared" si="18"/>
        <v>2128.3711995599997</v>
      </c>
      <c r="W33" s="19">
        <f t="shared" si="18"/>
        <v>2210.5101294000001</v>
      </c>
      <c r="X33" s="19">
        <f t="shared" ref="X33:Z33" si="19">SUM(X34:X50)</f>
        <v>2213.1027093600005</v>
      </c>
      <c r="Y33" s="19">
        <f t="shared" si="19"/>
        <v>1889.5721781599998</v>
      </c>
      <c r="Z33" s="19">
        <f t="shared" si="19"/>
        <v>1732.06255932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44.76960144000001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35.815635720000003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83.569665240000006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56.70822239999999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56.348628120000015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59.314201920000002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53.383054319999999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41.520077640000004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53.382827160000012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44.485878599999999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41.520077640000004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177.94237859999998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183.87352620000004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263.9474262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432.99240192000008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397.40369903999999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314.57116800000011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346.46057028000013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346.46057028000013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334.81475856000009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340.63755083999996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378.48649572000011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323.16940116000006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299.44867248000003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723.47108796000009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631.11308796000003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695.76368795999997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541.83351203999996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683.44919999999991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643.42731203999995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720.39240000000018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745.02111204000016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640.34888795999996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763.49271204000001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788.12168796000003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591.09119999999996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631.11308796000003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60.539047919999994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76.470755399999987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76.47102215999999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98.775359279999989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82.843118279999999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108.33363684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108.3339036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87.141955679999995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102.70313351999999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93.365999999999985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93.365999999999971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435.70817783999996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336.11759999999998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351.67877784000007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445.04531135999991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488.61602244000011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562.66433027999983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603.98972244000015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747.03923891999989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712.07153784000002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762.93413351999993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797.9015678400001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759.75488783999981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658.03049675999989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756.72410328000012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565.97941944000002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415.88580384000005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500.31344519999988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500.31344520000005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243.90306576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178.23653424000003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130.68216000000004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56.006361360000007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40.44933288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21.780452880000002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21.780452880000002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15.557307120000001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21.780174240000001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21.780174240000001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9.3344400000000007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6.2231457600000004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9.3347186400000002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3.1115728800000002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3.1115728800000002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9.3344400000000007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6.222867120000001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3.1012632000000004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3.1054428000000005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126.74996100000001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231.318828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257.10750000000002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445.6531169999999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371.377656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488.50425000000001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462.79349999999988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386.09999999999997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360.360117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286.35738300000003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302.44511700000004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292.79261700000001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244.53011700000002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302.44511699999998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370.12950000000001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338.71605299999999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369.50822999999997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393.45801299999999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283.97409299999998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195.01840799999997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153.96193799999998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95.79843000000001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27.854117279999997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58.49348796000001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55.70797068000001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52.922717280000015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55.70797068000001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58.493487959999996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52.922717280000015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55.707970680000024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58.493487960000003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44.566429319999997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50.137199999999993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47.351682720000007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58.49348796000001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44.566429320000005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3218.2830899999999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3664.2612599999998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3691.6773300000004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3448.0125899999998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2916.4538700000003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2950.5346200000004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2960.127719999999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2865.2570100000007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2846.2727700000005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2081.4502500000003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2275.9377299999992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2291.5391399999999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1918.1655900000003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2991.3305400000008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2941.0929900000006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2923.6739399999988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3023.7451200000005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3197.2861890476001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3359.9254423968409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3284.8411100865933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3225.2385011536826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3402.483181327681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2983.7981756808595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2727.7781405603446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6.0061716000000001</v>
      </c>
      <c r="G52" s="27">
        <f t="shared" si="20"/>
        <v>64.921942799999997</v>
      </c>
      <c r="H52" s="27">
        <f t="shared" si="20"/>
        <v>154.15377119999999</v>
      </c>
      <c r="I52" s="27">
        <f t="shared" si="20"/>
        <v>107.3929428</v>
      </c>
      <c r="J52" s="27">
        <f t="shared" si="20"/>
        <v>113.25599999999999</v>
      </c>
      <c r="K52" s="27">
        <f t="shared" si="20"/>
        <v>122.26499999999997</v>
      </c>
      <c r="L52" s="27">
        <f t="shared" si="20"/>
        <v>157.87217160000003</v>
      </c>
      <c r="M52" s="27">
        <f t="shared" si="20"/>
        <v>190.76171399999998</v>
      </c>
      <c r="N52" s="27">
        <f t="shared" si="20"/>
        <v>230.08677119999996</v>
      </c>
      <c r="O52" s="27">
        <f t="shared" si="20"/>
        <v>190.33288560000003</v>
      </c>
      <c r="P52" s="27">
        <f t="shared" si="20"/>
        <v>181.752714</v>
      </c>
      <c r="Q52" s="27">
        <f t="shared" si="20"/>
        <v>268.40729900181839</v>
      </c>
      <c r="R52" s="27">
        <f t="shared" si="20"/>
        <v>312.44923254220907</v>
      </c>
      <c r="S52" s="27">
        <f t="shared" si="20"/>
        <v>349.63676312540792</v>
      </c>
      <c r="T52" s="27">
        <f t="shared" si="20"/>
        <v>433.06092057427691</v>
      </c>
      <c r="U52" s="27">
        <f t="shared" si="20"/>
        <v>556.14820926316463</v>
      </c>
      <c r="V52" s="27">
        <f t="shared" si="20"/>
        <v>612.23979844527673</v>
      </c>
      <c r="W52" s="27">
        <f t="shared" si="20"/>
        <v>624.45710511323966</v>
      </c>
      <c r="X52" s="27">
        <f t="shared" ref="X52:Z52" si="21">SUM(X53:X54)</f>
        <v>767.13101001049097</v>
      </c>
      <c r="Y52" s="27">
        <f t="shared" si="21"/>
        <v>603.87746943618129</v>
      </c>
      <c r="Z52" s="27">
        <f t="shared" si="21"/>
        <v>518.66099999999994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6.0061716000000001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64.921942799999997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154.15377119999999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107.3929428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113.25599999999999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122.26499999999997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157.87217160000003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190.76171399999998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230.08677119999996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190.33288560000003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181.752714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254.1109428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280.28028599999999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323.03700000000009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402.68788560000002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537.82288560000006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535.2494003999999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572.71551479999994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682.68194280000012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520.09111440000004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518.66099999999994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14.296356201818362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32.168946542209071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26.599763125407854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30.373034974276919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18.325323663164575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76.990398045276834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51.74159031323974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84.449067210490824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83.786355036181291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281.78344152</v>
      </c>
      <c r="D61" s="49">
        <f t="shared" si="22"/>
        <v>252.21837815999999</v>
      </c>
      <c r="E61" s="49">
        <f t="shared" si="22"/>
        <v>375.30646775999998</v>
      </c>
      <c r="F61" s="49">
        <f t="shared" si="22"/>
        <v>349.21015415999995</v>
      </c>
      <c r="G61" s="49">
        <f t="shared" si="22"/>
        <v>319.64269175999993</v>
      </c>
      <c r="H61" s="49">
        <f t="shared" si="22"/>
        <v>361.86960096000001</v>
      </c>
      <c r="I61" s="49">
        <f t="shared" si="22"/>
        <v>481.37644799999993</v>
      </c>
      <c r="J61" s="49">
        <f t="shared" si="22"/>
        <v>489.88840319999991</v>
      </c>
      <c r="K61" s="49">
        <f t="shared" si="22"/>
        <v>463.0082688</v>
      </c>
      <c r="L61" s="49">
        <f t="shared" si="22"/>
        <v>417.98413439999996</v>
      </c>
      <c r="M61" s="49">
        <f t="shared" si="22"/>
        <v>399.1597999199999</v>
      </c>
      <c r="N61" s="49">
        <f t="shared" si="22"/>
        <v>386.84822399999996</v>
      </c>
      <c r="O61" s="49">
        <f t="shared" si="22"/>
        <v>291.27248639999993</v>
      </c>
      <c r="P61" s="49">
        <f t="shared" si="22"/>
        <v>454.40118360000002</v>
      </c>
      <c r="Q61" s="49">
        <f t="shared" si="22"/>
        <v>558.78747696000005</v>
      </c>
      <c r="R61" s="49">
        <f t="shared" si="22"/>
        <v>576.45719855999982</v>
      </c>
      <c r="S61" s="49">
        <f t="shared" si="22"/>
        <v>636.05838240000014</v>
      </c>
      <c r="T61" s="49">
        <f t="shared" si="22"/>
        <v>807.53275160843214</v>
      </c>
      <c r="U61" s="49">
        <f t="shared" si="22"/>
        <v>967.32851067687102</v>
      </c>
      <c r="V61" s="49">
        <f t="shared" si="22"/>
        <v>1118.2282945189299</v>
      </c>
      <c r="W61" s="49">
        <f t="shared" si="22"/>
        <v>1116.8846779265762</v>
      </c>
      <c r="X61" s="49">
        <f t="shared" si="22"/>
        <v>1375.9002573640753</v>
      </c>
      <c r="Y61" s="49">
        <f t="shared" ref="Y61:Z61" si="23">SUM(Y62:Y72)</f>
        <v>1334.1450468436553</v>
      </c>
      <c r="Z61" s="49">
        <f t="shared" si="23"/>
        <v>1280.0726307196642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281.45577600000001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252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375.08808959999999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348.99177599999996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319.42431359999995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361.76031360000002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481.37644799999993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489.88840319999991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463.0082688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417.98413439999996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398.83213439999992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386.84822399999996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285.37568639999995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437.58449280000002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516.65644799999995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541.40808959999981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603.1194624000002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739.75991039999985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898.80013439999982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1022.3361791999997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1067.6961792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1289.9041344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1212.3998208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1194.4804032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0.32766551999999988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0.21837816000000002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0.21837816000000002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0.21837815999999999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0.21837816000000002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0.10928736000000003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0.32766551999999988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5.8968000000000007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16.816690800000003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40.130868959999987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21.949068959999998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20.6388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33.872721208432253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25.928496276871158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21.992035318930121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23.888418726576276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26.496042964075354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45.245226043655386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31.892107519664254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2.0001600000000002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13.10004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12.30012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33.900119999999994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42.599879999999999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73.900080000000003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25.300080000000001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59.500080000000004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76.5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53.700120000000013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1604.3900032799997</v>
      </c>
      <c r="D2" s="21">
        <f t="shared" ref="D2:X2" si="0">SUM(D3,D17,D22,D25,D26,D51,D52)</f>
        <v>1414.0420925050998</v>
      </c>
      <c r="E2" s="21">
        <f t="shared" si="0"/>
        <v>1443.3248143199999</v>
      </c>
      <c r="F2" s="21">
        <f t="shared" si="0"/>
        <v>1431.9000809101815</v>
      </c>
      <c r="G2" s="21">
        <f t="shared" si="0"/>
        <v>1464.9732095999998</v>
      </c>
      <c r="H2" s="21">
        <f t="shared" si="0"/>
        <v>1397.6785792799999</v>
      </c>
      <c r="I2" s="21">
        <f t="shared" si="0"/>
        <v>1409.39914752</v>
      </c>
      <c r="J2" s="21">
        <f t="shared" si="0"/>
        <v>1367.65628892</v>
      </c>
      <c r="K2" s="21">
        <f t="shared" si="0"/>
        <v>1306.9107524400001</v>
      </c>
      <c r="L2" s="21">
        <f t="shared" si="0"/>
        <v>975.22630475999995</v>
      </c>
      <c r="M2" s="21">
        <f t="shared" si="0"/>
        <v>1164.9894867600001</v>
      </c>
      <c r="N2" s="21">
        <f t="shared" si="0"/>
        <v>1112.5126047600002</v>
      </c>
      <c r="O2" s="21">
        <f t="shared" si="0"/>
        <v>1093.4566314000001</v>
      </c>
      <c r="P2" s="21">
        <f t="shared" si="0"/>
        <v>695.37393083999984</v>
      </c>
      <c r="Q2" s="21">
        <f t="shared" si="0"/>
        <v>302.96626044039982</v>
      </c>
      <c r="R2" s="21">
        <f t="shared" si="0"/>
        <v>393.50285724028527</v>
      </c>
      <c r="S2" s="21">
        <f t="shared" si="0"/>
        <v>301.21940292062118</v>
      </c>
      <c r="T2" s="21">
        <f t="shared" si="0"/>
        <v>381.28822056268723</v>
      </c>
      <c r="U2" s="21">
        <f t="shared" si="0"/>
        <v>395.19990288944433</v>
      </c>
      <c r="V2" s="21">
        <f t="shared" si="0"/>
        <v>358.35287487264122</v>
      </c>
      <c r="W2" s="21">
        <f t="shared" si="0"/>
        <v>324.86062943462014</v>
      </c>
      <c r="X2" s="21">
        <f t="shared" si="0"/>
        <v>270.76238382515362</v>
      </c>
      <c r="Y2" s="21">
        <f t="shared" ref="Y2:Z2" si="1">SUM(Y3,Y17,Y22,Y25,Y26,Y51,Y52)</f>
        <v>193.65464364718321</v>
      </c>
      <c r="Z2" s="21">
        <f t="shared" si="1"/>
        <v>106.41155991447528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344.23646399999996</v>
      </c>
      <c r="D3" s="24">
        <f t="shared" ref="D3:W3" si="3">SUM(D4,D8,D11)</f>
        <v>404.32719506510011</v>
      </c>
      <c r="E3" s="24">
        <f t="shared" si="3"/>
        <v>357.52566431999998</v>
      </c>
      <c r="F3" s="24">
        <f t="shared" si="3"/>
        <v>511.58511891018122</v>
      </c>
      <c r="G3" s="24">
        <f t="shared" si="3"/>
        <v>533.11709615999996</v>
      </c>
      <c r="H3" s="24">
        <f t="shared" si="3"/>
        <v>384.31682783999992</v>
      </c>
      <c r="I3" s="24">
        <f t="shared" si="3"/>
        <v>350.23313952000001</v>
      </c>
      <c r="J3" s="24">
        <f t="shared" si="3"/>
        <v>426.39299999999997</v>
      </c>
      <c r="K3" s="24">
        <f t="shared" si="3"/>
        <v>388.22788751999997</v>
      </c>
      <c r="L3" s="24">
        <f t="shared" si="3"/>
        <v>120.26575967999997</v>
      </c>
      <c r="M3" s="24">
        <f t="shared" si="3"/>
        <v>166.63419167999996</v>
      </c>
      <c r="N3" s="24">
        <f t="shared" si="3"/>
        <v>169.32803183999997</v>
      </c>
      <c r="O3" s="24">
        <f t="shared" si="3"/>
        <v>154.71253248000002</v>
      </c>
      <c r="P3" s="24">
        <f t="shared" si="3"/>
        <v>87.065821919999991</v>
      </c>
      <c r="Q3" s="24">
        <f t="shared" si="3"/>
        <v>94.753871520399827</v>
      </c>
      <c r="R3" s="24">
        <f t="shared" si="3"/>
        <v>158.08937232028524</v>
      </c>
      <c r="S3" s="24">
        <f t="shared" si="3"/>
        <v>115.67054400062116</v>
      </c>
      <c r="T3" s="24">
        <f t="shared" si="3"/>
        <v>169.10166240051961</v>
      </c>
      <c r="U3" s="24">
        <f t="shared" si="3"/>
        <v>171.62667984043512</v>
      </c>
      <c r="V3" s="24">
        <f t="shared" si="3"/>
        <v>151.54140144060375</v>
      </c>
      <c r="W3" s="24">
        <f t="shared" si="3"/>
        <v>139.38693648051043</v>
      </c>
      <c r="X3" s="24">
        <f t="shared" ref="X3:Z3" si="4">SUM(X4,X8,X11)</f>
        <v>101.77069056027925</v>
      </c>
      <c r="Y3" s="24">
        <f t="shared" si="4"/>
        <v>81.841900800311791</v>
      </c>
      <c r="Z3" s="24">
        <f t="shared" si="4"/>
        <v>39.644600160249752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2.71227792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7.3698820799999991</v>
      </c>
      <c r="U4" s="19">
        <f t="shared" si="6"/>
        <v>7.3698820799999991</v>
      </c>
      <c r="V4" s="19">
        <f t="shared" si="6"/>
        <v>7.3698820799999991</v>
      </c>
      <c r="W4" s="19">
        <f t="shared" si="6"/>
        <v>7.3698820799999991</v>
      </c>
      <c r="X4" s="19">
        <f t="shared" ref="X4:Z4" si="7">SUM(X5:X7)</f>
        <v>7.3698820799999991</v>
      </c>
      <c r="Y4" s="19">
        <f t="shared" si="7"/>
        <v>7.3698820799999991</v>
      </c>
      <c r="Z4" s="19">
        <f t="shared" si="7"/>
        <v>4.9133726400000022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2.71227792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7.3698820799999991</v>
      </c>
      <c r="U5" s="8">
        <f>FC_IND_IS_BF_E!U5+FC_IND_IS_EA_E!U5</f>
        <v>7.3698820799999991</v>
      </c>
      <c r="V5" s="8">
        <f>FC_IND_IS_BF_E!V5+FC_IND_IS_EA_E!V5</f>
        <v>7.3698820799999991</v>
      </c>
      <c r="W5" s="8">
        <f>FC_IND_IS_BF_E!W5+FC_IND_IS_EA_E!W5</f>
        <v>7.3698820799999991</v>
      </c>
      <c r="X5" s="8">
        <f>FC_IND_IS_BF_E!X5+FC_IND_IS_EA_E!X5</f>
        <v>7.3698820799999991</v>
      </c>
      <c r="Y5" s="8">
        <f>FC_IND_IS_BF_E!Y5+FC_IND_IS_EA_E!Y5</f>
        <v>7.3698820799999991</v>
      </c>
      <c r="Z5" s="8">
        <f>FC_IND_IS_BF_E!Z5+FC_IND_IS_EA_E!Z5</f>
        <v>4.9133726400000022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2.717987065100083</v>
      </c>
      <c r="E8" s="19">
        <f t="shared" si="9"/>
        <v>0</v>
      </c>
      <c r="F8" s="19">
        <f t="shared" si="9"/>
        <v>2.5718985901811089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2.717987065100083</v>
      </c>
      <c r="E10" s="8">
        <f>FC_IND_IS_BF_E!E10+FC_IND_IS_EA_E!E10</f>
        <v>0</v>
      </c>
      <c r="F10" s="8">
        <f>FC_IND_IS_BF_E!F10+FC_IND_IS_EA_E!F10</f>
        <v>2.5718985901811089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344.23646399999996</v>
      </c>
      <c r="D11" s="19">
        <f t="shared" ref="D11:W11" si="12">SUM(D12:D16)</f>
        <v>401.60920800000002</v>
      </c>
      <c r="E11" s="19">
        <f t="shared" si="12"/>
        <v>357.52566431999998</v>
      </c>
      <c r="F11" s="19">
        <f t="shared" si="12"/>
        <v>509.01322032000013</v>
      </c>
      <c r="G11" s="19">
        <f t="shared" si="12"/>
        <v>533.11709615999996</v>
      </c>
      <c r="H11" s="19">
        <f t="shared" si="12"/>
        <v>384.31682783999992</v>
      </c>
      <c r="I11" s="19">
        <f t="shared" si="12"/>
        <v>350.23313952000001</v>
      </c>
      <c r="J11" s="19">
        <f t="shared" si="12"/>
        <v>426.39299999999997</v>
      </c>
      <c r="K11" s="19">
        <f t="shared" si="12"/>
        <v>388.22788751999997</v>
      </c>
      <c r="L11" s="19">
        <f t="shared" si="12"/>
        <v>120.26575967999997</v>
      </c>
      <c r="M11" s="19">
        <f t="shared" si="12"/>
        <v>166.63419167999996</v>
      </c>
      <c r="N11" s="19">
        <f t="shared" si="12"/>
        <v>169.32803183999997</v>
      </c>
      <c r="O11" s="19">
        <f t="shared" si="12"/>
        <v>154.71253248000002</v>
      </c>
      <c r="P11" s="19">
        <f t="shared" si="12"/>
        <v>84.353543999999985</v>
      </c>
      <c r="Q11" s="19">
        <f t="shared" si="12"/>
        <v>94.753871520399827</v>
      </c>
      <c r="R11" s="19">
        <f t="shared" si="12"/>
        <v>158.08937232028524</v>
      </c>
      <c r="S11" s="19">
        <f t="shared" si="12"/>
        <v>115.67054400062116</v>
      </c>
      <c r="T11" s="19">
        <f t="shared" si="12"/>
        <v>161.73178032051962</v>
      </c>
      <c r="U11" s="19">
        <f t="shared" si="12"/>
        <v>164.25679776043512</v>
      </c>
      <c r="V11" s="19">
        <f t="shared" si="12"/>
        <v>144.17151936060375</v>
      </c>
      <c r="W11" s="19">
        <f t="shared" si="12"/>
        <v>132.01705440051043</v>
      </c>
      <c r="X11" s="19">
        <f t="shared" ref="X11:Z11" si="13">SUM(X12:X16)</f>
        <v>94.400808480279252</v>
      </c>
      <c r="Y11" s="19">
        <f t="shared" si="13"/>
        <v>74.472018720311794</v>
      </c>
      <c r="Z11" s="19">
        <f t="shared" si="13"/>
        <v>34.731227520249753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344.23646399999996</v>
      </c>
      <c r="D13" s="8">
        <f>FC_IND_IS_BF_E!D13+FC_IND_IS_EA_E!D13</f>
        <v>401.60920800000002</v>
      </c>
      <c r="E13" s="8">
        <f>FC_IND_IS_BF_E!E13+FC_IND_IS_EA_E!E13</f>
        <v>357.52566431999998</v>
      </c>
      <c r="F13" s="8">
        <f>FC_IND_IS_BF_E!F13+FC_IND_IS_EA_E!F13</f>
        <v>509.01322032000013</v>
      </c>
      <c r="G13" s="8">
        <f>FC_IND_IS_BF_E!G13+FC_IND_IS_EA_E!G13</f>
        <v>533.11709615999996</v>
      </c>
      <c r="H13" s="8">
        <f>FC_IND_IS_BF_E!H13+FC_IND_IS_EA_E!H13</f>
        <v>384.31682783999992</v>
      </c>
      <c r="I13" s="8">
        <f>FC_IND_IS_BF_E!I13+FC_IND_IS_EA_E!I13</f>
        <v>350.23313952000001</v>
      </c>
      <c r="J13" s="8">
        <f>FC_IND_IS_BF_E!J13+FC_IND_IS_EA_E!J13</f>
        <v>426.39299999999997</v>
      </c>
      <c r="K13" s="8">
        <f>FC_IND_IS_BF_E!K13+FC_IND_IS_EA_E!K13</f>
        <v>388.22788751999997</v>
      </c>
      <c r="L13" s="8">
        <f>FC_IND_IS_BF_E!L13+FC_IND_IS_EA_E!L13</f>
        <v>120.26575967999997</v>
      </c>
      <c r="M13" s="8">
        <f>FC_IND_IS_BF_E!M13+FC_IND_IS_EA_E!M13</f>
        <v>166.63419167999996</v>
      </c>
      <c r="N13" s="8">
        <f>FC_IND_IS_BF_E!N13+FC_IND_IS_EA_E!N13</f>
        <v>169.32803183999997</v>
      </c>
      <c r="O13" s="8">
        <f>FC_IND_IS_BF_E!O13+FC_IND_IS_EA_E!O13</f>
        <v>154.71253248000002</v>
      </c>
      <c r="P13" s="8">
        <f>FC_IND_IS_BF_E!P13+FC_IND_IS_EA_E!P13</f>
        <v>84.353543999999985</v>
      </c>
      <c r="Q13" s="8">
        <f>FC_IND_IS_BF_E!Q13+FC_IND_IS_EA_E!Q13</f>
        <v>94.753871520399827</v>
      </c>
      <c r="R13" s="8">
        <f>FC_IND_IS_BF_E!R13+FC_IND_IS_EA_E!R13</f>
        <v>158.08937232028524</v>
      </c>
      <c r="S13" s="8">
        <f>FC_IND_IS_BF_E!S13+FC_IND_IS_EA_E!S13</f>
        <v>115.67054400062116</v>
      </c>
      <c r="T13" s="8">
        <f>FC_IND_IS_BF_E!T13+FC_IND_IS_EA_E!T13</f>
        <v>161.73178032051962</v>
      </c>
      <c r="U13" s="8">
        <f>FC_IND_IS_BF_E!U13+FC_IND_IS_EA_E!U13</f>
        <v>164.25679776043512</v>
      </c>
      <c r="V13" s="8">
        <f>FC_IND_IS_BF_E!V13+FC_IND_IS_EA_E!V13</f>
        <v>144.17151936060375</v>
      </c>
      <c r="W13" s="8">
        <f>FC_IND_IS_BF_E!W13+FC_IND_IS_EA_E!W13</f>
        <v>132.01705440051043</v>
      </c>
      <c r="X13" s="8">
        <f>FC_IND_IS_BF_E!X13+FC_IND_IS_EA_E!X13</f>
        <v>94.400808480279252</v>
      </c>
      <c r="Y13" s="8">
        <f>FC_IND_IS_BF_E!Y13+FC_IND_IS_EA_E!Y13</f>
        <v>74.472018720311794</v>
      </c>
      <c r="Z13" s="8">
        <f>FC_IND_IS_BF_E!Z13+FC_IND_IS_EA_E!Z13</f>
        <v>34.731227520249753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827.79782399999999</v>
      </c>
      <c r="D17" s="27">
        <f t="shared" ref="D17:W17" si="15">SUM(D18:D21)</f>
        <v>670.770216</v>
      </c>
      <c r="E17" s="27">
        <f t="shared" si="15"/>
        <v>728.17847999999992</v>
      </c>
      <c r="F17" s="27">
        <f t="shared" si="15"/>
        <v>613.08331200000021</v>
      </c>
      <c r="G17" s="27">
        <f t="shared" si="15"/>
        <v>773.86759199999995</v>
      </c>
      <c r="H17" s="27">
        <f t="shared" si="15"/>
        <v>835.42968000000008</v>
      </c>
      <c r="I17" s="27">
        <f t="shared" si="15"/>
        <v>880.83532800000012</v>
      </c>
      <c r="J17" s="27">
        <f t="shared" si="15"/>
        <v>786.27707999999984</v>
      </c>
      <c r="K17" s="27">
        <f t="shared" si="15"/>
        <v>774.40053599999999</v>
      </c>
      <c r="L17" s="27">
        <f t="shared" si="15"/>
        <v>771.94094399999994</v>
      </c>
      <c r="M17" s="27">
        <f t="shared" si="15"/>
        <v>907.71170400000005</v>
      </c>
      <c r="N17" s="27">
        <f t="shared" si="15"/>
        <v>855.1481040000001</v>
      </c>
      <c r="O17" s="27">
        <f t="shared" si="15"/>
        <v>823.29156</v>
      </c>
      <c r="P17" s="27">
        <f t="shared" si="15"/>
        <v>460.49147999999991</v>
      </c>
      <c r="Q17" s="27">
        <f t="shared" si="15"/>
        <v>91.295639999999992</v>
      </c>
      <c r="R17" s="27">
        <f t="shared" si="15"/>
        <v>137.68293599999998</v>
      </c>
      <c r="S17" s="27">
        <f t="shared" si="15"/>
        <v>59.780159999999988</v>
      </c>
      <c r="T17" s="27">
        <f t="shared" si="15"/>
        <v>77.402519999999996</v>
      </c>
      <c r="U17" s="27">
        <f t="shared" si="15"/>
        <v>59.220720000000007</v>
      </c>
      <c r="V17" s="27">
        <f t="shared" si="15"/>
        <v>58.461479999999995</v>
      </c>
      <c r="W17" s="27">
        <f t="shared" si="15"/>
        <v>40.399559999999987</v>
      </c>
      <c r="X17" s="27">
        <f t="shared" ref="X17:Z17" si="16">SUM(X18:X21)</f>
        <v>65.89403999999999</v>
      </c>
      <c r="Y17" s="27">
        <f t="shared" si="16"/>
        <v>19.420559999999995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122.15772</v>
      </c>
      <c r="D19" s="8">
        <f>FC_IND_IS_BF_E!D19+FC_IND_IS_EA_E!D19</f>
        <v>49.630319999999983</v>
      </c>
      <c r="E19" s="8">
        <f>FC_IND_IS_BF_E!E19+FC_IND_IS_EA_E!E19</f>
        <v>21.498479999999994</v>
      </c>
      <c r="F19" s="8">
        <f>FC_IND_IS_BF_E!F19+FC_IND_IS_EA_E!F19</f>
        <v>56.423519999999996</v>
      </c>
      <c r="G19" s="8">
        <f>FC_IND_IS_BF_E!G19+FC_IND_IS_EA_E!G19</f>
        <v>72.127799999999993</v>
      </c>
      <c r="H19" s="8">
        <f>FC_IND_IS_BF_E!H19+FC_IND_IS_EA_E!H19</f>
        <v>70.249680000000012</v>
      </c>
      <c r="I19" s="8">
        <f>FC_IND_IS_BF_E!I19+FC_IND_IS_EA_E!I19</f>
        <v>124.75511999999998</v>
      </c>
      <c r="J19" s="8">
        <f>FC_IND_IS_BF_E!J19+FC_IND_IS_EA_E!J19</f>
        <v>142.77707999999996</v>
      </c>
      <c r="K19" s="8">
        <f>FC_IND_IS_BF_E!K19+FC_IND_IS_EA_E!K19</f>
        <v>139.74011999999996</v>
      </c>
      <c r="L19" s="8">
        <f>FC_IND_IS_BF_E!L19+FC_IND_IS_EA_E!L19</f>
        <v>99.060839999999985</v>
      </c>
      <c r="M19" s="8">
        <f>FC_IND_IS_BF_E!M19+FC_IND_IS_EA_E!M19</f>
        <v>147.73212000000001</v>
      </c>
      <c r="N19" s="8">
        <f>FC_IND_IS_BF_E!N19+FC_IND_IS_EA_E!N19</f>
        <v>151.84799999999998</v>
      </c>
      <c r="O19" s="8">
        <f>FC_IND_IS_BF_E!O19+FC_IND_IS_EA_E!O19</f>
        <v>128.31155999999996</v>
      </c>
      <c r="P19" s="8">
        <f>FC_IND_IS_BF_E!P19+FC_IND_IS_EA_E!P19</f>
        <v>88.431479999999993</v>
      </c>
      <c r="Q19" s="8">
        <f>FC_IND_IS_BF_E!Q19+FC_IND_IS_EA_E!Q19</f>
        <v>84.275639999999996</v>
      </c>
      <c r="R19" s="8">
        <f>FC_IND_IS_BF_E!R19+FC_IND_IS_EA_E!R19</f>
        <v>96.863039999999998</v>
      </c>
      <c r="S19" s="8">
        <f>FC_IND_IS_BF_E!S19+FC_IND_IS_EA_E!S19</f>
        <v>59.780159999999988</v>
      </c>
      <c r="T19" s="8">
        <f>FC_IND_IS_BF_E!T19+FC_IND_IS_EA_E!T19</f>
        <v>77.402519999999996</v>
      </c>
      <c r="U19" s="8">
        <f>FC_IND_IS_BF_E!U19+FC_IND_IS_EA_E!U19</f>
        <v>59.220720000000007</v>
      </c>
      <c r="V19" s="8">
        <f>FC_IND_IS_BF_E!V19+FC_IND_IS_EA_E!V19</f>
        <v>58.461479999999995</v>
      </c>
      <c r="W19" s="8">
        <f>FC_IND_IS_BF_E!W19+FC_IND_IS_EA_E!W19</f>
        <v>40.399559999999987</v>
      </c>
      <c r="X19" s="8">
        <f>FC_IND_IS_BF_E!X19+FC_IND_IS_EA_E!X19</f>
        <v>65.89403999999999</v>
      </c>
      <c r="Y19" s="8">
        <f>FC_IND_IS_BF_E!Y19+FC_IND_IS_EA_E!Y19</f>
        <v>19.420559999999995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705.64010399999995</v>
      </c>
      <c r="D20" s="8">
        <f>FC_IND_IS_BF_E!D20+FC_IND_IS_EA_E!D20</f>
        <v>621.13989600000002</v>
      </c>
      <c r="E20" s="8">
        <f>FC_IND_IS_BF_E!E20+FC_IND_IS_EA_E!E20</f>
        <v>706.68</v>
      </c>
      <c r="F20" s="8">
        <f>FC_IND_IS_BF_E!F20+FC_IND_IS_EA_E!F20</f>
        <v>556.65979200000015</v>
      </c>
      <c r="G20" s="8">
        <f>FC_IND_IS_BF_E!G20+FC_IND_IS_EA_E!G20</f>
        <v>701.73979199999997</v>
      </c>
      <c r="H20" s="8">
        <f>FC_IND_IS_BF_E!H20+FC_IND_IS_EA_E!H20</f>
        <v>765.18000000000006</v>
      </c>
      <c r="I20" s="8">
        <f>FC_IND_IS_BF_E!I20+FC_IND_IS_EA_E!I20</f>
        <v>756.08020800000008</v>
      </c>
      <c r="J20" s="8">
        <f>FC_IND_IS_BF_E!J20+FC_IND_IS_EA_E!J20</f>
        <v>643.49999999999989</v>
      </c>
      <c r="K20" s="8">
        <f>FC_IND_IS_BF_E!K20+FC_IND_IS_EA_E!K20</f>
        <v>634.66041600000005</v>
      </c>
      <c r="L20" s="8">
        <f>FC_IND_IS_BF_E!L20+FC_IND_IS_EA_E!L20</f>
        <v>672.88010399999996</v>
      </c>
      <c r="M20" s="8">
        <f>FC_IND_IS_BF_E!M20+FC_IND_IS_EA_E!M20</f>
        <v>759.97958400000005</v>
      </c>
      <c r="N20" s="8">
        <f>FC_IND_IS_BF_E!N20+FC_IND_IS_EA_E!N20</f>
        <v>703.30010400000015</v>
      </c>
      <c r="O20" s="8">
        <f>FC_IND_IS_BF_E!O20+FC_IND_IS_EA_E!O20</f>
        <v>694.98</v>
      </c>
      <c r="P20" s="8">
        <f>FC_IND_IS_BF_E!P20+FC_IND_IS_EA_E!P20</f>
        <v>372.05999999999995</v>
      </c>
      <c r="Q20" s="8">
        <f>FC_IND_IS_BF_E!Q20+FC_IND_IS_EA_E!Q20</f>
        <v>7.02</v>
      </c>
      <c r="R20" s="8">
        <f>FC_IND_IS_BF_E!R20+FC_IND_IS_EA_E!R20</f>
        <v>40.819896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137.64558528000003</v>
      </c>
      <c r="D26" s="27">
        <f t="shared" ref="D26:W26" si="21">SUM(D27,D33)</f>
        <v>3.1861814399999995</v>
      </c>
      <c r="E26" s="27">
        <f t="shared" si="21"/>
        <v>0</v>
      </c>
      <c r="F26" s="27">
        <f t="shared" si="21"/>
        <v>0</v>
      </c>
      <c r="G26" s="27">
        <f t="shared" si="21"/>
        <v>3.1861814400000004</v>
      </c>
      <c r="H26" s="27">
        <f t="shared" si="21"/>
        <v>3.1861814399999999</v>
      </c>
      <c r="I26" s="27">
        <f t="shared" si="21"/>
        <v>0</v>
      </c>
      <c r="J26" s="27">
        <f t="shared" si="21"/>
        <v>3.1122889199999992</v>
      </c>
      <c r="K26" s="27">
        <f t="shared" si="21"/>
        <v>3.1122889199999992</v>
      </c>
      <c r="L26" s="27">
        <f t="shared" si="21"/>
        <v>6.2243110799999988</v>
      </c>
      <c r="M26" s="27">
        <f t="shared" si="21"/>
        <v>6.2243110799999988</v>
      </c>
      <c r="N26" s="27">
        <f t="shared" si="21"/>
        <v>3.1122889199999992</v>
      </c>
      <c r="O26" s="27">
        <f t="shared" si="21"/>
        <v>3.1122889199999988</v>
      </c>
      <c r="P26" s="27">
        <f t="shared" si="21"/>
        <v>3.1122889199999992</v>
      </c>
      <c r="Q26" s="27">
        <f t="shared" si="21"/>
        <v>3.1122889199999992</v>
      </c>
      <c r="R26" s="27">
        <f t="shared" si="21"/>
        <v>3.1122889199999992</v>
      </c>
      <c r="S26" s="27">
        <f t="shared" si="21"/>
        <v>3.1789789200000009</v>
      </c>
      <c r="T26" s="27">
        <f t="shared" si="21"/>
        <v>6.3576910799999977</v>
      </c>
      <c r="U26" s="27">
        <f t="shared" si="21"/>
        <v>6.3576910799999968</v>
      </c>
      <c r="V26" s="27">
        <f t="shared" si="21"/>
        <v>3.1789789200000009</v>
      </c>
      <c r="W26" s="27">
        <f t="shared" si="21"/>
        <v>3.17897892</v>
      </c>
      <c r="X26" s="27">
        <f t="shared" ref="X26:Z26" si="22">SUM(X27,X33)</f>
        <v>3.1789789200000005</v>
      </c>
      <c r="Y26" s="27">
        <f t="shared" si="22"/>
        <v>3.1789789200000005</v>
      </c>
      <c r="Z26" s="27">
        <f t="shared" si="22"/>
        <v>3.1789789200000005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137.64558528000003</v>
      </c>
      <c r="D33" s="19">
        <f t="shared" ref="D33:W33" si="27">SUM(D34:D50)</f>
        <v>3.1861814399999995</v>
      </c>
      <c r="E33" s="19">
        <f t="shared" si="27"/>
        <v>0</v>
      </c>
      <c r="F33" s="19">
        <f t="shared" si="27"/>
        <v>0</v>
      </c>
      <c r="G33" s="19">
        <f t="shared" si="27"/>
        <v>3.1861814400000004</v>
      </c>
      <c r="H33" s="19">
        <f t="shared" si="27"/>
        <v>3.1861814399999999</v>
      </c>
      <c r="I33" s="19">
        <f t="shared" si="27"/>
        <v>0</v>
      </c>
      <c r="J33" s="19">
        <f t="shared" si="27"/>
        <v>3.1122889199999992</v>
      </c>
      <c r="K33" s="19">
        <f t="shared" si="27"/>
        <v>3.1122889199999992</v>
      </c>
      <c r="L33" s="19">
        <f t="shared" si="27"/>
        <v>6.2243110799999988</v>
      </c>
      <c r="M33" s="19">
        <f t="shared" si="27"/>
        <v>6.2243110799999988</v>
      </c>
      <c r="N33" s="19">
        <f t="shared" si="27"/>
        <v>3.1122889199999992</v>
      </c>
      <c r="O33" s="19">
        <f t="shared" si="27"/>
        <v>3.1122889199999988</v>
      </c>
      <c r="P33" s="19">
        <f t="shared" si="27"/>
        <v>3.1122889199999992</v>
      </c>
      <c r="Q33" s="19">
        <f t="shared" si="27"/>
        <v>3.1122889199999992</v>
      </c>
      <c r="R33" s="19">
        <f t="shared" si="27"/>
        <v>3.1122889199999992</v>
      </c>
      <c r="S33" s="19">
        <f t="shared" si="27"/>
        <v>3.1789789200000009</v>
      </c>
      <c r="T33" s="19">
        <f t="shared" si="27"/>
        <v>6.3576910799999977</v>
      </c>
      <c r="U33" s="19">
        <f t="shared" si="27"/>
        <v>6.3576910799999968</v>
      </c>
      <c r="V33" s="19">
        <f t="shared" si="27"/>
        <v>3.1789789200000009</v>
      </c>
      <c r="W33" s="19">
        <f t="shared" si="27"/>
        <v>3.17897892</v>
      </c>
      <c r="X33" s="19">
        <f t="shared" ref="X33:Z33" si="28">SUM(X34:X50)</f>
        <v>3.1789789200000005</v>
      </c>
      <c r="Y33" s="19">
        <f t="shared" si="28"/>
        <v>3.1789789200000005</v>
      </c>
      <c r="Z33" s="19">
        <f t="shared" si="28"/>
        <v>3.1789789200000005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3.1861814399999995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3.1861814400000004</v>
      </c>
      <c r="H43" s="8">
        <f>FC_IND_IS_BF_E!H43+FC_IND_IS_EA_E!H43</f>
        <v>3.1861814399999999</v>
      </c>
      <c r="I43" s="8">
        <f>FC_IND_IS_BF_E!I43+FC_IND_IS_EA_E!I43</f>
        <v>0</v>
      </c>
      <c r="J43" s="8">
        <f>FC_IND_IS_BF_E!J43+FC_IND_IS_EA_E!J43</f>
        <v>3.1122889199999992</v>
      </c>
      <c r="K43" s="8">
        <f>FC_IND_IS_BF_E!K43+FC_IND_IS_EA_E!K43</f>
        <v>3.1122889199999992</v>
      </c>
      <c r="L43" s="8">
        <f>FC_IND_IS_BF_E!L43+FC_IND_IS_EA_E!L43</f>
        <v>6.2243110799999988</v>
      </c>
      <c r="M43" s="8">
        <f>FC_IND_IS_BF_E!M43+FC_IND_IS_EA_E!M43</f>
        <v>6.2243110799999988</v>
      </c>
      <c r="N43" s="8">
        <f>FC_IND_IS_BF_E!N43+FC_IND_IS_EA_E!N43</f>
        <v>3.1122889199999992</v>
      </c>
      <c r="O43" s="8">
        <f>FC_IND_IS_BF_E!O43+FC_IND_IS_EA_E!O43</f>
        <v>3.1122889199999988</v>
      </c>
      <c r="P43" s="8">
        <f>FC_IND_IS_BF_E!P43+FC_IND_IS_EA_E!P43</f>
        <v>3.1122889199999992</v>
      </c>
      <c r="Q43" s="8">
        <f>FC_IND_IS_BF_E!Q43+FC_IND_IS_EA_E!Q43</f>
        <v>3.1122889199999992</v>
      </c>
      <c r="R43" s="8">
        <f>FC_IND_IS_BF_E!R43+FC_IND_IS_EA_E!R43</f>
        <v>3.1122889199999992</v>
      </c>
      <c r="S43" s="8">
        <f>FC_IND_IS_BF_E!S43+FC_IND_IS_EA_E!S43</f>
        <v>3.1789789200000009</v>
      </c>
      <c r="T43" s="8">
        <f>FC_IND_IS_BF_E!T43+FC_IND_IS_EA_E!T43</f>
        <v>6.3576910799999977</v>
      </c>
      <c r="U43" s="8">
        <f>FC_IND_IS_BF_E!U43+FC_IND_IS_EA_E!U43</f>
        <v>6.3576910799999968</v>
      </c>
      <c r="V43" s="8">
        <f>FC_IND_IS_BF_E!V43+FC_IND_IS_EA_E!V43</f>
        <v>3.1789789200000009</v>
      </c>
      <c r="W43" s="8">
        <f>FC_IND_IS_BF_E!W43+FC_IND_IS_EA_E!W43</f>
        <v>3.17897892</v>
      </c>
      <c r="X43" s="8">
        <f>FC_IND_IS_BF_E!X43+FC_IND_IS_EA_E!X43</f>
        <v>3.1789789200000005</v>
      </c>
      <c r="Y43" s="8">
        <f>FC_IND_IS_BF_E!Y43+FC_IND_IS_EA_E!Y43</f>
        <v>3.1789789200000005</v>
      </c>
      <c r="Z43" s="8">
        <f>FC_IND_IS_BF_E!Z43+FC_IND_IS_EA_E!Z43</f>
        <v>3.1789789200000005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134.45940384000002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294.71012999999994</v>
      </c>
      <c r="D51" s="27">
        <f>FC_IND_IS_BF_E!D51+FC_IND_IS_EA_E!D51</f>
        <v>335.75849999999997</v>
      </c>
      <c r="E51" s="27">
        <f>FC_IND_IS_BF_E!E51+FC_IND_IS_EA_E!E51</f>
        <v>357.62066999999996</v>
      </c>
      <c r="F51" s="27">
        <f>FC_IND_IS_BF_E!F51+FC_IND_IS_EA_E!F51</f>
        <v>307.23164999999989</v>
      </c>
      <c r="G51" s="27">
        <f>FC_IND_IS_BF_E!G51+FC_IND_IS_EA_E!G51</f>
        <v>154.80234000000002</v>
      </c>
      <c r="H51" s="27">
        <f>FC_IND_IS_BF_E!H51+FC_IND_IS_EA_E!H51</f>
        <v>174.74589</v>
      </c>
      <c r="I51" s="27">
        <f>FC_IND_IS_BF_E!I51+FC_IND_IS_EA_E!I51</f>
        <v>178.33068</v>
      </c>
      <c r="J51" s="27">
        <f>FC_IND_IS_BF_E!J51+FC_IND_IS_EA_E!J51</f>
        <v>151.87392000000003</v>
      </c>
      <c r="K51" s="27">
        <f>FC_IND_IS_BF_E!K51+FC_IND_IS_EA_E!K51</f>
        <v>141.17004</v>
      </c>
      <c r="L51" s="27">
        <f>FC_IND_IS_BF_E!L51+FC_IND_IS_EA_E!L51</f>
        <v>76.795290000000008</v>
      </c>
      <c r="M51" s="27">
        <f>FC_IND_IS_BF_E!M51+FC_IND_IS_EA_E!M51</f>
        <v>84.419280000000001</v>
      </c>
      <c r="N51" s="27">
        <f>FC_IND_IS_BF_E!N51+FC_IND_IS_EA_E!N51</f>
        <v>84.924180000000021</v>
      </c>
      <c r="O51" s="27">
        <f>FC_IND_IS_BF_E!O51+FC_IND_IS_EA_E!O51</f>
        <v>112.34025000000001</v>
      </c>
      <c r="P51" s="27">
        <f>FC_IND_IS_BF_E!P51+FC_IND_IS_EA_E!P51</f>
        <v>144.70434000000003</v>
      </c>
      <c r="Q51" s="27">
        <f>FC_IND_IS_BF_E!Q51+FC_IND_IS_EA_E!Q51</f>
        <v>113.80446000000002</v>
      </c>
      <c r="R51" s="27">
        <f>FC_IND_IS_BF_E!R51+FC_IND_IS_EA_E!R51</f>
        <v>94.618259999999992</v>
      </c>
      <c r="S51" s="27">
        <f>FC_IND_IS_BF_E!S51+FC_IND_IS_EA_E!S51</f>
        <v>122.58972000000001</v>
      </c>
      <c r="T51" s="27">
        <f>FC_IND_IS_BF_E!T51+FC_IND_IS_EA_E!T51</f>
        <v>128.42634708216764</v>
      </c>
      <c r="U51" s="27">
        <f>FC_IND_IS_BF_E!U51+FC_IND_IS_EA_E!U51</f>
        <v>157.99481196900922</v>
      </c>
      <c r="V51" s="27">
        <f>FC_IND_IS_BF_E!V51+FC_IND_IS_EA_E!V51</f>
        <v>145.17101451203752</v>
      </c>
      <c r="W51" s="27">
        <f>FC_IND_IS_BF_E!W51+FC_IND_IS_EA_E!W51</f>
        <v>141.89515403410971</v>
      </c>
      <c r="X51" s="27">
        <f>FC_IND_IS_BF_E!X51+FC_IND_IS_EA_E!X51</f>
        <v>99.918674344874375</v>
      </c>
      <c r="Y51" s="27">
        <f>FC_IND_IS_BF_E!Y51+FC_IND_IS_EA_E!Y51</f>
        <v>89.213203926871401</v>
      </c>
      <c r="Z51" s="27">
        <f>FC_IND_IS_BF_E!Z51+FC_IND_IS_EA_E!Z51</f>
        <v>63.587980834225519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0.11208959999999998</v>
      </c>
      <c r="S61" s="49">
        <f t="shared" si="32"/>
        <v>0.33586559999999993</v>
      </c>
      <c r="T61" s="49">
        <f t="shared" si="32"/>
        <v>0.62885726548390242</v>
      </c>
      <c r="U61" s="49">
        <f t="shared" si="32"/>
        <v>0.53494344406589545</v>
      </c>
      <c r="V61" s="49">
        <f t="shared" si="32"/>
        <v>0.75847781609182841</v>
      </c>
      <c r="W61" s="49">
        <f t="shared" si="32"/>
        <v>0.75264844166863476</v>
      </c>
      <c r="X61" s="49">
        <f t="shared" si="32"/>
        <v>1.9540583638121325</v>
      </c>
      <c r="Y61" s="49">
        <f t="shared" ref="Y61:Z61" si="33">SUM(Y62:Y72)</f>
        <v>1.9556062572695447</v>
      </c>
      <c r="Z61" s="49">
        <f t="shared" si="33"/>
        <v>2.0937725570639372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0.11208959999999998</v>
      </c>
      <c r="S62" s="52">
        <f>FC_IND_IS_BF_E!S62+FC_IND_IS_EA_E!S62</f>
        <v>0.33586559999999993</v>
      </c>
      <c r="T62" s="52">
        <f>FC_IND_IS_BF_E!T62+FC_IND_IS_EA_E!T62</f>
        <v>0.56004480000000012</v>
      </c>
      <c r="U62" s="52">
        <f>FC_IND_IS_BF_E!U62+FC_IND_IS_EA_E!U62</f>
        <v>0.4479552</v>
      </c>
      <c r="V62" s="52">
        <f>FC_IND_IS_BF_E!V62+FC_IND_IS_EA_E!V62</f>
        <v>0.6721343999999998</v>
      </c>
      <c r="W62" s="52">
        <f>FC_IND_IS_BF_E!W62+FC_IND_IS_EA_E!W62</f>
        <v>0.67213439999999958</v>
      </c>
      <c r="X62" s="52">
        <f>FC_IND_IS_BF_E!X62+FC_IND_IS_EA_E!X62</f>
        <v>1.9039104000000002</v>
      </c>
      <c r="Y62" s="52">
        <f>FC_IND_IS_BF_E!Y62+FC_IND_IS_EA_E!Y62</f>
        <v>1.9039104</v>
      </c>
      <c r="Z62" s="52">
        <f>FC_IND_IS_BF_E!Z62+FC_IND_IS_EA_E!Z62</f>
        <v>2.016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6.8812465483902255E-2</v>
      </c>
      <c r="U64" s="52">
        <f>FC_IND_IS_BF_E!U64+FC_IND_IS_EA_E!U64</f>
        <v>8.6988244065895476E-2</v>
      </c>
      <c r="V64" s="52">
        <f>FC_IND_IS_BF_E!V64+FC_IND_IS_EA_E!V64</f>
        <v>8.6343416091828662E-2</v>
      </c>
      <c r="W64" s="52">
        <f>FC_IND_IS_BF_E!W64+FC_IND_IS_EA_E!W64</f>
        <v>8.0514041668635156E-2</v>
      </c>
      <c r="X64" s="52">
        <f>FC_IND_IS_BF_E!X64+FC_IND_IS_EA_E!X64</f>
        <v>5.0147963812132219E-2</v>
      </c>
      <c r="Y64" s="52">
        <f>FC_IND_IS_BF_E!Y64+FC_IND_IS_EA_E!Y64</f>
        <v>5.1695857269544676E-2</v>
      </c>
      <c r="Z64" s="52">
        <f>FC_IND_IS_BF_E!Z64+FC_IND_IS_EA_E!Z64</f>
        <v>7.7772557063937306E-2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1551.8271196832941</v>
      </c>
      <c r="D2" s="21">
        <f t="shared" ref="D2:X2" si="0">SUM(D3,D17,D22,D25,D26,D51,D52)</f>
        <v>1318.9149446301853</v>
      </c>
      <c r="E2" s="21">
        <f t="shared" si="0"/>
        <v>1365.9501548279336</v>
      </c>
      <c r="F2" s="21">
        <f t="shared" si="0"/>
        <v>1363.9549431912621</v>
      </c>
      <c r="G2" s="21">
        <f t="shared" si="0"/>
        <v>1405.8213770957036</v>
      </c>
      <c r="H2" s="21">
        <f t="shared" si="0"/>
        <v>1339.0714697049029</v>
      </c>
      <c r="I2" s="21">
        <f t="shared" si="0"/>
        <v>1328.4274191824297</v>
      </c>
      <c r="J2" s="21">
        <f t="shared" si="0"/>
        <v>1277.2990183286788</v>
      </c>
      <c r="K2" s="21">
        <f t="shared" si="0"/>
        <v>1210.7466499975305</v>
      </c>
      <c r="L2" s="21">
        <f t="shared" si="0"/>
        <v>952.11157436870974</v>
      </c>
      <c r="M2" s="21">
        <f t="shared" si="0"/>
        <v>1149.047313836192</v>
      </c>
      <c r="N2" s="21">
        <f t="shared" si="0"/>
        <v>1082.7060122362332</v>
      </c>
      <c r="O2" s="21">
        <f t="shared" si="0"/>
        <v>1084.5044953959948</v>
      </c>
      <c r="P2" s="21">
        <f t="shared" si="0"/>
        <v>670.67997429523825</v>
      </c>
      <c r="Q2" s="21">
        <f t="shared" si="0"/>
        <v>290.24450017153066</v>
      </c>
      <c r="R2" s="21">
        <f t="shared" si="0"/>
        <v>383.61662357261218</v>
      </c>
      <c r="S2" s="21">
        <f t="shared" si="0"/>
        <v>286.02731658882021</v>
      </c>
      <c r="T2" s="21">
        <f t="shared" si="0"/>
        <v>364.69281062393475</v>
      </c>
      <c r="U2" s="21">
        <f t="shared" si="0"/>
        <v>376.32690611151088</v>
      </c>
      <c r="V2" s="21">
        <f t="shared" si="0"/>
        <v>337.70797005400607</v>
      </c>
      <c r="W2" s="21">
        <f t="shared" si="0"/>
        <v>304.21941370054287</v>
      </c>
      <c r="X2" s="21">
        <f t="shared" si="0"/>
        <v>254.83581152445089</v>
      </c>
      <c r="Y2" s="21">
        <f t="shared" ref="Y2:Z2" si="1">SUM(Y3,Y17,Y22,Y25,Y26,Y51,Y52)</f>
        <v>175.93285362402457</v>
      </c>
      <c r="Z2" s="21">
        <f t="shared" si="1"/>
        <v>89.174394738438167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344.23646399768222</v>
      </c>
      <c r="D3" s="24">
        <f t="shared" ref="D3:X3" si="3">SUM(D4,D8,D11)</f>
        <v>404.15059727182222</v>
      </c>
      <c r="E3" s="24">
        <f t="shared" si="3"/>
        <v>357.52566431720567</v>
      </c>
      <c r="F3" s="24">
        <f t="shared" si="3"/>
        <v>511.45190284833217</v>
      </c>
      <c r="G3" s="24">
        <f t="shared" si="3"/>
        <v>533.11709615664734</v>
      </c>
      <c r="H3" s="24">
        <f t="shared" si="3"/>
        <v>384.31682783826363</v>
      </c>
      <c r="I3" s="24">
        <f t="shared" si="3"/>
        <v>350.23313951824463</v>
      </c>
      <c r="J3" s="24">
        <f t="shared" si="3"/>
        <v>426.39299999681782</v>
      </c>
      <c r="K3" s="24">
        <f t="shared" si="3"/>
        <v>388.22788751784117</v>
      </c>
      <c r="L3" s="24">
        <f t="shared" si="3"/>
        <v>120.26575967910991</v>
      </c>
      <c r="M3" s="24">
        <f t="shared" si="3"/>
        <v>166.63419167893275</v>
      </c>
      <c r="N3" s="24">
        <f t="shared" si="3"/>
        <v>169.32803183935278</v>
      </c>
      <c r="O3" s="24">
        <f t="shared" si="3"/>
        <v>154.71253247937122</v>
      </c>
      <c r="P3" s="24">
        <f t="shared" si="3"/>
        <v>86.99264234391616</v>
      </c>
      <c r="Q3" s="24">
        <f t="shared" si="3"/>
        <v>94.753871520399827</v>
      </c>
      <c r="R3" s="24">
        <f t="shared" si="3"/>
        <v>158.08937232028524</v>
      </c>
      <c r="S3" s="24">
        <f t="shared" si="3"/>
        <v>115.67054400062116</v>
      </c>
      <c r="T3" s="24">
        <f t="shared" si="3"/>
        <v>168.79895784287092</v>
      </c>
      <c r="U3" s="24">
        <f t="shared" si="3"/>
        <v>171.30601685212827</v>
      </c>
      <c r="V3" s="24">
        <f t="shared" si="3"/>
        <v>151.15978029097136</v>
      </c>
      <c r="W3" s="24">
        <f t="shared" si="3"/>
        <v>138.96419446716925</v>
      </c>
      <c r="X3" s="24">
        <f t="shared" si="3"/>
        <v>101.41036477509701</v>
      </c>
      <c r="Y3" s="24">
        <f t="shared" ref="Y3:Z3" si="4">SUM(Y4,Y8,Y11)</f>
        <v>81.22249932764214</v>
      </c>
      <c r="Z3" s="24">
        <f t="shared" si="4"/>
        <v>38.932261078132328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2.6390983439834663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7.0671775223512974</v>
      </c>
      <c r="U4" s="19">
        <f t="shared" si="6"/>
        <v>7.0492190916931383</v>
      </c>
      <c r="V4" s="19">
        <f t="shared" si="6"/>
        <v>6.9882609303676047</v>
      </c>
      <c r="W4" s="19">
        <f t="shared" si="6"/>
        <v>6.9471400666588234</v>
      </c>
      <c r="X4" s="19">
        <f t="shared" si="6"/>
        <v>7.0095562948177577</v>
      </c>
      <c r="Y4" s="19">
        <f t="shared" ref="Y4:Z4" si="7">SUM(Y5:Y7)</f>
        <v>6.7504806073303438</v>
      </c>
      <c r="Z4" s="19">
        <f t="shared" si="7"/>
        <v>4.2010335578825719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2.6390983439834663</v>
      </c>
      <c r="Q5" s="8">
        <v>0</v>
      </c>
      <c r="R5" s="8">
        <v>0</v>
      </c>
      <c r="S5" s="8">
        <v>0</v>
      </c>
      <c r="T5" s="8">
        <v>7.0671775223512974</v>
      </c>
      <c r="U5" s="8">
        <v>7.0492190916931383</v>
      </c>
      <c r="V5" s="8">
        <v>6.9882609303676047</v>
      </c>
      <c r="W5" s="8">
        <v>6.9471400666588234</v>
      </c>
      <c r="X5" s="8">
        <v>7.0095562948177577</v>
      </c>
      <c r="Y5" s="8">
        <v>6.7504806073303438</v>
      </c>
      <c r="Z5" s="8">
        <v>4.2010335578825719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2.5413892739285622</v>
      </c>
      <c r="E8" s="19">
        <f t="shared" si="8"/>
        <v>0</v>
      </c>
      <c r="F8" s="19">
        <f t="shared" si="8"/>
        <v>2.438682530321906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2.5413892739285622</v>
      </c>
      <c r="E10" s="8">
        <v>0</v>
      </c>
      <c r="F10" s="8">
        <v>2.438682530321906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344.23646399768222</v>
      </c>
      <c r="D11" s="19">
        <f t="shared" si="10"/>
        <v>401.60920799789363</v>
      </c>
      <c r="E11" s="19">
        <f t="shared" si="10"/>
        <v>357.52566431720567</v>
      </c>
      <c r="F11" s="19">
        <f t="shared" si="10"/>
        <v>509.01322031801027</v>
      </c>
      <c r="G11" s="19">
        <f t="shared" si="10"/>
        <v>533.11709615664734</v>
      </c>
      <c r="H11" s="19">
        <f t="shared" si="10"/>
        <v>384.31682783826363</v>
      </c>
      <c r="I11" s="19">
        <f t="shared" si="10"/>
        <v>350.23313951824463</v>
      </c>
      <c r="J11" s="19">
        <f t="shared" si="10"/>
        <v>426.39299999681782</v>
      </c>
      <c r="K11" s="19">
        <f t="shared" si="10"/>
        <v>388.22788751784117</v>
      </c>
      <c r="L11" s="19">
        <f t="shared" si="10"/>
        <v>120.26575967910991</v>
      </c>
      <c r="M11" s="19">
        <f t="shared" si="10"/>
        <v>166.63419167893275</v>
      </c>
      <c r="N11" s="19">
        <f t="shared" si="10"/>
        <v>169.32803183935278</v>
      </c>
      <c r="O11" s="19">
        <f t="shared" si="10"/>
        <v>154.71253247937122</v>
      </c>
      <c r="P11" s="19">
        <f t="shared" si="10"/>
        <v>84.353543999932697</v>
      </c>
      <c r="Q11" s="19">
        <f t="shared" si="10"/>
        <v>94.753871520399827</v>
      </c>
      <c r="R11" s="19">
        <f t="shared" si="10"/>
        <v>158.08937232028524</v>
      </c>
      <c r="S11" s="19">
        <f t="shared" si="10"/>
        <v>115.67054400062116</v>
      </c>
      <c r="T11" s="19">
        <f t="shared" si="10"/>
        <v>161.73178032051962</v>
      </c>
      <c r="U11" s="19">
        <f t="shared" si="10"/>
        <v>164.25679776043512</v>
      </c>
      <c r="V11" s="19">
        <f t="shared" si="10"/>
        <v>144.17151936060375</v>
      </c>
      <c r="W11" s="19">
        <f t="shared" si="10"/>
        <v>132.01705440051043</v>
      </c>
      <c r="X11" s="19">
        <f t="shared" si="10"/>
        <v>94.400808480279252</v>
      </c>
      <c r="Y11" s="19">
        <f t="shared" ref="Y11:Z11" si="11">SUM(Y12:Y16)</f>
        <v>74.472018720311794</v>
      </c>
      <c r="Z11" s="19">
        <f t="shared" si="11"/>
        <v>34.731227520249753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344.23646399768222</v>
      </c>
      <c r="D13" s="8">
        <v>401.60920799789363</v>
      </c>
      <c r="E13" s="8">
        <v>357.52566431720567</v>
      </c>
      <c r="F13" s="8">
        <v>509.01322031801027</v>
      </c>
      <c r="G13" s="8">
        <v>533.11709615664734</v>
      </c>
      <c r="H13" s="8">
        <v>384.31682783826363</v>
      </c>
      <c r="I13" s="8">
        <v>350.23313951824463</v>
      </c>
      <c r="J13" s="8">
        <v>426.39299999681782</v>
      </c>
      <c r="K13" s="8">
        <v>388.22788751784117</v>
      </c>
      <c r="L13" s="8">
        <v>120.26575967910991</v>
      </c>
      <c r="M13" s="8">
        <v>166.63419167893275</v>
      </c>
      <c r="N13" s="8">
        <v>169.32803183935278</v>
      </c>
      <c r="O13" s="8">
        <v>154.71253247937122</v>
      </c>
      <c r="P13" s="8">
        <v>84.353543999932697</v>
      </c>
      <c r="Q13" s="8">
        <v>94.753871520399827</v>
      </c>
      <c r="R13" s="8">
        <v>158.08937232028524</v>
      </c>
      <c r="S13" s="8">
        <v>115.67054400062116</v>
      </c>
      <c r="T13" s="8">
        <v>161.73178032051962</v>
      </c>
      <c r="U13" s="8">
        <v>164.25679776043512</v>
      </c>
      <c r="V13" s="8">
        <v>144.17151936060375</v>
      </c>
      <c r="W13" s="8">
        <v>132.01705440051043</v>
      </c>
      <c r="X13" s="8">
        <v>94.400808480279252</v>
      </c>
      <c r="Y13" s="8">
        <v>74.472018720311794</v>
      </c>
      <c r="Z13" s="8">
        <v>34.731227520249753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806.51854058094534</v>
      </c>
      <c r="D17" s="27">
        <f t="shared" si="12"/>
        <v>627.18776483789134</v>
      </c>
      <c r="E17" s="27">
        <f t="shared" si="12"/>
        <v>692.60276936118623</v>
      </c>
      <c r="F17" s="27">
        <f t="shared" si="12"/>
        <v>581.32757190240443</v>
      </c>
      <c r="G17" s="27">
        <f t="shared" si="12"/>
        <v>733.87754717700284</v>
      </c>
      <c r="H17" s="27">
        <f t="shared" si="12"/>
        <v>797.40955008789888</v>
      </c>
      <c r="I17" s="27">
        <f t="shared" si="12"/>
        <v>828.07209240344196</v>
      </c>
      <c r="J17" s="27">
        <f t="shared" si="12"/>
        <v>725.48747338661872</v>
      </c>
      <c r="K17" s="27">
        <f t="shared" si="12"/>
        <v>708.58577909649068</v>
      </c>
      <c r="L17" s="27">
        <f t="shared" si="12"/>
        <v>755.04207116726798</v>
      </c>
      <c r="M17" s="27">
        <f t="shared" si="12"/>
        <v>895.84723339315542</v>
      </c>
      <c r="N17" s="27">
        <f t="shared" si="12"/>
        <v>832.90267217618168</v>
      </c>
      <c r="O17" s="27">
        <f t="shared" si="12"/>
        <v>817.20090166411183</v>
      </c>
      <c r="P17" s="27">
        <f t="shared" si="12"/>
        <v>448.06702636429526</v>
      </c>
      <c r="Q17" s="27">
        <f t="shared" si="12"/>
        <v>88.380799505210106</v>
      </c>
      <c r="R17" s="27">
        <f t="shared" si="12"/>
        <v>134.19851866720552</v>
      </c>
      <c r="S17" s="27">
        <f t="shared" si="12"/>
        <v>57.206731331219814</v>
      </c>
      <c r="T17" s="27">
        <f t="shared" si="12"/>
        <v>74.223351687037521</v>
      </c>
      <c r="U17" s="27">
        <f t="shared" si="12"/>
        <v>56.644031141253897</v>
      </c>
      <c r="V17" s="27">
        <f t="shared" si="12"/>
        <v>55.434275905532829</v>
      </c>
      <c r="W17" s="27">
        <f t="shared" si="12"/>
        <v>38.082210665490969</v>
      </c>
      <c r="X17" s="27">
        <f t="shared" si="12"/>
        <v>62.672370854496222</v>
      </c>
      <c r="Y17" s="27">
        <f t="shared" ref="Y17:Z17" si="13">SUM(Y18:Y21)</f>
        <v>17.788359737629968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119.01754655385004</v>
      </c>
      <c r="D19" s="8">
        <v>46.405652377668012</v>
      </c>
      <c r="E19" s="8">
        <v>20.448155492120655</v>
      </c>
      <c r="F19" s="8">
        <v>53.500963470665702</v>
      </c>
      <c r="G19" s="8">
        <v>68.400555204117424</v>
      </c>
      <c r="H19" s="8">
        <v>67.052640172682004</v>
      </c>
      <c r="I19" s="8">
        <v>117.28211843070225</v>
      </c>
      <c r="J19" s="8">
        <v>131.73852533857291</v>
      </c>
      <c r="K19" s="8">
        <v>127.86388593258552</v>
      </c>
      <c r="L19" s="8">
        <v>96.892258904677746</v>
      </c>
      <c r="M19" s="8">
        <v>145.80115074213657</v>
      </c>
      <c r="N19" s="8">
        <v>147.89789554934077</v>
      </c>
      <c r="O19" s="8">
        <v>127.36231928082532</v>
      </c>
      <c r="P19" s="8">
        <v>86.045523101955439</v>
      </c>
      <c r="Q19" s="8">
        <v>81.584930474371674</v>
      </c>
      <c r="R19" s="8">
        <v>94.411674091568429</v>
      </c>
      <c r="S19" s="8">
        <v>57.206731331219814</v>
      </c>
      <c r="T19" s="8">
        <v>74.223351687037521</v>
      </c>
      <c r="U19" s="8">
        <v>56.644031141253897</v>
      </c>
      <c r="V19" s="8">
        <v>55.434275905532829</v>
      </c>
      <c r="W19" s="8">
        <v>38.082210665490969</v>
      </c>
      <c r="X19" s="8">
        <v>62.672370854496222</v>
      </c>
      <c r="Y19" s="8">
        <v>17.788359737629968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687.50099402709532</v>
      </c>
      <c r="D20" s="8">
        <v>580.78211246022329</v>
      </c>
      <c r="E20" s="8">
        <v>672.15461386906554</v>
      </c>
      <c r="F20" s="8">
        <v>527.82660843173869</v>
      </c>
      <c r="G20" s="8">
        <v>665.47699197288546</v>
      </c>
      <c r="H20" s="8">
        <v>730.35690991521687</v>
      </c>
      <c r="I20" s="8">
        <v>710.78997397273974</v>
      </c>
      <c r="J20" s="8">
        <v>593.7489480480458</v>
      </c>
      <c r="K20" s="8">
        <v>580.72189316390518</v>
      </c>
      <c r="L20" s="8">
        <v>658.14981226259022</v>
      </c>
      <c r="M20" s="8">
        <v>750.04608265101888</v>
      </c>
      <c r="N20" s="8">
        <v>685.00477662684091</v>
      </c>
      <c r="O20" s="8">
        <v>689.83858238328651</v>
      </c>
      <c r="P20" s="8">
        <v>362.02150326233982</v>
      </c>
      <c r="Q20" s="8">
        <v>6.7958690308384382</v>
      </c>
      <c r="R20" s="8">
        <v>39.786844575637083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127.48035274904856</v>
      </c>
      <c r="D26" s="27">
        <f t="shared" si="16"/>
        <v>2.6304951809725541</v>
      </c>
      <c r="E26" s="27">
        <f t="shared" si="16"/>
        <v>0</v>
      </c>
      <c r="F26" s="27">
        <f t="shared" si="16"/>
        <v>0</v>
      </c>
      <c r="G26" s="27">
        <f t="shared" si="16"/>
        <v>2.7726381651871574</v>
      </c>
      <c r="H26" s="27">
        <f t="shared" si="16"/>
        <v>2.7785881757824948</v>
      </c>
      <c r="I26" s="27">
        <f t="shared" si="16"/>
        <v>0</v>
      </c>
      <c r="J26" s="27">
        <f t="shared" si="16"/>
        <v>2.4805188585039497</v>
      </c>
      <c r="K26" s="27">
        <f t="shared" si="16"/>
        <v>2.4164182318470471</v>
      </c>
      <c r="L26" s="27">
        <f t="shared" si="16"/>
        <v>5.7254370552112528</v>
      </c>
      <c r="M26" s="27">
        <f t="shared" si="16"/>
        <v>5.9268779332242403</v>
      </c>
      <c r="N26" s="27">
        <f t="shared" si="16"/>
        <v>2.8291266713224963</v>
      </c>
      <c r="O26" s="27">
        <f t="shared" si="16"/>
        <v>3.027608356357073</v>
      </c>
      <c r="P26" s="27">
        <f t="shared" si="16"/>
        <v>2.8073908315603826</v>
      </c>
      <c r="Q26" s="27">
        <f t="shared" si="16"/>
        <v>2.7885222983281919</v>
      </c>
      <c r="R26" s="27">
        <f t="shared" si="16"/>
        <v>2.8723636437108389</v>
      </c>
      <c r="S26" s="27">
        <f t="shared" si="16"/>
        <v>2.7782415642925522</v>
      </c>
      <c r="T26" s="27">
        <f t="shared" si="16"/>
        <v>5.6067736327741606</v>
      </c>
      <c r="U26" s="27">
        <f t="shared" si="16"/>
        <v>5.5850460342270818</v>
      </c>
      <c r="V26" s="27">
        <f t="shared" si="16"/>
        <v>2.7175305780769339</v>
      </c>
      <c r="W26" s="27">
        <f t="shared" si="16"/>
        <v>2.6834908666820105</v>
      </c>
      <c r="X26" s="27">
        <f t="shared" si="16"/>
        <v>2.7065582117732525</v>
      </c>
      <c r="Y26" s="27">
        <f t="shared" ref="Y26:Z26" si="17">SUM(Y27,Y33)</f>
        <v>2.4983423059275438</v>
      </c>
      <c r="Z26" s="27">
        <f t="shared" si="17"/>
        <v>2.1456542155175171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127.48035274904856</v>
      </c>
      <c r="D33" s="19">
        <f t="shared" si="20"/>
        <v>2.6304951809725541</v>
      </c>
      <c r="E33" s="19">
        <f t="shared" si="20"/>
        <v>0</v>
      </c>
      <c r="F33" s="19">
        <f t="shared" si="20"/>
        <v>0</v>
      </c>
      <c r="G33" s="19">
        <f t="shared" si="20"/>
        <v>2.7726381651871574</v>
      </c>
      <c r="H33" s="19">
        <f t="shared" si="20"/>
        <v>2.7785881757824948</v>
      </c>
      <c r="I33" s="19">
        <f t="shared" si="20"/>
        <v>0</v>
      </c>
      <c r="J33" s="19">
        <f t="shared" si="20"/>
        <v>2.4805188585039497</v>
      </c>
      <c r="K33" s="19">
        <f t="shared" si="20"/>
        <v>2.4164182318470471</v>
      </c>
      <c r="L33" s="19">
        <f t="shared" si="20"/>
        <v>5.7254370552112528</v>
      </c>
      <c r="M33" s="19">
        <f t="shared" si="20"/>
        <v>5.9268779332242403</v>
      </c>
      <c r="N33" s="19">
        <f t="shared" si="20"/>
        <v>2.8291266713224963</v>
      </c>
      <c r="O33" s="19">
        <f t="shared" si="20"/>
        <v>3.027608356357073</v>
      </c>
      <c r="P33" s="19">
        <f t="shared" si="20"/>
        <v>2.8073908315603826</v>
      </c>
      <c r="Q33" s="19">
        <f t="shared" si="20"/>
        <v>2.7885222983281919</v>
      </c>
      <c r="R33" s="19">
        <f t="shared" si="20"/>
        <v>2.8723636437108389</v>
      </c>
      <c r="S33" s="19">
        <f t="shared" si="20"/>
        <v>2.7782415642925522</v>
      </c>
      <c r="T33" s="19">
        <f t="shared" si="20"/>
        <v>5.6067736327741606</v>
      </c>
      <c r="U33" s="19">
        <f t="shared" si="20"/>
        <v>5.5850460342270818</v>
      </c>
      <c r="V33" s="19">
        <f t="shared" si="20"/>
        <v>2.7175305780769339</v>
      </c>
      <c r="W33" s="19">
        <f t="shared" si="20"/>
        <v>2.6834908666820105</v>
      </c>
      <c r="X33" s="19">
        <f t="shared" si="20"/>
        <v>2.7065582117732525</v>
      </c>
      <c r="Y33" s="19">
        <f t="shared" ref="Y33:Z33" si="21">SUM(Y34:Y50)</f>
        <v>2.4983423059275438</v>
      </c>
      <c r="Z33" s="19">
        <f t="shared" si="21"/>
        <v>2.1456542155175171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2.9211666360974267</v>
      </c>
      <c r="D43" s="8">
        <v>2.6304951809725541</v>
      </c>
      <c r="E43" s="8">
        <v>0</v>
      </c>
      <c r="F43" s="8">
        <v>0</v>
      </c>
      <c r="G43" s="8">
        <v>2.7726381651871574</v>
      </c>
      <c r="H43" s="8">
        <v>2.7785881757824948</v>
      </c>
      <c r="I43" s="8">
        <v>0</v>
      </c>
      <c r="J43" s="8">
        <v>2.4805188585039497</v>
      </c>
      <c r="K43" s="8">
        <v>2.4164182318470471</v>
      </c>
      <c r="L43" s="8">
        <v>5.7254370552112528</v>
      </c>
      <c r="M43" s="8">
        <v>5.9268779332242403</v>
      </c>
      <c r="N43" s="8">
        <v>2.8291266713224963</v>
      </c>
      <c r="O43" s="8">
        <v>3.027608356357073</v>
      </c>
      <c r="P43" s="8">
        <v>2.8073908315603826</v>
      </c>
      <c r="Q43" s="8">
        <v>2.7885222983281919</v>
      </c>
      <c r="R43" s="8">
        <v>2.8723636437108389</v>
      </c>
      <c r="S43" s="8">
        <v>2.7782415642925522</v>
      </c>
      <c r="T43" s="8">
        <v>5.6067736327741606</v>
      </c>
      <c r="U43" s="8">
        <v>5.5850460342270818</v>
      </c>
      <c r="V43" s="8">
        <v>2.7175305780769339</v>
      </c>
      <c r="W43" s="8">
        <v>2.6834908666820105</v>
      </c>
      <c r="X43" s="8">
        <v>2.7065582117732525</v>
      </c>
      <c r="Y43" s="8">
        <v>2.4983423059275438</v>
      </c>
      <c r="Z43" s="8">
        <v>2.1456542155175171</v>
      </c>
    </row>
    <row r="44" spans="1:26" ht="11.25" customHeight="1" x14ac:dyDescent="0.2">
      <c r="A44" s="28" t="s">
        <v>74</v>
      </c>
      <c r="B44" s="7" t="s">
        <v>75</v>
      </c>
      <c r="C44" s="8">
        <v>124.55918611295114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273.59176235561807</v>
      </c>
      <c r="D51" s="27">
        <v>284.94608733949906</v>
      </c>
      <c r="E51" s="27">
        <v>315.82172114954176</v>
      </c>
      <c r="F51" s="27">
        <v>271.17546844052549</v>
      </c>
      <c r="G51" s="27">
        <v>136.05409559686626</v>
      </c>
      <c r="H51" s="27">
        <v>154.56650360295782</v>
      </c>
      <c r="I51" s="27">
        <v>150.1221872607432</v>
      </c>
      <c r="J51" s="27">
        <v>122.93802608673832</v>
      </c>
      <c r="K51" s="27">
        <v>111.51656515135167</v>
      </c>
      <c r="L51" s="27">
        <v>71.078306467120541</v>
      </c>
      <c r="M51" s="27">
        <v>80.639010830879585</v>
      </c>
      <c r="N51" s="27">
        <v>77.646181549376195</v>
      </c>
      <c r="O51" s="27">
        <v>109.56345289615469</v>
      </c>
      <c r="P51" s="27">
        <v>132.81291475546638</v>
      </c>
      <c r="Q51" s="27">
        <v>104.32130684759257</v>
      </c>
      <c r="R51" s="27">
        <v>88.456368941410545</v>
      </c>
      <c r="S51" s="27">
        <v>110.37179969268668</v>
      </c>
      <c r="T51" s="27">
        <v>116.06372746125214</v>
      </c>
      <c r="U51" s="27">
        <v>142.79181208390168</v>
      </c>
      <c r="V51" s="27">
        <v>128.3963832794249</v>
      </c>
      <c r="W51" s="27">
        <v>124.48951770120067</v>
      </c>
      <c r="X51" s="27">
        <v>88.046517683084417</v>
      </c>
      <c r="Y51" s="27">
        <v>74.423652252824922</v>
      </c>
      <c r="Z51" s="27">
        <v>48.096479444788329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0.10573368051271062</v>
      </c>
      <c r="S61" s="49">
        <f t="shared" si="24"/>
        <v>0.30426669004272039</v>
      </c>
      <c r="T61" s="49">
        <f t="shared" si="24"/>
        <v>0.57300530203224542</v>
      </c>
      <c r="U61" s="49">
        <f t="shared" si="24"/>
        <v>0.48599069548776858</v>
      </c>
      <c r="V61" s="49">
        <f t="shared" si="24"/>
        <v>0.67529825556366352</v>
      </c>
      <c r="W61" s="49">
        <f t="shared" si="24"/>
        <v>0.66394388244824176</v>
      </c>
      <c r="X61" s="49">
        <f t="shared" si="24"/>
        <v>1.7358242448565184</v>
      </c>
      <c r="Y61" s="49">
        <f t="shared" ref="Y61:Z61" si="25">SUM(Y62:Y72)</f>
        <v>1.6351396161421001</v>
      </c>
      <c r="Z61" s="49">
        <f t="shared" si="25"/>
        <v>1.5562944826634759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0.10573368051271062</v>
      </c>
      <c r="S62" s="52">
        <v>0.30426669004272039</v>
      </c>
      <c r="T62" s="52">
        <v>0.51081688492535238</v>
      </c>
      <c r="U62" s="52">
        <v>0.40737286718463195</v>
      </c>
      <c r="V62" s="52">
        <v>0.59893189287449156</v>
      </c>
      <c r="W62" s="52">
        <v>0.5933061338673894</v>
      </c>
      <c r="X62" s="52">
        <v>1.6916347716523827</v>
      </c>
      <c r="Y62" s="52">
        <v>1.5920137745066625</v>
      </c>
      <c r="Z62" s="52">
        <v>1.4974691175060881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6.2188417106892997E-2</v>
      </c>
      <c r="U64" s="52">
        <v>7.8617828303136614E-2</v>
      </c>
      <c r="V64" s="52">
        <v>7.6366362689171921E-2</v>
      </c>
      <c r="W64" s="52">
        <v>7.0637748580852394E-2</v>
      </c>
      <c r="X64" s="52">
        <v>4.418947320413559E-2</v>
      </c>
      <c r="Y64" s="52">
        <v>4.3125841635437694E-2</v>
      </c>
      <c r="Z64" s="52">
        <v>5.8825365157387718E-2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52.562883596705674</v>
      </c>
      <c r="D2" s="21">
        <f t="shared" ref="D2:X2" si="0">SUM(D3,D17,D22,D25,D26,D51,D52)</f>
        <v>95.127147874914925</v>
      </c>
      <c r="E2" s="21">
        <f t="shared" si="0"/>
        <v>77.374659492066229</v>
      </c>
      <c r="F2" s="21">
        <f t="shared" si="0"/>
        <v>67.945137718919199</v>
      </c>
      <c r="G2" s="21">
        <f t="shared" si="0"/>
        <v>59.151832504296294</v>
      </c>
      <c r="H2" s="21">
        <f t="shared" si="0"/>
        <v>58.607109575097084</v>
      </c>
      <c r="I2" s="21">
        <f t="shared" si="0"/>
        <v>80.971728337570255</v>
      </c>
      <c r="J2" s="21">
        <f t="shared" si="0"/>
        <v>90.357270591320969</v>
      </c>
      <c r="K2" s="21">
        <f t="shared" si="0"/>
        <v>96.164102442469371</v>
      </c>
      <c r="L2" s="21">
        <f t="shared" si="0"/>
        <v>23.114730391290241</v>
      </c>
      <c r="M2" s="21">
        <f t="shared" si="0"/>
        <v>15.942172923807956</v>
      </c>
      <c r="N2" s="21">
        <f t="shared" si="0"/>
        <v>29.806592523766898</v>
      </c>
      <c r="O2" s="21">
        <f t="shared" si="0"/>
        <v>8.9521360040051832</v>
      </c>
      <c r="P2" s="21">
        <f t="shared" si="0"/>
        <v>24.693956544761797</v>
      </c>
      <c r="Q2" s="21">
        <f t="shared" si="0"/>
        <v>12.721760268869147</v>
      </c>
      <c r="R2" s="21">
        <f t="shared" si="0"/>
        <v>9.8862336676730891</v>
      </c>
      <c r="S2" s="21">
        <f t="shared" si="0"/>
        <v>15.192086331800954</v>
      </c>
      <c r="T2" s="21">
        <f t="shared" si="0"/>
        <v>16.59540993875251</v>
      </c>
      <c r="U2" s="21">
        <f t="shared" si="0"/>
        <v>18.872996777933437</v>
      </c>
      <c r="V2" s="21">
        <f t="shared" si="0"/>
        <v>20.644904818635233</v>
      </c>
      <c r="W2" s="21">
        <f t="shared" si="0"/>
        <v>20.641215734077221</v>
      </c>
      <c r="X2" s="21">
        <f t="shared" si="0"/>
        <v>15.92657230070272</v>
      </c>
      <c r="Y2" s="21">
        <f t="shared" ref="Y2:Z2" si="1">SUM(Y3,Y17,Y22,Y25,Y26,Y51,Y52)</f>
        <v>17.721790023158622</v>
      </c>
      <c r="Z2" s="21">
        <f t="shared" si="1"/>
        <v>17.237165176037102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2.3177529357781165E-9</v>
      </c>
      <c r="D3" s="24">
        <f t="shared" ref="D3:X3" si="3">SUM(D4,D8,D11)</f>
        <v>0.17659779327790873</v>
      </c>
      <c r="E3" s="24">
        <f t="shared" si="3"/>
        <v>2.7943115800326265E-9</v>
      </c>
      <c r="F3" s="24">
        <f t="shared" si="3"/>
        <v>0.13321606184907889</v>
      </c>
      <c r="G3" s="24">
        <f t="shared" si="3"/>
        <v>3.3526005732483098E-9</v>
      </c>
      <c r="H3" s="24">
        <f t="shared" si="3"/>
        <v>1.7362762207994819E-9</v>
      </c>
      <c r="I3" s="24">
        <f t="shared" si="3"/>
        <v>1.7553869804942223E-9</v>
      </c>
      <c r="J3" s="24">
        <f t="shared" si="3"/>
        <v>3.1821325967712254E-9</v>
      </c>
      <c r="K3" s="24">
        <f t="shared" si="3"/>
        <v>2.1588151176501924E-9</v>
      </c>
      <c r="L3" s="24">
        <f t="shared" si="3"/>
        <v>8.9006770714945552E-10</v>
      </c>
      <c r="M3" s="24">
        <f t="shared" si="3"/>
        <v>1.0672085238866203E-9</v>
      </c>
      <c r="N3" s="24">
        <f t="shared" si="3"/>
        <v>6.4718587706238393E-10</v>
      </c>
      <c r="O3" s="24">
        <f t="shared" si="3"/>
        <v>6.288076964892752E-10</v>
      </c>
      <c r="P3" s="24">
        <f t="shared" si="3"/>
        <v>7.3179576083819434E-2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0.30270455764870202</v>
      </c>
      <c r="U3" s="24">
        <f t="shared" si="3"/>
        <v>0.32066298830686057</v>
      </c>
      <c r="V3" s="24">
        <f t="shared" si="3"/>
        <v>0.38162114963239469</v>
      </c>
      <c r="W3" s="24">
        <f t="shared" si="3"/>
        <v>0.42274201334117573</v>
      </c>
      <c r="X3" s="24">
        <f t="shared" si="3"/>
        <v>0.36032578518224168</v>
      </c>
      <c r="Y3" s="24">
        <f t="shared" ref="Y3:Z3" si="4">SUM(Y4,Y8,Y11)</f>
        <v>0.61940147266965551</v>
      </c>
      <c r="Z3" s="24">
        <f t="shared" si="4"/>
        <v>0.71233908211742991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7.3179576016533632E-2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0.30270455764870202</v>
      </c>
      <c r="U4" s="19">
        <f t="shared" si="6"/>
        <v>0.32066298830686057</v>
      </c>
      <c r="V4" s="19">
        <f t="shared" si="6"/>
        <v>0.38162114963239469</v>
      </c>
      <c r="W4" s="19">
        <f t="shared" si="6"/>
        <v>0.42274201334117573</v>
      </c>
      <c r="X4" s="19">
        <f t="shared" si="6"/>
        <v>0.36032578518224168</v>
      </c>
      <c r="Y4" s="19">
        <f t="shared" ref="Y4:Z4" si="7">SUM(Y5:Y7)</f>
        <v>0.61940147266965551</v>
      </c>
      <c r="Z4" s="19">
        <f t="shared" si="7"/>
        <v>0.71233908211742991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7.3179576016533632E-2</v>
      </c>
      <c r="Q5" s="8">
        <v>0</v>
      </c>
      <c r="R5" s="8">
        <v>0</v>
      </c>
      <c r="S5" s="8">
        <v>0</v>
      </c>
      <c r="T5" s="8">
        <v>0.30270455764870202</v>
      </c>
      <c r="U5" s="8">
        <v>0.32066298830686057</v>
      </c>
      <c r="V5" s="8">
        <v>0.38162114963239469</v>
      </c>
      <c r="W5" s="8">
        <v>0.42274201334117573</v>
      </c>
      <c r="X5" s="8">
        <v>0.36032578518224168</v>
      </c>
      <c r="Y5" s="8">
        <v>0.61940147266965551</v>
      </c>
      <c r="Z5" s="8">
        <v>0.71233908211742991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0.1765977911715208</v>
      </c>
      <c r="E8" s="19">
        <f t="shared" si="8"/>
        <v>0</v>
      </c>
      <c r="F8" s="19">
        <f t="shared" si="8"/>
        <v>0.13321605985920287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0.1765977911715208</v>
      </c>
      <c r="E10" s="8">
        <v>0</v>
      </c>
      <c r="F10" s="8">
        <v>0.13321605985920287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2.3177529357781165E-9</v>
      </c>
      <c r="D11" s="19">
        <f t="shared" si="10"/>
        <v>2.1063879335542879E-9</v>
      </c>
      <c r="E11" s="19">
        <f t="shared" si="10"/>
        <v>2.7943115800326265E-9</v>
      </c>
      <c r="F11" s="19">
        <f t="shared" si="10"/>
        <v>1.9898760019486871E-9</v>
      </c>
      <c r="G11" s="19">
        <f t="shared" si="10"/>
        <v>3.3526005732483098E-9</v>
      </c>
      <c r="H11" s="19">
        <f t="shared" si="10"/>
        <v>1.7362762207994819E-9</v>
      </c>
      <c r="I11" s="19">
        <f t="shared" si="10"/>
        <v>1.7553869804942223E-9</v>
      </c>
      <c r="J11" s="19">
        <f t="shared" si="10"/>
        <v>3.1821325967712254E-9</v>
      </c>
      <c r="K11" s="19">
        <f t="shared" si="10"/>
        <v>2.1588151176501924E-9</v>
      </c>
      <c r="L11" s="19">
        <f t="shared" si="10"/>
        <v>8.9006770714945552E-10</v>
      </c>
      <c r="M11" s="19">
        <f t="shared" si="10"/>
        <v>1.0672085238866203E-9</v>
      </c>
      <c r="N11" s="19">
        <f t="shared" si="10"/>
        <v>6.4718587706238393E-10</v>
      </c>
      <c r="O11" s="19">
        <f t="shared" si="10"/>
        <v>6.288076964892752E-10</v>
      </c>
      <c r="P11" s="19">
        <f t="shared" si="10"/>
        <v>6.7285799758565185E-11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2.3177529357781165E-9</v>
      </c>
      <c r="D13" s="8">
        <v>2.1063879335542879E-9</v>
      </c>
      <c r="E13" s="8">
        <v>2.7943115800326265E-9</v>
      </c>
      <c r="F13" s="8">
        <v>1.9898760019486871E-9</v>
      </c>
      <c r="G13" s="8">
        <v>3.3526005732483098E-9</v>
      </c>
      <c r="H13" s="8">
        <v>1.7362762207994819E-9</v>
      </c>
      <c r="I13" s="8">
        <v>1.7553869804942223E-9</v>
      </c>
      <c r="J13" s="8">
        <v>3.1821325967712254E-9</v>
      </c>
      <c r="K13" s="8">
        <v>2.1588151176501924E-9</v>
      </c>
      <c r="L13" s="8">
        <v>8.9006770714945552E-10</v>
      </c>
      <c r="M13" s="8">
        <v>1.0672085238866203E-9</v>
      </c>
      <c r="N13" s="8">
        <v>6.4718587706238393E-10</v>
      </c>
      <c r="O13" s="8">
        <v>6.288076964892752E-10</v>
      </c>
      <c r="P13" s="8">
        <v>6.7285799758565185E-11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21.279283419054622</v>
      </c>
      <c r="D17" s="27">
        <f t="shared" si="12"/>
        <v>43.582451162108669</v>
      </c>
      <c r="E17" s="27">
        <f t="shared" si="12"/>
        <v>35.57571063881371</v>
      </c>
      <c r="F17" s="27">
        <f t="shared" si="12"/>
        <v>31.755740097595694</v>
      </c>
      <c r="G17" s="27">
        <f t="shared" si="12"/>
        <v>39.990044822997106</v>
      </c>
      <c r="H17" s="27">
        <f t="shared" si="12"/>
        <v>38.02012991210114</v>
      </c>
      <c r="I17" s="27">
        <f t="shared" si="12"/>
        <v>52.763235596558076</v>
      </c>
      <c r="J17" s="27">
        <f t="shared" si="12"/>
        <v>60.789606613381082</v>
      </c>
      <c r="K17" s="27">
        <f t="shared" si="12"/>
        <v>65.814756903509277</v>
      </c>
      <c r="L17" s="27">
        <f t="shared" si="12"/>
        <v>16.898872832731961</v>
      </c>
      <c r="M17" s="27">
        <f t="shared" si="12"/>
        <v>11.864470606844566</v>
      </c>
      <c r="N17" s="27">
        <f t="shared" si="12"/>
        <v>22.245431823818386</v>
      </c>
      <c r="O17" s="27">
        <f t="shared" si="12"/>
        <v>6.0906583358881203</v>
      </c>
      <c r="P17" s="27">
        <f t="shared" si="12"/>
        <v>12.424453635704712</v>
      </c>
      <c r="Q17" s="27">
        <f t="shared" si="12"/>
        <v>2.9148404947898832</v>
      </c>
      <c r="R17" s="27">
        <f t="shared" si="12"/>
        <v>3.4844173327944801</v>
      </c>
      <c r="S17" s="27">
        <f t="shared" si="12"/>
        <v>2.5734286687801724</v>
      </c>
      <c r="T17" s="27">
        <f t="shared" si="12"/>
        <v>3.1791683129624682</v>
      </c>
      <c r="U17" s="27">
        <f t="shared" si="12"/>
        <v>2.5766888587461088</v>
      </c>
      <c r="V17" s="27">
        <f t="shared" si="12"/>
        <v>3.0272040944671663</v>
      </c>
      <c r="W17" s="27">
        <f t="shared" si="12"/>
        <v>2.3173493345090179</v>
      </c>
      <c r="X17" s="27">
        <f t="shared" si="12"/>
        <v>3.2216691455037689</v>
      </c>
      <c r="Y17" s="27">
        <f t="shared" ref="Y17:Z17" si="13">SUM(Y18:Y21)</f>
        <v>1.6322002623700278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3.1401734461499586</v>
      </c>
      <c r="D19" s="8">
        <v>3.2246676223319746</v>
      </c>
      <c r="E19" s="8">
        <v>1.0503245078793368</v>
      </c>
      <c r="F19" s="8">
        <v>2.9225565293342908</v>
      </c>
      <c r="G19" s="8">
        <v>3.7272447958825627</v>
      </c>
      <c r="H19" s="8">
        <v>3.197039827318001</v>
      </c>
      <c r="I19" s="8">
        <v>7.4730015692977219</v>
      </c>
      <c r="J19" s="8">
        <v>11.038554661427037</v>
      </c>
      <c r="K19" s="8">
        <v>11.876234067414456</v>
      </c>
      <c r="L19" s="8">
        <v>2.1685810953222449</v>
      </c>
      <c r="M19" s="8">
        <v>1.9309692578634352</v>
      </c>
      <c r="N19" s="8">
        <v>3.9501044506591971</v>
      </c>
      <c r="O19" s="8">
        <v>0.94924071917463682</v>
      </c>
      <c r="P19" s="8">
        <v>2.3859568980445602</v>
      </c>
      <c r="Q19" s="8">
        <v>2.6907095256283222</v>
      </c>
      <c r="R19" s="8">
        <v>2.4513659084315651</v>
      </c>
      <c r="S19" s="8">
        <v>2.5734286687801724</v>
      </c>
      <c r="T19" s="8">
        <v>3.1791683129624682</v>
      </c>
      <c r="U19" s="8">
        <v>2.5766888587461088</v>
      </c>
      <c r="V19" s="8">
        <v>3.0272040944671663</v>
      </c>
      <c r="W19" s="8">
        <v>2.3173493345090179</v>
      </c>
      <c r="X19" s="8">
        <v>3.2216691455037689</v>
      </c>
      <c r="Y19" s="8">
        <v>1.6322002623700278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18.139109972904663</v>
      </c>
      <c r="D20" s="8">
        <v>40.357783539776698</v>
      </c>
      <c r="E20" s="8">
        <v>34.525386130934372</v>
      </c>
      <c r="F20" s="8">
        <v>28.833183568261404</v>
      </c>
      <c r="G20" s="8">
        <v>36.262800027114544</v>
      </c>
      <c r="H20" s="8">
        <v>34.823090084783139</v>
      </c>
      <c r="I20" s="8">
        <v>45.290234027260354</v>
      </c>
      <c r="J20" s="8">
        <v>49.751051951954047</v>
      </c>
      <c r="K20" s="8">
        <v>53.938522836094826</v>
      </c>
      <c r="L20" s="8">
        <v>14.730291737409717</v>
      </c>
      <c r="M20" s="8">
        <v>9.9335013489811317</v>
      </c>
      <c r="N20" s="8">
        <v>18.295327373159189</v>
      </c>
      <c r="O20" s="8">
        <v>5.1414176167134835</v>
      </c>
      <c r="P20" s="8">
        <v>10.038496737660152</v>
      </c>
      <c r="Q20" s="8">
        <v>0.22413096916156108</v>
      </c>
      <c r="R20" s="8">
        <v>1.033051424362915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10.165232530951458</v>
      </c>
      <c r="D26" s="27">
        <f t="shared" si="16"/>
        <v>0.5556862590274454</v>
      </c>
      <c r="E26" s="27">
        <f t="shared" si="16"/>
        <v>0</v>
      </c>
      <c r="F26" s="27">
        <f t="shared" si="16"/>
        <v>0</v>
      </c>
      <c r="G26" s="27">
        <f t="shared" si="16"/>
        <v>0.4135432748128427</v>
      </c>
      <c r="H26" s="27">
        <f t="shared" si="16"/>
        <v>0.40759326421750502</v>
      </c>
      <c r="I26" s="27">
        <f t="shared" si="16"/>
        <v>0</v>
      </c>
      <c r="J26" s="27">
        <f t="shared" si="16"/>
        <v>0.63177006149604931</v>
      </c>
      <c r="K26" s="27">
        <f t="shared" si="16"/>
        <v>0.69587068815295239</v>
      </c>
      <c r="L26" s="27">
        <f t="shared" si="16"/>
        <v>0.49887402478874621</v>
      </c>
      <c r="M26" s="27">
        <f t="shared" si="16"/>
        <v>0.29743314677575822</v>
      </c>
      <c r="N26" s="27">
        <f t="shared" si="16"/>
        <v>0.28316224867750278</v>
      </c>
      <c r="O26" s="27">
        <f t="shared" si="16"/>
        <v>8.468056364292581E-2</v>
      </c>
      <c r="P26" s="27">
        <f t="shared" si="16"/>
        <v>0.30489808843961674</v>
      </c>
      <c r="Q26" s="27">
        <f t="shared" si="16"/>
        <v>0.3237666216718072</v>
      </c>
      <c r="R26" s="27">
        <f t="shared" si="16"/>
        <v>0.23992527628916019</v>
      </c>
      <c r="S26" s="27">
        <f t="shared" si="16"/>
        <v>0.40073735570744856</v>
      </c>
      <c r="T26" s="27">
        <f t="shared" si="16"/>
        <v>0.75091744722583731</v>
      </c>
      <c r="U26" s="27">
        <f t="shared" si="16"/>
        <v>0.77264504577291471</v>
      </c>
      <c r="V26" s="27">
        <f t="shared" si="16"/>
        <v>0.46144834192306716</v>
      </c>
      <c r="W26" s="27">
        <f t="shared" si="16"/>
        <v>0.49548805331798956</v>
      </c>
      <c r="X26" s="27">
        <f t="shared" si="16"/>
        <v>0.47242070822674803</v>
      </c>
      <c r="Y26" s="27">
        <f t="shared" ref="Y26:Z26" si="17">SUM(Y27,Y33)</f>
        <v>0.68063661407245679</v>
      </c>
      <c r="Z26" s="27">
        <f t="shared" si="17"/>
        <v>1.0333247044824834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10.165232530951458</v>
      </c>
      <c r="D33" s="19">
        <f t="shared" si="20"/>
        <v>0.5556862590274454</v>
      </c>
      <c r="E33" s="19">
        <f t="shared" si="20"/>
        <v>0</v>
      </c>
      <c r="F33" s="19">
        <f t="shared" si="20"/>
        <v>0</v>
      </c>
      <c r="G33" s="19">
        <f t="shared" si="20"/>
        <v>0.4135432748128427</v>
      </c>
      <c r="H33" s="19">
        <f t="shared" si="20"/>
        <v>0.40759326421750502</v>
      </c>
      <c r="I33" s="19">
        <f t="shared" si="20"/>
        <v>0</v>
      </c>
      <c r="J33" s="19">
        <f t="shared" si="20"/>
        <v>0.63177006149604931</v>
      </c>
      <c r="K33" s="19">
        <f t="shared" si="20"/>
        <v>0.69587068815295239</v>
      </c>
      <c r="L33" s="19">
        <f t="shared" si="20"/>
        <v>0.49887402478874621</v>
      </c>
      <c r="M33" s="19">
        <f t="shared" si="20"/>
        <v>0.29743314677575822</v>
      </c>
      <c r="N33" s="19">
        <f t="shared" si="20"/>
        <v>0.28316224867750278</v>
      </c>
      <c r="O33" s="19">
        <f t="shared" si="20"/>
        <v>8.468056364292581E-2</v>
      </c>
      <c r="P33" s="19">
        <f t="shared" si="20"/>
        <v>0.30489808843961674</v>
      </c>
      <c r="Q33" s="19">
        <f t="shared" si="20"/>
        <v>0.3237666216718072</v>
      </c>
      <c r="R33" s="19">
        <f t="shared" si="20"/>
        <v>0.23992527628916019</v>
      </c>
      <c r="S33" s="19">
        <f t="shared" si="20"/>
        <v>0.40073735570744856</v>
      </c>
      <c r="T33" s="19">
        <f t="shared" si="20"/>
        <v>0.75091744722583731</v>
      </c>
      <c r="U33" s="19">
        <f t="shared" si="20"/>
        <v>0.77264504577291471</v>
      </c>
      <c r="V33" s="19">
        <f t="shared" si="20"/>
        <v>0.46144834192306716</v>
      </c>
      <c r="W33" s="19">
        <f t="shared" si="20"/>
        <v>0.49548805331798956</v>
      </c>
      <c r="X33" s="19">
        <f t="shared" si="20"/>
        <v>0.47242070822674803</v>
      </c>
      <c r="Y33" s="19">
        <f t="shared" ref="Y33:Z33" si="21">SUM(Y34:Y50)</f>
        <v>0.68063661407245679</v>
      </c>
      <c r="Z33" s="19">
        <f t="shared" si="21"/>
        <v>1.0333247044824834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0.26501480390257315</v>
      </c>
      <c r="D43" s="8">
        <v>0.5556862590274454</v>
      </c>
      <c r="E43" s="8">
        <v>0</v>
      </c>
      <c r="F43" s="8">
        <v>0</v>
      </c>
      <c r="G43" s="8">
        <v>0.4135432748128427</v>
      </c>
      <c r="H43" s="8">
        <v>0.40759326421750502</v>
      </c>
      <c r="I43" s="8">
        <v>0</v>
      </c>
      <c r="J43" s="8">
        <v>0.63177006149604931</v>
      </c>
      <c r="K43" s="8">
        <v>0.69587068815295239</v>
      </c>
      <c r="L43" s="8">
        <v>0.49887402478874621</v>
      </c>
      <c r="M43" s="8">
        <v>0.29743314677575822</v>
      </c>
      <c r="N43" s="8">
        <v>0.28316224867750278</v>
      </c>
      <c r="O43" s="8">
        <v>8.468056364292581E-2</v>
      </c>
      <c r="P43" s="8">
        <v>0.30489808843961674</v>
      </c>
      <c r="Q43" s="8">
        <v>0.3237666216718072</v>
      </c>
      <c r="R43" s="8">
        <v>0.23992527628916019</v>
      </c>
      <c r="S43" s="8">
        <v>0.40073735570744856</v>
      </c>
      <c r="T43" s="8">
        <v>0.75091744722583731</v>
      </c>
      <c r="U43" s="8">
        <v>0.77264504577291471</v>
      </c>
      <c r="V43" s="8">
        <v>0.46144834192306716</v>
      </c>
      <c r="W43" s="8">
        <v>0.49548805331798956</v>
      </c>
      <c r="X43" s="8">
        <v>0.47242070822674803</v>
      </c>
      <c r="Y43" s="8">
        <v>0.68063661407245679</v>
      </c>
      <c r="Z43" s="8">
        <v>1.0333247044824834</v>
      </c>
    </row>
    <row r="44" spans="1:26" ht="11.25" customHeight="1" x14ac:dyDescent="0.2">
      <c r="A44" s="28" t="s">
        <v>74</v>
      </c>
      <c r="B44" s="7" t="s">
        <v>75</v>
      </c>
      <c r="C44" s="8">
        <v>9.9002177270488847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21.118367644381845</v>
      </c>
      <c r="D51" s="27">
        <v>50.812412660500904</v>
      </c>
      <c r="E51" s="27">
        <v>41.798948850458217</v>
      </c>
      <c r="F51" s="27">
        <v>36.056181559474417</v>
      </c>
      <c r="G51" s="27">
        <v>18.748244403133743</v>
      </c>
      <c r="H51" s="27">
        <v>20.179386397042169</v>
      </c>
      <c r="I51" s="27">
        <v>28.208492739256794</v>
      </c>
      <c r="J51" s="27">
        <v>28.935893913261701</v>
      </c>
      <c r="K51" s="27">
        <v>29.653474848648326</v>
      </c>
      <c r="L51" s="27">
        <v>5.7169835328794649</v>
      </c>
      <c r="M51" s="27">
        <v>3.7802691691204227</v>
      </c>
      <c r="N51" s="27">
        <v>7.277998450623822</v>
      </c>
      <c r="O51" s="27">
        <v>2.7767971038453281</v>
      </c>
      <c r="P51" s="27">
        <v>11.891425244533648</v>
      </c>
      <c r="Q51" s="27">
        <v>9.483153152407457</v>
      </c>
      <c r="R51" s="27">
        <v>6.1618910585894477</v>
      </c>
      <c r="S51" s="27">
        <v>12.217920307313333</v>
      </c>
      <c r="T51" s="27">
        <v>12.362619620915501</v>
      </c>
      <c r="U51" s="27">
        <v>15.202999885107552</v>
      </c>
      <c r="V51" s="27">
        <v>16.774631232612606</v>
      </c>
      <c r="W51" s="27">
        <v>17.405636332909037</v>
      </c>
      <c r="X51" s="27">
        <v>11.872156661789962</v>
      </c>
      <c r="Y51" s="27">
        <v>14.789551674046482</v>
      </c>
      <c r="Z51" s="27">
        <v>15.49150138943719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6.3559194872893649E-3</v>
      </c>
      <c r="S61" s="49">
        <f t="shared" si="24"/>
        <v>3.1598909957279542E-2</v>
      </c>
      <c r="T61" s="49">
        <f t="shared" si="24"/>
        <v>5.5851963451657008E-2</v>
      </c>
      <c r="U61" s="49">
        <f t="shared" si="24"/>
        <v>4.8952748578126939E-2</v>
      </c>
      <c r="V61" s="49">
        <f t="shared" si="24"/>
        <v>8.3179560528164928E-2</v>
      </c>
      <c r="W61" s="49">
        <f t="shared" si="24"/>
        <v>8.8704559220392928E-2</v>
      </c>
      <c r="X61" s="49">
        <f t="shared" si="24"/>
        <v>0.21823411895561404</v>
      </c>
      <c r="Y61" s="49">
        <f t="shared" ref="Y61:Z61" si="25">SUM(Y62:Y72)</f>
        <v>0.3204666411274445</v>
      </c>
      <c r="Z61" s="49">
        <f t="shared" si="25"/>
        <v>0.53747807440046147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6.3559194872893649E-3</v>
      </c>
      <c r="S62" s="52">
        <v>3.1598909957279542E-2</v>
      </c>
      <c r="T62" s="52">
        <v>4.9227915074647743E-2</v>
      </c>
      <c r="U62" s="52">
        <v>4.0582332815368077E-2</v>
      </c>
      <c r="V62" s="52">
        <v>7.3202507125508187E-2</v>
      </c>
      <c r="W62" s="52">
        <v>7.8828266132610167E-2</v>
      </c>
      <c r="X62" s="52">
        <v>0.2122756283476174</v>
      </c>
      <c r="Y62" s="52">
        <v>0.31189662549333752</v>
      </c>
      <c r="Z62" s="52">
        <v>0.51853088249391188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6.6240483770092611E-3</v>
      </c>
      <c r="U64" s="52">
        <v>8.3704157627588604E-3</v>
      </c>
      <c r="V64" s="52">
        <v>9.9770534026567409E-3</v>
      </c>
      <c r="W64" s="52">
        <v>9.8762930877827615E-3</v>
      </c>
      <c r="X64" s="52">
        <v>5.9584906079966264E-3</v>
      </c>
      <c r="Y64" s="52">
        <v>8.570015634106979E-3</v>
      </c>
      <c r="Z64" s="52">
        <v>1.8947191906549584E-2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251.71895055405085</v>
      </c>
      <c r="D2" s="21">
        <f t="shared" ref="D2:X2" si="0">SUM(D3,D17,D22,D25,D26,D51,D52)</f>
        <v>279.56495951999995</v>
      </c>
      <c r="E2" s="21">
        <f t="shared" si="0"/>
        <v>284.63412703160611</v>
      </c>
      <c r="F2" s="21">
        <f t="shared" si="0"/>
        <v>276.82085604000008</v>
      </c>
      <c r="G2" s="21">
        <f t="shared" si="0"/>
        <v>273.06631984590098</v>
      </c>
      <c r="H2" s="21">
        <f t="shared" si="0"/>
        <v>234.07163999999995</v>
      </c>
      <c r="I2" s="21">
        <f t="shared" si="0"/>
        <v>244.73591963999985</v>
      </c>
      <c r="J2" s="21">
        <f t="shared" si="0"/>
        <v>222.44084891999998</v>
      </c>
      <c r="K2" s="21">
        <f t="shared" si="0"/>
        <v>223.34966892</v>
      </c>
      <c r="L2" s="21">
        <f t="shared" si="0"/>
        <v>152.78273999999999</v>
      </c>
      <c r="M2" s="21">
        <f t="shared" si="0"/>
        <v>189.33750000000001</v>
      </c>
      <c r="N2" s="21">
        <f t="shared" si="0"/>
        <v>193.61105892</v>
      </c>
      <c r="O2" s="21">
        <f t="shared" si="0"/>
        <v>163.16558892000003</v>
      </c>
      <c r="P2" s="21">
        <f t="shared" si="0"/>
        <v>172.17090000000002</v>
      </c>
      <c r="Q2" s="21">
        <f t="shared" si="0"/>
        <v>170.38565892</v>
      </c>
      <c r="R2" s="21">
        <f t="shared" si="0"/>
        <v>168.56801892000004</v>
      </c>
      <c r="S2" s="21">
        <f t="shared" si="0"/>
        <v>178.17731892</v>
      </c>
      <c r="T2" s="21">
        <f t="shared" si="0"/>
        <v>197.7964582137347</v>
      </c>
      <c r="U2" s="21">
        <f t="shared" si="0"/>
        <v>192.51035372284974</v>
      </c>
      <c r="V2" s="21">
        <f t="shared" si="0"/>
        <v>184.37783644962349</v>
      </c>
      <c r="W2" s="21">
        <f t="shared" si="0"/>
        <v>156.27638195680254</v>
      </c>
      <c r="X2" s="21">
        <f t="shared" si="0"/>
        <v>164.41138524922908</v>
      </c>
      <c r="Y2" s="21">
        <f t="shared" ref="Y2:Z2" si="1">SUM(Y3,Y17,Y22,Y25,Y26,Y51,Y52)</f>
        <v>163.94440183346848</v>
      </c>
      <c r="Z2" s="21">
        <f t="shared" si="1"/>
        <v>151.66785433545525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2.4424128340508635</v>
      </c>
      <c r="D3" s="24">
        <f t="shared" ref="D3:W3" si="3">SUM(D4,D8,D11)</f>
        <v>0</v>
      </c>
      <c r="E3" s="24">
        <f t="shared" si="3"/>
        <v>6.2774455916059972</v>
      </c>
      <c r="F3" s="24">
        <f t="shared" si="3"/>
        <v>12.646286399999999</v>
      </c>
      <c r="G3" s="24">
        <f t="shared" si="3"/>
        <v>8.4987198459009345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2.4424128340508635</v>
      </c>
      <c r="D8" s="19">
        <f t="shared" ref="D8:W8" si="9">SUM(D9:D10)</f>
        <v>0</v>
      </c>
      <c r="E8" s="19">
        <f t="shared" si="9"/>
        <v>3.0852315116059974</v>
      </c>
      <c r="F8" s="19">
        <f t="shared" si="9"/>
        <v>0</v>
      </c>
      <c r="G8" s="19">
        <f t="shared" si="9"/>
        <v>2.2268401659009354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2.4424128340508635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3.0852315116059974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2.2268401659009354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3.1922140799999998</v>
      </c>
      <c r="F11" s="19">
        <f t="shared" si="12"/>
        <v>12.646286399999999</v>
      </c>
      <c r="G11" s="19">
        <f t="shared" si="12"/>
        <v>6.2718796799999996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3.1922140799999998</v>
      </c>
      <c r="F13" s="8">
        <f>FC_IND_NFM_AM_E!F13+FC_IND_NFM_PA_E!F13+FC_IND_NFM_SA_E!F13+FC_IND_NFM_OM_E!F13</f>
        <v>12.646286399999999</v>
      </c>
      <c r="G13" s="8">
        <f>FC_IND_NFM_AM_E!G13+FC_IND_NFM_PA_E!G13+FC_IND_NFM_SA_E!G13+FC_IND_NFM_OM_E!G13</f>
        <v>6.2718796799999996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9.4995277199999997</v>
      </c>
      <c r="D26" s="27">
        <f t="shared" ref="D26:W26" si="21">SUM(D27,D33)</f>
        <v>6.3130795199999996</v>
      </c>
      <c r="E26" s="27">
        <f t="shared" si="21"/>
        <v>3.1861814399999999</v>
      </c>
      <c r="F26" s="27">
        <f t="shared" si="21"/>
        <v>6.3726296399999995</v>
      </c>
      <c r="G26" s="27">
        <f t="shared" si="21"/>
        <v>0</v>
      </c>
      <c r="H26" s="27">
        <f t="shared" si="21"/>
        <v>0</v>
      </c>
      <c r="I26" s="27">
        <f t="shared" si="21"/>
        <v>6.3726296399999995</v>
      </c>
      <c r="J26" s="27">
        <f t="shared" si="21"/>
        <v>3.1122889199999992</v>
      </c>
      <c r="K26" s="27">
        <f t="shared" si="21"/>
        <v>3.1122889199999992</v>
      </c>
      <c r="L26" s="27">
        <f t="shared" si="21"/>
        <v>0</v>
      </c>
      <c r="M26" s="27">
        <f t="shared" si="21"/>
        <v>0</v>
      </c>
      <c r="N26" s="27">
        <f t="shared" si="21"/>
        <v>3.1122889199999992</v>
      </c>
      <c r="O26" s="27">
        <f t="shared" si="21"/>
        <v>3.1122889199999992</v>
      </c>
      <c r="P26" s="27">
        <f t="shared" si="21"/>
        <v>0</v>
      </c>
      <c r="Q26" s="27">
        <f t="shared" si="21"/>
        <v>3.1122889199999992</v>
      </c>
      <c r="R26" s="27">
        <f t="shared" si="21"/>
        <v>3.1122889199999992</v>
      </c>
      <c r="S26" s="27">
        <f t="shared" si="21"/>
        <v>3.1789789200000005</v>
      </c>
      <c r="T26" s="27">
        <f t="shared" si="21"/>
        <v>6.0904886399999993</v>
      </c>
      <c r="U26" s="27">
        <f t="shared" si="21"/>
        <v>3.1789789200000014</v>
      </c>
      <c r="V26" s="27">
        <f t="shared" si="21"/>
        <v>3.17897892</v>
      </c>
      <c r="W26" s="27">
        <f t="shared" si="21"/>
        <v>3.1789789200000005</v>
      </c>
      <c r="X26" s="27">
        <f t="shared" ref="X26:Z26" si="22">SUM(X27,X33)</f>
        <v>3.1789789200000014</v>
      </c>
      <c r="Y26" s="27">
        <f t="shared" si="22"/>
        <v>3.1789789200000005</v>
      </c>
      <c r="Z26" s="27">
        <f t="shared" si="22"/>
        <v>6.0861725999999994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9.4995277199999997</v>
      </c>
      <c r="D33" s="19">
        <f t="shared" ref="D33:W33" si="27">SUM(D34:D50)</f>
        <v>6.3130795199999996</v>
      </c>
      <c r="E33" s="19">
        <f t="shared" si="27"/>
        <v>3.1861814399999999</v>
      </c>
      <c r="F33" s="19">
        <f t="shared" si="27"/>
        <v>6.3726296399999995</v>
      </c>
      <c r="G33" s="19">
        <f t="shared" si="27"/>
        <v>0</v>
      </c>
      <c r="H33" s="19">
        <f t="shared" si="27"/>
        <v>0</v>
      </c>
      <c r="I33" s="19">
        <f t="shared" si="27"/>
        <v>6.3726296399999995</v>
      </c>
      <c r="J33" s="19">
        <f t="shared" si="27"/>
        <v>3.1122889199999992</v>
      </c>
      <c r="K33" s="19">
        <f t="shared" si="27"/>
        <v>3.1122889199999992</v>
      </c>
      <c r="L33" s="19">
        <f t="shared" si="27"/>
        <v>0</v>
      </c>
      <c r="M33" s="19">
        <f t="shared" si="27"/>
        <v>0</v>
      </c>
      <c r="N33" s="19">
        <f t="shared" si="27"/>
        <v>3.1122889199999992</v>
      </c>
      <c r="O33" s="19">
        <f t="shared" si="27"/>
        <v>3.1122889199999992</v>
      </c>
      <c r="P33" s="19">
        <f t="shared" si="27"/>
        <v>0</v>
      </c>
      <c r="Q33" s="19">
        <f t="shared" si="27"/>
        <v>3.1122889199999992</v>
      </c>
      <c r="R33" s="19">
        <f t="shared" si="27"/>
        <v>3.1122889199999992</v>
      </c>
      <c r="S33" s="19">
        <f t="shared" si="27"/>
        <v>3.1789789200000005</v>
      </c>
      <c r="T33" s="19">
        <f t="shared" si="27"/>
        <v>6.0904886399999993</v>
      </c>
      <c r="U33" s="19">
        <f t="shared" si="27"/>
        <v>3.1789789200000014</v>
      </c>
      <c r="V33" s="19">
        <f t="shared" si="27"/>
        <v>3.17897892</v>
      </c>
      <c r="W33" s="19">
        <f t="shared" si="27"/>
        <v>3.1789789200000005</v>
      </c>
      <c r="X33" s="19">
        <f t="shared" ref="X33:Z33" si="28">SUM(X34:X50)</f>
        <v>3.1789789200000014</v>
      </c>
      <c r="Y33" s="19">
        <f t="shared" si="28"/>
        <v>3.1789789200000005</v>
      </c>
      <c r="Z33" s="19">
        <f t="shared" si="28"/>
        <v>6.0861725999999994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2.9115097199999989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2.9071936799999989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6.3726296399999995</v>
      </c>
      <c r="D43" s="8">
        <f>FC_IND_NFM_AM_E!D43+FC_IND_NFM_PA_E!D43+FC_IND_NFM_SA_E!D43+FC_IND_NFM_OM_E!D43</f>
        <v>3.1861814399999995</v>
      </c>
      <c r="E43" s="8">
        <f>FC_IND_NFM_AM_E!E43+FC_IND_NFM_PA_E!E43+FC_IND_NFM_SA_E!E43+FC_IND_NFM_OM_E!E43</f>
        <v>3.1861814399999999</v>
      </c>
      <c r="F43" s="8">
        <f>FC_IND_NFM_AM_E!F43+FC_IND_NFM_PA_E!F43+FC_IND_NFM_SA_E!F43+FC_IND_NFM_OM_E!F43</f>
        <v>6.3726296399999995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6.3726296399999995</v>
      </c>
      <c r="J43" s="8">
        <f>FC_IND_NFM_AM_E!J43+FC_IND_NFM_PA_E!J43+FC_IND_NFM_SA_E!J43+FC_IND_NFM_OM_E!J43</f>
        <v>3.1122889199999992</v>
      </c>
      <c r="K43" s="8">
        <f>FC_IND_NFM_AM_E!K43+FC_IND_NFM_PA_E!K43+FC_IND_NFM_SA_E!K43+FC_IND_NFM_OM_E!K43</f>
        <v>3.1122889199999992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3.1122889199999992</v>
      </c>
      <c r="O43" s="8">
        <f>FC_IND_NFM_AM_E!O43+FC_IND_NFM_PA_E!O43+FC_IND_NFM_SA_E!O43+FC_IND_NFM_OM_E!O43</f>
        <v>3.1122889199999992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3.1122889199999992</v>
      </c>
      <c r="R43" s="8">
        <f>FC_IND_NFM_AM_E!R43+FC_IND_NFM_PA_E!R43+FC_IND_NFM_SA_E!R43+FC_IND_NFM_OM_E!R43</f>
        <v>3.1122889199999992</v>
      </c>
      <c r="S43" s="8">
        <f>FC_IND_NFM_AM_E!S43+FC_IND_NFM_PA_E!S43+FC_IND_NFM_SA_E!S43+FC_IND_NFM_OM_E!S43</f>
        <v>3.1789789200000005</v>
      </c>
      <c r="T43" s="8">
        <f>FC_IND_NFM_AM_E!T43+FC_IND_NFM_PA_E!T43+FC_IND_NFM_SA_E!T43+FC_IND_NFM_OM_E!T43</f>
        <v>3.1789789200000005</v>
      </c>
      <c r="U43" s="8">
        <f>FC_IND_NFM_AM_E!U43+FC_IND_NFM_PA_E!U43+FC_IND_NFM_SA_E!U43+FC_IND_NFM_OM_E!U43</f>
        <v>3.1789789200000014</v>
      </c>
      <c r="V43" s="8">
        <f>FC_IND_NFM_AM_E!V43+FC_IND_NFM_PA_E!V43+FC_IND_NFM_SA_E!V43+FC_IND_NFM_OM_E!V43</f>
        <v>3.17897892</v>
      </c>
      <c r="W43" s="8">
        <f>FC_IND_NFM_AM_E!W43+FC_IND_NFM_PA_E!W43+FC_IND_NFM_SA_E!W43+FC_IND_NFM_OM_E!W43</f>
        <v>3.1789789200000005</v>
      </c>
      <c r="X43" s="8">
        <f>FC_IND_NFM_AM_E!X43+FC_IND_NFM_PA_E!X43+FC_IND_NFM_SA_E!X43+FC_IND_NFM_OM_E!X43</f>
        <v>3.1789789200000014</v>
      </c>
      <c r="Y43" s="8">
        <f>FC_IND_NFM_AM_E!Y43+FC_IND_NFM_PA_E!Y43+FC_IND_NFM_SA_E!Y43+FC_IND_NFM_OM_E!Y43</f>
        <v>3.1789789200000005</v>
      </c>
      <c r="Z43" s="8">
        <f>FC_IND_NFM_AM_E!Z43+FC_IND_NFM_PA_E!Z43+FC_IND_NFM_SA_E!Z43+FC_IND_NFM_OM_E!Z43</f>
        <v>3.1789789200000005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3.1268980800000006</v>
      </c>
      <c r="D44" s="8">
        <f>FC_IND_NFM_AM_E!D44+FC_IND_NFM_PA_E!D44+FC_IND_NFM_SA_E!D44+FC_IND_NFM_OM_E!D44</f>
        <v>3.1268980800000001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239.77700999999999</v>
      </c>
      <c r="D51" s="27">
        <f>FC_IND_NFM_AM_E!D51+FC_IND_NFM_PA_E!D51+FC_IND_NFM_SA_E!D51+FC_IND_NFM_OM_E!D51</f>
        <v>273.25187999999997</v>
      </c>
      <c r="E51" s="27">
        <f>FC_IND_NFM_AM_E!E51+FC_IND_NFM_PA_E!E51+FC_IND_NFM_SA_E!E51+FC_IND_NFM_OM_E!E51</f>
        <v>275.17050000000012</v>
      </c>
      <c r="F51" s="27">
        <f>FC_IND_NFM_AM_E!F51+FC_IND_NFM_PA_E!F51+FC_IND_NFM_SA_E!F51+FC_IND_NFM_OM_E!F51</f>
        <v>257.80194000000006</v>
      </c>
      <c r="G51" s="27">
        <f>FC_IND_NFM_AM_E!G51+FC_IND_NFM_PA_E!G51+FC_IND_NFM_SA_E!G51+FC_IND_NFM_OM_E!G51</f>
        <v>264.56760000000003</v>
      </c>
      <c r="H51" s="27">
        <f>FC_IND_NFM_AM_E!H51+FC_IND_NFM_PA_E!H51+FC_IND_NFM_SA_E!H51+FC_IND_NFM_OM_E!H51</f>
        <v>234.07163999999995</v>
      </c>
      <c r="I51" s="27">
        <f>FC_IND_NFM_AM_E!I51+FC_IND_NFM_PA_E!I51+FC_IND_NFM_SA_E!I51+FC_IND_NFM_OM_E!I51</f>
        <v>238.36328999999984</v>
      </c>
      <c r="J51" s="27">
        <f>FC_IND_NFM_AM_E!J51+FC_IND_NFM_PA_E!J51+FC_IND_NFM_SA_E!J51+FC_IND_NFM_OM_E!J51</f>
        <v>219.32855999999998</v>
      </c>
      <c r="K51" s="27">
        <f>FC_IND_NFM_AM_E!K51+FC_IND_NFM_PA_E!K51+FC_IND_NFM_SA_E!K51+FC_IND_NFM_OM_E!K51</f>
        <v>220.23738</v>
      </c>
      <c r="L51" s="27">
        <f>FC_IND_NFM_AM_E!L51+FC_IND_NFM_PA_E!L51+FC_IND_NFM_SA_E!L51+FC_IND_NFM_OM_E!L51</f>
        <v>152.78273999999999</v>
      </c>
      <c r="M51" s="27">
        <f>FC_IND_NFM_AM_E!M51+FC_IND_NFM_PA_E!M51+FC_IND_NFM_SA_E!M51+FC_IND_NFM_OM_E!M51</f>
        <v>189.33750000000001</v>
      </c>
      <c r="N51" s="27">
        <f>FC_IND_NFM_AM_E!N51+FC_IND_NFM_PA_E!N51+FC_IND_NFM_SA_E!N51+FC_IND_NFM_OM_E!N51</f>
        <v>190.49877000000001</v>
      </c>
      <c r="O51" s="27">
        <f>FC_IND_NFM_AM_E!O51+FC_IND_NFM_PA_E!O51+FC_IND_NFM_SA_E!O51+FC_IND_NFM_OM_E!O51</f>
        <v>160.05330000000004</v>
      </c>
      <c r="P51" s="27">
        <f>FC_IND_NFM_AM_E!P51+FC_IND_NFM_PA_E!P51+FC_IND_NFM_SA_E!P51+FC_IND_NFM_OM_E!P51</f>
        <v>172.17090000000002</v>
      </c>
      <c r="Q51" s="27">
        <f>FC_IND_NFM_AM_E!Q51+FC_IND_NFM_PA_E!Q51+FC_IND_NFM_SA_E!Q51+FC_IND_NFM_OM_E!Q51</f>
        <v>167.27337</v>
      </c>
      <c r="R51" s="27">
        <f>FC_IND_NFM_AM_E!R51+FC_IND_NFM_PA_E!R51+FC_IND_NFM_SA_E!R51+FC_IND_NFM_OM_E!R51</f>
        <v>165.45573000000005</v>
      </c>
      <c r="S51" s="27">
        <f>FC_IND_NFM_AM_E!S51+FC_IND_NFM_PA_E!S51+FC_IND_NFM_SA_E!S51+FC_IND_NFM_OM_E!S51</f>
        <v>174.99834000000001</v>
      </c>
      <c r="T51" s="27">
        <f>FC_IND_NFM_AM_E!T51+FC_IND_NFM_PA_E!T51+FC_IND_NFM_SA_E!T51+FC_IND_NFM_OM_E!T51</f>
        <v>191.70596957373471</v>
      </c>
      <c r="U51" s="27">
        <f>FC_IND_NFM_AM_E!U51+FC_IND_NFM_PA_E!U51+FC_IND_NFM_SA_E!U51+FC_IND_NFM_OM_E!U51</f>
        <v>189.33137480284975</v>
      </c>
      <c r="V51" s="27">
        <f>FC_IND_NFM_AM_E!V51+FC_IND_NFM_PA_E!V51+FC_IND_NFM_SA_E!V51+FC_IND_NFM_OM_E!V51</f>
        <v>181.1988575296235</v>
      </c>
      <c r="W51" s="27">
        <f>FC_IND_NFM_AM_E!W51+FC_IND_NFM_PA_E!W51+FC_IND_NFM_SA_E!W51+FC_IND_NFM_OM_E!W51</f>
        <v>153.09740303680255</v>
      </c>
      <c r="X51" s="27">
        <f>FC_IND_NFM_AM_E!X51+FC_IND_NFM_PA_E!X51+FC_IND_NFM_SA_E!X51+FC_IND_NFM_OM_E!X51</f>
        <v>161.23240632922909</v>
      </c>
      <c r="Y51" s="27">
        <f>FC_IND_NFM_AM_E!Y51+FC_IND_NFM_PA_E!Y51+FC_IND_NFM_SA_E!Y51+FC_IND_NFM_OM_E!Y51</f>
        <v>160.76542291346848</v>
      </c>
      <c r="Z51" s="27">
        <f>FC_IND_NFM_AM_E!Z51+FC_IND_NFM_PA_E!Z51+FC_IND_NFM_SA_E!Z51+FC_IND_NFM_OM_E!Z51</f>
        <v>145.58168173545525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0.10271848973412365</v>
      </c>
      <c r="U61" s="49">
        <f t="shared" si="32"/>
        <v>0.10424142182537202</v>
      </c>
      <c r="V61" s="49">
        <f t="shared" si="32"/>
        <v>0.10777170913651608</v>
      </c>
      <c r="W61" s="49">
        <f t="shared" si="32"/>
        <v>8.6870413379316849E-2</v>
      </c>
      <c r="X61" s="49">
        <f t="shared" si="32"/>
        <v>8.0920577969576982E-2</v>
      </c>
      <c r="Y61" s="49">
        <f t="shared" ref="Y61:Z61" si="33">SUM(Y62:Y72)</f>
        <v>0.20524740614296905</v>
      </c>
      <c r="Z61" s="49">
        <f t="shared" si="33"/>
        <v>0.4022357997173569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0.11208959999999997</v>
      </c>
      <c r="Z62" s="52">
        <f>FC_IND_NFM_AM_E!Z62+FC_IND_NFM_PA_E!Z62+FC_IND_NFM_SA_E!Z62+FC_IND_NFM_OM_E!Z62</f>
        <v>0.22417920000000005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0.10271848973412365</v>
      </c>
      <c r="U64" s="52">
        <f>FC_IND_NFM_AM_E!U64+FC_IND_NFM_PA_E!U64+FC_IND_NFM_SA_E!U64+FC_IND_NFM_OM_E!U64</f>
        <v>0.10424142182537202</v>
      </c>
      <c r="V64" s="52">
        <f>FC_IND_NFM_AM_E!V64+FC_IND_NFM_PA_E!V64+FC_IND_NFM_SA_E!V64+FC_IND_NFM_OM_E!V64</f>
        <v>0.10777170913651608</v>
      </c>
      <c r="W64" s="52">
        <f>FC_IND_NFM_AM_E!W64+FC_IND_NFM_PA_E!W64+FC_IND_NFM_SA_E!W64+FC_IND_NFM_OM_E!W64</f>
        <v>8.6870413379316849E-2</v>
      </c>
      <c r="X64" s="52">
        <f>FC_IND_NFM_AM_E!X64+FC_IND_NFM_PA_E!X64+FC_IND_NFM_SA_E!X64+FC_IND_NFM_OM_E!X64</f>
        <v>8.0920577969576982E-2</v>
      </c>
      <c r="Y64" s="52">
        <f>FC_IND_NFM_AM_E!Y64+FC_IND_NFM_PA_E!Y64+FC_IND_NFM_SA_E!Y64+FC_IND_NFM_OM_E!Y64</f>
        <v>9.3157806142969063E-2</v>
      </c>
      <c r="Z64" s="52">
        <f>FC_IND_NFM_AM_E!Z64+FC_IND_NFM_PA_E!Z64+FC_IND_NFM_SA_E!Z64+FC_IND_NFM_OM_E!Z64</f>
        <v>0.17805659971735682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202.26448641406407</v>
      </c>
      <c r="D2" s="21">
        <f t="shared" ref="D2:X2" si="0">SUM(D3,D17,D22,D25,D26,D51,D52)</f>
        <v>189.98266902733053</v>
      </c>
      <c r="E2" s="21">
        <f t="shared" si="0"/>
        <v>211.83857080684419</v>
      </c>
      <c r="F2" s="21">
        <f t="shared" si="0"/>
        <v>217.97121495226031</v>
      </c>
      <c r="G2" s="21">
        <f t="shared" si="0"/>
        <v>214.13152348251722</v>
      </c>
      <c r="H2" s="21">
        <f t="shared" si="0"/>
        <v>183.05579292285228</v>
      </c>
      <c r="I2" s="21">
        <f t="shared" si="0"/>
        <v>175.87207263334324</v>
      </c>
      <c r="J2" s="21">
        <f t="shared" si="0"/>
        <v>164.09702421561266</v>
      </c>
      <c r="K2" s="21">
        <f t="shared" si="0"/>
        <v>156.15865959583735</v>
      </c>
      <c r="L2" s="21">
        <f t="shared" si="0"/>
        <v>91.232191465421522</v>
      </c>
      <c r="M2" s="21">
        <f t="shared" si="0"/>
        <v>110.88664889001446</v>
      </c>
      <c r="N2" s="21">
        <f t="shared" si="0"/>
        <v>113.59786730227223</v>
      </c>
      <c r="O2" s="21">
        <f t="shared" si="0"/>
        <v>66.404046854285994</v>
      </c>
      <c r="P2" s="21">
        <f t="shared" si="0"/>
        <v>58.053218845925635</v>
      </c>
      <c r="Q2" s="21">
        <f t="shared" si="0"/>
        <v>66.336975937511824</v>
      </c>
      <c r="R2" s="21">
        <f t="shared" si="0"/>
        <v>155.57716573232466</v>
      </c>
      <c r="S2" s="21">
        <f t="shared" si="0"/>
        <v>165.55175549798579</v>
      </c>
      <c r="T2" s="21">
        <f t="shared" si="0"/>
        <v>180.81166297551235</v>
      </c>
      <c r="U2" s="21">
        <f t="shared" si="0"/>
        <v>174.99948915480519</v>
      </c>
      <c r="V2" s="21">
        <f t="shared" si="0"/>
        <v>167.73334442670873</v>
      </c>
      <c r="W2" s="21">
        <f t="shared" si="0"/>
        <v>143.4785191710684</v>
      </c>
      <c r="X2" s="21">
        <f t="shared" si="0"/>
        <v>152.31271280157097</v>
      </c>
      <c r="Y2" s="21">
        <f t="shared" ref="Y2:Z2" si="1">SUM(Y3,Y17,Y22,Y25,Y26,Y51,Y52)</f>
        <v>155.46688674921646</v>
      </c>
      <c r="Z2" s="21">
        <f t="shared" si="1"/>
        <v>144.11107088261065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2.131329950568063</v>
      </c>
      <c r="D3" s="24">
        <f t="shared" si="2"/>
        <v>0</v>
      </c>
      <c r="E3" s="24">
        <f t="shared" si="2"/>
        <v>5.3205942461348723</v>
      </c>
      <c r="F3" s="24">
        <f t="shared" si="2"/>
        <v>10.936141665440244</v>
      </c>
      <c r="G3" s="24">
        <f t="shared" si="2"/>
        <v>7.334501655810465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2.131329950568063</v>
      </c>
      <c r="D8" s="19">
        <f t="shared" si="6"/>
        <v>0</v>
      </c>
      <c r="E8" s="19">
        <f t="shared" si="6"/>
        <v>2.614959347572019</v>
      </c>
      <c r="F8" s="19">
        <f t="shared" si="6"/>
        <v>0</v>
      </c>
      <c r="G8" s="19">
        <f t="shared" si="6"/>
        <v>1.9217909497161747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2.131329950568063</v>
      </c>
      <c r="D10" s="8">
        <v>0</v>
      </c>
      <c r="E10" s="8">
        <v>2.614959347572019</v>
      </c>
      <c r="F10" s="8">
        <v>0</v>
      </c>
      <c r="G10" s="8">
        <v>1.9217909497161747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2.7056348985628538</v>
      </c>
      <c r="F11" s="19">
        <f t="shared" si="8"/>
        <v>10.936141665440244</v>
      </c>
      <c r="G11" s="19">
        <f t="shared" si="8"/>
        <v>5.4127107060942903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2.7056348985628538</v>
      </c>
      <c r="F13" s="8">
        <v>10.936141665440244</v>
      </c>
      <c r="G13" s="8">
        <v>5.4127107060942903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7.6752742550659718</v>
      </c>
      <c r="D26" s="27">
        <f t="shared" si="14"/>
        <v>4.364462163843565</v>
      </c>
      <c r="E26" s="27">
        <f t="shared" si="14"/>
        <v>2.3638870119448532</v>
      </c>
      <c r="F26" s="27">
        <f t="shared" si="14"/>
        <v>4.9942651419669088</v>
      </c>
      <c r="G26" s="27">
        <f t="shared" si="14"/>
        <v>0</v>
      </c>
      <c r="H26" s="27">
        <f t="shared" si="14"/>
        <v>0</v>
      </c>
      <c r="I26" s="27">
        <f t="shared" si="14"/>
        <v>4.5794977074068068</v>
      </c>
      <c r="J26" s="27">
        <f t="shared" si="14"/>
        <v>2.2959692554261939</v>
      </c>
      <c r="K26" s="27">
        <f t="shared" si="14"/>
        <v>2.176008893911801</v>
      </c>
      <c r="L26" s="27">
        <f t="shared" si="14"/>
        <v>0</v>
      </c>
      <c r="M26" s="27">
        <f t="shared" si="14"/>
        <v>0</v>
      </c>
      <c r="N26" s="27">
        <f t="shared" si="14"/>
        <v>1.8260805230479036</v>
      </c>
      <c r="O26" s="27">
        <f t="shared" si="14"/>
        <v>1.2666186579885086</v>
      </c>
      <c r="P26" s="27">
        <f t="shared" si="14"/>
        <v>0</v>
      </c>
      <c r="Q26" s="27">
        <f t="shared" si="14"/>
        <v>1.2117207311066145</v>
      </c>
      <c r="R26" s="27">
        <f t="shared" si="14"/>
        <v>2.8724374422618828</v>
      </c>
      <c r="S26" s="27">
        <f t="shared" si="14"/>
        <v>2.9537179259801771</v>
      </c>
      <c r="T26" s="27">
        <f t="shared" si="14"/>
        <v>5.5676047755192615</v>
      </c>
      <c r="U26" s="27">
        <f t="shared" si="14"/>
        <v>2.889816969713785</v>
      </c>
      <c r="V26" s="27">
        <f t="shared" si="14"/>
        <v>2.892000342239049</v>
      </c>
      <c r="W26" s="27">
        <f t="shared" si="14"/>
        <v>2.9186444055488847</v>
      </c>
      <c r="X26" s="27">
        <f t="shared" si="14"/>
        <v>2.9450448489939887</v>
      </c>
      <c r="Y26" s="27">
        <f t="shared" ref="Y26:Z26" si="15">SUM(Y27,Y33)</f>
        <v>3.0145948883073883</v>
      </c>
      <c r="Z26" s="27">
        <f t="shared" si="15"/>
        <v>5.782976989533406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7.6752742550659718</v>
      </c>
      <c r="D33" s="19">
        <f t="shared" si="18"/>
        <v>4.364462163843565</v>
      </c>
      <c r="E33" s="19">
        <f t="shared" si="18"/>
        <v>2.3638870119448532</v>
      </c>
      <c r="F33" s="19">
        <f t="shared" si="18"/>
        <v>4.9942651419669088</v>
      </c>
      <c r="G33" s="19">
        <f t="shared" si="18"/>
        <v>0</v>
      </c>
      <c r="H33" s="19">
        <f t="shared" si="18"/>
        <v>0</v>
      </c>
      <c r="I33" s="19">
        <f t="shared" si="18"/>
        <v>4.5794977074068068</v>
      </c>
      <c r="J33" s="19">
        <f t="shared" si="18"/>
        <v>2.2959692554261939</v>
      </c>
      <c r="K33" s="19">
        <f t="shared" si="18"/>
        <v>2.176008893911801</v>
      </c>
      <c r="L33" s="19">
        <f t="shared" si="18"/>
        <v>0</v>
      </c>
      <c r="M33" s="19">
        <f t="shared" si="18"/>
        <v>0</v>
      </c>
      <c r="N33" s="19">
        <f t="shared" si="18"/>
        <v>1.8260805230479036</v>
      </c>
      <c r="O33" s="19">
        <f t="shared" si="18"/>
        <v>1.2666186579885086</v>
      </c>
      <c r="P33" s="19">
        <f t="shared" si="18"/>
        <v>0</v>
      </c>
      <c r="Q33" s="19">
        <f t="shared" si="18"/>
        <v>1.2117207311066145</v>
      </c>
      <c r="R33" s="19">
        <f t="shared" si="18"/>
        <v>2.8724374422618828</v>
      </c>
      <c r="S33" s="19">
        <f t="shared" si="18"/>
        <v>2.9537179259801771</v>
      </c>
      <c r="T33" s="19">
        <f t="shared" si="18"/>
        <v>5.5676047755192615</v>
      </c>
      <c r="U33" s="19">
        <f t="shared" si="18"/>
        <v>2.889816969713785</v>
      </c>
      <c r="V33" s="19">
        <f t="shared" si="18"/>
        <v>2.892000342239049</v>
      </c>
      <c r="W33" s="19">
        <f t="shared" si="18"/>
        <v>2.9186444055488847</v>
      </c>
      <c r="X33" s="19">
        <f t="shared" si="18"/>
        <v>2.9450448489939887</v>
      </c>
      <c r="Y33" s="19">
        <f t="shared" ref="Y33:Z33" si="19">SUM(Y34:Y50)</f>
        <v>3.0145948883073883</v>
      </c>
      <c r="Z33" s="19">
        <f t="shared" si="19"/>
        <v>5.782976989533406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2.6616067614159067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2.7623902695025593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5.115014173431681</v>
      </c>
      <c r="D43" s="8">
        <v>2.1643521194969373</v>
      </c>
      <c r="E43" s="8">
        <v>2.3638870119448532</v>
      </c>
      <c r="F43" s="8">
        <v>4.9942651419669088</v>
      </c>
      <c r="G43" s="8">
        <v>0</v>
      </c>
      <c r="H43" s="8">
        <v>0</v>
      </c>
      <c r="I43" s="8">
        <v>4.5794977074068068</v>
      </c>
      <c r="J43" s="8">
        <v>2.2959692554261939</v>
      </c>
      <c r="K43" s="8">
        <v>2.176008893911801</v>
      </c>
      <c r="L43" s="8">
        <v>0</v>
      </c>
      <c r="M43" s="8">
        <v>0</v>
      </c>
      <c r="N43" s="8">
        <v>1.8260805230479036</v>
      </c>
      <c r="O43" s="8">
        <v>1.2666186579885086</v>
      </c>
      <c r="P43" s="8">
        <v>0</v>
      </c>
      <c r="Q43" s="8">
        <v>1.2117207311066145</v>
      </c>
      <c r="R43" s="8">
        <v>2.8724374422618828</v>
      </c>
      <c r="S43" s="8">
        <v>2.9537179259801771</v>
      </c>
      <c r="T43" s="8">
        <v>2.9059980141033548</v>
      </c>
      <c r="U43" s="8">
        <v>2.889816969713785</v>
      </c>
      <c r="V43" s="8">
        <v>2.892000342239049</v>
      </c>
      <c r="W43" s="8">
        <v>2.9186444055488847</v>
      </c>
      <c r="X43" s="8">
        <v>2.9450448489939887</v>
      </c>
      <c r="Y43" s="8">
        <v>3.0145948883073883</v>
      </c>
      <c r="Z43" s="8">
        <v>3.0205867200308463</v>
      </c>
    </row>
    <row r="44" spans="1:26" ht="11.25" customHeight="1" x14ac:dyDescent="0.2">
      <c r="A44" s="28" t="s">
        <v>74</v>
      </c>
      <c r="B44" s="7" t="s">
        <v>75</v>
      </c>
      <c r="C44" s="8">
        <v>2.5602600816342904</v>
      </c>
      <c r="D44" s="8">
        <v>2.2001100443466277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192.45788220843002</v>
      </c>
      <c r="D51" s="27">
        <v>185.61820686348696</v>
      </c>
      <c r="E51" s="27">
        <v>204.15408954876446</v>
      </c>
      <c r="F51" s="27">
        <v>202.04080814485317</v>
      </c>
      <c r="G51" s="27">
        <v>206.79702182670675</v>
      </c>
      <c r="H51" s="27">
        <v>183.05579292285228</v>
      </c>
      <c r="I51" s="27">
        <v>171.29257492593644</v>
      </c>
      <c r="J51" s="27">
        <v>161.80105496018646</v>
      </c>
      <c r="K51" s="27">
        <v>153.98265070192554</v>
      </c>
      <c r="L51" s="27">
        <v>91.232191465421522</v>
      </c>
      <c r="M51" s="27">
        <v>110.88664889001446</v>
      </c>
      <c r="N51" s="27">
        <v>111.77178677922433</v>
      </c>
      <c r="O51" s="27">
        <v>65.137428196297492</v>
      </c>
      <c r="P51" s="27">
        <v>58.053218845925635</v>
      </c>
      <c r="Q51" s="27">
        <v>65.125255206405214</v>
      </c>
      <c r="R51" s="27">
        <v>152.70472829006277</v>
      </c>
      <c r="S51" s="27">
        <v>162.59803757200561</v>
      </c>
      <c r="T51" s="27">
        <v>175.24405819999308</v>
      </c>
      <c r="U51" s="27">
        <v>172.1096721850914</v>
      </c>
      <c r="V51" s="27">
        <v>164.84134408446968</v>
      </c>
      <c r="W51" s="27">
        <v>140.55987476551951</v>
      </c>
      <c r="X51" s="27">
        <v>149.36766795257697</v>
      </c>
      <c r="Y51" s="27">
        <v>152.45229186090907</v>
      </c>
      <c r="Z51" s="27">
        <v>138.32809389307724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9.3897988848274314E-2</v>
      </c>
      <c r="U61" s="49">
        <f t="shared" si="22"/>
        <v>9.4759555605374343E-2</v>
      </c>
      <c r="V61" s="49">
        <f t="shared" si="22"/>
        <v>9.8042745029115114E-2</v>
      </c>
      <c r="W61" s="49">
        <f t="shared" si="22"/>
        <v>7.9756378509506454E-2</v>
      </c>
      <c r="X61" s="49">
        <f t="shared" si="22"/>
        <v>7.4965810508400302E-2</v>
      </c>
      <c r="Y61" s="49">
        <f t="shared" ref="Y61:Z61" si="23">SUM(Y62:Y72)</f>
        <v>0.19787332125041412</v>
      </c>
      <c r="Z61" s="49">
        <f t="shared" si="23"/>
        <v>0.38813662031061552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0.10953267688888275</v>
      </c>
      <c r="Z62" s="52">
        <v>0.2189516668853515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9.3897988848274314E-2</v>
      </c>
      <c r="U64" s="52">
        <v>9.4759555605374343E-2</v>
      </c>
      <c r="V64" s="52">
        <v>9.8042745029115114E-2</v>
      </c>
      <c r="W64" s="52">
        <v>7.9756378509506454E-2</v>
      </c>
      <c r="X64" s="52">
        <v>7.4965810508400302E-2</v>
      </c>
      <c r="Y64" s="52">
        <v>8.834064436153137E-2</v>
      </c>
      <c r="Z64" s="52">
        <v>0.16918495342526402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9.0484755599053095</v>
      </c>
      <c r="D2" s="21">
        <f t="shared" ref="D2:X2" si="0">SUM(D3,D17,D22,D25,D26,D51,D52)</f>
        <v>22.851330794834414</v>
      </c>
      <c r="E2" s="21">
        <f t="shared" si="0"/>
        <v>12.778043552067242</v>
      </c>
      <c r="F2" s="21">
        <f t="shared" si="0"/>
        <v>12.369615233380033</v>
      </c>
      <c r="G2" s="21">
        <f t="shared" si="0"/>
        <v>12.610930892020635</v>
      </c>
      <c r="H2" s="21">
        <f t="shared" si="0"/>
        <v>10.112337091584781</v>
      </c>
      <c r="I2" s="21">
        <f t="shared" si="0"/>
        <v>21.30611381454597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2.1469176980537723E-2</v>
      </c>
      <c r="D3" s="24">
        <f t="shared" si="2"/>
        <v>0</v>
      </c>
      <c r="E3" s="24">
        <f t="shared" si="2"/>
        <v>7.2605692994028553E-2</v>
      </c>
      <c r="F3" s="24">
        <f t="shared" si="2"/>
        <v>0.14179794655118313</v>
      </c>
      <c r="G3" s="24">
        <f t="shared" si="2"/>
        <v>9.7107212732826201E-2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2.1469176980537723E-2</v>
      </c>
      <c r="D8" s="19">
        <f t="shared" si="6"/>
        <v>0</v>
      </c>
      <c r="E8" s="19">
        <f t="shared" si="6"/>
        <v>3.5684159851054796E-2</v>
      </c>
      <c r="F8" s="19">
        <f t="shared" si="6"/>
        <v>0</v>
      </c>
      <c r="G8" s="19">
        <f t="shared" si="6"/>
        <v>2.5444095773605374E-2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2.1469176980537723E-2</v>
      </c>
      <c r="D10" s="8">
        <v>0</v>
      </c>
      <c r="E10" s="8">
        <v>3.5684159851054796E-2</v>
      </c>
      <c r="F10" s="8">
        <v>0</v>
      </c>
      <c r="G10" s="8">
        <v>2.5444095773605374E-2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3.692153314297375E-2</v>
      </c>
      <c r="F11" s="19">
        <f t="shared" si="8"/>
        <v>0.14179794655118313</v>
      </c>
      <c r="G11" s="19">
        <f t="shared" si="8"/>
        <v>7.1663116959220827E-2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3.692153314297375E-2</v>
      </c>
      <c r="F13" s="8">
        <v>0.14179794655118313</v>
      </c>
      <c r="G13" s="8">
        <v>7.1663116959220827E-2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0.33438791422417602</v>
      </c>
      <c r="D26" s="27">
        <f t="shared" si="14"/>
        <v>0.50648550564367523</v>
      </c>
      <c r="E26" s="27">
        <f t="shared" si="14"/>
        <v>0.14543150207220115</v>
      </c>
      <c r="F26" s="27">
        <f t="shared" si="14"/>
        <v>0.29496915990338796</v>
      </c>
      <c r="G26" s="27">
        <f t="shared" si="14"/>
        <v>0</v>
      </c>
      <c r="H26" s="27">
        <f t="shared" si="14"/>
        <v>0</v>
      </c>
      <c r="I26" s="27">
        <f t="shared" si="14"/>
        <v>0.55478563427678296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0.33438791422417602</v>
      </c>
      <c r="D33" s="19">
        <f t="shared" si="18"/>
        <v>0.50648550564367523</v>
      </c>
      <c r="E33" s="19">
        <f t="shared" si="18"/>
        <v>0.14543150207220115</v>
      </c>
      <c r="F33" s="19">
        <f t="shared" si="18"/>
        <v>0.29496915990338796</v>
      </c>
      <c r="G33" s="19">
        <f t="shared" si="18"/>
        <v>0</v>
      </c>
      <c r="H33" s="19">
        <f t="shared" si="18"/>
        <v>0</v>
      </c>
      <c r="I33" s="19">
        <f t="shared" si="18"/>
        <v>0.55478563427678296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0.2310264779048368</v>
      </c>
      <c r="D43" s="8">
        <v>0.26054617205228742</v>
      </c>
      <c r="E43" s="8">
        <v>0.14543150207220115</v>
      </c>
      <c r="F43" s="8">
        <v>0.29496915990338796</v>
      </c>
      <c r="G43" s="8">
        <v>0</v>
      </c>
      <c r="H43" s="8">
        <v>0</v>
      </c>
      <c r="I43" s="8">
        <v>0.55478563427678296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0.10336143631933919</v>
      </c>
      <c r="D44" s="8">
        <v>0.24593933359138781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8.6926184687005961</v>
      </c>
      <c r="D51" s="27">
        <v>22.34484528919074</v>
      </c>
      <c r="E51" s="27">
        <v>12.560006357001011</v>
      </c>
      <c r="F51" s="27">
        <v>11.932848126925462</v>
      </c>
      <c r="G51" s="27">
        <v>12.513823679287809</v>
      </c>
      <c r="H51" s="27">
        <v>10.112337091584781</v>
      </c>
      <c r="I51" s="27">
        <v>20.751328180269187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23.540080104881227</v>
      </c>
      <c r="D2" s="21">
        <f t="shared" ref="D2:X2" si="0">SUM(D3,D17,D22,D25,D26,D51,D52)</f>
        <v>45.871157588819727</v>
      </c>
      <c r="E2" s="21">
        <f t="shared" si="0"/>
        <v>41.560045717438328</v>
      </c>
      <c r="F2" s="21">
        <f t="shared" si="0"/>
        <v>27.712336411095144</v>
      </c>
      <c r="G2" s="21">
        <f t="shared" si="0"/>
        <v>27.695832614670014</v>
      </c>
      <c r="H2" s="21">
        <f t="shared" si="0"/>
        <v>24.564276604445052</v>
      </c>
      <c r="I2" s="21">
        <f t="shared" si="0"/>
        <v>28.521109192563422</v>
      </c>
      <c r="J2" s="21">
        <f t="shared" si="0"/>
        <v>43.920702788179575</v>
      </c>
      <c r="K2" s="21">
        <f t="shared" si="0"/>
        <v>67.191009324162664</v>
      </c>
      <c r="L2" s="21">
        <f t="shared" si="0"/>
        <v>61.550548534578475</v>
      </c>
      <c r="M2" s="21">
        <f t="shared" si="0"/>
        <v>78.45085110998555</v>
      </c>
      <c r="N2" s="21">
        <f t="shared" si="0"/>
        <v>80.01319161772777</v>
      </c>
      <c r="O2" s="21">
        <f t="shared" si="0"/>
        <v>96.761542065714025</v>
      </c>
      <c r="P2" s="21">
        <f t="shared" si="0"/>
        <v>114.11768115407438</v>
      </c>
      <c r="Q2" s="21">
        <f t="shared" si="0"/>
        <v>104.04868298248816</v>
      </c>
      <c r="R2" s="21">
        <f t="shared" si="0"/>
        <v>12.990853187675382</v>
      </c>
      <c r="S2" s="21">
        <f t="shared" si="0"/>
        <v>12.625563422014224</v>
      </c>
      <c r="T2" s="21">
        <f t="shared" si="0"/>
        <v>16.984795238222368</v>
      </c>
      <c r="U2" s="21">
        <f t="shared" si="0"/>
        <v>17.51086456804456</v>
      </c>
      <c r="V2" s="21">
        <f t="shared" si="0"/>
        <v>16.644492022914772</v>
      </c>
      <c r="W2" s="21">
        <f t="shared" si="0"/>
        <v>12.797862785734148</v>
      </c>
      <c r="X2" s="21">
        <f t="shared" si="0"/>
        <v>12.098672447658137</v>
      </c>
      <c r="Y2" s="21">
        <f t="shared" ref="Y2:Z2" si="1">SUM(Y3,Y17,Y22,Y25,Y26,Y51,Y52)</f>
        <v>8.4775150842520386</v>
      </c>
      <c r="Z2" s="21">
        <f t="shared" si="1"/>
        <v>7.5567834528446083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7.925174457571571E-2</v>
      </c>
      <c r="D3" s="24">
        <f t="shared" ref="D3:W3" si="3">SUM(D4,D8,D11)</f>
        <v>0</v>
      </c>
      <c r="E3" s="24">
        <f t="shared" si="3"/>
        <v>0.33293591020123148</v>
      </c>
      <c r="F3" s="24">
        <f t="shared" si="3"/>
        <v>0.44743029729633399</v>
      </c>
      <c r="G3" s="24">
        <f t="shared" si="3"/>
        <v>0.30076112389034804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7.925174457571571E-2</v>
      </c>
      <c r="D8" s="19">
        <f t="shared" si="8"/>
        <v>0</v>
      </c>
      <c r="E8" s="19">
        <f t="shared" si="8"/>
        <v>0.16363094614019158</v>
      </c>
      <c r="F8" s="19">
        <f t="shared" si="8"/>
        <v>0</v>
      </c>
      <c r="G8" s="19">
        <f t="shared" si="8"/>
        <v>7.8805627572670692E-2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7.925174457571571E-2</v>
      </c>
      <c r="D10" s="8">
        <v>0</v>
      </c>
      <c r="E10" s="8">
        <v>0.16363094614019158</v>
      </c>
      <c r="F10" s="8">
        <v>0</v>
      </c>
      <c r="G10" s="8">
        <v>7.8805627572670692E-2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0.1693049640610399</v>
      </c>
      <c r="F11" s="19">
        <f t="shared" si="10"/>
        <v>0.44743029729633399</v>
      </c>
      <c r="G11" s="19">
        <f t="shared" si="10"/>
        <v>0.22195549631767736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0.1693049640610399</v>
      </c>
      <c r="F13" s="8">
        <v>0.44743029729633399</v>
      </c>
      <c r="G13" s="8">
        <v>0.22195549631767736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0.85833412645739293</v>
      </c>
      <c r="D26" s="27">
        <f t="shared" si="16"/>
        <v>0.97133261898393097</v>
      </c>
      <c r="E26" s="27">
        <f t="shared" si="16"/>
        <v>0.47190191883709043</v>
      </c>
      <c r="F26" s="27">
        <f t="shared" si="16"/>
        <v>0.65770580820623836</v>
      </c>
      <c r="G26" s="27">
        <f t="shared" si="16"/>
        <v>0</v>
      </c>
      <c r="H26" s="27">
        <f t="shared" si="16"/>
        <v>0</v>
      </c>
      <c r="I26" s="27">
        <f t="shared" si="16"/>
        <v>0.74265545520887211</v>
      </c>
      <c r="J26" s="27">
        <f t="shared" si="16"/>
        <v>0.61451804967452606</v>
      </c>
      <c r="K26" s="27">
        <f t="shared" si="16"/>
        <v>0.93628002608819827</v>
      </c>
      <c r="L26" s="27">
        <f t="shared" si="16"/>
        <v>0</v>
      </c>
      <c r="M26" s="27">
        <f t="shared" si="16"/>
        <v>0</v>
      </c>
      <c r="N26" s="27">
        <f t="shared" si="16"/>
        <v>1.2862083969520957</v>
      </c>
      <c r="O26" s="27">
        <f t="shared" si="16"/>
        <v>1.8456702620114906</v>
      </c>
      <c r="P26" s="27">
        <f t="shared" si="16"/>
        <v>0</v>
      </c>
      <c r="Q26" s="27">
        <f t="shared" si="16"/>
        <v>1.900568188893385</v>
      </c>
      <c r="R26" s="27">
        <f t="shared" si="16"/>
        <v>0.23985147773811638</v>
      </c>
      <c r="S26" s="27">
        <f t="shared" si="16"/>
        <v>0.2252609940198235</v>
      </c>
      <c r="T26" s="27">
        <f t="shared" si="16"/>
        <v>0.52288386448073787</v>
      </c>
      <c r="U26" s="27">
        <f t="shared" si="16"/>
        <v>0.28916195028621616</v>
      </c>
      <c r="V26" s="27">
        <f t="shared" si="16"/>
        <v>0.2869785777609512</v>
      </c>
      <c r="W26" s="27">
        <f t="shared" si="16"/>
        <v>0.26033451445111583</v>
      </c>
      <c r="X26" s="27">
        <f t="shared" si="16"/>
        <v>0.23393407100601255</v>
      </c>
      <c r="Y26" s="27">
        <f t="shared" ref="Y26:Z26" si="17">SUM(Y27,Y33)</f>
        <v>0.16438403169261237</v>
      </c>
      <c r="Z26" s="27">
        <f t="shared" si="17"/>
        <v>0.30319561046659393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0.85833412645739293</v>
      </c>
      <c r="D33" s="19">
        <f t="shared" si="20"/>
        <v>0.97133261898393097</v>
      </c>
      <c r="E33" s="19">
        <f t="shared" si="20"/>
        <v>0.47190191883709043</v>
      </c>
      <c r="F33" s="19">
        <f t="shared" si="20"/>
        <v>0.65770580820623836</v>
      </c>
      <c r="G33" s="19">
        <f t="shared" si="20"/>
        <v>0</v>
      </c>
      <c r="H33" s="19">
        <f t="shared" si="20"/>
        <v>0</v>
      </c>
      <c r="I33" s="19">
        <f t="shared" si="20"/>
        <v>0.74265545520887211</v>
      </c>
      <c r="J33" s="19">
        <f t="shared" si="20"/>
        <v>0.61451804967452606</v>
      </c>
      <c r="K33" s="19">
        <f t="shared" si="20"/>
        <v>0.93628002608819827</v>
      </c>
      <c r="L33" s="19">
        <f t="shared" si="20"/>
        <v>0</v>
      </c>
      <c r="M33" s="19">
        <f t="shared" si="20"/>
        <v>0</v>
      </c>
      <c r="N33" s="19">
        <f t="shared" si="20"/>
        <v>1.2862083969520957</v>
      </c>
      <c r="O33" s="19">
        <f t="shared" si="20"/>
        <v>1.8456702620114906</v>
      </c>
      <c r="P33" s="19">
        <f t="shared" si="20"/>
        <v>0</v>
      </c>
      <c r="Q33" s="19">
        <f t="shared" si="20"/>
        <v>1.900568188893385</v>
      </c>
      <c r="R33" s="19">
        <f t="shared" si="20"/>
        <v>0.23985147773811638</v>
      </c>
      <c r="S33" s="19">
        <f t="shared" si="20"/>
        <v>0.2252609940198235</v>
      </c>
      <c r="T33" s="19">
        <f t="shared" si="20"/>
        <v>0.52288386448073787</v>
      </c>
      <c r="U33" s="19">
        <f t="shared" si="20"/>
        <v>0.28916195028621616</v>
      </c>
      <c r="V33" s="19">
        <f t="shared" si="20"/>
        <v>0.2869785777609512</v>
      </c>
      <c r="W33" s="19">
        <f t="shared" si="20"/>
        <v>0.26033451445111583</v>
      </c>
      <c r="X33" s="19">
        <f t="shared" si="20"/>
        <v>0.23393407100601255</v>
      </c>
      <c r="Y33" s="19">
        <f t="shared" ref="Y33:Z33" si="21">SUM(Y34:Y50)</f>
        <v>0.16438403169261237</v>
      </c>
      <c r="Z33" s="19">
        <f t="shared" si="21"/>
        <v>0.30319561046659393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0.24990295858409214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0.14480341049743969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0.60071365762943518</v>
      </c>
      <c r="D43" s="8">
        <v>0.52354256072506944</v>
      </c>
      <c r="E43" s="8">
        <v>0.47190191883709043</v>
      </c>
      <c r="F43" s="8">
        <v>0.65770580820623836</v>
      </c>
      <c r="G43" s="8">
        <v>0</v>
      </c>
      <c r="H43" s="8">
        <v>0</v>
      </c>
      <c r="I43" s="8">
        <v>0.74265545520887211</v>
      </c>
      <c r="J43" s="8">
        <v>0.61451804967452606</v>
      </c>
      <c r="K43" s="8">
        <v>0.93628002608819827</v>
      </c>
      <c r="L43" s="8">
        <v>0</v>
      </c>
      <c r="M43" s="8">
        <v>0</v>
      </c>
      <c r="N43" s="8">
        <v>1.2862083969520957</v>
      </c>
      <c r="O43" s="8">
        <v>1.8456702620114906</v>
      </c>
      <c r="P43" s="8">
        <v>0</v>
      </c>
      <c r="Q43" s="8">
        <v>1.900568188893385</v>
      </c>
      <c r="R43" s="8">
        <v>0.23985147773811638</v>
      </c>
      <c r="S43" s="8">
        <v>0.2252609940198235</v>
      </c>
      <c r="T43" s="8">
        <v>0.27298090589664575</v>
      </c>
      <c r="U43" s="8">
        <v>0.28916195028621616</v>
      </c>
      <c r="V43" s="8">
        <v>0.2869785777609512</v>
      </c>
      <c r="W43" s="8">
        <v>0.26033451445111583</v>
      </c>
      <c r="X43" s="8">
        <v>0.23393407100601255</v>
      </c>
      <c r="Y43" s="8">
        <v>0.16438403169261237</v>
      </c>
      <c r="Z43" s="8">
        <v>0.15839219996915424</v>
      </c>
    </row>
    <row r="44" spans="1:26" ht="11.25" customHeight="1" x14ac:dyDescent="0.2">
      <c r="A44" s="28" t="s">
        <v>74</v>
      </c>
      <c r="B44" s="7" t="s">
        <v>75</v>
      </c>
      <c r="C44" s="8">
        <v>0.25762046882795775</v>
      </c>
      <c r="D44" s="8">
        <v>0.44779005825886153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22.60249423384812</v>
      </c>
      <c r="D51" s="27">
        <v>44.899824969835798</v>
      </c>
      <c r="E51" s="27">
        <v>40.755207888400008</v>
      </c>
      <c r="F51" s="27">
        <v>26.607200305592571</v>
      </c>
      <c r="G51" s="27">
        <v>27.395071490779667</v>
      </c>
      <c r="H51" s="27">
        <v>24.564276604445052</v>
      </c>
      <c r="I51" s="27">
        <v>27.77845373735455</v>
      </c>
      <c r="J51" s="27">
        <v>43.306184738505053</v>
      </c>
      <c r="K51" s="27">
        <v>66.254729298074466</v>
      </c>
      <c r="L51" s="27">
        <v>61.550548534578475</v>
      </c>
      <c r="M51" s="27">
        <v>78.45085110998555</v>
      </c>
      <c r="N51" s="27">
        <v>78.726983220775679</v>
      </c>
      <c r="O51" s="27">
        <v>94.91587180370253</v>
      </c>
      <c r="P51" s="27">
        <v>114.11768115407438</v>
      </c>
      <c r="Q51" s="27">
        <v>102.14811479359477</v>
      </c>
      <c r="R51" s="27">
        <v>12.751001709937267</v>
      </c>
      <c r="S51" s="27">
        <v>12.400302427994401</v>
      </c>
      <c r="T51" s="27">
        <v>16.461911373741632</v>
      </c>
      <c r="U51" s="27">
        <v>17.221702617758343</v>
      </c>
      <c r="V51" s="27">
        <v>16.35751344515382</v>
      </c>
      <c r="W51" s="27">
        <v>12.537528271283032</v>
      </c>
      <c r="X51" s="27">
        <v>11.864738376652124</v>
      </c>
      <c r="Y51" s="27">
        <v>8.3131310525594255</v>
      </c>
      <c r="Z51" s="27">
        <v>7.253587842378014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8.8205008858493385E-3</v>
      </c>
      <c r="U61" s="49">
        <f t="shared" si="24"/>
        <v>9.48186621999768E-3</v>
      </c>
      <c r="V61" s="49">
        <f t="shared" si="24"/>
        <v>9.728964107400968E-3</v>
      </c>
      <c r="W61" s="49">
        <f t="shared" si="24"/>
        <v>7.1140348698103895E-3</v>
      </c>
      <c r="X61" s="49">
        <f t="shared" si="24"/>
        <v>5.9547674611766799E-3</v>
      </c>
      <c r="Y61" s="49">
        <f t="shared" ref="Y61:Z61" si="25">SUM(Y62:Y72)</f>
        <v>7.3740848925548975E-3</v>
      </c>
      <c r="Z61" s="49">
        <f t="shared" si="25"/>
        <v>1.4099179406741356E-2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2.5569231111172096E-3</v>
      </c>
      <c r="Z62" s="52">
        <v>5.2275331146485427E-3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8.8205008858493385E-3</v>
      </c>
      <c r="U64" s="52">
        <v>9.48186621999768E-3</v>
      </c>
      <c r="V64" s="52">
        <v>9.728964107400968E-3</v>
      </c>
      <c r="W64" s="52">
        <v>7.1140348698103895E-3</v>
      </c>
      <c r="X64" s="52">
        <v>5.9547674611766799E-3</v>
      </c>
      <c r="Y64" s="52">
        <v>4.8171617814376884E-3</v>
      </c>
      <c r="Z64" s="52">
        <v>8.8716462920928139E-3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16.865908475200253</v>
      </c>
      <c r="D2" s="21">
        <f t="shared" ref="D2:X2" si="0">SUM(D3,D17,D22,D25,D26,D51,D52)</f>
        <v>20.859802109015295</v>
      </c>
      <c r="E2" s="21">
        <f t="shared" si="0"/>
        <v>18.457466955256336</v>
      </c>
      <c r="F2" s="21">
        <f t="shared" si="0"/>
        <v>18.767689443264537</v>
      </c>
      <c r="G2" s="21">
        <f t="shared" si="0"/>
        <v>18.628032856693128</v>
      </c>
      <c r="H2" s="21">
        <f t="shared" si="0"/>
        <v>16.339233381117864</v>
      </c>
      <c r="I2" s="21">
        <f t="shared" si="0"/>
        <v>19.036623999547224</v>
      </c>
      <c r="J2" s="21">
        <f t="shared" si="0"/>
        <v>14.423121916207773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0.21036196192654766</v>
      </c>
      <c r="D3" s="24">
        <f t="shared" ref="D3:W3" si="3">SUM(D4,D8,D11)</f>
        <v>0</v>
      </c>
      <c r="E3" s="24">
        <f t="shared" si="3"/>
        <v>0.5513097422758646</v>
      </c>
      <c r="F3" s="24">
        <f t="shared" si="3"/>
        <v>1.1209164907122384</v>
      </c>
      <c r="G3" s="24">
        <f t="shared" si="3"/>
        <v>0.76634985346729612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0.21036196192654766</v>
      </c>
      <c r="D8" s="19">
        <f t="shared" si="8"/>
        <v>0</v>
      </c>
      <c r="E8" s="19">
        <f t="shared" si="8"/>
        <v>0.27095705804273207</v>
      </c>
      <c r="F8" s="19">
        <f t="shared" si="8"/>
        <v>0</v>
      </c>
      <c r="G8" s="19">
        <f t="shared" si="8"/>
        <v>0.20079949283848453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0.21036196192654766</v>
      </c>
      <c r="D10" s="8">
        <v>0</v>
      </c>
      <c r="E10" s="8">
        <v>0.27095705804273207</v>
      </c>
      <c r="F10" s="8">
        <v>0</v>
      </c>
      <c r="G10" s="8">
        <v>0.20079949283848453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0.28035268423313253</v>
      </c>
      <c r="F11" s="19">
        <f t="shared" si="10"/>
        <v>1.1209164907122384</v>
      </c>
      <c r="G11" s="19">
        <f t="shared" si="10"/>
        <v>0.56555036062881159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0.28035268423313253</v>
      </c>
      <c r="F13" s="8">
        <v>1.1209164907122384</v>
      </c>
      <c r="G13" s="8">
        <v>0.56555036062881159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0.63153142425246012</v>
      </c>
      <c r="D26" s="27">
        <f t="shared" si="16"/>
        <v>0.47079923152882885</v>
      </c>
      <c r="E26" s="27">
        <f t="shared" si="16"/>
        <v>0.20496100714585558</v>
      </c>
      <c r="F26" s="27">
        <f t="shared" si="16"/>
        <v>0.42568952992346398</v>
      </c>
      <c r="G26" s="27">
        <f t="shared" si="16"/>
        <v>0</v>
      </c>
      <c r="H26" s="27">
        <f t="shared" si="16"/>
        <v>0</v>
      </c>
      <c r="I26" s="27">
        <f t="shared" si="16"/>
        <v>0.49569084310753692</v>
      </c>
      <c r="J26" s="27">
        <f t="shared" si="16"/>
        <v>0.20180161489927931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0.63153142425246012</v>
      </c>
      <c r="D33" s="19">
        <f t="shared" si="20"/>
        <v>0.47079923152882885</v>
      </c>
      <c r="E33" s="19">
        <f t="shared" si="20"/>
        <v>0.20496100714585558</v>
      </c>
      <c r="F33" s="19">
        <f t="shared" si="20"/>
        <v>0.42568952992346398</v>
      </c>
      <c r="G33" s="19">
        <f t="shared" si="20"/>
        <v>0</v>
      </c>
      <c r="H33" s="19">
        <f t="shared" si="20"/>
        <v>0</v>
      </c>
      <c r="I33" s="19">
        <f t="shared" si="20"/>
        <v>0.49569084310753692</v>
      </c>
      <c r="J33" s="19">
        <f t="shared" si="20"/>
        <v>0.20180161489927931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0.42587533103404696</v>
      </c>
      <c r="D43" s="8">
        <v>0.23774058772570564</v>
      </c>
      <c r="E43" s="8">
        <v>0.20496100714585558</v>
      </c>
      <c r="F43" s="8">
        <v>0.42568952992346398</v>
      </c>
      <c r="G43" s="8">
        <v>0</v>
      </c>
      <c r="H43" s="8">
        <v>0</v>
      </c>
      <c r="I43" s="8">
        <v>0.49569084310753692</v>
      </c>
      <c r="J43" s="8">
        <v>0.20180161489927931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0.20565609321841319</v>
      </c>
      <c r="D44" s="8">
        <v>0.23305864380312324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16.024015089021244</v>
      </c>
      <c r="D51" s="27">
        <v>20.389002877486465</v>
      </c>
      <c r="E51" s="27">
        <v>17.701196205834616</v>
      </c>
      <c r="F51" s="27">
        <v>17.221083422628833</v>
      </c>
      <c r="G51" s="27">
        <v>17.861683003225831</v>
      </c>
      <c r="H51" s="27">
        <v>16.339233381117864</v>
      </c>
      <c r="I51" s="27">
        <v>18.540933156439689</v>
      </c>
      <c r="J51" s="27">
        <v>14.221320301308493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707.27165711999987</v>
      </c>
      <c r="D2" s="21">
        <f t="shared" ref="D2:X2" si="0">SUM(D3,D17,D22,D25,D26,D51,D52)</f>
        <v>695.51689969255017</v>
      </c>
      <c r="E2" s="21">
        <f t="shared" si="0"/>
        <v>593.56711863580313</v>
      </c>
      <c r="F2" s="21">
        <f t="shared" si="0"/>
        <v>529.30547712000009</v>
      </c>
      <c r="G2" s="21">
        <f t="shared" si="0"/>
        <v>388.48628808000001</v>
      </c>
      <c r="H2" s="21">
        <f t="shared" si="0"/>
        <v>544.49628192000023</v>
      </c>
      <c r="I2" s="21">
        <f t="shared" si="0"/>
        <v>536.30878968000013</v>
      </c>
      <c r="J2" s="21">
        <f t="shared" si="0"/>
        <v>592.15373832000023</v>
      </c>
      <c r="K2" s="21">
        <f t="shared" si="0"/>
        <v>493.32142559999994</v>
      </c>
      <c r="L2" s="21">
        <f t="shared" si="0"/>
        <v>304.00832880000013</v>
      </c>
      <c r="M2" s="21">
        <f t="shared" si="0"/>
        <v>374.65222367999991</v>
      </c>
      <c r="N2" s="21">
        <f t="shared" si="0"/>
        <v>1351.0883042400001</v>
      </c>
      <c r="O2" s="21">
        <f t="shared" si="0"/>
        <v>1111.5327273600001</v>
      </c>
      <c r="P2" s="21">
        <f t="shared" si="0"/>
        <v>1517.5184656800002</v>
      </c>
      <c r="Q2" s="21">
        <f t="shared" si="0"/>
        <v>1481.6485252800001</v>
      </c>
      <c r="R2" s="21">
        <f t="shared" si="0"/>
        <v>1610.4734528399999</v>
      </c>
      <c r="S2" s="21">
        <f t="shared" si="0"/>
        <v>1519.5952854</v>
      </c>
      <c r="T2" s="21">
        <f t="shared" si="0"/>
        <v>1666.4304482372343</v>
      </c>
      <c r="U2" s="21">
        <f t="shared" si="0"/>
        <v>1672.51480204939</v>
      </c>
      <c r="V2" s="21">
        <f t="shared" si="0"/>
        <v>1544.935241562805</v>
      </c>
      <c r="W2" s="21">
        <f t="shared" si="0"/>
        <v>1635.2868348883376</v>
      </c>
      <c r="X2" s="21">
        <f t="shared" si="0"/>
        <v>1674.0466746511233</v>
      </c>
      <c r="Y2" s="21">
        <f t="shared" ref="Y2:Z2" si="1">SUM(Y3,Y17,Y22,Y25,Y26,Y51,Y52)</f>
        <v>1322.425662500521</v>
      </c>
      <c r="Z2" s="21">
        <f t="shared" si="1"/>
        <v>1377.4340983746476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1.3589935325500415</v>
      </c>
      <c r="E3" s="24">
        <f t="shared" si="3"/>
        <v>1.5426157558029989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3.0654624000000004</v>
      </c>
      <c r="K3" s="24">
        <f t="shared" si="3"/>
        <v>3.0654623999999999</v>
      </c>
      <c r="L3" s="24">
        <f t="shared" si="3"/>
        <v>0</v>
      </c>
      <c r="M3" s="24">
        <f t="shared" si="3"/>
        <v>3.0654623999999999</v>
      </c>
      <c r="N3" s="24">
        <f t="shared" si="3"/>
        <v>3.0654624000000004</v>
      </c>
      <c r="O3" s="24">
        <f t="shared" si="3"/>
        <v>3.0654623999999999</v>
      </c>
      <c r="P3" s="24">
        <f t="shared" si="3"/>
        <v>3.0654624000000004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1.3589935325500415</v>
      </c>
      <c r="E8" s="19">
        <f t="shared" si="9"/>
        <v>1.5426157558029989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1.3589935325500415</v>
      </c>
      <c r="E10" s="8">
        <f>FC_IND_CPC_BC_E!E10+FC_IND_CPC_OC_E!E10+FC_IND_CPC_PH_E!E10</f>
        <v>1.5426157558029989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3.0654624000000004</v>
      </c>
      <c r="K11" s="19">
        <f t="shared" si="12"/>
        <v>3.0654623999999999</v>
      </c>
      <c r="L11" s="19">
        <f t="shared" si="12"/>
        <v>0</v>
      </c>
      <c r="M11" s="19">
        <f t="shared" si="12"/>
        <v>3.0654623999999999</v>
      </c>
      <c r="N11" s="19">
        <f t="shared" si="12"/>
        <v>3.0654624000000004</v>
      </c>
      <c r="O11" s="19">
        <f t="shared" si="12"/>
        <v>3.0654623999999999</v>
      </c>
      <c r="P11" s="19">
        <f t="shared" si="12"/>
        <v>3.0654624000000004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3.0654624000000004</v>
      </c>
      <c r="K15" s="8">
        <f>FC_IND_CPC_BC_E!K15+FC_IND_CPC_OC_E!K15+FC_IND_CPC_PH_E!K15</f>
        <v>3.0654623999999999</v>
      </c>
      <c r="L15" s="8">
        <f>FC_IND_CPC_BC_E!L15+FC_IND_CPC_OC_E!L15+FC_IND_CPC_PH_E!L15</f>
        <v>0</v>
      </c>
      <c r="M15" s="8">
        <f>FC_IND_CPC_BC_E!M15+FC_IND_CPC_OC_E!M15+FC_IND_CPC_PH_E!M15</f>
        <v>3.0654623999999999</v>
      </c>
      <c r="N15" s="8">
        <f>FC_IND_CPC_BC_E!N15+FC_IND_CPC_OC_E!N15+FC_IND_CPC_PH_E!N15</f>
        <v>3.0654624000000004</v>
      </c>
      <c r="O15" s="8">
        <f>FC_IND_CPC_BC_E!O15+FC_IND_CPC_OC_E!O15+FC_IND_CPC_PH_E!O15</f>
        <v>3.0654623999999999</v>
      </c>
      <c r="P15" s="8">
        <f>FC_IND_CPC_BC_E!P15+FC_IND_CPC_OC_E!P15+FC_IND_CPC_PH_E!P15</f>
        <v>3.0654624000000004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131.33222712000003</v>
      </c>
      <c r="D26" s="27">
        <f t="shared" ref="D26:W26" si="21">SUM(D27,D33)</f>
        <v>118.82435616000001</v>
      </c>
      <c r="E26" s="27">
        <f t="shared" si="21"/>
        <v>65.666252880000002</v>
      </c>
      <c r="F26" s="27">
        <f t="shared" si="21"/>
        <v>75.046947120000013</v>
      </c>
      <c r="G26" s="27">
        <f t="shared" si="21"/>
        <v>31.269538080000004</v>
      </c>
      <c r="H26" s="27">
        <f t="shared" si="21"/>
        <v>81.301021920000011</v>
      </c>
      <c r="I26" s="27">
        <f t="shared" si="21"/>
        <v>87.554818080000018</v>
      </c>
      <c r="J26" s="27">
        <f t="shared" si="21"/>
        <v>80.898387120000024</v>
      </c>
      <c r="K26" s="27">
        <f t="shared" si="21"/>
        <v>43.411424400000001</v>
      </c>
      <c r="L26" s="27">
        <f t="shared" si="21"/>
        <v>0</v>
      </c>
      <c r="M26" s="27">
        <f t="shared" si="21"/>
        <v>3.1115728799999998</v>
      </c>
      <c r="N26" s="27">
        <f t="shared" si="21"/>
        <v>977.22511344000009</v>
      </c>
      <c r="O26" s="27">
        <f t="shared" si="21"/>
        <v>856.59839496000006</v>
      </c>
      <c r="P26" s="27">
        <f t="shared" si="21"/>
        <v>948.26733047999994</v>
      </c>
      <c r="Q26" s="27">
        <f t="shared" si="21"/>
        <v>941.70929688000001</v>
      </c>
      <c r="R26" s="27">
        <f t="shared" si="21"/>
        <v>1059.7121384399998</v>
      </c>
      <c r="S26" s="27">
        <f t="shared" si="21"/>
        <v>938.90242979999994</v>
      </c>
      <c r="T26" s="27">
        <f t="shared" si="21"/>
        <v>1054.4915512800003</v>
      </c>
      <c r="U26" s="27">
        <f t="shared" si="21"/>
        <v>1066.3460280000002</v>
      </c>
      <c r="V26" s="27">
        <f t="shared" si="21"/>
        <v>932.65475219999985</v>
      </c>
      <c r="W26" s="27">
        <f t="shared" si="21"/>
        <v>1065.3504271199999</v>
      </c>
      <c r="X26" s="27">
        <f t="shared" ref="X26:Z26" si="22">SUM(X27,X33)</f>
        <v>1119.2195840400002</v>
      </c>
      <c r="Y26" s="27">
        <f t="shared" si="22"/>
        <v>847.82982059999995</v>
      </c>
      <c r="Z26" s="27">
        <f t="shared" si="22"/>
        <v>844.57285200000001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131.33222712000003</v>
      </c>
      <c r="D33" s="19">
        <f t="shared" ref="D33:W33" si="27">SUM(D34:D50)</f>
        <v>118.82435616000001</v>
      </c>
      <c r="E33" s="19">
        <f t="shared" si="27"/>
        <v>65.666252880000002</v>
      </c>
      <c r="F33" s="19">
        <f t="shared" si="27"/>
        <v>75.046947120000013</v>
      </c>
      <c r="G33" s="19">
        <f t="shared" si="27"/>
        <v>31.269538080000004</v>
      </c>
      <c r="H33" s="19">
        <f t="shared" si="27"/>
        <v>81.301021920000011</v>
      </c>
      <c r="I33" s="19">
        <f t="shared" si="27"/>
        <v>87.554818080000018</v>
      </c>
      <c r="J33" s="19">
        <f t="shared" si="27"/>
        <v>80.898387120000024</v>
      </c>
      <c r="K33" s="19">
        <f t="shared" si="27"/>
        <v>43.411424400000001</v>
      </c>
      <c r="L33" s="19">
        <f t="shared" si="27"/>
        <v>0</v>
      </c>
      <c r="M33" s="19">
        <f t="shared" si="27"/>
        <v>3.1115728799999998</v>
      </c>
      <c r="N33" s="19">
        <f t="shared" si="27"/>
        <v>977.22511344000009</v>
      </c>
      <c r="O33" s="19">
        <f t="shared" si="27"/>
        <v>856.59839496000006</v>
      </c>
      <c r="P33" s="19">
        <f t="shared" si="27"/>
        <v>948.26733047999994</v>
      </c>
      <c r="Q33" s="19">
        <f t="shared" si="27"/>
        <v>941.70929688000001</v>
      </c>
      <c r="R33" s="19">
        <f t="shared" si="27"/>
        <v>1059.7121384399998</v>
      </c>
      <c r="S33" s="19">
        <f t="shared" si="27"/>
        <v>938.90242979999994</v>
      </c>
      <c r="T33" s="19">
        <f t="shared" si="27"/>
        <v>1054.4915512800003</v>
      </c>
      <c r="U33" s="19">
        <f t="shared" si="27"/>
        <v>1066.3460280000002</v>
      </c>
      <c r="V33" s="19">
        <f t="shared" si="27"/>
        <v>932.65475219999985</v>
      </c>
      <c r="W33" s="19">
        <f t="shared" si="27"/>
        <v>1065.3504271199999</v>
      </c>
      <c r="X33" s="19">
        <f t="shared" ref="X33:Z33" si="28">SUM(X34:X50)</f>
        <v>1119.2195840400002</v>
      </c>
      <c r="Y33" s="19">
        <f t="shared" si="28"/>
        <v>847.82982059999995</v>
      </c>
      <c r="Z33" s="19">
        <f t="shared" si="28"/>
        <v>844.57285200000001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142.35367571999998</v>
      </c>
      <c r="O36" s="8">
        <f>FC_IND_CPC_BC_E!O36+FC_IND_CPC_OC_E!O36+FC_IND_CPC_PH_E!O36</f>
        <v>154.21642524000004</v>
      </c>
      <c r="P36" s="8">
        <f>FC_IND_CPC_BC_E!P36+FC_IND_CPC_OC_E!P36+FC_IND_CPC_PH_E!P36</f>
        <v>180.90772524000005</v>
      </c>
      <c r="Q36" s="8">
        <f>FC_IND_CPC_BC_E!Q36+FC_IND_CPC_OC_E!Q36+FC_IND_CPC_PH_E!Q36</f>
        <v>341.05552524000007</v>
      </c>
      <c r="R36" s="8">
        <f>FC_IND_CPC_BC_E!R36+FC_IND_CPC_OC_E!R36+FC_IND_CPC_PH_E!R36</f>
        <v>308.43285047999996</v>
      </c>
      <c r="S36" s="8">
        <f>FC_IND_CPC_BC_E!S36+FC_IND_CPC_OC_E!S36+FC_IND_CPC_PH_E!S36</f>
        <v>233.01573048000003</v>
      </c>
      <c r="T36" s="8">
        <f>FC_IND_CPC_BC_E!T36+FC_IND_CPC_OC_E!T36+FC_IND_CPC_PH_E!T36</f>
        <v>256.20626772000003</v>
      </c>
      <c r="U36" s="8">
        <f>FC_IND_CPC_BC_E!U36+FC_IND_CPC_OC_E!U36+FC_IND_CPC_PH_E!U36</f>
        <v>253.29475800000003</v>
      </c>
      <c r="V36" s="8">
        <f>FC_IND_CPC_BC_E!V36+FC_IND_CPC_OC_E!V36+FC_IND_CPC_PH_E!V36</f>
        <v>244.56045599999999</v>
      </c>
      <c r="W36" s="8">
        <f>FC_IND_CPC_BC_E!W36+FC_IND_CPC_OC_E!W36+FC_IND_CPC_PH_E!W36</f>
        <v>235.82615399999997</v>
      </c>
      <c r="X36" s="8">
        <f>FC_IND_CPC_BC_E!X36+FC_IND_CPC_OC_E!X36+FC_IND_CPC_PH_E!X36</f>
        <v>267.85185228000006</v>
      </c>
      <c r="Y36" s="8">
        <f>FC_IND_CPC_BC_E!Y36+FC_IND_CPC_OC_E!Y36+FC_IND_CPC_PH_E!Y36</f>
        <v>195.06615372000002</v>
      </c>
      <c r="Z36" s="8">
        <f>FC_IND_CPC_BC_E!Z36+FC_IND_CPC_OC_E!Z36+FC_IND_CPC_PH_E!Z36</f>
        <v>165.71435580000002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723.47108796000009</v>
      </c>
      <c r="O42" s="8">
        <f>FC_IND_CPC_BC_E!O42+FC_IND_CPC_OC_E!O42+FC_IND_CPC_PH_E!O42</f>
        <v>631.11308796000003</v>
      </c>
      <c r="P42" s="8">
        <f>FC_IND_CPC_BC_E!P42+FC_IND_CPC_OC_E!P42+FC_IND_CPC_PH_E!P42</f>
        <v>695.76368795999997</v>
      </c>
      <c r="Q42" s="8">
        <f>FC_IND_CPC_BC_E!Q42+FC_IND_CPC_OC_E!Q42+FC_IND_CPC_PH_E!Q42</f>
        <v>541.83351203999996</v>
      </c>
      <c r="R42" s="8">
        <f>FC_IND_CPC_BC_E!R42+FC_IND_CPC_OC_E!R42+FC_IND_CPC_PH_E!R42</f>
        <v>683.44919999999991</v>
      </c>
      <c r="S42" s="8">
        <f>FC_IND_CPC_BC_E!S42+FC_IND_CPC_OC_E!S42+FC_IND_CPC_PH_E!S42</f>
        <v>643.42731203999995</v>
      </c>
      <c r="T42" s="8">
        <f>FC_IND_CPC_BC_E!T42+FC_IND_CPC_OC_E!T42+FC_IND_CPC_PH_E!T42</f>
        <v>720.39240000000018</v>
      </c>
      <c r="U42" s="8">
        <f>FC_IND_CPC_BC_E!U42+FC_IND_CPC_OC_E!U42+FC_IND_CPC_PH_E!U42</f>
        <v>745.02111204000016</v>
      </c>
      <c r="V42" s="8">
        <f>FC_IND_CPC_BC_E!V42+FC_IND_CPC_OC_E!V42+FC_IND_CPC_PH_E!V42</f>
        <v>640.34888795999996</v>
      </c>
      <c r="W42" s="8">
        <f>FC_IND_CPC_BC_E!W42+FC_IND_CPC_OC_E!W42+FC_IND_CPC_PH_E!W42</f>
        <v>763.49271204000001</v>
      </c>
      <c r="X42" s="8">
        <f>FC_IND_CPC_BC_E!X42+FC_IND_CPC_OC_E!X42+FC_IND_CPC_PH_E!X42</f>
        <v>788.12168796000003</v>
      </c>
      <c r="Y42" s="8">
        <f>FC_IND_CPC_BC_E!Y42+FC_IND_CPC_OC_E!Y42+FC_IND_CPC_PH_E!Y42</f>
        <v>591.09119999999996</v>
      </c>
      <c r="Z42" s="8">
        <f>FC_IND_CPC_BC_E!Z42+FC_IND_CPC_OC_E!Z42+FC_IND_CPC_PH_E!Z42</f>
        <v>631.11308796000003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49.795288919999997</v>
      </c>
      <c r="O43" s="8">
        <f>FC_IND_CPC_BC_E!O43+FC_IND_CPC_OC_E!O43+FC_IND_CPC_PH_E!O43</f>
        <v>15.560911079999999</v>
      </c>
      <c r="P43" s="8">
        <f>FC_IND_CPC_BC_E!P43+FC_IND_CPC_OC_E!P43+FC_IND_CPC_PH_E!P43</f>
        <v>18.673200000000001</v>
      </c>
      <c r="Q43" s="8">
        <f>FC_IND_CPC_BC_E!Q43+FC_IND_CPC_OC_E!Q43+FC_IND_CPC_PH_E!Q43</f>
        <v>3.1122889199999997</v>
      </c>
      <c r="R43" s="8">
        <f>FC_IND_CPC_BC_E!R43+FC_IND_CPC_OC_E!R43+FC_IND_CPC_PH_E!R43</f>
        <v>9.3366000000000007</v>
      </c>
      <c r="S43" s="8">
        <f>FC_IND_CPC_BC_E!S43+FC_IND_CPC_OC_E!S43+FC_IND_CPC_PH_E!S43</f>
        <v>9.5366700000000009</v>
      </c>
      <c r="T43" s="8">
        <f>FC_IND_CPC_BC_E!T43+FC_IND_CPC_OC_E!T43+FC_IND_CPC_PH_E!T43</f>
        <v>19.073340000000002</v>
      </c>
      <c r="U43" s="8">
        <f>FC_IND_CPC_BC_E!U43+FC_IND_CPC_OC_E!U43+FC_IND_CPC_PH_E!U43</f>
        <v>9.5366700000000026</v>
      </c>
      <c r="V43" s="8">
        <f>FC_IND_CPC_BC_E!V43+FC_IND_CPC_OC_E!V43+FC_IND_CPC_PH_E!V43</f>
        <v>3.1789789200000009</v>
      </c>
      <c r="W43" s="8">
        <f>FC_IND_CPC_BC_E!W43+FC_IND_CPC_OC_E!W43+FC_IND_CPC_PH_E!W43</f>
        <v>15.894361080000003</v>
      </c>
      <c r="X43" s="8">
        <f>FC_IND_CPC_BC_E!X43+FC_IND_CPC_OC_E!X43+FC_IND_CPC_PH_E!X43</f>
        <v>15.894361079999999</v>
      </c>
      <c r="Y43" s="8">
        <f>FC_IND_CPC_BC_E!Y43+FC_IND_CPC_OC_E!Y43+FC_IND_CPC_PH_E!Y43</f>
        <v>3.1789789200000009</v>
      </c>
      <c r="Z43" s="8">
        <f>FC_IND_CPC_BC_E!Z43+FC_IND_CPC_OC_E!Z43+FC_IND_CPC_PH_E!Z43</f>
        <v>3.1789789200000009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131.33222712000003</v>
      </c>
      <c r="D44" s="8">
        <f>FC_IND_CPC_BC_E!D44+FC_IND_CPC_OC_E!D44+FC_IND_CPC_PH_E!D44</f>
        <v>118.82435616000001</v>
      </c>
      <c r="E44" s="8">
        <f>FC_IND_CPC_BC_E!E44+FC_IND_CPC_OC_E!E44+FC_IND_CPC_PH_E!E44</f>
        <v>65.666252880000002</v>
      </c>
      <c r="F44" s="8">
        <f>FC_IND_CPC_BC_E!F44+FC_IND_CPC_OC_E!F44+FC_IND_CPC_PH_E!F44</f>
        <v>75.046947120000013</v>
      </c>
      <c r="G44" s="8">
        <f>FC_IND_CPC_BC_E!G44+FC_IND_CPC_OC_E!G44+FC_IND_CPC_PH_E!G44</f>
        <v>31.269538080000004</v>
      </c>
      <c r="H44" s="8">
        <f>FC_IND_CPC_BC_E!H44+FC_IND_CPC_OC_E!H44+FC_IND_CPC_PH_E!H44</f>
        <v>81.301021920000011</v>
      </c>
      <c r="I44" s="8">
        <f>FC_IND_CPC_BC_E!I44+FC_IND_CPC_OC_E!I44+FC_IND_CPC_PH_E!I44</f>
        <v>87.554818080000018</v>
      </c>
      <c r="J44" s="8">
        <f>FC_IND_CPC_BC_E!J44+FC_IND_CPC_OC_E!J44+FC_IND_CPC_PH_E!J44</f>
        <v>80.898387120000024</v>
      </c>
      <c r="K44" s="8">
        <f>FC_IND_CPC_BC_E!K44+FC_IND_CPC_OC_E!K44+FC_IND_CPC_PH_E!K44</f>
        <v>15.557307120000001</v>
      </c>
      <c r="L44" s="8">
        <f>FC_IND_CPC_BC_E!L44+FC_IND_CPC_OC_E!L44+FC_IND_CPC_PH_E!L44</f>
        <v>0</v>
      </c>
      <c r="M44" s="8">
        <f>FC_IND_CPC_BC_E!M44+FC_IND_CPC_OC_E!M44+FC_IND_CPC_PH_E!M44</f>
        <v>3.1115728799999998</v>
      </c>
      <c r="N44" s="8">
        <f>FC_IND_CPC_BC_E!N44+FC_IND_CPC_OC_E!N44+FC_IND_CPC_PH_E!N44</f>
        <v>3.1115728800000007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3.1115728800000002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27.854117279999997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58.49348796000001</v>
      </c>
      <c r="O50" s="8">
        <f>FC_IND_CPC_BC_E!O50+FC_IND_CPC_OC_E!O50+FC_IND_CPC_PH_E!O50</f>
        <v>55.70797068000001</v>
      </c>
      <c r="P50" s="8">
        <f>FC_IND_CPC_BC_E!P50+FC_IND_CPC_OC_E!P50+FC_IND_CPC_PH_E!P50</f>
        <v>52.922717280000015</v>
      </c>
      <c r="Q50" s="8">
        <f>FC_IND_CPC_BC_E!Q50+FC_IND_CPC_OC_E!Q50+FC_IND_CPC_PH_E!Q50</f>
        <v>55.70797068000001</v>
      </c>
      <c r="R50" s="8">
        <f>FC_IND_CPC_BC_E!R50+FC_IND_CPC_OC_E!R50+FC_IND_CPC_PH_E!R50</f>
        <v>58.493487959999996</v>
      </c>
      <c r="S50" s="8">
        <f>FC_IND_CPC_BC_E!S50+FC_IND_CPC_OC_E!S50+FC_IND_CPC_PH_E!S50</f>
        <v>52.922717280000015</v>
      </c>
      <c r="T50" s="8">
        <f>FC_IND_CPC_BC_E!T50+FC_IND_CPC_OC_E!T50+FC_IND_CPC_PH_E!T50</f>
        <v>55.707970680000024</v>
      </c>
      <c r="U50" s="8">
        <f>FC_IND_CPC_BC_E!U50+FC_IND_CPC_OC_E!U50+FC_IND_CPC_PH_E!U50</f>
        <v>58.493487960000003</v>
      </c>
      <c r="V50" s="8">
        <f>FC_IND_CPC_BC_E!V50+FC_IND_CPC_OC_E!V50+FC_IND_CPC_PH_E!V50</f>
        <v>44.566429319999997</v>
      </c>
      <c r="W50" s="8">
        <f>FC_IND_CPC_BC_E!W50+FC_IND_CPC_OC_E!W50+FC_IND_CPC_PH_E!W50</f>
        <v>50.137199999999993</v>
      </c>
      <c r="X50" s="8">
        <f>FC_IND_CPC_BC_E!X50+FC_IND_CPC_OC_E!X50+FC_IND_CPC_PH_E!X50</f>
        <v>47.351682720000007</v>
      </c>
      <c r="Y50" s="8">
        <f>FC_IND_CPC_BC_E!Y50+FC_IND_CPC_OC_E!Y50+FC_IND_CPC_PH_E!Y50</f>
        <v>58.49348796000001</v>
      </c>
      <c r="Z50" s="8">
        <f>FC_IND_CPC_BC_E!Z50+FC_IND_CPC_OC_E!Z50+FC_IND_CPC_PH_E!Z50</f>
        <v>44.566429320000005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575.9394299999999</v>
      </c>
      <c r="D51" s="27">
        <f>FC_IND_CPC_BC_E!D51+FC_IND_CPC_OC_E!D51+FC_IND_CPC_PH_E!D51</f>
        <v>575.33355000000017</v>
      </c>
      <c r="E51" s="27">
        <f>FC_IND_CPC_BC_E!E51+FC_IND_CPC_OC_E!E51+FC_IND_CPC_PH_E!E51</f>
        <v>526.35825000000011</v>
      </c>
      <c r="F51" s="27">
        <f>FC_IND_CPC_BC_E!F51+FC_IND_CPC_OC_E!F51+FC_IND_CPC_PH_E!F51</f>
        <v>454.25853000000012</v>
      </c>
      <c r="G51" s="27">
        <f>FC_IND_CPC_BC_E!G51+FC_IND_CPC_OC_E!G51+FC_IND_CPC_PH_E!G51</f>
        <v>357.21674999999999</v>
      </c>
      <c r="H51" s="27">
        <f>FC_IND_CPC_BC_E!H51+FC_IND_CPC_OC_E!H51+FC_IND_CPC_PH_E!H51</f>
        <v>463.19526000000019</v>
      </c>
      <c r="I51" s="27">
        <f>FC_IND_CPC_BC_E!I51+FC_IND_CPC_OC_E!I51+FC_IND_CPC_PH_E!I51</f>
        <v>445.32180000000017</v>
      </c>
      <c r="J51" s="27">
        <f>FC_IND_CPC_BC_E!J51+FC_IND_CPC_OC_E!J51+FC_IND_CPC_PH_E!J51</f>
        <v>506.61666000000014</v>
      </c>
      <c r="K51" s="27">
        <f>FC_IND_CPC_BC_E!K51+FC_IND_CPC_OC_E!K51+FC_IND_CPC_PH_E!K51</f>
        <v>445.27130999999997</v>
      </c>
      <c r="L51" s="27">
        <f>FC_IND_CPC_BC_E!L51+FC_IND_CPC_OC_E!L51+FC_IND_CPC_PH_E!L51</f>
        <v>302.43510000000015</v>
      </c>
      <c r="M51" s="27">
        <f>FC_IND_CPC_BC_E!M51+FC_IND_CPC_OC_E!M51+FC_IND_CPC_PH_E!M51</f>
        <v>366.7593599999999</v>
      </c>
      <c r="N51" s="27">
        <f>FC_IND_CPC_BC_E!N51+FC_IND_CPC_OC_E!N51+FC_IND_CPC_PH_E!N51</f>
        <v>369.08190000000008</v>
      </c>
      <c r="O51" s="27">
        <f>FC_IND_CPC_BC_E!O51+FC_IND_CPC_OC_E!O51+FC_IND_CPC_PH_E!O51</f>
        <v>250.58187000000004</v>
      </c>
      <c r="P51" s="27">
        <f>FC_IND_CPC_BC_E!P51+FC_IND_CPC_OC_E!P51+FC_IND_CPC_PH_E!P51</f>
        <v>564.32673000000011</v>
      </c>
      <c r="Q51" s="27">
        <f>FC_IND_CPC_BC_E!Q51+FC_IND_CPC_OC_E!Q51+FC_IND_CPC_PH_E!Q51</f>
        <v>538.22340000000008</v>
      </c>
      <c r="R51" s="27">
        <f>FC_IND_CPC_BC_E!R51+FC_IND_CPC_OC_E!R51+FC_IND_CPC_PH_E!R51</f>
        <v>549.33119999999997</v>
      </c>
      <c r="S51" s="27">
        <f>FC_IND_CPC_BC_E!S51+FC_IND_CPC_OC_E!S51+FC_IND_CPC_PH_E!S51</f>
        <v>578.26197000000013</v>
      </c>
      <c r="T51" s="27">
        <f>FC_IND_CPC_BC_E!T51+FC_IND_CPC_OC_E!T51+FC_IND_CPC_PH_E!T51</f>
        <v>609.936839757234</v>
      </c>
      <c r="U51" s="27">
        <f>FC_IND_CPC_BC_E!U51+FC_IND_CPC_OC_E!U51+FC_IND_CPC_PH_E!U51</f>
        <v>604.02360244939007</v>
      </c>
      <c r="V51" s="27">
        <f>FC_IND_CPC_BC_E!V51+FC_IND_CPC_OC_E!V51+FC_IND_CPC_PH_E!V51</f>
        <v>610.70726056280512</v>
      </c>
      <c r="W51" s="27">
        <f>FC_IND_CPC_BC_E!W51+FC_IND_CPC_OC_E!W51+FC_IND_CPC_PH_E!W51</f>
        <v>565.36035056833759</v>
      </c>
      <c r="X51" s="27">
        <f>FC_IND_CPC_BC_E!X51+FC_IND_CPC_OC_E!X51+FC_IND_CPC_PH_E!X51</f>
        <v>546.67626221112323</v>
      </c>
      <c r="Y51" s="27">
        <f>FC_IND_CPC_BC_E!Y51+FC_IND_CPC_OC_E!Y51+FC_IND_CPC_PH_E!Y51</f>
        <v>460.29572750052097</v>
      </c>
      <c r="Z51" s="27">
        <f>FC_IND_CPC_BC_E!Z51+FC_IND_CPC_OC_E!Z51+FC_IND_CPC_PH_E!Z51</f>
        <v>519.8481319746478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3.4321716000000002</v>
      </c>
      <c r="J52" s="27">
        <f t="shared" si="30"/>
        <v>1.5732288000000001</v>
      </c>
      <c r="K52" s="27">
        <f t="shared" si="30"/>
        <v>1.5732287999999999</v>
      </c>
      <c r="L52" s="27">
        <f t="shared" si="30"/>
        <v>1.5732287999999999</v>
      </c>
      <c r="M52" s="27">
        <f t="shared" si="30"/>
        <v>1.7158283999999999</v>
      </c>
      <c r="N52" s="27">
        <f t="shared" si="30"/>
        <v>1.7158283999999999</v>
      </c>
      <c r="O52" s="27">
        <f t="shared" si="30"/>
        <v>1.2869999999999999</v>
      </c>
      <c r="P52" s="27">
        <f t="shared" si="30"/>
        <v>1.8589428000000003</v>
      </c>
      <c r="Q52" s="27">
        <f t="shared" si="30"/>
        <v>1.7158283999999999</v>
      </c>
      <c r="R52" s="27">
        <f t="shared" si="30"/>
        <v>1.4301144000000001</v>
      </c>
      <c r="S52" s="27">
        <f t="shared" si="30"/>
        <v>2.4308856000000008</v>
      </c>
      <c r="T52" s="27">
        <f t="shared" si="30"/>
        <v>2.0020571999999999</v>
      </c>
      <c r="U52" s="27">
        <f t="shared" si="30"/>
        <v>2.1451715999999998</v>
      </c>
      <c r="V52" s="27">
        <f t="shared" si="30"/>
        <v>1.5732288000000001</v>
      </c>
      <c r="W52" s="27">
        <f t="shared" si="30"/>
        <v>4.5760571999999993</v>
      </c>
      <c r="X52" s="27">
        <f t="shared" ref="X52:Z52" si="31">SUM(X53:X54)</f>
        <v>8.1508283999999964</v>
      </c>
      <c r="Y52" s="27">
        <f t="shared" si="31"/>
        <v>14.300114399999998</v>
      </c>
      <c r="Z52" s="27">
        <f t="shared" si="31"/>
        <v>13.013114400000001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3.4321716000000002</v>
      </c>
      <c r="J53" s="8">
        <f>FC_IND_CPC_BC_E!J53+FC_IND_CPC_OC_E!J53+FC_IND_CPC_PH_E!J53</f>
        <v>1.5732288000000001</v>
      </c>
      <c r="K53" s="8">
        <f>FC_IND_CPC_BC_E!K53+FC_IND_CPC_OC_E!K53+FC_IND_CPC_PH_E!K53</f>
        <v>1.5732287999999999</v>
      </c>
      <c r="L53" s="8">
        <f>FC_IND_CPC_BC_E!L53+FC_IND_CPC_OC_E!L53+FC_IND_CPC_PH_E!L53</f>
        <v>1.5732287999999999</v>
      </c>
      <c r="M53" s="8">
        <f>FC_IND_CPC_BC_E!M53+FC_IND_CPC_OC_E!M53+FC_IND_CPC_PH_E!M53</f>
        <v>1.7158283999999999</v>
      </c>
      <c r="N53" s="8">
        <f>FC_IND_CPC_BC_E!N53+FC_IND_CPC_OC_E!N53+FC_IND_CPC_PH_E!N53</f>
        <v>1.7158283999999999</v>
      </c>
      <c r="O53" s="8">
        <f>FC_IND_CPC_BC_E!O53+FC_IND_CPC_OC_E!O53+FC_IND_CPC_PH_E!O53</f>
        <v>1.2869999999999999</v>
      </c>
      <c r="P53" s="8">
        <f>FC_IND_CPC_BC_E!P53+FC_IND_CPC_OC_E!P53+FC_IND_CPC_PH_E!P53</f>
        <v>1.8589428000000003</v>
      </c>
      <c r="Q53" s="8">
        <f>FC_IND_CPC_BC_E!Q53+FC_IND_CPC_OC_E!Q53+FC_IND_CPC_PH_E!Q53</f>
        <v>1.7158283999999999</v>
      </c>
      <c r="R53" s="8">
        <f>FC_IND_CPC_BC_E!R53+FC_IND_CPC_OC_E!R53+FC_IND_CPC_PH_E!R53</f>
        <v>1.4301144000000001</v>
      </c>
      <c r="S53" s="8">
        <f>FC_IND_CPC_BC_E!S53+FC_IND_CPC_OC_E!S53+FC_IND_CPC_PH_E!S53</f>
        <v>2.4308856000000008</v>
      </c>
      <c r="T53" s="8">
        <f>FC_IND_CPC_BC_E!T53+FC_IND_CPC_OC_E!T53+FC_IND_CPC_PH_E!T53</f>
        <v>2.0020571999999999</v>
      </c>
      <c r="U53" s="8">
        <f>FC_IND_CPC_BC_E!U53+FC_IND_CPC_OC_E!U53+FC_IND_CPC_PH_E!U53</f>
        <v>2.1451715999999998</v>
      </c>
      <c r="V53" s="8">
        <f>FC_IND_CPC_BC_E!V53+FC_IND_CPC_OC_E!V53+FC_IND_CPC_PH_E!V53</f>
        <v>1.5732288000000001</v>
      </c>
      <c r="W53" s="8">
        <f>FC_IND_CPC_BC_E!W53+FC_IND_CPC_OC_E!W53+FC_IND_CPC_PH_E!W53</f>
        <v>4.5760571999999993</v>
      </c>
      <c r="X53" s="8">
        <f>FC_IND_CPC_BC_E!X53+FC_IND_CPC_OC_E!X53+FC_IND_CPC_PH_E!X53</f>
        <v>8.1508283999999964</v>
      </c>
      <c r="Y53" s="8">
        <f>FC_IND_CPC_BC_E!Y53+FC_IND_CPC_OC_E!Y53+FC_IND_CPC_PH_E!Y53</f>
        <v>14.300114399999998</v>
      </c>
      <c r="Z53" s="8">
        <f>FC_IND_CPC_BC_E!Z53+FC_IND_CPC_OC_E!Z53+FC_IND_CPC_PH_E!Z53</f>
        <v>13.013114400000001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5.9905540799999981</v>
      </c>
      <c r="G61" s="49">
        <f t="shared" si="32"/>
        <v>5.9359103999999991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0.56004480000000012</v>
      </c>
      <c r="P61" s="49">
        <f t="shared" si="32"/>
        <v>4.2561791999999992</v>
      </c>
      <c r="Q61" s="49">
        <f t="shared" si="32"/>
        <v>6.0479999999999983</v>
      </c>
      <c r="R61" s="49">
        <f t="shared" si="32"/>
        <v>6.3838655999999974</v>
      </c>
      <c r="S61" s="49">
        <f t="shared" si="32"/>
        <v>5.4879552</v>
      </c>
      <c r="T61" s="49">
        <f t="shared" si="32"/>
        <v>5.2547222940290474</v>
      </c>
      <c r="U61" s="49">
        <f t="shared" si="32"/>
        <v>7.1643820524652737</v>
      </c>
      <c r="V61" s="49">
        <f t="shared" si="32"/>
        <v>7.7550961752378864</v>
      </c>
      <c r="W61" s="49">
        <f t="shared" si="32"/>
        <v>5.9208411452544061</v>
      </c>
      <c r="X61" s="49">
        <f t="shared" si="32"/>
        <v>6.4344597474630456</v>
      </c>
      <c r="Y61" s="49">
        <f t="shared" ref="Y61:Z61" si="33">SUM(Y62:Y72)</f>
        <v>34.934878972541171</v>
      </c>
      <c r="Z61" s="49">
        <f t="shared" si="33"/>
        <v>21.169698058471155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5.9359103999999983</v>
      </c>
      <c r="G62" s="52">
        <f>FC_IND_CPC_BC_E!G62+FC_IND_CPC_OC_E!G62+FC_IND_CPC_PH_E!G62</f>
        <v>5.9359103999999991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0.56004480000000012</v>
      </c>
      <c r="P62" s="52">
        <f>FC_IND_CPC_BC_E!P62+FC_IND_CPC_OC_E!P62+FC_IND_CPC_PH_E!P62</f>
        <v>4.2561791999999992</v>
      </c>
      <c r="Q62" s="52">
        <f>FC_IND_CPC_BC_E!Q62+FC_IND_CPC_OC_E!Q62+FC_IND_CPC_PH_E!Q62</f>
        <v>6.0479999999999983</v>
      </c>
      <c r="R62" s="52">
        <f>FC_IND_CPC_BC_E!R62+FC_IND_CPC_OC_E!R62+FC_IND_CPC_PH_E!R62</f>
        <v>6.3838655999999974</v>
      </c>
      <c r="S62" s="52">
        <f>FC_IND_CPC_BC_E!S62+FC_IND_CPC_OC_E!S62+FC_IND_CPC_PH_E!S62</f>
        <v>5.4879552</v>
      </c>
      <c r="T62" s="52">
        <f>FC_IND_CPC_BC_E!T62+FC_IND_CPC_OC_E!T62+FC_IND_CPC_PH_E!T62</f>
        <v>4.9279104</v>
      </c>
      <c r="U62" s="52">
        <f>FC_IND_CPC_BC_E!U62+FC_IND_CPC_OC_E!U62+FC_IND_CPC_PH_E!U62</f>
        <v>6.8318208000000009</v>
      </c>
      <c r="V62" s="52">
        <f>FC_IND_CPC_BC_E!V62+FC_IND_CPC_OC_E!V62+FC_IND_CPC_PH_E!V62</f>
        <v>7.3918655999999991</v>
      </c>
      <c r="W62" s="52">
        <f>FC_IND_CPC_BC_E!W62+FC_IND_CPC_OC_E!W62+FC_IND_CPC_PH_E!W62</f>
        <v>5.6000448000000009</v>
      </c>
      <c r="X62" s="52">
        <f>FC_IND_CPC_BC_E!X62+FC_IND_CPC_OC_E!X62+FC_IND_CPC_PH_E!X62</f>
        <v>6.1600896000000009</v>
      </c>
      <c r="Y62" s="52">
        <f>FC_IND_CPC_BC_E!Y62+FC_IND_CPC_OC_E!Y62+FC_IND_CPC_PH_E!Y62</f>
        <v>12.9919104</v>
      </c>
      <c r="Z62" s="52">
        <f>FC_IND_CPC_BC_E!Z62+FC_IND_CPC_OC_E!Z62+FC_IND_CPC_PH_E!Z62</f>
        <v>11.088000000000001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5.464368E-2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0.32681189402904787</v>
      </c>
      <c r="U64" s="52">
        <f>FC_IND_CPC_BC_E!U64+FC_IND_CPC_OC_E!U64+FC_IND_CPC_PH_E!U64</f>
        <v>0.33256125246527263</v>
      </c>
      <c r="V64" s="52">
        <f>FC_IND_CPC_BC_E!V64+FC_IND_CPC_OC_E!V64+FC_IND_CPC_PH_E!V64</f>
        <v>0.3632305752378876</v>
      </c>
      <c r="W64" s="52">
        <f>FC_IND_CPC_BC_E!W64+FC_IND_CPC_OC_E!W64+FC_IND_CPC_PH_E!W64</f>
        <v>0.32079634525440548</v>
      </c>
      <c r="X64" s="52">
        <f>FC_IND_CPC_BC_E!X64+FC_IND_CPC_OC_E!X64+FC_IND_CPC_PH_E!X64</f>
        <v>0.27437014746304456</v>
      </c>
      <c r="Y64" s="52">
        <f>FC_IND_CPC_BC_E!Y64+FC_IND_CPC_OC_E!Y64+FC_IND_CPC_PH_E!Y64</f>
        <v>21.942968572541172</v>
      </c>
      <c r="Z64" s="52">
        <f>FC_IND_CPC_BC_E!Z64+FC_IND_CPC_OC_E!Z64+FC_IND_CPC_PH_E!Z64</f>
        <v>10.081698058471156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517.58594545772587</v>
      </c>
      <c r="D2" s="21">
        <f t="shared" ref="D2:X2" si="0">SUM(D3,D17,D22,D25,D26,D51,D52)</f>
        <v>460.84155503045446</v>
      </c>
      <c r="E2" s="21">
        <f t="shared" si="0"/>
        <v>436.21387128821158</v>
      </c>
      <c r="F2" s="21">
        <f t="shared" si="0"/>
        <v>382.12627881968575</v>
      </c>
      <c r="G2" s="21">
        <f t="shared" si="0"/>
        <v>218.15903005390817</v>
      </c>
      <c r="H2" s="21">
        <f t="shared" si="0"/>
        <v>271.44099697425025</v>
      </c>
      <c r="I2" s="21">
        <f t="shared" si="0"/>
        <v>246.15411493504402</v>
      </c>
      <c r="J2" s="21">
        <f t="shared" si="0"/>
        <v>259.28844183998336</v>
      </c>
      <c r="K2" s="21">
        <f t="shared" si="0"/>
        <v>247.34034667811449</v>
      </c>
      <c r="L2" s="21">
        <f t="shared" si="0"/>
        <v>107.02658627830289</v>
      </c>
      <c r="M2" s="21">
        <f t="shared" si="0"/>
        <v>156.49604254010802</v>
      </c>
      <c r="N2" s="21">
        <f t="shared" si="0"/>
        <v>908.30255298982206</v>
      </c>
      <c r="O2" s="21">
        <f t="shared" si="0"/>
        <v>582.10798691306331</v>
      </c>
      <c r="P2" s="21">
        <f t="shared" si="0"/>
        <v>809.62461533583962</v>
      </c>
      <c r="Q2" s="21">
        <f t="shared" si="0"/>
        <v>885.74659695989578</v>
      </c>
      <c r="R2" s="21">
        <f t="shared" si="0"/>
        <v>1080.6001507801807</v>
      </c>
      <c r="S2" s="21">
        <f t="shared" si="0"/>
        <v>1171.765122529906</v>
      </c>
      <c r="T2" s="21">
        <f t="shared" si="0"/>
        <v>1171.4008135021479</v>
      </c>
      <c r="U2" s="21">
        <f t="shared" si="0"/>
        <v>1268.0301428953828</v>
      </c>
      <c r="V2" s="21">
        <f t="shared" si="0"/>
        <v>1100.8661494700641</v>
      </c>
      <c r="W2" s="21">
        <f t="shared" si="0"/>
        <v>1059.0685281514391</v>
      </c>
      <c r="X2" s="21">
        <f t="shared" si="0"/>
        <v>1175.500805847556</v>
      </c>
      <c r="Y2" s="21">
        <f t="shared" ref="Y2:Z2" si="1">SUM(Y3,Y17,Y22,Y25,Y26,Y51,Y52)</f>
        <v>833.33966555406926</v>
      </c>
      <c r="Z2" s="21">
        <f t="shared" si="1"/>
        <v>886.46009606840857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0.92610688712913303</v>
      </c>
      <c r="E3" s="24">
        <f t="shared" si="2"/>
        <v>1.1655274066136614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1.4045371172306473</v>
      </c>
      <c r="K3" s="24">
        <f t="shared" si="2"/>
        <v>1.6067668782192785</v>
      </c>
      <c r="L3" s="24">
        <f t="shared" si="2"/>
        <v>0</v>
      </c>
      <c r="M3" s="24">
        <f t="shared" si="2"/>
        <v>1.357191049813224</v>
      </c>
      <c r="N3" s="24">
        <f t="shared" si="2"/>
        <v>2.1212396736598937</v>
      </c>
      <c r="O3" s="24">
        <f t="shared" si="2"/>
        <v>1.6570835636712471</v>
      </c>
      <c r="P3" s="24">
        <f t="shared" si="2"/>
        <v>1.6889330576731816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0.92610688712913303</v>
      </c>
      <c r="E8" s="19">
        <f t="shared" si="6"/>
        <v>1.1655274066136614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0.92610688712913303</v>
      </c>
      <c r="E10" s="8">
        <v>1.1655274066136614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1.4045371172306473</v>
      </c>
      <c r="K11" s="19">
        <f t="shared" si="8"/>
        <v>1.6067668782192785</v>
      </c>
      <c r="L11" s="19">
        <f t="shared" si="8"/>
        <v>0</v>
      </c>
      <c r="M11" s="19">
        <f t="shared" si="8"/>
        <v>1.357191049813224</v>
      </c>
      <c r="N11" s="19">
        <f t="shared" si="8"/>
        <v>2.1212396736598937</v>
      </c>
      <c r="O11" s="19">
        <f t="shared" si="8"/>
        <v>1.6570835636712471</v>
      </c>
      <c r="P11" s="19">
        <f t="shared" si="8"/>
        <v>1.6889330576731816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1.4045371172306473</v>
      </c>
      <c r="K15" s="8">
        <v>1.6067668782192785</v>
      </c>
      <c r="L15" s="8">
        <v>0</v>
      </c>
      <c r="M15" s="8">
        <v>1.357191049813224</v>
      </c>
      <c r="N15" s="8">
        <v>2.1212396736598937</v>
      </c>
      <c r="O15" s="8">
        <v>1.6570835636712471</v>
      </c>
      <c r="P15" s="8">
        <v>1.6889330576731816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98.659928815183463</v>
      </c>
      <c r="D26" s="27">
        <f t="shared" si="14"/>
        <v>80.974671301026916</v>
      </c>
      <c r="E26" s="27">
        <f t="shared" si="14"/>
        <v>49.614310714350928</v>
      </c>
      <c r="F26" s="27">
        <f t="shared" si="14"/>
        <v>56.630317492814825</v>
      </c>
      <c r="G26" s="27">
        <f t="shared" si="14"/>
        <v>18.425163746324806</v>
      </c>
      <c r="H26" s="27">
        <f t="shared" si="14"/>
        <v>42.609452203053259</v>
      </c>
      <c r="I26" s="27">
        <f t="shared" si="14"/>
        <v>42.261402902839336</v>
      </c>
      <c r="J26" s="27">
        <f t="shared" si="14"/>
        <v>37.066116822745492</v>
      </c>
      <c r="K26" s="27">
        <f t="shared" si="14"/>
        <v>22.457172848313917</v>
      </c>
      <c r="L26" s="27">
        <f t="shared" si="14"/>
        <v>0</v>
      </c>
      <c r="M26" s="27">
        <f t="shared" si="14"/>
        <v>1.3776058266372988</v>
      </c>
      <c r="N26" s="27">
        <f t="shared" si="14"/>
        <v>667.41525573024342</v>
      </c>
      <c r="O26" s="27">
        <f t="shared" si="14"/>
        <v>453.23554903612052</v>
      </c>
      <c r="P26" s="27">
        <f t="shared" si="14"/>
        <v>512.41520687327511</v>
      </c>
      <c r="Q26" s="27">
        <f t="shared" si="14"/>
        <v>572.4540601999305</v>
      </c>
      <c r="R26" s="27">
        <f t="shared" si="14"/>
        <v>721.29150783600869</v>
      </c>
      <c r="S26" s="27">
        <f t="shared" si="14"/>
        <v>735.07929521096162</v>
      </c>
      <c r="T26" s="27">
        <f t="shared" si="14"/>
        <v>752.60848203154342</v>
      </c>
      <c r="U26" s="27">
        <f t="shared" si="14"/>
        <v>820.37765370300349</v>
      </c>
      <c r="V26" s="27">
        <f t="shared" si="14"/>
        <v>674.84170731768927</v>
      </c>
      <c r="W26" s="27">
        <f t="shared" si="14"/>
        <v>698.98093840293939</v>
      </c>
      <c r="X26" s="27">
        <f t="shared" si="14"/>
        <v>795.12703871185067</v>
      </c>
      <c r="Y26" s="27">
        <f t="shared" ref="Y26:Z26" si="15">SUM(Y27,Y33)</f>
        <v>537.85939649809552</v>
      </c>
      <c r="Z26" s="27">
        <f t="shared" si="15"/>
        <v>546.96363062827822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98.659928815183463</v>
      </c>
      <c r="D33" s="19">
        <f t="shared" si="18"/>
        <v>80.974671301026916</v>
      </c>
      <c r="E33" s="19">
        <f t="shared" si="18"/>
        <v>49.614310714350928</v>
      </c>
      <c r="F33" s="19">
        <f t="shared" si="18"/>
        <v>56.630317492814825</v>
      </c>
      <c r="G33" s="19">
        <f t="shared" si="18"/>
        <v>18.425163746324806</v>
      </c>
      <c r="H33" s="19">
        <f t="shared" si="18"/>
        <v>42.609452203053259</v>
      </c>
      <c r="I33" s="19">
        <f t="shared" si="18"/>
        <v>42.261402902839336</v>
      </c>
      <c r="J33" s="19">
        <f t="shared" si="18"/>
        <v>37.066116822745492</v>
      </c>
      <c r="K33" s="19">
        <f t="shared" si="18"/>
        <v>22.457172848313917</v>
      </c>
      <c r="L33" s="19">
        <f t="shared" si="18"/>
        <v>0</v>
      </c>
      <c r="M33" s="19">
        <f t="shared" si="18"/>
        <v>1.3776058266372988</v>
      </c>
      <c r="N33" s="19">
        <f t="shared" si="18"/>
        <v>667.41525573024342</v>
      </c>
      <c r="O33" s="19">
        <f t="shared" si="18"/>
        <v>453.23554903612052</v>
      </c>
      <c r="P33" s="19">
        <f t="shared" si="18"/>
        <v>512.41520687327511</v>
      </c>
      <c r="Q33" s="19">
        <f t="shared" si="18"/>
        <v>572.4540601999305</v>
      </c>
      <c r="R33" s="19">
        <f t="shared" si="18"/>
        <v>721.29150783600869</v>
      </c>
      <c r="S33" s="19">
        <f t="shared" si="18"/>
        <v>735.07929521096162</v>
      </c>
      <c r="T33" s="19">
        <f t="shared" si="18"/>
        <v>752.60848203154342</v>
      </c>
      <c r="U33" s="19">
        <f t="shared" si="18"/>
        <v>820.37765370300349</v>
      </c>
      <c r="V33" s="19">
        <f t="shared" si="18"/>
        <v>674.84170731768927</v>
      </c>
      <c r="W33" s="19">
        <f t="shared" si="18"/>
        <v>698.98093840293939</v>
      </c>
      <c r="X33" s="19">
        <f t="shared" si="18"/>
        <v>795.12703871185067</v>
      </c>
      <c r="Y33" s="19">
        <f t="shared" ref="Y33:Z33" si="19">SUM(Y34:Y50)</f>
        <v>537.85939649809552</v>
      </c>
      <c r="Z33" s="19">
        <f t="shared" si="19"/>
        <v>546.96363062827822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98.505943060524601</v>
      </c>
      <c r="O36" s="8">
        <v>83.364096559572786</v>
      </c>
      <c r="P36" s="8">
        <v>99.672087821495722</v>
      </c>
      <c r="Q36" s="8">
        <v>209.75304264975142</v>
      </c>
      <c r="R36" s="8">
        <v>212.19991847040015</v>
      </c>
      <c r="S36" s="8">
        <v>183.74402838982215</v>
      </c>
      <c r="T36" s="8">
        <v>184.73339373967323</v>
      </c>
      <c r="U36" s="8">
        <v>196.44305597626413</v>
      </c>
      <c r="V36" s="8">
        <v>178.67340187608406</v>
      </c>
      <c r="W36" s="8">
        <v>156.85750528584671</v>
      </c>
      <c r="X36" s="8">
        <v>192.4414070581665</v>
      </c>
      <c r="Y36" s="8">
        <v>125.69699427358361</v>
      </c>
      <c r="Z36" s="8">
        <v>108.9834042297086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493.0932258745936</v>
      </c>
      <c r="O42" s="8">
        <v>332.28780858920237</v>
      </c>
      <c r="P42" s="8">
        <v>374.15481678129947</v>
      </c>
      <c r="Q42" s="8">
        <v>327.1799345809402</v>
      </c>
      <c r="R42" s="8">
        <v>463.12670766001594</v>
      </c>
      <c r="S42" s="8">
        <v>502.57496793068299</v>
      </c>
      <c r="T42" s="8">
        <v>512.44886333359887</v>
      </c>
      <c r="U42" s="8">
        <v>571.74845185958907</v>
      </c>
      <c r="V42" s="8">
        <v>461.7413920633287</v>
      </c>
      <c r="W42" s="8">
        <v>498.93936264804785</v>
      </c>
      <c r="X42" s="8">
        <v>557.89633415650644</v>
      </c>
      <c r="Y42" s="8">
        <v>373.2023603847212</v>
      </c>
      <c r="Z42" s="8">
        <v>407.15592442919535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33.795772593746662</v>
      </c>
      <c r="O43" s="8">
        <v>8.2527999366301863</v>
      </c>
      <c r="P43" s="8">
        <v>10.128510634148801</v>
      </c>
      <c r="Q43" s="8">
        <v>1.8824655753154664</v>
      </c>
      <c r="R43" s="8">
        <v>6.327851625718937</v>
      </c>
      <c r="S43" s="8">
        <v>7.4228666085221038</v>
      </c>
      <c r="T43" s="8">
        <v>13.554986186556135</v>
      </c>
      <c r="U43" s="8">
        <v>7.2967318028654038</v>
      </c>
      <c r="V43" s="8">
        <v>2.2910488512591001</v>
      </c>
      <c r="W43" s="8">
        <v>10.419615460537633</v>
      </c>
      <c r="X43" s="8">
        <v>11.269943050773005</v>
      </c>
      <c r="Y43" s="8">
        <v>2.0285027239871614</v>
      </c>
      <c r="Z43" s="8">
        <v>2.0727421071850851</v>
      </c>
    </row>
    <row r="44" spans="1:26" ht="11.25" customHeight="1" x14ac:dyDescent="0.2">
      <c r="A44" s="28" t="s">
        <v>74</v>
      </c>
      <c r="B44" s="7" t="s">
        <v>75</v>
      </c>
      <c r="C44" s="8">
        <v>98.659928815183463</v>
      </c>
      <c r="D44" s="8">
        <v>80.974671301026916</v>
      </c>
      <c r="E44" s="8">
        <v>49.614310714350928</v>
      </c>
      <c r="F44" s="8">
        <v>56.630317492814825</v>
      </c>
      <c r="G44" s="8">
        <v>18.425163746324806</v>
      </c>
      <c r="H44" s="8">
        <v>42.609452203053259</v>
      </c>
      <c r="I44" s="8">
        <v>42.261402902839336</v>
      </c>
      <c r="J44" s="8">
        <v>37.066116822745492</v>
      </c>
      <c r="K44" s="8">
        <v>8.1543866904715436</v>
      </c>
      <c r="L44" s="8">
        <v>0</v>
      </c>
      <c r="M44" s="8">
        <v>1.3776058266372988</v>
      </c>
      <c r="N44" s="8">
        <v>2.1531472186839338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2.2435493991072955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14.302786157842373</v>
      </c>
      <c r="L50" s="8">
        <v>0</v>
      </c>
      <c r="M50" s="8">
        <v>0</v>
      </c>
      <c r="N50" s="8">
        <v>39.867166982694663</v>
      </c>
      <c r="O50" s="8">
        <v>29.330843950715174</v>
      </c>
      <c r="P50" s="8">
        <v>28.45979163633114</v>
      </c>
      <c r="Q50" s="8">
        <v>33.638617393923383</v>
      </c>
      <c r="R50" s="8">
        <v>39.637030079873654</v>
      </c>
      <c r="S50" s="8">
        <v>41.337432281934454</v>
      </c>
      <c r="T50" s="8">
        <v>39.627689372607847</v>
      </c>
      <c r="U50" s="8">
        <v>44.889414064284843</v>
      </c>
      <c r="V50" s="8">
        <v>32.135864527017318</v>
      </c>
      <c r="W50" s="8">
        <v>32.76445500850717</v>
      </c>
      <c r="X50" s="8">
        <v>33.519354446404691</v>
      </c>
      <c r="Y50" s="8">
        <v>36.931539115803574</v>
      </c>
      <c r="Z50" s="8">
        <v>28.751559862189168</v>
      </c>
    </row>
    <row r="51" spans="1:26" ht="11.25" customHeight="1" x14ac:dyDescent="0.2">
      <c r="A51" s="25" t="s">
        <v>88</v>
      </c>
      <c r="B51" s="26" t="s">
        <v>89</v>
      </c>
      <c r="C51" s="27">
        <v>418.92601664254238</v>
      </c>
      <c r="D51" s="27">
        <v>378.94077684229842</v>
      </c>
      <c r="E51" s="27">
        <v>385.43403316724698</v>
      </c>
      <c r="F51" s="27">
        <v>325.49596132687094</v>
      </c>
      <c r="G51" s="27">
        <v>199.73386630758336</v>
      </c>
      <c r="H51" s="27">
        <v>228.831544771197</v>
      </c>
      <c r="I51" s="27">
        <v>202.27185605169674</v>
      </c>
      <c r="J51" s="27">
        <v>220.11323311507334</v>
      </c>
      <c r="K51" s="27">
        <v>222.46857108022465</v>
      </c>
      <c r="L51" s="27">
        <v>106.45698417488497</v>
      </c>
      <c r="M51" s="27">
        <v>153.01828852408897</v>
      </c>
      <c r="N51" s="27">
        <v>237.59660745185889</v>
      </c>
      <c r="O51" s="27">
        <v>126.53773501205153</v>
      </c>
      <c r="P51" s="27">
        <v>294.52080782410661</v>
      </c>
      <c r="Q51" s="27">
        <v>312.25645351448554</v>
      </c>
      <c r="R51" s="27">
        <v>358.33955237584718</v>
      </c>
      <c r="S51" s="27">
        <v>434.78708564354076</v>
      </c>
      <c r="T51" s="27">
        <v>417.36817439111724</v>
      </c>
      <c r="U51" s="27">
        <v>446.00622907779706</v>
      </c>
      <c r="V51" s="27">
        <v>424.89002172968884</v>
      </c>
      <c r="W51" s="27">
        <v>357.09715509627028</v>
      </c>
      <c r="X51" s="27">
        <v>374.60395093324905</v>
      </c>
      <c r="Y51" s="27">
        <v>286.45148221588624</v>
      </c>
      <c r="Z51" s="27">
        <v>331.10119250994717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1.6208559805079468</v>
      </c>
      <c r="J52" s="27">
        <f t="shared" si="20"/>
        <v>0.7045547849338496</v>
      </c>
      <c r="K52" s="27">
        <f t="shared" si="20"/>
        <v>0.80783587135664436</v>
      </c>
      <c r="L52" s="27">
        <f t="shared" si="20"/>
        <v>0.56960210341791706</v>
      </c>
      <c r="M52" s="27">
        <f t="shared" si="20"/>
        <v>0.74295713956852294</v>
      </c>
      <c r="N52" s="27">
        <f t="shared" si="20"/>
        <v>1.1694501340598427</v>
      </c>
      <c r="O52" s="27">
        <f t="shared" si="20"/>
        <v>0.67761930122008185</v>
      </c>
      <c r="P52" s="27">
        <f t="shared" si="20"/>
        <v>0.99966758078484641</v>
      </c>
      <c r="Q52" s="27">
        <f t="shared" si="20"/>
        <v>1.0360832454797959</v>
      </c>
      <c r="R52" s="27">
        <f t="shared" si="20"/>
        <v>0.96909056832487228</v>
      </c>
      <c r="S52" s="27">
        <f t="shared" si="20"/>
        <v>1.8987416754034365</v>
      </c>
      <c r="T52" s="27">
        <f t="shared" si="20"/>
        <v>1.4241570794873009</v>
      </c>
      <c r="U52" s="27">
        <f t="shared" si="20"/>
        <v>1.6462601145822386</v>
      </c>
      <c r="V52" s="27">
        <f t="shared" si="20"/>
        <v>1.1344204226860422</v>
      </c>
      <c r="W52" s="27">
        <f t="shared" si="20"/>
        <v>2.9904346522293879</v>
      </c>
      <c r="X52" s="27">
        <f t="shared" si="20"/>
        <v>5.7698162024562043</v>
      </c>
      <c r="Y52" s="27">
        <f t="shared" ref="Y52:Z52" si="21">SUM(Y53:Y54)</f>
        <v>9.0287868400875197</v>
      </c>
      <c r="Z52" s="27">
        <f t="shared" si="21"/>
        <v>8.3952729301831326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1.6208559805079468</v>
      </c>
      <c r="J53" s="8">
        <v>0.7045547849338496</v>
      </c>
      <c r="K53" s="8">
        <v>0.80783587135664436</v>
      </c>
      <c r="L53" s="8">
        <v>0.56960210341791706</v>
      </c>
      <c r="M53" s="8">
        <v>0.74295713956852294</v>
      </c>
      <c r="N53" s="8">
        <v>1.1694501340598427</v>
      </c>
      <c r="O53" s="8">
        <v>0.67761930122008185</v>
      </c>
      <c r="P53" s="8">
        <v>0.99966758078484641</v>
      </c>
      <c r="Q53" s="8">
        <v>1.0360832454797959</v>
      </c>
      <c r="R53" s="8">
        <v>0.96909056832487228</v>
      </c>
      <c r="S53" s="8">
        <v>1.8987416754034365</v>
      </c>
      <c r="T53" s="8">
        <v>1.4241570794873009</v>
      </c>
      <c r="U53" s="8">
        <v>1.6462601145822386</v>
      </c>
      <c r="V53" s="8">
        <v>1.1344204226860422</v>
      </c>
      <c r="W53" s="8">
        <v>2.9904346522293879</v>
      </c>
      <c r="X53" s="8">
        <v>5.7698162024562043</v>
      </c>
      <c r="Y53" s="8">
        <v>9.0287868400875197</v>
      </c>
      <c r="Z53" s="8">
        <v>8.3952729301831326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4.4740089902750899</v>
      </c>
      <c r="G61" s="49">
        <f t="shared" si="22"/>
        <v>3.4407512100004158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0.29486959287330278</v>
      </c>
      <c r="P61" s="49">
        <f t="shared" si="22"/>
        <v>2.2888086520202675</v>
      </c>
      <c r="Q61" s="49">
        <f t="shared" si="22"/>
        <v>3.6520152415368607</v>
      </c>
      <c r="R61" s="49">
        <f t="shared" si="22"/>
        <v>4.3259084325097339</v>
      </c>
      <c r="S61" s="49">
        <f t="shared" si="22"/>
        <v>4.2865897313254884</v>
      </c>
      <c r="T61" s="49">
        <f t="shared" si="22"/>
        <v>3.7290846930649746</v>
      </c>
      <c r="U61" s="49">
        <f t="shared" si="22"/>
        <v>5.4884763948527775</v>
      </c>
      <c r="V61" s="49">
        <f t="shared" si="22"/>
        <v>5.5828224596818359</v>
      </c>
      <c r="W61" s="49">
        <f t="shared" si="22"/>
        <v>3.8622301574462292</v>
      </c>
      <c r="X61" s="49">
        <f t="shared" si="22"/>
        <v>4.5486192703906418</v>
      </c>
      <c r="Y61" s="49">
        <f t="shared" ref="Y61:Z61" si="23">SUM(Y62:Y72)</f>
        <v>21.858374657663184</v>
      </c>
      <c r="Z61" s="49">
        <f t="shared" si="23"/>
        <v>13.574531588541255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4.4348544208451273</v>
      </c>
      <c r="G62" s="52">
        <v>3.4407512100004158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0.29486959287330278</v>
      </c>
      <c r="P62" s="52">
        <v>2.2888086520202675</v>
      </c>
      <c r="Q62" s="52">
        <v>3.6520152415368607</v>
      </c>
      <c r="R62" s="52">
        <v>4.3259084325097339</v>
      </c>
      <c r="S62" s="52">
        <v>4.2865897313254884</v>
      </c>
      <c r="T62" s="52">
        <v>3.5054535321164129</v>
      </c>
      <c r="U62" s="52">
        <v>5.242915808233394</v>
      </c>
      <c r="V62" s="52">
        <v>5.330110469875974</v>
      </c>
      <c r="W62" s="52">
        <v>3.6596063580579798</v>
      </c>
      <c r="X62" s="52">
        <v>4.3606101169620963</v>
      </c>
      <c r="Y62" s="52">
        <v>8.202814772385052</v>
      </c>
      <c r="Z62" s="52">
        <v>7.1533057643657223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3.9154569429962954E-2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0.2236311609485615</v>
      </c>
      <c r="U64" s="52">
        <v>0.24556058661938346</v>
      </c>
      <c r="V64" s="52">
        <v>0.25271198980586185</v>
      </c>
      <c r="W64" s="52">
        <v>0.20262379938824926</v>
      </c>
      <c r="X64" s="52">
        <v>0.18800915342854516</v>
      </c>
      <c r="Y64" s="52">
        <v>13.65555988527813</v>
      </c>
      <c r="Z64" s="52">
        <v>6.4212258241755329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88.153290502264625</v>
      </c>
      <c r="D2" s="21">
        <f t="shared" ref="D2:X2" si="0">SUM(D3,D17,D22,D25,D26,D51,D52)</f>
        <v>119.03082043149283</v>
      </c>
      <c r="E2" s="21">
        <f t="shared" si="0"/>
        <v>54.374888539048669</v>
      </c>
      <c r="F2" s="21">
        <f t="shared" si="0"/>
        <v>21.612047371388332</v>
      </c>
      <c r="G2" s="21">
        <f t="shared" si="0"/>
        <v>51.274791838905529</v>
      </c>
      <c r="H2" s="21">
        <f t="shared" si="0"/>
        <v>119.24919732713172</v>
      </c>
      <c r="I2" s="21">
        <f t="shared" si="0"/>
        <v>131.23649468563607</v>
      </c>
      <c r="J2" s="21">
        <f t="shared" si="0"/>
        <v>180.66728150054573</v>
      </c>
      <c r="K2" s="21">
        <f t="shared" si="0"/>
        <v>114.45384511111155</v>
      </c>
      <c r="L2" s="21">
        <f t="shared" si="0"/>
        <v>93.518951257561525</v>
      </c>
      <c r="M2" s="21">
        <f t="shared" si="0"/>
        <v>75.332090847394895</v>
      </c>
      <c r="N2" s="21">
        <f t="shared" si="0"/>
        <v>133.08389168304166</v>
      </c>
      <c r="O2" s="21">
        <f t="shared" si="0"/>
        <v>263.25980183784839</v>
      </c>
      <c r="P2" s="21">
        <f t="shared" si="0"/>
        <v>458.00253375140562</v>
      </c>
      <c r="Q2" s="21">
        <f t="shared" si="0"/>
        <v>328.87467600940437</v>
      </c>
      <c r="R2" s="21">
        <f t="shared" si="0"/>
        <v>261.14590856565593</v>
      </c>
      <c r="S2" s="21">
        <f t="shared" si="0"/>
        <v>92.370873501122432</v>
      </c>
      <c r="T2" s="21">
        <f t="shared" si="0"/>
        <v>213.03671969954704</v>
      </c>
      <c r="U2" s="21">
        <f t="shared" si="0"/>
        <v>136.11598834699328</v>
      </c>
      <c r="V2" s="21">
        <f t="shared" si="0"/>
        <v>195.62317774740958</v>
      </c>
      <c r="W2" s="21">
        <f t="shared" si="0"/>
        <v>315.39177176041926</v>
      </c>
      <c r="X2" s="21">
        <f t="shared" si="0"/>
        <v>253.96502527861423</v>
      </c>
      <c r="Y2" s="21">
        <f t="shared" ref="Y2:Z2" si="1">SUM(Y3,Y17,Y22,Y25,Y26,Y51,Y52)</f>
        <v>354.12313346325305</v>
      </c>
      <c r="Z2" s="21">
        <f t="shared" si="1"/>
        <v>352.58059897054693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0.23529486542988734</v>
      </c>
      <c r="E3" s="24">
        <f t="shared" si="3"/>
        <v>0.14291022374096435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0.96232470954226501</v>
      </c>
      <c r="K3" s="24">
        <f t="shared" si="3"/>
        <v>0.72945076852447455</v>
      </c>
      <c r="L3" s="24">
        <f t="shared" si="3"/>
        <v>0</v>
      </c>
      <c r="M3" s="24">
        <f t="shared" si="3"/>
        <v>0.6432866696556806</v>
      </c>
      <c r="N3" s="24">
        <f t="shared" si="3"/>
        <v>0.29666308942161002</v>
      </c>
      <c r="O3" s="24">
        <f t="shared" si="3"/>
        <v>0.71365529931751925</v>
      </c>
      <c r="P3" s="24">
        <f t="shared" si="3"/>
        <v>0.91685577563079534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0.23529486542988734</v>
      </c>
      <c r="E8" s="19">
        <f t="shared" si="8"/>
        <v>0.14291022374096435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0.23529486542988734</v>
      </c>
      <c r="E10" s="8">
        <v>0.14291022374096435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0.96232470954226501</v>
      </c>
      <c r="K11" s="19">
        <f t="shared" si="10"/>
        <v>0.72945076852447455</v>
      </c>
      <c r="L11" s="19">
        <f t="shared" si="10"/>
        <v>0</v>
      </c>
      <c r="M11" s="19">
        <f t="shared" si="10"/>
        <v>0.6432866696556806</v>
      </c>
      <c r="N11" s="19">
        <f t="shared" si="10"/>
        <v>0.29666308942161002</v>
      </c>
      <c r="O11" s="19">
        <f t="shared" si="10"/>
        <v>0.71365529931751925</v>
      </c>
      <c r="P11" s="19">
        <f t="shared" si="10"/>
        <v>0.91685577563079534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0.96232470954226501</v>
      </c>
      <c r="K15" s="8">
        <v>0.72945076852447455</v>
      </c>
      <c r="L15" s="8">
        <v>0</v>
      </c>
      <c r="M15" s="8">
        <v>0.6432866696556806</v>
      </c>
      <c r="N15" s="8">
        <v>0.29666308942161002</v>
      </c>
      <c r="O15" s="8">
        <v>0.71365529931751925</v>
      </c>
      <c r="P15" s="8">
        <v>0.91685577563079534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16.494592987310444</v>
      </c>
      <c r="D26" s="27">
        <f t="shared" si="16"/>
        <v>20.573137563059518</v>
      </c>
      <c r="E26" s="27">
        <f t="shared" si="16"/>
        <v>6.0834195787314265</v>
      </c>
      <c r="F26" s="27">
        <f t="shared" si="16"/>
        <v>3.1369326214458408</v>
      </c>
      <c r="G26" s="27">
        <f t="shared" si="16"/>
        <v>4.2614660869243144</v>
      </c>
      <c r="H26" s="27">
        <f t="shared" si="16"/>
        <v>18.392824228535343</v>
      </c>
      <c r="I26" s="27">
        <f t="shared" si="16"/>
        <v>22.150664243803849</v>
      </c>
      <c r="J26" s="27">
        <f t="shared" si="16"/>
        <v>25.39601101866123</v>
      </c>
      <c r="K26" s="27">
        <f t="shared" si="16"/>
        <v>10.53830762120282</v>
      </c>
      <c r="L26" s="27">
        <f t="shared" si="16"/>
        <v>0</v>
      </c>
      <c r="M26" s="27">
        <f t="shared" si="16"/>
        <v>0.65296294463312765</v>
      </c>
      <c r="N26" s="27">
        <f t="shared" si="16"/>
        <v>98.269724480294826</v>
      </c>
      <c r="O26" s="27">
        <f t="shared" si="16"/>
        <v>206.18333423224135</v>
      </c>
      <c r="P26" s="27">
        <f t="shared" si="16"/>
        <v>291.75773931193095</v>
      </c>
      <c r="Q26" s="27">
        <f t="shared" si="16"/>
        <v>212.87119504169951</v>
      </c>
      <c r="R26" s="27">
        <f t="shared" si="16"/>
        <v>174.84298929732881</v>
      </c>
      <c r="S26" s="27">
        <f t="shared" si="16"/>
        <v>58.245704446316417</v>
      </c>
      <c r="T26" s="27">
        <f t="shared" si="16"/>
        <v>137.47308230710348</v>
      </c>
      <c r="U26" s="27">
        <f t="shared" si="16"/>
        <v>88.465816900015469</v>
      </c>
      <c r="V26" s="27">
        <f t="shared" si="16"/>
        <v>120.49458093815663</v>
      </c>
      <c r="W26" s="27">
        <f t="shared" si="16"/>
        <v>209.22716793238141</v>
      </c>
      <c r="X26" s="27">
        <f t="shared" si="16"/>
        <v>172.56313611546582</v>
      </c>
      <c r="Y26" s="27">
        <f t="shared" ref="Y26:Z26" si="17">SUM(Y27,Y33)</f>
        <v>229.98227117467155</v>
      </c>
      <c r="Z26" s="27">
        <f t="shared" si="17"/>
        <v>219.28045241454677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16.494592987310444</v>
      </c>
      <c r="D33" s="19">
        <f t="shared" si="20"/>
        <v>20.573137563059518</v>
      </c>
      <c r="E33" s="19">
        <f t="shared" si="20"/>
        <v>6.0834195787314265</v>
      </c>
      <c r="F33" s="19">
        <f t="shared" si="20"/>
        <v>3.1369326214458408</v>
      </c>
      <c r="G33" s="19">
        <f t="shared" si="20"/>
        <v>4.2614660869243144</v>
      </c>
      <c r="H33" s="19">
        <f t="shared" si="20"/>
        <v>18.392824228535343</v>
      </c>
      <c r="I33" s="19">
        <f t="shared" si="20"/>
        <v>22.150664243803849</v>
      </c>
      <c r="J33" s="19">
        <f t="shared" si="20"/>
        <v>25.39601101866123</v>
      </c>
      <c r="K33" s="19">
        <f t="shared" si="20"/>
        <v>10.53830762120282</v>
      </c>
      <c r="L33" s="19">
        <f t="shared" si="20"/>
        <v>0</v>
      </c>
      <c r="M33" s="19">
        <f t="shared" si="20"/>
        <v>0.65296294463312765</v>
      </c>
      <c r="N33" s="19">
        <f t="shared" si="20"/>
        <v>98.269724480294826</v>
      </c>
      <c r="O33" s="19">
        <f t="shared" si="20"/>
        <v>206.18333423224135</v>
      </c>
      <c r="P33" s="19">
        <f t="shared" si="20"/>
        <v>291.75773931193095</v>
      </c>
      <c r="Q33" s="19">
        <f t="shared" si="20"/>
        <v>212.87119504169951</v>
      </c>
      <c r="R33" s="19">
        <f t="shared" si="20"/>
        <v>174.84298929732881</v>
      </c>
      <c r="S33" s="19">
        <f t="shared" si="20"/>
        <v>58.245704446316417</v>
      </c>
      <c r="T33" s="19">
        <f t="shared" si="20"/>
        <v>137.47308230710348</v>
      </c>
      <c r="U33" s="19">
        <f t="shared" si="20"/>
        <v>88.465816900015469</v>
      </c>
      <c r="V33" s="19">
        <f t="shared" si="20"/>
        <v>120.49458093815663</v>
      </c>
      <c r="W33" s="19">
        <f t="shared" si="20"/>
        <v>209.22716793238141</v>
      </c>
      <c r="X33" s="19">
        <f t="shared" si="20"/>
        <v>172.56313611546582</v>
      </c>
      <c r="Y33" s="19">
        <f t="shared" ref="Y33:Z33" si="21">SUM(Y34:Y50)</f>
        <v>229.98227117467155</v>
      </c>
      <c r="Z33" s="19">
        <f t="shared" si="21"/>
        <v>219.28045241454677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13.776414686938333</v>
      </c>
      <c r="O36" s="8">
        <v>35.902371242371146</v>
      </c>
      <c r="P36" s="8">
        <v>54.108082598737155</v>
      </c>
      <c r="Q36" s="8">
        <v>75.314917940941911</v>
      </c>
      <c r="R36" s="8">
        <v>49.399040693095849</v>
      </c>
      <c r="S36" s="8">
        <v>13.936283070852216</v>
      </c>
      <c r="T36" s="8">
        <v>32.305593262836069</v>
      </c>
      <c r="U36" s="8">
        <v>20.254356661601232</v>
      </c>
      <c r="V36" s="8">
        <v>30.553706999601545</v>
      </c>
      <c r="W36" s="8">
        <v>44.806655479110233</v>
      </c>
      <c r="X36" s="8">
        <v>39.871666371779071</v>
      </c>
      <c r="Y36" s="8">
        <v>51.253136106144389</v>
      </c>
      <c r="Z36" s="8">
        <v>41.61700596403152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73.465627777362812</v>
      </c>
      <c r="O42" s="8">
        <v>153.16734244838221</v>
      </c>
      <c r="P42" s="8">
        <v>215.68092464517605</v>
      </c>
      <c r="Q42" s="8">
        <v>124.11178212820384</v>
      </c>
      <c r="R42" s="8">
        <v>114.18049808978674</v>
      </c>
      <c r="S42" s="8">
        <v>40.415599782870913</v>
      </c>
      <c r="T42" s="8">
        <v>95.027279925474645</v>
      </c>
      <c r="U42" s="8">
        <v>62.539548175024343</v>
      </c>
      <c r="V42" s="8">
        <v>83.717832299183172</v>
      </c>
      <c r="W42" s="8">
        <v>151.46132944525357</v>
      </c>
      <c r="X42" s="8">
        <v>122.94073853904807</v>
      </c>
      <c r="Y42" s="8">
        <v>161.87414040235504</v>
      </c>
      <c r="Z42" s="8">
        <v>165.19856422274793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4.7867741697086021</v>
      </c>
      <c r="O43" s="8">
        <v>3.5936318341886722</v>
      </c>
      <c r="P43" s="8">
        <v>5.5631323001525299</v>
      </c>
      <c r="Q43" s="8">
        <v>0.68408911687072449</v>
      </c>
      <c r="R43" s="8">
        <v>1.4912310279331966</v>
      </c>
      <c r="S43" s="8">
        <v>0.56958694947708599</v>
      </c>
      <c r="T43" s="8">
        <v>2.3994012383626564</v>
      </c>
      <c r="U43" s="8">
        <v>0.76177428463226882</v>
      </c>
      <c r="V43" s="8">
        <v>0.39652280544177282</v>
      </c>
      <c r="W43" s="8">
        <v>3.0129885690787641</v>
      </c>
      <c r="X43" s="8">
        <v>2.3642438974159825</v>
      </c>
      <c r="Y43" s="8">
        <v>0.83617543377534764</v>
      </c>
      <c r="Z43" s="8">
        <v>0.79928651021312336</v>
      </c>
    </row>
    <row r="44" spans="1:26" ht="11.25" customHeight="1" x14ac:dyDescent="0.2">
      <c r="A44" s="28" t="s">
        <v>74</v>
      </c>
      <c r="B44" s="7" t="s">
        <v>75</v>
      </c>
      <c r="C44" s="8">
        <v>16.494592987310444</v>
      </c>
      <c r="D44" s="8">
        <v>20.573137563059518</v>
      </c>
      <c r="E44" s="8">
        <v>6.0834195787314265</v>
      </c>
      <c r="F44" s="8">
        <v>3.1369326214458408</v>
      </c>
      <c r="G44" s="8">
        <v>4.2614660869243144</v>
      </c>
      <c r="H44" s="8">
        <v>18.392824228535343</v>
      </c>
      <c r="I44" s="8">
        <v>22.150664243803849</v>
      </c>
      <c r="J44" s="8">
        <v>25.39601101866123</v>
      </c>
      <c r="K44" s="8">
        <v>3.7019829813783658</v>
      </c>
      <c r="L44" s="8">
        <v>0</v>
      </c>
      <c r="M44" s="8">
        <v>0.65296294463312765</v>
      </c>
      <c r="N44" s="8">
        <v>0.30112547573289322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0.3923448429404075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6.836324639824455</v>
      </c>
      <c r="L50" s="8">
        <v>0</v>
      </c>
      <c r="M50" s="8">
        <v>0</v>
      </c>
      <c r="N50" s="8">
        <v>5.9397823705521784</v>
      </c>
      <c r="O50" s="8">
        <v>13.51998870729931</v>
      </c>
      <c r="P50" s="8">
        <v>16.405599767865244</v>
      </c>
      <c r="Q50" s="8">
        <v>12.760405855683052</v>
      </c>
      <c r="R50" s="8">
        <v>9.7722194865130341</v>
      </c>
      <c r="S50" s="8">
        <v>3.324234643116204</v>
      </c>
      <c r="T50" s="8">
        <v>7.3484630374897</v>
      </c>
      <c r="U50" s="8">
        <v>4.9101377787576315</v>
      </c>
      <c r="V50" s="8">
        <v>5.8265188339301401</v>
      </c>
      <c r="W50" s="8">
        <v>9.9461944389388215</v>
      </c>
      <c r="X50" s="8">
        <v>7.3864873072227155</v>
      </c>
      <c r="Y50" s="8">
        <v>16.018819232396805</v>
      </c>
      <c r="Z50" s="8">
        <v>11.66559571755419</v>
      </c>
    </row>
    <row r="51" spans="1:26" ht="11.25" customHeight="1" x14ac:dyDescent="0.2">
      <c r="A51" s="25" t="s">
        <v>88</v>
      </c>
      <c r="B51" s="26" t="s">
        <v>89</v>
      </c>
      <c r="C51" s="27">
        <v>71.658697514954184</v>
      </c>
      <c r="D51" s="27">
        <v>98.222388003003417</v>
      </c>
      <c r="E51" s="27">
        <v>48.148558736576277</v>
      </c>
      <c r="F51" s="27">
        <v>18.475114749942492</v>
      </c>
      <c r="G51" s="27">
        <v>47.013325751981213</v>
      </c>
      <c r="H51" s="27">
        <v>100.85637309859638</v>
      </c>
      <c r="I51" s="27">
        <v>108.19216710431749</v>
      </c>
      <c r="J51" s="27">
        <v>153.80212255930874</v>
      </c>
      <c r="K51" s="27">
        <v>102.79996417076069</v>
      </c>
      <c r="L51" s="27">
        <v>93.001357174916095</v>
      </c>
      <c r="M51" s="27">
        <v>73.665551899299373</v>
      </c>
      <c r="N51" s="27">
        <v>34.343268525114382</v>
      </c>
      <c r="O51" s="27">
        <v>56.050465163611413</v>
      </c>
      <c r="P51" s="27">
        <v>164.75168194205082</v>
      </c>
      <c r="Q51" s="27">
        <v>115.61045522120125</v>
      </c>
      <c r="R51" s="27">
        <v>86.063997085789808</v>
      </c>
      <c r="S51" s="27">
        <v>33.972477837493436</v>
      </c>
      <c r="T51" s="27">
        <v>75.299545142204337</v>
      </c>
      <c r="U51" s="27">
        <v>47.470098613532123</v>
      </c>
      <c r="V51" s="27">
        <v>74.922916269592392</v>
      </c>
      <c r="W51" s="27">
        <v>105.25680772704088</v>
      </c>
      <c r="X51" s="27">
        <v>80.130424516876801</v>
      </c>
      <c r="Y51" s="27">
        <v>120.22468365801596</v>
      </c>
      <c r="Z51" s="27">
        <v>129.89386667374458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0.89366333751474547</v>
      </c>
      <c r="J52" s="27">
        <f t="shared" si="22"/>
        <v>0.50682321303350109</v>
      </c>
      <c r="K52" s="27">
        <f t="shared" si="22"/>
        <v>0.38612255062356293</v>
      </c>
      <c r="L52" s="27">
        <f t="shared" si="22"/>
        <v>0.51759408264543305</v>
      </c>
      <c r="M52" s="27">
        <f t="shared" si="22"/>
        <v>0.3702893338067097</v>
      </c>
      <c r="N52" s="27">
        <f t="shared" si="22"/>
        <v>0.17423558821081375</v>
      </c>
      <c r="O52" s="27">
        <f t="shared" si="22"/>
        <v>0.31234714267811509</v>
      </c>
      <c r="P52" s="27">
        <f t="shared" si="22"/>
        <v>0.57625672179307941</v>
      </c>
      <c r="Q52" s="27">
        <f t="shared" si="22"/>
        <v>0.39302574650359301</v>
      </c>
      <c r="R52" s="27">
        <f t="shared" si="22"/>
        <v>0.23892218253730707</v>
      </c>
      <c r="S52" s="27">
        <f t="shared" si="22"/>
        <v>0.15269121731257262</v>
      </c>
      <c r="T52" s="27">
        <f t="shared" si="22"/>
        <v>0.26409225023919175</v>
      </c>
      <c r="U52" s="27">
        <f t="shared" si="22"/>
        <v>0.18007283344567976</v>
      </c>
      <c r="V52" s="27">
        <f t="shared" si="22"/>
        <v>0.20568053966054892</v>
      </c>
      <c r="W52" s="27">
        <f t="shared" si="22"/>
        <v>0.90779610099698338</v>
      </c>
      <c r="X52" s="27">
        <f t="shared" si="22"/>
        <v>1.2714646462716119</v>
      </c>
      <c r="Y52" s="27">
        <f t="shared" ref="Y52:Z52" si="23">SUM(Y53:Y54)</f>
        <v>3.9161786305655362</v>
      </c>
      <c r="Z52" s="27">
        <f t="shared" si="23"/>
        <v>3.4062798822556131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0.89366333751474547</v>
      </c>
      <c r="J53" s="8">
        <v>0.50682321303350109</v>
      </c>
      <c r="K53" s="8">
        <v>0.38612255062356293</v>
      </c>
      <c r="L53" s="8">
        <v>0.51759408264543305</v>
      </c>
      <c r="M53" s="8">
        <v>0.3702893338067097</v>
      </c>
      <c r="N53" s="8">
        <v>0.17423558821081375</v>
      </c>
      <c r="O53" s="8">
        <v>0.31234714267811509</v>
      </c>
      <c r="P53" s="8">
        <v>0.57625672179307941</v>
      </c>
      <c r="Q53" s="8">
        <v>0.39302574650359301</v>
      </c>
      <c r="R53" s="8">
        <v>0.23892218253730707</v>
      </c>
      <c r="S53" s="8">
        <v>0.15269121731257262</v>
      </c>
      <c r="T53" s="8">
        <v>0.26409225023919175</v>
      </c>
      <c r="U53" s="8">
        <v>0.18007283344567976</v>
      </c>
      <c r="V53" s="8">
        <v>0.20568053966054892</v>
      </c>
      <c r="W53" s="8">
        <v>0.90779610099698338</v>
      </c>
      <c r="X53" s="8">
        <v>1.2714646462716119</v>
      </c>
      <c r="Y53" s="8">
        <v>3.9161786305655362</v>
      </c>
      <c r="Z53" s="8">
        <v>3.4062798822556131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0.26198359250367653</v>
      </c>
      <c r="G61" s="49">
        <f t="shared" si="24"/>
        <v>0.83754605255916459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0.13591949732069658</v>
      </c>
      <c r="P61" s="49">
        <f t="shared" si="24"/>
        <v>1.3193799578749226</v>
      </c>
      <c r="Q61" s="49">
        <f t="shared" si="24"/>
        <v>1.3853481588565211</v>
      </c>
      <c r="R61" s="49">
        <f t="shared" si="24"/>
        <v>1.0665210434751478</v>
      </c>
      <c r="S61" s="49">
        <f t="shared" si="24"/>
        <v>0.34471493024799804</v>
      </c>
      <c r="T61" s="49">
        <f t="shared" si="24"/>
        <v>0.69038929043659902</v>
      </c>
      <c r="U61" s="49">
        <f t="shared" si="24"/>
        <v>0.59962166787243698</v>
      </c>
      <c r="V61" s="49">
        <f t="shared" si="24"/>
        <v>1.0109584930034214</v>
      </c>
      <c r="W61" s="49">
        <f t="shared" si="24"/>
        <v>1.1706590240131645</v>
      </c>
      <c r="X61" s="49">
        <f t="shared" si="24"/>
        <v>1.0011416499515742</v>
      </c>
      <c r="Y61" s="49">
        <f t="shared" ref="Y61:Z61" si="25">SUM(Y62:Y72)</f>
        <v>9.2892045130686203</v>
      </c>
      <c r="Z61" s="49">
        <f t="shared" si="25"/>
        <v>5.4214693384320647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0.25976118347514571</v>
      </c>
      <c r="G62" s="52">
        <v>0.83754605255916459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0.13591949732069658</v>
      </c>
      <c r="P62" s="52">
        <v>1.3193799578749226</v>
      </c>
      <c r="Q62" s="52">
        <v>1.3853481588565211</v>
      </c>
      <c r="R62" s="52">
        <v>1.0665210434751478</v>
      </c>
      <c r="S62" s="52">
        <v>0.34471493024799804</v>
      </c>
      <c r="T62" s="52">
        <v>0.65004283919216466</v>
      </c>
      <c r="U62" s="52">
        <v>0.57348574307488076</v>
      </c>
      <c r="V62" s="52">
        <v>0.96639656336462121</v>
      </c>
      <c r="W62" s="52">
        <v>1.1109342852725779</v>
      </c>
      <c r="X62" s="52">
        <v>0.96092516734439404</v>
      </c>
      <c r="Y62" s="52">
        <v>3.557918521176457</v>
      </c>
      <c r="Z62" s="52">
        <v>2.9023668103963058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2.2224090285308169E-3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4.0346451244434325E-2</v>
      </c>
      <c r="U64" s="52">
        <v>2.6135924797556203E-2</v>
      </c>
      <c r="V64" s="52">
        <v>4.4561929638800193E-2</v>
      </c>
      <c r="W64" s="52">
        <v>5.9724738740586529E-2</v>
      </c>
      <c r="X64" s="52">
        <v>4.0216482607180082E-2</v>
      </c>
      <c r="Y64" s="52">
        <v>5.7312859918921628</v>
      </c>
      <c r="Z64" s="52">
        <v>2.5191025280357588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101.53242116000948</v>
      </c>
      <c r="D2" s="21">
        <f t="shared" ref="D2:X2" si="0">SUM(D3,D17,D22,D25,D26,D51,D52)</f>
        <v>115.64452423060294</v>
      </c>
      <c r="E2" s="21">
        <f t="shared" si="0"/>
        <v>102.97835880854286</v>
      </c>
      <c r="F2" s="21">
        <f t="shared" si="0"/>
        <v>125.567150928926</v>
      </c>
      <c r="G2" s="21">
        <f t="shared" si="0"/>
        <v>119.05246618718633</v>
      </c>
      <c r="H2" s="21">
        <f t="shared" si="0"/>
        <v>153.80608761861822</v>
      </c>
      <c r="I2" s="21">
        <f t="shared" si="0"/>
        <v>158.91818005932001</v>
      </c>
      <c r="J2" s="21">
        <f t="shared" si="0"/>
        <v>152.19801497947108</v>
      </c>
      <c r="K2" s="21">
        <f t="shared" si="0"/>
        <v>131.52723381077394</v>
      </c>
      <c r="L2" s="21">
        <f t="shared" si="0"/>
        <v>103.4627912641357</v>
      </c>
      <c r="M2" s="21">
        <f t="shared" si="0"/>
        <v>142.82409029249698</v>
      </c>
      <c r="N2" s="21">
        <f t="shared" si="0"/>
        <v>309.70185956713652</v>
      </c>
      <c r="O2" s="21">
        <f t="shared" si="0"/>
        <v>266.16493860908838</v>
      </c>
      <c r="P2" s="21">
        <f t="shared" si="0"/>
        <v>249.89131659275461</v>
      </c>
      <c r="Q2" s="21">
        <f t="shared" si="0"/>
        <v>267.02725231069991</v>
      </c>
      <c r="R2" s="21">
        <f t="shared" si="0"/>
        <v>268.72739349416315</v>
      </c>
      <c r="S2" s="21">
        <f t="shared" si="0"/>
        <v>255.45928936897181</v>
      </c>
      <c r="T2" s="21">
        <f t="shared" si="0"/>
        <v>281.99291503553928</v>
      </c>
      <c r="U2" s="21">
        <f t="shared" si="0"/>
        <v>268.36867080701421</v>
      </c>
      <c r="V2" s="21">
        <f t="shared" si="0"/>
        <v>248.4459143453314</v>
      </c>
      <c r="W2" s="21">
        <f t="shared" si="0"/>
        <v>260.82653497647937</v>
      </c>
      <c r="X2" s="21">
        <f t="shared" si="0"/>
        <v>244.58084352495314</v>
      </c>
      <c r="Y2" s="21">
        <f t="shared" ref="Y2:Z2" si="1">SUM(Y3,Y17,Y22,Y25,Y26,Y51,Y52)</f>
        <v>134.96286348319856</v>
      </c>
      <c r="Z2" s="21">
        <f t="shared" si="1"/>
        <v>138.39340333569231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0.19759177999102118</v>
      </c>
      <c r="E3" s="24">
        <f t="shared" si="3"/>
        <v>0.23417812544837313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0.69860057322708791</v>
      </c>
      <c r="K3" s="24">
        <f t="shared" si="3"/>
        <v>0.72924475325624671</v>
      </c>
      <c r="L3" s="24">
        <f t="shared" si="3"/>
        <v>0</v>
      </c>
      <c r="M3" s="24">
        <f t="shared" si="3"/>
        <v>1.0649846805310954</v>
      </c>
      <c r="N3" s="24">
        <f t="shared" si="3"/>
        <v>0.64755963691849661</v>
      </c>
      <c r="O3" s="24">
        <f t="shared" si="3"/>
        <v>0.69472353701123346</v>
      </c>
      <c r="P3" s="24">
        <f t="shared" si="3"/>
        <v>0.45967356669602327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0.19759177999102118</v>
      </c>
      <c r="E8" s="19">
        <f t="shared" si="8"/>
        <v>0.23417812544837313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0.19759177999102118</v>
      </c>
      <c r="E10" s="8">
        <v>0.23417812544837313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0.69860057322708791</v>
      </c>
      <c r="K11" s="19">
        <f t="shared" si="10"/>
        <v>0.72924475325624671</v>
      </c>
      <c r="L11" s="19">
        <f t="shared" si="10"/>
        <v>0</v>
      </c>
      <c r="M11" s="19">
        <f t="shared" si="10"/>
        <v>1.0649846805310954</v>
      </c>
      <c r="N11" s="19">
        <f t="shared" si="10"/>
        <v>0.64755963691849661</v>
      </c>
      <c r="O11" s="19">
        <f t="shared" si="10"/>
        <v>0.69472353701123346</v>
      </c>
      <c r="P11" s="19">
        <f t="shared" si="10"/>
        <v>0.45967356669602327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0.69860057322708791</v>
      </c>
      <c r="K15" s="8">
        <v>0.72924475325624671</v>
      </c>
      <c r="L15" s="8">
        <v>0</v>
      </c>
      <c r="M15" s="8">
        <v>1.0649846805310954</v>
      </c>
      <c r="N15" s="8">
        <v>0.64755963691849661</v>
      </c>
      <c r="O15" s="8">
        <v>0.69472353701123346</v>
      </c>
      <c r="P15" s="8">
        <v>0.45967356669602327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16.177705317506131</v>
      </c>
      <c r="D26" s="27">
        <f t="shared" si="16"/>
        <v>17.276547295913581</v>
      </c>
      <c r="E26" s="27">
        <f t="shared" si="16"/>
        <v>9.9685225869176453</v>
      </c>
      <c r="F26" s="27">
        <f t="shared" si="16"/>
        <v>15.279697005739347</v>
      </c>
      <c r="G26" s="27">
        <f t="shared" si="16"/>
        <v>8.5829082467508826</v>
      </c>
      <c r="H26" s="27">
        <f t="shared" si="16"/>
        <v>20.298745488411416</v>
      </c>
      <c r="I26" s="27">
        <f t="shared" si="16"/>
        <v>23.142750933356844</v>
      </c>
      <c r="J26" s="27">
        <f t="shared" si="16"/>
        <v>18.436259278593297</v>
      </c>
      <c r="K26" s="27">
        <f t="shared" si="16"/>
        <v>10.415943930483261</v>
      </c>
      <c r="L26" s="27">
        <f t="shared" si="16"/>
        <v>0</v>
      </c>
      <c r="M26" s="27">
        <f t="shared" si="16"/>
        <v>1.0810041087295734</v>
      </c>
      <c r="N26" s="27">
        <f t="shared" si="16"/>
        <v>211.54013322946187</v>
      </c>
      <c r="O26" s="27">
        <f t="shared" si="16"/>
        <v>197.17951169163825</v>
      </c>
      <c r="P26" s="27">
        <f t="shared" si="16"/>
        <v>144.09438429479385</v>
      </c>
      <c r="Q26" s="27">
        <f t="shared" si="16"/>
        <v>156.38404163837004</v>
      </c>
      <c r="R26" s="27">
        <f t="shared" si="16"/>
        <v>163.57764130666234</v>
      </c>
      <c r="S26" s="27">
        <f t="shared" si="16"/>
        <v>145.57743014272191</v>
      </c>
      <c r="T26" s="27">
        <f t="shared" si="16"/>
        <v>164.40998694135331</v>
      </c>
      <c r="U26" s="27">
        <f t="shared" si="16"/>
        <v>157.50255739698125</v>
      </c>
      <c r="V26" s="27">
        <f t="shared" si="16"/>
        <v>137.3184639441541</v>
      </c>
      <c r="W26" s="27">
        <f t="shared" si="16"/>
        <v>157.14232078467933</v>
      </c>
      <c r="X26" s="27">
        <f t="shared" si="16"/>
        <v>151.52940921268356</v>
      </c>
      <c r="Y26" s="27">
        <f t="shared" ref="Y26:Z26" si="17">SUM(Y27,Y33)</f>
        <v>79.988152927232861</v>
      </c>
      <c r="Z26" s="27">
        <f t="shared" si="17"/>
        <v>78.328768957175058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16.177705317506131</v>
      </c>
      <c r="D33" s="19">
        <f t="shared" si="20"/>
        <v>17.276547295913581</v>
      </c>
      <c r="E33" s="19">
        <f t="shared" si="20"/>
        <v>9.9685225869176453</v>
      </c>
      <c r="F33" s="19">
        <f t="shared" si="20"/>
        <v>15.279697005739347</v>
      </c>
      <c r="G33" s="19">
        <f t="shared" si="20"/>
        <v>8.5829082467508826</v>
      </c>
      <c r="H33" s="19">
        <f t="shared" si="20"/>
        <v>20.298745488411416</v>
      </c>
      <c r="I33" s="19">
        <f t="shared" si="20"/>
        <v>23.142750933356844</v>
      </c>
      <c r="J33" s="19">
        <f t="shared" si="20"/>
        <v>18.436259278593297</v>
      </c>
      <c r="K33" s="19">
        <f t="shared" si="20"/>
        <v>10.415943930483261</v>
      </c>
      <c r="L33" s="19">
        <f t="shared" si="20"/>
        <v>0</v>
      </c>
      <c r="M33" s="19">
        <f t="shared" si="20"/>
        <v>1.0810041087295734</v>
      </c>
      <c r="N33" s="19">
        <f t="shared" si="20"/>
        <v>211.54013322946187</v>
      </c>
      <c r="O33" s="19">
        <f t="shared" si="20"/>
        <v>197.17951169163825</v>
      </c>
      <c r="P33" s="19">
        <f t="shared" si="20"/>
        <v>144.09438429479385</v>
      </c>
      <c r="Q33" s="19">
        <f t="shared" si="20"/>
        <v>156.38404163837004</v>
      </c>
      <c r="R33" s="19">
        <f t="shared" si="20"/>
        <v>163.57764130666234</v>
      </c>
      <c r="S33" s="19">
        <f t="shared" si="20"/>
        <v>145.57743014272191</v>
      </c>
      <c r="T33" s="19">
        <f t="shared" si="20"/>
        <v>164.40998694135331</v>
      </c>
      <c r="U33" s="19">
        <f t="shared" si="20"/>
        <v>157.50255739698125</v>
      </c>
      <c r="V33" s="19">
        <f t="shared" si="20"/>
        <v>137.3184639441541</v>
      </c>
      <c r="W33" s="19">
        <f t="shared" si="20"/>
        <v>157.14232078467933</v>
      </c>
      <c r="X33" s="19">
        <f t="shared" si="20"/>
        <v>151.52940921268356</v>
      </c>
      <c r="Y33" s="19">
        <f t="shared" ref="Y33:Z33" si="21">SUM(Y34:Y50)</f>
        <v>79.988152927232861</v>
      </c>
      <c r="Z33" s="19">
        <f t="shared" si="21"/>
        <v>78.328768957175058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30.071317972537049</v>
      </c>
      <c r="O36" s="8">
        <v>34.949957438056096</v>
      </c>
      <c r="P36" s="8">
        <v>27.127554819767163</v>
      </c>
      <c r="Q36" s="8">
        <v>55.987564649306726</v>
      </c>
      <c r="R36" s="8">
        <v>46.833891316503959</v>
      </c>
      <c r="S36" s="8">
        <v>35.335419019325649</v>
      </c>
      <c r="T36" s="8">
        <v>39.167280717490733</v>
      </c>
      <c r="U36" s="8">
        <v>36.597345362134654</v>
      </c>
      <c r="V36" s="8">
        <v>35.3333471243144</v>
      </c>
      <c r="W36" s="8">
        <v>34.161993235043035</v>
      </c>
      <c r="X36" s="8">
        <v>35.538778850054484</v>
      </c>
      <c r="Y36" s="8">
        <v>18.116023340272026</v>
      </c>
      <c r="Z36" s="8">
        <v>15.113945606259907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156.91223430804374</v>
      </c>
      <c r="O42" s="8">
        <v>145.6579369224155</v>
      </c>
      <c r="P42" s="8">
        <v>105.92794653352439</v>
      </c>
      <c r="Q42" s="8">
        <v>90.541795330855948</v>
      </c>
      <c r="R42" s="8">
        <v>106.14199425019721</v>
      </c>
      <c r="S42" s="8">
        <v>100.43674432644609</v>
      </c>
      <c r="T42" s="8">
        <v>112.9162567409266</v>
      </c>
      <c r="U42" s="8">
        <v>110.73311200538673</v>
      </c>
      <c r="V42" s="8">
        <v>94.889663597488038</v>
      </c>
      <c r="W42" s="8">
        <v>113.09201994669868</v>
      </c>
      <c r="X42" s="8">
        <v>107.28461526444548</v>
      </c>
      <c r="Y42" s="8">
        <v>56.014699212923709</v>
      </c>
      <c r="Z42" s="8">
        <v>58.758599308056716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11.212742156544735</v>
      </c>
      <c r="O43" s="8">
        <v>3.7144793091811406</v>
      </c>
      <c r="P43" s="8">
        <v>2.9815570656986705</v>
      </c>
      <c r="Q43" s="8">
        <v>0.54573422781380865</v>
      </c>
      <c r="R43" s="8">
        <v>1.5175173463478679</v>
      </c>
      <c r="S43" s="8">
        <v>1.5442164420008111</v>
      </c>
      <c r="T43" s="8">
        <v>3.1189525750812082</v>
      </c>
      <c r="U43" s="8">
        <v>1.4781639125023296</v>
      </c>
      <c r="V43" s="8">
        <v>0.49140726329912809</v>
      </c>
      <c r="W43" s="8">
        <v>2.4617570503836048</v>
      </c>
      <c r="X43" s="8">
        <v>2.2601741318110129</v>
      </c>
      <c r="Y43" s="8">
        <v>0.31430076223749204</v>
      </c>
      <c r="Z43" s="8">
        <v>0.30695030260179262</v>
      </c>
    </row>
    <row r="44" spans="1:26" ht="11.25" customHeight="1" x14ac:dyDescent="0.2">
      <c r="A44" s="28" t="s">
        <v>74</v>
      </c>
      <c r="B44" s="7" t="s">
        <v>75</v>
      </c>
      <c r="C44" s="8">
        <v>16.177705317506131</v>
      </c>
      <c r="D44" s="8">
        <v>17.276547295913581</v>
      </c>
      <c r="E44" s="8">
        <v>9.9685225869176453</v>
      </c>
      <c r="F44" s="8">
        <v>15.279697005739347</v>
      </c>
      <c r="G44" s="8">
        <v>8.5829082467508826</v>
      </c>
      <c r="H44" s="8">
        <v>20.298745488411416</v>
      </c>
      <c r="I44" s="8">
        <v>23.142750933356844</v>
      </c>
      <c r="J44" s="8">
        <v>18.436259278593297</v>
      </c>
      <c r="K44" s="8">
        <v>3.7009374481500905</v>
      </c>
      <c r="L44" s="8">
        <v>0</v>
      </c>
      <c r="M44" s="8">
        <v>1.0810041087295734</v>
      </c>
      <c r="N44" s="8">
        <v>0.65730018558317349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0.47567863795229698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6.7150064823331705</v>
      </c>
      <c r="L50" s="8">
        <v>0</v>
      </c>
      <c r="M50" s="8">
        <v>0</v>
      </c>
      <c r="N50" s="8">
        <v>12.686538606753164</v>
      </c>
      <c r="O50" s="8">
        <v>12.857138021985527</v>
      </c>
      <c r="P50" s="8">
        <v>8.0573258758036292</v>
      </c>
      <c r="Q50" s="8">
        <v>9.3089474303935749</v>
      </c>
      <c r="R50" s="8">
        <v>9.0842383936133064</v>
      </c>
      <c r="S50" s="8">
        <v>8.2610503549493561</v>
      </c>
      <c r="T50" s="8">
        <v>8.7318182699024778</v>
      </c>
      <c r="U50" s="8">
        <v>8.6939361169575324</v>
      </c>
      <c r="V50" s="8">
        <v>6.6040459590525433</v>
      </c>
      <c r="W50" s="8">
        <v>7.4265505525540085</v>
      </c>
      <c r="X50" s="8">
        <v>6.4458409663726002</v>
      </c>
      <c r="Y50" s="8">
        <v>5.5431296117996256</v>
      </c>
      <c r="Z50" s="8">
        <v>4.1492737402566453</v>
      </c>
    </row>
    <row r="51" spans="1:26" ht="11.25" customHeight="1" x14ac:dyDescent="0.2">
      <c r="A51" s="25" t="s">
        <v>88</v>
      </c>
      <c r="B51" s="26" t="s">
        <v>89</v>
      </c>
      <c r="C51" s="27">
        <v>85.354715842503353</v>
      </c>
      <c r="D51" s="27">
        <v>98.170385154698337</v>
      </c>
      <c r="E51" s="27">
        <v>92.775658096176841</v>
      </c>
      <c r="F51" s="27">
        <v>110.28745392318665</v>
      </c>
      <c r="G51" s="27">
        <v>110.46955794043545</v>
      </c>
      <c r="H51" s="27">
        <v>133.50734213020681</v>
      </c>
      <c r="I51" s="27">
        <v>134.85777684398587</v>
      </c>
      <c r="J51" s="27">
        <v>132.70130432561805</v>
      </c>
      <c r="K51" s="27">
        <v>120.00277474901465</v>
      </c>
      <c r="L51" s="27">
        <v>102.97675865019906</v>
      </c>
      <c r="M51" s="27">
        <v>140.07551957661155</v>
      </c>
      <c r="N51" s="27">
        <v>97.142024023026806</v>
      </c>
      <c r="O51" s="27">
        <v>67.993669824337118</v>
      </c>
      <c r="P51" s="27">
        <v>105.05424023384268</v>
      </c>
      <c r="Q51" s="27">
        <v>110.35649126431329</v>
      </c>
      <c r="R51" s="27">
        <v>104.92765053836297</v>
      </c>
      <c r="S51" s="27">
        <v>109.50240651896588</v>
      </c>
      <c r="T51" s="27">
        <v>117.26912022391245</v>
      </c>
      <c r="U51" s="27">
        <v>110.54727475806085</v>
      </c>
      <c r="V51" s="27">
        <v>110.8943225635239</v>
      </c>
      <c r="W51" s="27">
        <v>103.00638774502643</v>
      </c>
      <c r="X51" s="27">
        <v>91.941886760997392</v>
      </c>
      <c r="Y51" s="27">
        <v>53.619561626618768</v>
      </c>
      <c r="Z51" s="27">
        <v>58.853072790956013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0.91765228197730819</v>
      </c>
      <c r="J52" s="27">
        <f t="shared" si="22"/>
        <v>0.36185080203264935</v>
      </c>
      <c r="K52" s="27">
        <f t="shared" si="22"/>
        <v>0.37927037801979252</v>
      </c>
      <c r="L52" s="27">
        <f t="shared" si="22"/>
        <v>0.48603261393664965</v>
      </c>
      <c r="M52" s="27">
        <f t="shared" si="22"/>
        <v>0.60258192662476728</v>
      </c>
      <c r="N52" s="27">
        <f t="shared" si="22"/>
        <v>0.3721426777293434</v>
      </c>
      <c r="O52" s="27">
        <f t="shared" si="22"/>
        <v>0.29703355610180288</v>
      </c>
      <c r="P52" s="27">
        <f t="shared" si="22"/>
        <v>0.2830184974220743</v>
      </c>
      <c r="Q52" s="27">
        <f t="shared" si="22"/>
        <v>0.28671940801661089</v>
      </c>
      <c r="R52" s="27">
        <f t="shared" si="22"/>
        <v>0.22210164913782068</v>
      </c>
      <c r="S52" s="27">
        <f t="shared" si="22"/>
        <v>0.3794527072839915</v>
      </c>
      <c r="T52" s="27">
        <f t="shared" si="22"/>
        <v>0.31380787027350732</v>
      </c>
      <c r="U52" s="27">
        <f t="shared" si="22"/>
        <v>0.3188386519720815</v>
      </c>
      <c r="V52" s="27">
        <f t="shared" si="22"/>
        <v>0.23312783765340886</v>
      </c>
      <c r="W52" s="27">
        <f t="shared" si="22"/>
        <v>0.67782644677362802</v>
      </c>
      <c r="X52" s="27">
        <f t="shared" si="22"/>
        <v>1.1095475512721806</v>
      </c>
      <c r="Y52" s="27">
        <f t="shared" ref="Y52:Z52" si="23">SUM(Y53:Y54)</f>
        <v>1.3551489293469416</v>
      </c>
      <c r="Z52" s="27">
        <f t="shared" si="23"/>
        <v>1.2115615875612538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0.91765228197730819</v>
      </c>
      <c r="J53" s="8">
        <v>0.36185080203264935</v>
      </c>
      <c r="K53" s="8">
        <v>0.37927037801979252</v>
      </c>
      <c r="L53" s="8">
        <v>0.48603261393664965</v>
      </c>
      <c r="M53" s="8">
        <v>0.60258192662476728</v>
      </c>
      <c r="N53" s="8">
        <v>0.3721426777293434</v>
      </c>
      <c r="O53" s="8">
        <v>0.29703355610180288</v>
      </c>
      <c r="P53" s="8">
        <v>0.2830184974220743</v>
      </c>
      <c r="Q53" s="8">
        <v>0.28671940801661089</v>
      </c>
      <c r="R53" s="8">
        <v>0.22210164913782068</v>
      </c>
      <c r="S53" s="8">
        <v>0.3794527072839915</v>
      </c>
      <c r="T53" s="8">
        <v>0.31380787027350732</v>
      </c>
      <c r="U53" s="8">
        <v>0.3188386519720815</v>
      </c>
      <c r="V53" s="8">
        <v>0.23312783765340886</v>
      </c>
      <c r="W53" s="8">
        <v>0.67782644677362802</v>
      </c>
      <c r="X53" s="8">
        <v>1.1095475512721806</v>
      </c>
      <c r="Y53" s="8">
        <v>1.3551489293469416</v>
      </c>
      <c r="Z53" s="8">
        <v>1.2115615875612538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1.2545614972212318</v>
      </c>
      <c r="G61" s="49">
        <f t="shared" si="24"/>
        <v>1.6576131374404182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0.12925570980600079</v>
      </c>
      <c r="P61" s="49">
        <f t="shared" si="24"/>
        <v>0.64799059010480897</v>
      </c>
      <c r="Q61" s="49">
        <f t="shared" si="24"/>
        <v>1.0106365996066171</v>
      </c>
      <c r="R61" s="49">
        <f t="shared" si="24"/>
        <v>0.99143612401511561</v>
      </c>
      <c r="S61" s="49">
        <f t="shared" si="24"/>
        <v>0.85665053842651362</v>
      </c>
      <c r="T61" s="49">
        <f t="shared" si="24"/>
        <v>0.83524831052747373</v>
      </c>
      <c r="U61" s="49">
        <f t="shared" si="24"/>
        <v>1.0762839897400589</v>
      </c>
      <c r="V61" s="49">
        <f t="shared" si="24"/>
        <v>1.16131522255263</v>
      </c>
      <c r="W61" s="49">
        <f t="shared" si="24"/>
        <v>0.88795196379501307</v>
      </c>
      <c r="X61" s="49">
        <f t="shared" si="24"/>
        <v>0.88469882712082981</v>
      </c>
      <c r="Y61" s="49">
        <f t="shared" ref="Y61:Z61" si="25">SUM(Y62:Y72)</f>
        <v>3.7872998018093678</v>
      </c>
      <c r="Z61" s="49">
        <f t="shared" si="25"/>
        <v>2.1736971314978364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1.2412947956797256</v>
      </c>
      <c r="G62" s="52">
        <v>1.6576131374404182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0.12925570980600079</v>
      </c>
      <c r="P62" s="52">
        <v>0.64799059010480897</v>
      </c>
      <c r="Q62" s="52">
        <v>1.0106365996066171</v>
      </c>
      <c r="R62" s="52">
        <v>0.99143612401511561</v>
      </c>
      <c r="S62" s="52">
        <v>0.85665053842651362</v>
      </c>
      <c r="T62" s="52">
        <v>0.77241402869142173</v>
      </c>
      <c r="U62" s="52">
        <v>1.015419248691726</v>
      </c>
      <c r="V62" s="52">
        <v>1.0953585667594044</v>
      </c>
      <c r="W62" s="52">
        <v>0.82950415666944333</v>
      </c>
      <c r="X62" s="52">
        <v>0.83855431569351047</v>
      </c>
      <c r="Y62" s="52">
        <v>1.2311771064384911</v>
      </c>
      <c r="Z62" s="52">
        <v>1.0323274252379724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1.3266701541506224E-2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6.2834281836052039E-2</v>
      </c>
      <c r="U64" s="52">
        <v>6.0864741048332949E-2</v>
      </c>
      <c r="V64" s="52">
        <v>6.5956655793225558E-2</v>
      </c>
      <c r="W64" s="52">
        <v>5.8447807125569684E-2</v>
      </c>
      <c r="X64" s="52">
        <v>4.6144511427319325E-2</v>
      </c>
      <c r="Y64" s="52">
        <v>2.5561226953708767</v>
      </c>
      <c r="Z64" s="52">
        <v>1.141369706259864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1352.863045132247</v>
      </c>
      <c r="D2" s="21">
        <f t="shared" ref="D2:X2" si="0">SUM(D3,D17,D22,D25,D26,D51,D52)</f>
        <v>1463.0413759265557</v>
      </c>
      <c r="E2" s="21">
        <f t="shared" si="0"/>
        <v>1514.642239072035</v>
      </c>
      <c r="F2" s="21">
        <f t="shared" si="0"/>
        <v>1597.0448457383773</v>
      </c>
      <c r="G2" s="21">
        <f t="shared" si="0"/>
        <v>1642.4657708671755</v>
      </c>
      <c r="H2" s="21">
        <f t="shared" si="0"/>
        <v>1739.5440513600001</v>
      </c>
      <c r="I2" s="21">
        <f t="shared" si="0"/>
        <v>1587.88678572</v>
      </c>
      <c r="J2" s="21">
        <f t="shared" si="0"/>
        <v>1671.779531113335</v>
      </c>
      <c r="K2" s="21">
        <f t="shared" si="0"/>
        <v>1676.7493731747693</v>
      </c>
      <c r="L2" s="21">
        <f t="shared" si="0"/>
        <v>1148.9877479589468</v>
      </c>
      <c r="M2" s="21">
        <f t="shared" si="0"/>
        <v>1096.5140438880496</v>
      </c>
      <c r="N2" s="21">
        <f t="shared" si="0"/>
        <v>1078.1391089980598</v>
      </c>
      <c r="O2" s="21">
        <f t="shared" si="0"/>
        <v>942.63871928022706</v>
      </c>
      <c r="P2" s="21">
        <f t="shared" si="0"/>
        <v>984.00796414109936</v>
      </c>
      <c r="Q2" s="21">
        <f t="shared" si="0"/>
        <v>1108.1417425627701</v>
      </c>
      <c r="R2" s="21">
        <f t="shared" si="0"/>
        <v>1214.6031757247283</v>
      </c>
      <c r="S2" s="21">
        <f t="shared" si="0"/>
        <v>1326.6125431763592</v>
      </c>
      <c r="T2" s="21">
        <f t="shared" si="0"/>
        <v>1367.0323853131397</v>
      </c>
      <c r="U2" s="21">
        <f t="shared" si="0"/>
        <v>1503.2338921029175</v>
      </c>
      <c r="V2" s="21">
        <f t="shared" si="0"/>
        <v>1516.6095594271496</v>
      </c>
      <c r="W2" s="21">
        <f t="shared" si="0"/>
        <v>1349.5720842551489</v>
      </c>
      <c r="X2" s="21">
        <f t="shared" si="0"/>
        <v>1385.1127473765548</v>
      </c>
      <c r="Y2" s="21">
        <f t="shared" ref="Y2:Z2" si="1">SUM(Y3,Y17,Y22,Y25,Y26,Y51,Y52)</f>
        <v>1105.3577344825915</v>
      </c>
      <c r="Z2" s="21">
        <f t="shared" si="1"/>
        <v>644.31020746997024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282.64754309224708</v>
      </c>
      <c r="D3" s="24">
        <f t="shared" ref="D3:W3" si="3">SUM(D4,D8,D11)</f>
        <v>356.32388844655571</v>
      </c>
      <c r="E3" s="24">
        <f t="shared" si="3"/>
        <v>331.69013351203489</v>
      </c>
      <c r="F3" s="24">
        <f t="shared" si="3"/>
        <v>225.83754417837744</v>
      </c>
      <c r="G3" s="24">
        <f t="shared" si="3"/>
        <v>365.08744118717544</v>
      </c>
      <c r="H3" s="24">
        <f t="shared" si="3"/>
        <v>469.77354336000013</v>
      </c>
      <c r="I3" s="24">
        <f t="shared" si="3"/>
        <v>496.74017448000001</v>
      </c>
      <c r="J3" s="24">
        <f t="shared" si="3"/>
        <v>466.47107275333497</v>
      </c>
      <c r="K3" s="24">
        <f t="shared" si="3"/>
        <v>462.28970329476942</v>
      </c>
      <c r="L3" s="24">
        <f t="shared" si="3"/>
        <v>204.87752575894689</v>
      </c>
      <c r="M3" s="24">
        <f t="shared" si="3"/>
        <v>162.10419700804951</v>
      </c>
      <c r="N3" s="24">
        <f t="shared" si="3"/>
        <v>163.5900416380598</v>
      </c>
      <c r="O3" s="24">
        <f t="shared" si="3"/>
        <v>136.48644608022695</v>
      </c>
      <c r="P3" s="24">
        <f t="shared" si="3"/>
        <v>77.047591661099574</v>
      </c>
      <c r="Q3" s="24">
        <f t="shared" si="3"/>
        <v>114.20887448095158</v>
      </c>
      <c r="R3" s="24">
        <f t="shared" si="3"/>
        <v>140.40414630251939</v>
      </c>
      <c r="S3" s="24">
        <f t="shared" si="3"/>
        <v>119.56652757095102</v>
      </c>
      <c r="T3" s="24">
        <f t="shared" si="3"/>
        <v>163.82483248022984</v>
      </c>
      <c r="U3" s="24">
        <f t="shared" si="3"/>
        <v>138.04904575737044</v>
      </c>
      <c r="V3" s="24">
        <f t="shared" si="3"/>
        <v>110.01850438162427</v>
      </c>
      <c r="W3" s="24">
        <f t="shared" si="3"/>
        <v>107.3007551149654</v>
      </c>
      <c r="X3" s="24">
        <f t="shared" ref="X3:Z3" si="4">SUM(X4,X8,X11)</f>
        <v>92.654483576654741</v>
      </c>
      <c r="Y3" s="24">
        <f t="shared" si="4"/>
        <v>88.021483490660387</v>
      </c>
      <c r="Z3" s="24">
        <f t="shared" si="4"/>
        <v>58.505391594789138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261.09747576000001</v>
      </c>
      <c r="F4" s="19">
        <f t="shared" si="6"/>
        <v>152.96695128000007</v>
      </c>
      <c r="G4" s="19">
        <f t="shared" si="6"/>
        <v>295.15211352000006</v>
      </c>
      <c r="H4" s="19">
        <f t="shared" si="6"/>
        <v>426.03034320000012</v>
      </c>
      <c r="I4" s="19">
        <f t="shared" si="6"/>
        <v>452.56643783999999</v>
      </c>
      <c r="J4" s="19">
        <f t="shared" si="6"/>
        <v>370.46116800000004</v>
      </c>
      <c r="K4" s="19">
        <f t="shared" si="6"/>
        <v>372.84508800000003</v>
      </c>
      <c r="L4" s="19">
        <f t="shared" si="6"/>
        <v>108.29808000000001</v>
      </c>
      <c r="M4" s="19">
        <f t="shared" si="6"/>
        <v>98.7624</v>
      </c>
      <c r="N4" s="19">
        <f t="shared" si="6"/>
        <v>94.817693520000006</v>
      </c>
      <c r="O4" s="19">
        <f t="shared" si="6"/>
        <v>88.520058000000034</v>
      </c>
      <c r="P4" s="19">
        <f t="shared" si="6"/>
        <v>25.068962160000005</v>
      </c>
      <c r="Q4" s="19">
        <f t="shared" si="6"/>
        <v>52.278343920000019</v>
      </c>
      <c r="R4" s="19">
        <f t="shared" si="6"/>
        <v>43.421400000000006</v>
      </c>
      <c r="S4" s="19">
        <f t="shared" si="6"/>
        <v>40.53583511999998</v>
      </c>
      <c r="T4" s="19">
        <f t="shared" si="6"/>
        <v>49.855940640000007</v>
      </c>
      <c r="U4" s="19">
        <f t="shared" si="6"/>
        <v>24.601713839999995</v>
      </c>
      <c r="V4" s="19">
        <f t="shared" si="6"/>
        <v>2.3287492800000003</v>
      </c>
      <c r="W4" s="19">
        <f t="shared" si="6"/>
        <v>5.0270061599999991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261.09747576000001</v>
      </c>
      <c r="F7" s="8">
        <f>FC_IND_NMM_CM_E!F7+FC_IND_NMM_CR_E!F7+FC_IND_NMM_GL_E!F7</f>
        <v>152.96695128000007</v>
      </c>
      <c r="G7" s="8">
        <f>FC_IND_NMM_CM_E!G7+FC_IND_NMM_CR_E!G7+FC_IND_NMM_GL_E!G7</f>
        <v>295.15211352000006</v>
      </c>
      <c r="H7" s="8">
        <f>FC_IND_NMM_CM_E!H7+FC_IND_NMM_CR_E!H7+FC_IND_NMM_GL_E!H7</f>
        <v>426.03034320000012</v>
      </c>
      <c r="I7" s="8">
        <f>FC_IND_NMM_CM_E!I7+FC_IND_NMM_CR_E!I7+FC_IND_NMM_GL_E!I7</f>
        <v>452.56643783999999</v>
      </c>
      <c r="J7" s="8">
        <f>FC_IND_NMM_CM_E!J7+FC_IND_NMM_CR_E!J7+FC_IND_NMM_GL_E!J7</f>
        <v>370.46116800000004</v>
      </c>
      <c r="K7" s="8">
        <f>FC_IND_NMM_CM_E!K7+FC_IND_NMM_CR_E!K7+FC_IND_NMM_GL_E!K7</f>
        <v>372.84508800000003</v>
      </c>
      <c r="L7" s="8">
        <f>FC_IND_NMM_CM_E!L7+FC_IND_NMM_CR_E!L7+FC_IND_NMM_GL_E!L7</f>
        <v>108.29808000000001</v>
      </c>
      <c r="M7" s="8">
        <f>FC_IND_NMM_CM_E!M7+FC_IND_NMM_CR_E!M7+FC_IND_NMM_GL_E!M7</f>
        <v>98.7624</v>
      </c>
      <c r="N7" s="8">
        <f>FC_IND_NMM_CM_E!N7+FC_IND_NMM_CR_E!N7+FC_IND_NMM_GL_E!N7</f>
        <v>94.817693520000006</v>
      </c>
      <c r="O7" s="8">
        <f>FC_IND_NMM_CM_E!O7+FC_IND_NMM_CR_E!O7+FC_IND_NMM_GL_E!O7</f>
        <v>88.520058000000034</v>
      </c>
      <c r="P7" s="8">
        <f>FC_IND_NMM_CM_E!P7+FC_IND_NMM_CR_E!P7+FC_IND_NMM_GL_E!P7</f>
        <v>25.068962160000005</v>
      </c>
      <c r="Q7" s="8">
        <f>FC_IND_NMM_CM_E!Q7+FC_IND_NMM_CR_E!Q7+FC_IND_NMM_GL_E!Q7</f>
        <v>52.278343920000019</v>
      </c>
      <c r="R7" s="8">
        <f>FC_IND_NMM_CM_E!R7+FC_IND_NMM_CR_E!R7+FC_IND_NMM_GL_E!R7</f>
        <v>43.421400000000006</v>
      </c>
      <c r="S7" s="8">
        <f>FC_IND_NMM_CM_E!S7+FC_IND_NMM_CR_E!S7+FC_IND_NMM_GL_E!S7</f>
        <v>40.53583511999998</v>
      </c>
      <c r="T7" s="8">
        <f>FC_IND_NMM_CM_E!T7+FC_IND_NMM_CR_E!T7+FC_IND_NMM_GL_E!T7</f>
        <v>49.855940640000007</v>
      </c>
      <c r="U7" s="8">
        <f>FC_IND_NMM_CM_E!U7+FC_IND_NMM_CR_E!U7+FC_IND_NMM_GL_E!U7</f>
        <v>24.601713839999995</v>
      </c>
      <c r="V7" s="8">
        <f>FC_IND_NMM_CM_E!V7+FC_IND_NMM_CR_E!V7+FC_IND_NMM_GL_E!V7</f>
        <v>2.3287492800000003</v>
      </c>
      <c r="W7" s="8">
        <f>FC_IND_NMM_CM_E!W7+FC_IND_NMM_CR_E!W7+FC_IND_NMM_GL_E!W7</f>
        <v>5.0270061599999991</v>
      </c>
      <c r="X7" s="8">
        <f>FC_IND_NMM_CM_E!X7+FC_IND_NMM_CR_E!X7+FC_IND_NMM_GL_E!X7</f>
        <v>0</v>
      </c>
      <c r="Y7" s="8">
        <f>FC_IND_NMM_CM_E!Y7+FC_IND_NMM_CR_E!Y7+FC_IND_NMM_GL_E!Y7</f>
        <v>0</v>
      </c>
      <c r="Z7" s="8">
        <f>FC_IND_NMM_CM_E!Z7+FC_IND_NMM_CR_E!Z7+FC_IND_NMM_GL_E!Z7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266.71075541224707</v>
      </c>
      <c r="D8" s="19">
        <f t="shared" ref="D8:W8" si="9">SUM(D9:D10)</f>
        <v>324.4503130865557</v>
      </c>
      <c r="E8" s="19">
        <f t="shared" si="9"/>
        <v>35.478688312034855</v>
      </c>
      <c r="F8" s="19">
        <f t="shared" si="9"/>
        <v>41.254876898377375</v>
      </c>
      <c r="G8" s="19">
        <f t="shared" si="9"/>
        <v>26.031399027175379</v>
      </c>
      <c r="H8" s="19">
        <f t="shared" si="9"/>
        <v>0</v>
      </c>
      <c r="I8" s="19">
        <f t="shared" si="9"/>
        <v>0</v>
      </c>
      <c r="J8" s="19">
        <f t="shared" si="9"/>
        <v>51.791457073334918</v>
      </c>
      <c r="K8" s="19">
        <f t="shared" si="9"/>
        <v>61.03768729476937</v>
      </c>
      <c r="L8" s="19">
        <f t="shared" si="9"/>
        <v>77.589973278946886</v>
      </c>
      <c r="M8" s="19">
        <f t="shared" si="9"/>
        <v>44.114893488049503</v>
      </c>
      <c r="N8" s="19">
        <f t="shared" si="9"/>
        <v>49.603260598059791</v>
      </c>
      <c r="O8" s="19">
        <f t="shared" si="9"/>
        <v>29.022012080226919</v>
      </c>
      <c r="P8" s="19">
        <f t="shared" si="9"/>
        <v>33.233525981099575</v>
      </c>
      <c r="Q8" s="19">
        <f t="shared" si="9"/>
        <v>39.821306720951569</v>
      </c>
      <c r="R8" s="19">
        <f t="shared" si="9"/>
        <v>74.85039606251938</v>
      </c>
      <c r="S8" s="19">
        <f t="shared" si="9"/>
        <v>56.539112130951032</v>
      </c>
      <c r="T8" s="19">
        <f t="shared" si="9"/>
        <v>29.065831840229858</v>
      </c>
      <c r="U8" s="19">
        <f t="shared" si="9"/>
        <v>30.96562711737046</v>
      </c>
      <c r="V8" s="19">
        <f t="shared" si="9"/>
        <v>30.08354422162423</v>
      </c>
      <c r="W8" s="19">
        <f t="shared" si="9"/>
        <v>23.213906554965405</v>
      </c>
      <c r="X8" s="19">
        <f t="shared" ref="X8:Z8" si="10">SUM(X9:X10)</f>
        <v>22.473747896654761</v>
      </c>
      <c r="Y8" s="19">
        <f t="shared" si="10"/>
        <v>20.215897730660398</v>
      </c>
      <c r="Z8" s="19">
        <f t="shared" si="10"/>
        <v>13.227015594789137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238.62337488</v>
      </c>
      <c r="D9" s="8">
        <f>FC_IND_NMM_CM_E!D9+FC_IND_NMM_CR_E!D9+FC_IND_NMM_GL_E!D9</f>
        <v>287.75859287999998</v>
      </c>
      <c r="E9" s="8">
        <f>FC_IND_NMM_CM_E!E9+FC_IND_NMM_CR_E!E9+FC_IND_NMM_GL_E!E9</f>
        <v>0</v>
      </c>
      <c r="F9" s="8">
        <f>FC_IND_NMM_CM_E!F9+FC_IND_NMM_CR_E!F9+FC_IND_NMM_GL_E!F9</f>
        <v>6.532571759999998</v>
      </c>
      <c r="G9" s="8">
        <f>FC_IND_NMM_CM_E!G9+FC_IND_NMM_CR_E!G9+FC_IND_NMM_GL_E!G9</f>
        <v>1.53691296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29.788236719999997</v>
      </c>
      <c r="K9" s="8">
        <f>FC_IND_NMM_CM_E!K9+FC_IND_NMM_CR_E!K9+FC_IND_NMM_GL_E!K9</f>
        <v>32.278284719999988</v>
      </c>
      <c r="L9" s="8">
        <f>FC_IND_NMM_CM_E!L9+FC_IND_NMM_CR_E!L9+FC_IND_NMM_GL_E!L9</f>
        <v>66.093828240000022</v>
      </c>
      <c r="M9" s="8">
        <f>FC_IND_NMM_CM_E!M9+FC_IND_NMM_CR_E!M9+FC_IND_NMM_GL_E!M9</f>
        <v>37.317173519999997</v>
      </c>
      <c r="N9" s="8">
        <f>FC_IND_NMM_CM_E!N9+FC_IND_NMM_CR_E!N9+FC_IND_NMM_GL_E!N9</f>
        <v>39.17606352</v>
      </c>
      <c r="O9" s="8">
        <f>FC_IND_NMM_CM_E!O9+FC_IND_NMM_CR_E!O9+FC_IND_NMM_GL_E!O9</f>
        <v>22.662203519999998</v>
      </c>
      <c r="P9" s="8">
        <f>FC_IND_NMM_CM_E!P9+FC_IND_NMM_CR_E!P9+FC_IND_NMM_GL_E!P9</f>
        <v>32.47818024</v>
      </c>
      <c r="Q9" s="8">
        <f>FC_IND_NMM_CM_E!Q9+FC_IND_NMM_CR_E!Q9+FC_IND_NMM_GL_E!Q9</f>
        <v>37.550961359999995</v>
      </c>
      <c r="R9" s="8">
        <f>FC_IND_NMM_CM_E!R9+FC_IND_NMM_CR_E!R9+FC_IND_NMM_GL_E!R9</f>
        <v>67.816803119999989</v>
      </c>
      <c r="S9" s="8">
        <f>FC_IND_NMM_CM_E!S9+FC_IND_NMM_CR_E!S9+FC_IND_NMM_GL_E!S9</f>
        <v>46.151656320000001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28.087380532247074</v>
      </c>
      <c r="D10" s="8">
        <f>FC_IND_NMM_CM_E!D10+FC_IND_NMM_CR_E!D10+FC_IND_NMM_GL_E!D10</f>
        <v>36.691720206555736</v>
      </c>
      <c r="E10" s="8">
        <f>FC_IND_NMM_CM_E!E10+FC_IND_NMM_CR_E!E10+FC_IND_NMM_GL_E!E10</f>
        <v>35.478688312034855</v>
      </c>
      <c r="F10" s="8">
        <f>FC_IND_NMM_CM_E!F10+FC_IND_NMM_CR_E!F10+FC_IND_NMM_GL_E!F10</f>
        <v>34.722305138377379</v>
      </c>
      <c r="G10" s="8">
        <f>FC_IND_NMM_CM_E!G10+FC_IND_NMM_CR_E!G10+FC_IND_NMM_GL_E!G10</f>
        <v>24.49448606717538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22.003220353334921</v>
      </c>
      <c r="K10" s="8">
        <f>FC_IND_NMM_CM_E!K10+FC_IND_NMM_CR_E!K10+FC_IND_NMM_GL_E!K10</f>
        <v>28.759402574769378</v>
      </c>
      <c r="L10" s="8">
        <f>FC_IND_NMM_CM_E!L10+FC_IND_NMM_CR_E!L10+FC_IND_NMM_GL_E!L10</f>
        <v>11.49614503894686</v>
      </c>
      <c r="M10" s="8">
        <f>FC_IND_NMM_CM_E!M10+FC_IND_NMM_CR_E!M10+FC_IND_NMM_GL_E!M10</f>
        <v>6.7977199680495044</v>
      </c>
      <c r="N10" s="8">
        <f>FC_IND_NMM_CM_E!N10+FC_IND_NMM_CR_E!N10+FC_IND_NMM_GL_E!N10</f>
        <v>10.427197078059788</v>
      </c>
      <c r="O10" s="8">
        <f>FC_IND_NMM_CM_E!O10+FC_IND_NMM_CR_E!O10+FC_IND_NMM_GL_E!O10</f>
        <v>6.3598085602269192</v>
      </c>
      <c r="P10" s="8">
        <f>FC_IND_NMM_CM_E!P10+FC_IND_NMM_CR_E!P10+FC_IND_NMM_GL_E!P10</f>
        <v>0.75534574109957731</v>
      </c>
      <c r="Q10" s="8">
        <f>FC_IND_NMM_CM_E!Q10+FC_IND_NMM_CR_E!Q10+FC_IND_NMM_GL_E!Q10</f>
        <v>2.2703453609515747</v>
      </c>
      <c r="R10" s="8">
        <f>FC_IND_NMM_CM_E!R10+FC_IND_NMM_CR_E!R10+FC_IND_NMM_GL_E!R10</f>
        <v>7.0335929425193919</v>
      </c>
      <c r="S10" s="8">
        <f>FC_IND_NMM_CM_E!S10+FC_IND_NMM_CR_E!S10+FC_IND_NMM_GL_E!S10</f>
        <v>10.38745581095103</v>
      </c>
      <c r="T10" s="8">
        <f>FC_IND_NMM_CM_E!T10+FC_IND_NMM_CR_E!T10+FC_IND_NMM_GL_E!T10</f>
        <v>29.065831840229858</v>
      </c>
      <c r="U10" s="8">
        <f>FC_IND_NMM_CM_E!U10+FC_IND_NMM_CR_E!U10+FC_IND_NMM_GL_E!U10</f>
        <v>30.96562711737046</v>
      </c>
      <c r="V10" s="8">
        <f>FC_IND_NMM_CM_E!V10+FC_IND_NMM_CR_E!V10+FC_IND_NMM_GL_E!V10</f>
        <v>30.08354422162423</v>
      </c>
      <c r="W10" s="8">
        <f>FC_IND_NMM_CM_E!W10+FC_IND_NMM_CR_E!W10+FC_IND_NMM_GL_E!W10</f>
        <v>23.213906554965405</v>
      </c>
      <c r="X10" s="8">
        <f>FC_IND_NMM_CM_E!X10+FC_IND_NMM_CR_E!X10+FC_IND_NMM_GL_E!X10</f>
        <v>22.473747896654761</v>
      </c>
      <c r="Y10" s="8">
        <f>FC_IND_NMM_CM_E!Y10+FC_IND_NMM_CR_E!Y10+FC_IND_NMM_GL_E!Y10</f>
        <v>20.215897730660398</v>
      </c>
      <c r="Z10" s="8">
        <f>FC_IND_NMM_CM_E!Z10+FC_IND_NMM_CR_E!Z10+FC_IND_NMM_GL_E!Z10</f>
        <v>13.227015594789137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15.93678768</v>
      </c>
      <c r="D11" s="19">
        <f t="shared" ref="D11:W11" si="12">SUM(D12:D16)</f>
        <v>31.87357536</v>
      </c>
      <c r="E11" s="19">
        <f t="shared" si="12"/>
        <v>35.113969439999991</v>
      </c>
      <c r="F11" s="19">
        <f t="shared" si="12"/>
        <v>31.615715999999999</v>
      </c>
      <c r="G11" s="19">
        <f t="shared" si="12"/>
        <v>43.90392863999999</v>
      </c>
      <c r="H11" s="19">
        <f t="shared" si="12"/>
        <v>43.743200160000001</v>
      </c>
      <c r="I11" s="19">
        <f t="shared" si="12"/>
        <v>44.173736639999994</v>
      </c>
      <c r="J11" s="19">
        <f t="shared" si="12"/>
        <v>44.218447679999997</v>
      </c>
      <c r="K11" s="19">
        <f t="shared" si="12"/>
        <v>28.406927999999997</v>
      </c>
      <c r="L11" s="19">
        <f t="shared" si="12"/>
        <v>18.989472480000003</v>
      </c>
      <c r="M11" s="19">
        <f t="shared" si="12"/>
        <v>19.22690352</v>
      </c>
      <c r="N11" s="19">
        <f t="shared" si="12"/>
        <v>19.169087519999998</v>
      </c>
      <c r="O11" s="19">
        <f t="shared" si="12"/>
        <v>18.944376000000002</v>
      </c>
      <c r="P11" s="19">
        <f t="shared" si="12"/>
        <v>18.745103520000001</v>
      </c>
      <c r="Q11" s="19">
        <f t="shared" si="12"/>
        <v>22.109223839999995</v>
      </c>
      <c r="R11" s="19">
        <f t="shared" si="12"/>
        <v>22.132350239999994</v>
      </c>
      <c r="S11" s="19">
        <f t="shared" si="12"/>
        <v>22.491580320000004</v>
      </c>
      <c r="T11" s="19">
        <f t="shared" si="12"/>
        <v>84.903059999999982</v>
      </c>
      <c r="U11" s="19">
        <f t="shared" si="12"/>
        <v>82.481704799999989</v>
      </c>
      <c r="V11" s="19">
        <f t="shared" si="12"/>
        <v>77.606210880000035</v>
      </c>
      <c r="W11" s="19">
        <f t="shared" si="12"/>
        <v>79.059842399999994</v>
      </c>
      <c r="X11" s="19">
        <f t="shared" ref="X11:Z11" si="13">SUM(X12:X16)</f>
        <v>70.180735679999984</v>
      </c>
      <c r="Y11" s="19">
        <f t="shared" si="13"/>
        <v>67.805585759999985</v>
      </c>
      <c r="Z11" s="19">
        <f t="shared" si="13"/>
        <v>45.278376000000002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15.93678768</v>
      </c>
      <c r="D13" s="8">
        <f>FC_IND_NMM_CM_E!D13+FC_IND_NMM_CR_E!D13+FC_IND_NMM_GL_E!D13</f>
        <v>31.87357536</v>
      </c>
      <c r="E13" s="8">
        <f>FC_IND_NMM_CM_E!E13+FC_IND_NMM_CR_E!E13+FC_IND_NMM_GL_E!E13</f>
        <v>35.113969439999991</v>
      </c>
      <c r="F13" s="8">
        <f>FC_IND_NMM_CM_E!F13+FC_IND_NMM_CR_E!F13+FC_IND_NMM_GL_E!F13</f>
        <v>31.615715999999999</v>
      </c>
      <c r="G13" s="8">
        <f>FC_IND_NMM_CM_E!G13+FC_IND_NMM_CR_E!G13+FC_IND_NMM_GL_E!G13</f>
        <v>43.90392863999999</v>
      </c>
      <c r="H13" s="8">
        <f>FC_IND_NMM_CM_E!H13+FC_IND_NMM_CR_E!H13+FC_IND_NMM_GL_E!H13</f>
        <v>43.743200160000001</v>
      </c>
      <c r="I13" s="8">
        <f>FC_IND_NMM_CM_E!I13+FC_IND_NMM_CR_E!I13+FC_IND_NMM_GL_E!I13</f>
        <v>44.173736639999994</v>
      </c>
      <c r="J13" s="8">
        <f>FC_IND_NMM_CM_E!J13+FC_IND_NMM_CR_E!J13+FC_IND_NMM_GL_E!J13</f>
        <v>44.218447679999997</v>
      </c>
      <c r="K13" s="8">
        <f>FC_IND_NMM_CM_E!K13+FC_IND_NMM_CR_E!K13+FC_IND_NMM_GL_E!K13</f>
        <v>28.406927999999997</v>
      </c>
      <c r="L13" s="8">
        <f>FC_IND_NMM_CM_E!L13+FC_IND_NMM_CR_E!L13+FC_IND_NMM_GL_E!L13</f>
        <v>18.989472480000003</v>
      </c>
      <c r="M13" s="8">
        <f>FC_IND_NMM_CM_E!M13+FC_IND_NMM_CR_E!M13+FC_IND_NMM_GL_E!M13</f>
        <v>19.22690352</v>
      </c>
      <c r="N13" s="8">
        <f>FC_IND_NMM_CM_E!N13+FC_IND_NMM_CR_E!N13+FC_IND_NMM_GL_E!N13</f>
        <v>19.169087519999998</v>
      </c>
      <c r="O13" s="8">
        <f>FC_IND_NMM_CM_E!O13+FC_IND_NMM_CR_E!O13+FC_IND_NMM_GL_E!O13</f>
        <v>18.944376000000002</v>
      </c>
      <c r="P13" s="8">
        <f>FC_IND_NMM_CM_E!P13+FC_IND_NMM_CR_E!P13+FC_IND_NMM_GL_E!P13</f>
        <v>18.745103520000001</v>
      </c>
      <c r="Q13" s="8">
        <f>FC_IND_NMM_CM_E!Q13+FC_IND_NMM_CR_E!Q13+FC_IND_NMM_GL_E!Q13</f>
        <v>22.109223839999995</v>
      </c>
      <c r="R13" s="8">
        <f>FC_IND_NMM_CM_E!R13+FC_IND_NMM_CR_E!R13+FC_IND_NMM_GL_E!R13</f>
        <v>22.132350239999994</v>
      </c>
      <c r="S13" s="8">
        <f>FC_IND_NMM_CM_E!S13+FC_IND_NMM_CR_E!S13+FC_IND_NMM_GL_E!S13</f>
        <v>22.491580320000004</v>
      </c>
      <c r="T13" s="8">
        <f>FC_IND_NMM_CM_E!T13+FC_IND_NMM_CR_E!T13+FC_IND_NMM_GL_E!T13</f>
        <v>22.198645920000001</v>
      </c>
      <c r="U13" s="8">
        <f>FC_IND_NMM_CM_E!U13+FC_IND_NMM_CR_E!U13+FC_IND_NMM_GL_E!U13</f>
        <v>22.111536479999991</v>
      </c>
      <c r="V13" s="8">
        <f>FC_IND_NMM_CM_E!V13+FC_IND_NMM_CR_E!V13+FC_IND_NMM_GL_E!V13</f>
        <v>18.804846719999997</v>
      </c>
      <c r="W13" s="8">
        <f>FC_IND_NMM_CM_E!W13+FC_IND_NMM_CR_E!W13+FC_IND_NMM_GL_E!W13</f>
        <v>22.002842399999995</v>
      </c>
      <c r="X13" s="8">
        <f>FC_IND_NMM_CM_E!X13+FC_IND_NMM_CR_E!X13+FC_IND_NMM_GL_E!X13</f>
        <v>25.173471840000001</v>
      </c>
      <c r="Y13" s="8">
        <f>FC_IND_NMM_CM_E!Y13+FC_IND_NMM_CR_E!Y13+FC_IND_NMM_GL_E!Y13</f>
        <v>21.721085760000001</v>
      </c>
      <c r="Z13" s="8">
        <f>FC_IND_NMM_CM_E!Z13+FC_IND_NMM_CR_E!Z13+FC_IND_NMM_GL_E!Z13</f>
        <v>18.944375999999998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62.704414079999985</v>
      </c>
      <c r="U16" s="8">
        <f>FC_IND_NMM_CM_E!U16+FC_IND_NMM_CR_E!U16+FC_IND_NMM_GL_E!U16</f>
        <v>60.370168319999991</v>
      </c>
      <c r="V16" s="8">
        <f>FC_IND_NMM_CM_E!V16+FC_IND_NMM_CR_E!V16+FC_IND_NMM_GL_E!V16</f>
        <v>58.801364160000041</v>
      </c>
      <c r="W16" s="8">
        <f>FC_IND_NMM_CM_E!W16+FC_IND_NMM_CR_E!W16+FC_IND_NMM_GL_E!W16</f>
        <v>57.056999999999995</v>
      </c>
      <c r="X16" s="8">
        <f>FC_IND_NMM_CM_E!X16+FC_IND_NMM_CR_E!X16+FC_IND_NMM_GL_E!X16</f>
        <v>45.007263839999979</v>
      </c>
      <c r="Y16" s="8">
        <f>FC_IND_NMM_CM_E!Y16+FC_IND_NMM_CR_E!Y16+FC_IND_NMM_GL_E!Y16</f>
        <v>46.084499999999991</v>
      </c>
      <c r="Z16" s="8">
        <f>FC_IND_NMM_CM_E!Z16+FC_IND_NMM_CR_E!Z16+FC_IND_NMM_GL_E!Z16</f>
        <v>26.334000000000003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302.21211204000002</v>
      </c>
      <c r="D26" s="27">
        <f t="shared" ref="D26:W26" si="21">SUM(D27,D33)</f>
        <v>225.21257747999999</v>
      </c>
      <c r="E26" s="27">
        <f t="shared" si="21"/>
        <v>332.14511556000002</v>
      </c>
      <c r="F26" s="27">
        <f t="shared" si="21"/>
        <v>599.11422155999981</v>
      </c>
      <c r="G26" s="27">
        <f t="shared" si="21"/>
        <v>568.80986688000007</v>
      </c>
      <c r="H26" s="27">
        <f t="shared" si="21"/>
        <v>504.23332679999987</v>
      </c>
      <c r="I26" s="27">
        <f t="shared" si="21"/>
        <v>411.19592004000003</v>
      </c>
      <c r="J26" s="27">
        <f t="shared" si="21"/>
        <v>518.74654715999998</v>
      </c>
      <c r="K26" s="27">
        <f t="shared" si="21"/>
        <v>508.74026867999987</v>
      </c>
      <c r="L26" s="27">
        <f t="shared" si="21"/>
        <v>413.37743939999996</v>
      </c>
      <c r="M26" s="27">
        <f t="shared" si="21"/>
        <v>387.49084127999998</v>
      </c>
      <c r="N26" s="27">
        <f t="shared" si="21"/>
        <v>326.08344456000003</v>
      </c>
      <c r="O26" s="27">
        <f t="shared" si="21"/>
        <v>329.86877760000004</v>
      </c>
      <c r="P26" s="27">
        <f t="shared" si="21"/>
        <v>338.59654128</v>
      </c>
      <c r="Q26" s="27">
        <f t="shared" si="21"/>
        <v>278.03186748000002</v>
      </c>
      <c r="R26" s="27">
        <f t="shared" si="21"/>
        <v>338.91244128</v>
      </c>
      <c r="S26" s="27">
        <f t="shared" si="21"/>
        <v>406.94527368000001</v>
      </c>
      <c r="T26" s="27">
        <f t="shared" si="21"/>
        <v>375.52546619999998</v>
      </c>
      <c r="U26" s="27">
        <f t="shared" si="21"/>
        <v>409.49635535999994</v>
      </c>
      <c r="V26" s="27">
        <f t="shared" si="21"/>
        <v>433.44613836000002</v>
      </c>
      <c r="W26" s="27">
        <f t="shared" si="21"/>
        <v>329.98530095999996</v>
      </c>
      <c r="X26" s="27">
        <f t="shared" ref="X26:Z26" si="22">SUM(X27,X33)</f>
        <v>235.00653335999996</v>
      </c>
      <c r="Y26" s="27">
        <f t="shared" si="22"/>
        <v>196.86157307999997</v>
      </c>
      <c r="Z26" s="27">
        <f t="shared" si="22"/>
        <v>138.67307748000002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302.21211204000002</v>
      </c>
      <c r="D33" s="19">
        <f t="shared" ref="D33:W33" si="27">SUM(D34:D50)</f>
        <v>225.21257747999999</v>
      </c>
      <c r="E33" s="19">
        <f t="shared" si="27"/>
        <v>332.14511556000002</v>
      </c>
      <c r="F33" s="19">
        <f t="shared" si="27"/>
        <v>599.11422155999981</v>
      </c>
      <c r="G33" s="19">
        <f t="shared" si="27"/>
        <v>568.80986688000007</v>
      </c>
      <c r="H33" s="19">
        <f t="shared" si="27"/>
        <v>504.23332679999987</v>
      </c>
      <c r="I33" s="19">
        <f t="shared" si="27"/>
        <v>411.19592004000003</v>
      </c>
      <c r="J33" s="19">
        <f t="shared" si="27"/>
        <v>518.74654715999998</v>
      </c>
      <c r="K33" s="19">
        <f t="shared" si="27"/>
        <v>508.74026867999987</v>
      </c>
      <c r="L33" s="19">
        <f t="shared" si="27"/>
        <v>413.37743939999996</v>
      </c>
      <c r="M33" s="19">
        <f t="shared" si="27"/>
        <v>387.49084127999998</v>
      </c>
      <c r="N33" s="19">
        <f t="shared" si="27"/>
        <v>326.08344456000003</v>
      </c>
      <c r="O33" s="19">
        <f t="shared" si="27"/>
        <v>329.86877760000004</v>
      </c>
      <c r="P33" s="19">
        <f t="shared" si="27"/>
        <v>338.59654128</v>
      </c>
      <c r="Q33" s="19">
        <f t="shared" si="27"/>
        <v>278.03186748000002</v>
      </c>
      <c r="R33" s="19">
        <f t="shared" si="27"/>
        <v>338.91244128</v>
      </c>
      <c r="S33" s="19">
        <f t="shared" si="27"/>
        <v>406.94527368000001</v>
      </c>
      <c r="T33" s="19">
        <f t="shared" si="27"/>
        <v>375.52546619999998</v>
      </c>
      <c r="U33" s="19">
        <f t="shared" si="27"/>
        <v>409.49635535999994</v>
      </c>
      <c r="V33" s="19">
        <f t="shared" si="27"/>
        <v>433.44613836000002</v>
      </c>
      <c r="W33" s="19">
        <f t="shared" si="27"/>
        <v>329.98530095999996</v>
      </c>
      <c r="X33" s="19">
        <f t="shared" ref="X33:Z33" si="28">SUM(X34:X50)</f>
        <v>235.00653335999996</v>
      </c>
      <c r="Y33" s="19">
        <f t="shared" si="28"/>
        <v>196.86157307999997</v>
      </c>
      <c r="Z33" s="19">
        <f t="shared" si="28"/>
        <v>138.67307748000002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26.861670000000004</v>
      </c>
      <c r="D36" s="8">
        <f>FC_IND_NMM_CM_E!D36+FC_IND_NMM_CR_E!D36+FC_IND_NMM_GL_E!D36</f>
        <v>5.969310479999999</v>
      </c>
      <c r="E36" s="8">
        <f>FC_IND_NMM_CM_E!E36+FC_IND_NMM_CR_E!E36+FC_IND_NMM_GL_E!E36</f>
        <v>26.861670000000004</v>
      </c>
      <c r="F36" s="8">
        <f>FC_IND_NMM_CM_E!F36+FC_IND_NMM_CR_E!F36+FC_IND_NMM_GL_E!F36</f>
        <v>29.846325239999992</v>
      </c>
      <c r="G36" s="8">
        <f>FC_IND_NMM_CM_E!G36+FC_IND_NMM_CR_E!G36+FC_IND_NMM_GL_E!G36</f>
        <v>23.72549904000001</v>
      </c>
      <c r="H36" s="8">
        <f>FC_IND_NMM_CM_E!H36+FC_IND_NMM_CR_E!H36+FC_IND_NMM_GL_E!H36</f>
        <v>20.759925240000001</v>
      </c>
      <c r="I36" s="8">
        <f>FC_IND_NMM_CM_E!I36+FC_IND_NMM_CR_E!I36+FC_IND_NMM_GL_E!I36</f>
        <v>20.759925240000001</v>
      </c>
      <c r="J36" s="8">
        <f>FC_IND_NMM_CM_E!J36+FC_IND_NMM_CR_E!J36+FC_IND_NMM_GL_E!J36</f>
        <v>17.794124279999998</v>
      </c>
      <c r="K36" s="8">
        <f>FC_IND_NMM_CM_E!K36+FC_IND_NMM_CR_E!K36+FC_IND_NMM_GL_E!K36</f>
        <v>14.828550480000004</v>
      </c>
      <c r="L36" s="8">
        <f>FC_IND_NMM_CM_E!L36+FC_IND_NMM_CR_E!L36+FC_IND_NMM_GL_E!L36</f>
        <v>14.828550480000002</v>
      </c>
      <c r="M36" s="8">
        <f>FC_IND_NMM_CM_E!M36+FC_IND_NMM_CR_E!M36+FC_IND_NMM_GL_E!M36</f>
        <v>17.794124279999998</v>
      </c>
      <c r="N36" s="8">
        <f>FC_IND_NMM_CM_E!N36+FC_IND_NMM_CR_E!N36+FC_IND_NMM_GL_E!N36</f>
        <v>14.828550480000002</v>
      </c>
      <c r="O36" s="8">
        <f>FC_IND_NMM_CM_E!O36+FC_IND_NMM_CR_E!O36+FC_IND_NMM_GL_E!O36</f>
        <v>11.862749520000003</v>
      </c>
      <c r="P36" s="8">
        <f>FC_IND_NMM_CM_E!P36+FC_IND_NMM_CR_E!P36+FC_IND_NMM_GL_E!P36</f>
        <v>17.794124279999998</v>
      </c>
      <c r="Q36" s="8">
        <f>FC_IND_NMM_CM_E!Q36+FC_IND_NMM_CR_E!Q36+FC_IND_NMM_GL_E!Q36</f>
        <v>14.828550480000002</v>
      </c>
      <c r="R36" s="8">
        <f>FC_IND_NMM_CM_E!R36+FC_IND_NMM_CR_E!R36+FC_IND_NMM_GL_E!R36</f>
        <v>17.794124279999998</v>
      </c>
      <c r="S36" s="8">
        <f>FC_IND_NMM_CM_E!S36+FC_IND_NMM_CR_E!S36+FC_IND_NMM_GL_E!S36</f>
        <v>14.563454760000003</v>
      </c>
      <c r="T36" s="8">
        <f>FC_IND_NMM_CM_E!T36+FC_IND_NMM_CR_E!T36+FC_IND_NMM_GL_E!T36</f>
        <v>14.557094280000001</v>
      </c>
      <c r="U36" s="8">
        <f>FC_IND_NMM_CM_E!U36+FC_IND_NMM_CR_E!U36+FC_IND_NMM_GL_E!U36</f>
        <v>14.557094280000001</v>
      </c>
      <c r="V36" s="8">
        <f>FC_IND_NMM_CM_E!V36+FC_IND_NMM_CR_E!V36+FC_IND_NMM_GL_E!V36</f>
        <v>14.557094280000003</v>
      </c>
      <c r="W36" s="8">
        <f>FC_IND_NMM_CM_E!W36+FC_IND_NMM_CR_E!W36+FC_IND_NMM_GL_E!W36</f>
        <v>17.468604000000003</v>
      </c>
      <c r="X36" s="8">
        <f>FC_IND_NMM_CM_E!X36+FC_IND_NMM_CR_E!X36+FC_IND_NMM_GL_E!X36</f>
        <v>14.557094280000003</v>
      </c>
      <c r="Y36" s="8">
        <f>FC_IND_NMM_CM_E!Y36+FC_IND_NMM_CR_E!Y36+FC_IND_NMM_GL_E!Y36</f>
        <v>17.468604000000006</v>
      </c>
      <c r="Z36" s="8">
        <f>FC_IND_NMM_CM_E!Z36+FC_IND_NMM_CR_E!Z36+FC_IND_NMM_GL_E!Z36</f>
        <v>17.443616400000003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9.5588110800000017</v>
      </c>
      <c r="D43" s="8">
        <f>FC_IND_NMM_CM_E!D43+FC_IND_NMM_CR_E!D43+FC_IND_NMM_GL_E!D43</f>
        <v>19.117888919999999</v>
      </c>
      <c r="E43" s="8">
        <f>FC_IND_NMM_CM_E!E43+FC_IND_NMM_CR_E!E43+FC_IND_NMM_GL_E!E43</f>
        <v>15.931440719999998</v>
      </c>
      <c r="F43" s="8">
        <f>FC_IND_NMM_CM_E!F43+FC_IND_NMM_CR_E!F43+FC_IND_NMM_GL_E!F43</f>
        <v>12.745259280000001</v>
      </c>
      <c r="G43" s="8">
        <f>FC_IND_NMM_CM_E!G43+FC_IND_NMM_CR_E!G43+FC_IND_NMM_GL_E!G43</f>
        <v>15.931440720000003</v>
      </c>
      <c r="H43" s="8">
        <f>FC_IND_NMM_CM_E!H43+FC_IND_NMM_CR_E!H43+FC_IND_NMM_GL_E!H43</f>
        <v>15.931440719999998</v>
      </c>
      <c r="I43" s="8">
        <f>FC_IND_NMM_CM_E!I43+FC_IND_NMM_CR_E!I43+FC_IND_NMM_GL_E!I43</f>
        <v>15.931440719999999</v>
      </c>
      <c r="J43" s="8">
        <f>FC_IND_NMM_CM_E!J43+FC_IND_NMM_CR_E!J43+FC_IND_NMM_GL_E!J43</f>
        <v>9.3366000000000007</v>
      </c>
      <c r="K43" s="8">
        <f>FC_IND_NMM_CM_E!K43+FC_IND_NMM_CR_E!K43+FC_IND_NMM_GL_E!K43</f>
        <v>15.560911079999997</v>
      </c>
      <c r="L43" s="8">
        <f>FC_IND_NMM_CM_E!L43+FC_IND_NMM_CR_E!L43+FC_IND_NMM_GL_E!L43</f>
        <v>12.44888892</v>
      </c>
      <c r="M43" s="8">
        <f>FC_IND_NMM_CM_E!M43+FC_IND_NMM_CR_E!M43+FC_IND_NMM_GL_E!M43</f>
        <v>9.3366000000000025</v>
      </c>
      <c r="N43" s="8">
        <f>FC_IND_NMM_CM_E!N43+FC_IND_NMM_CR_E!N43+FC_IND_NMM_GL_E!N43</f>
        <v>24.897511079999994</v>
      </c>
      <c r="O43" s="8">
        <f>FC_IND_NMM_CM_E!O43+FC_IND_NMM_CR_E!O43+FC_IND_NMM_GL_E!O43</f>
        <v>15.56091108</v>
      </c>
      <c r="P43" s="8">
        <f>FC_IND_NMM_CM_E!P43+FC_IND_NMM_CR_E!P43+FC_IND_NMM_GL_E!P43</f>
        <v>28.009800000000002</v>
      </c>
      <c r="Q43" s="8">
        <f>FC_IND_NMM_CM_E!Q43+FC_IND_NMM_CR_E!Q43+FC_IND_NMM_GL_E!Q43</f>
        <v>18.673200000000005</v>
      </c>
      <c r="R43" s="8">
        <f>FC_IND_NMM_CM_E!R43+FC_IND_NMM_CR_E!R43+FC_IND_NMM_GL_E!R43</f>
        <v>18.673200000000005</v>
      </c>
      <c r="S43" s="8">
        <f>FC_IND_NMM_CM_E!S43+FC_IND_NMM_CR_E!S43+FC_IND_NMM_GL_E!S43</f>
        <v>22.252318920000004</v>
      </c>
      <c r="T43" s="8">
        <f>FC_IND_NMM_CM_E!T43+FC_IND_NMM_CR_E!T43+FC_IND_NMM_GL_E!T43</f>
        <v>22.25231892</v>
      </c>
      <c r="U43" s="8">
        <f>FC_IND_NMM_CM_E!U43+FC_IND_NMM_CR_E!U43+FC_IND_NMM_GL_E!U43</f>
        <v>25.431031079999997</v>
      </c>
      <c r="V43" s="8">
        <f>FC_IND_NMM_CM_E!V43+FC_IND_NMM_CR_E!V43+FC_IND_NMM_GL_E!V43</f>
        <v>25.431031080000004</v>
      </c>
      <c r="W43" s="8">
        <f>FC_IND_NMM_CM_E!W43+FC_IND_NMM_CR_E!W43+FC_IND_NMM_GL_E!W43</f>
        <v>25.431031079999997</v>
      </c>
      <c r="X43" s="8">
        <f>FC_IND_NMM_CM_E!X43+FC_IND_NMM_CR_E!X43+FC_IND_NMM_GL_E!X43</f>
        <v>25.431031079999997</v>
      </c>
      <c r="Y43" s="8">
        <f>FC_IND_NMM_CM_E!Y43+FC_IND_NMM_CR_E!Y43+FC_IND_NMM_GL_E!Y43</f>
        <v>25.43103108</v>
      </c>
      <c r="Z43" s="8">
        <f>FC_IND_NMM_CM_E!Z43+FC_IND_NMM_CR_E!Z43+FC_IND_NMM_GL_E!Z43</f>
        <v>25.431031080000004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265.79163096000002</v>
      </c>
      <c r="D44" s="8">
        <f>FC_IND_NMM_CM_E!D44+FC_IND_NMM_CR_E!D44+FC_IND_NMM_GL_E!D44</f>
        <v>200.12537807999999</v>
      </c>
      <c r="E44" s="8">
        <f>FC_IND_NMM_CM_E!E44+FC_IND_NMM_CR_E!E44+FC_IND_NMM_GL_E!E44</f>
        <v>162.60204384000002</v>
      </c>
      <c r="F44" s="8">
        <f>FC_IND_NMM_CM_E!F44+FC_IND_NMM_CR_E!F44+FC_IND_NMM_GL_E!F44</f>
        <v>325.2038090399999</v>
      </c>
      <c r="G44" s="8">
        <f>FC_IND_NMM_CM_E!G44+FC_IND_NMM_CR_E!G44+FC_IND_NMM_GL_E!G44</f>
        <v>272.04542712000006</v>
      </c>
      <c r="H44" s="8">
        <f>FC_IND_NMM_CM_E!H44+FC_IND_NMM_CR_E!H44+FC_IND_NMM_GL_E!H44</f>
        <v>21.888843840000007</v>
      </c>
      <c r="I44" s="8">
        <f>FC_IND_NMM_CM_E!I44+FC_IND_NMM_CR_E!I44+FC_IND_NMM_GL_E!I44</f>
        <v>3.1268980800000001</v>
      </c>
      <c r="J44" s="8">
        <f>FC_IND_NMM_CM_E!J44+FC_IND_NMM_CR_E!J44+FC_IND_NMM_GL_E!J44</f>
        <v>3.1115728800000002</v>
      </c>
      <c r="K44" s="8">
        <f>FC_IND_NMM_CM_E!K44+FC_IND_NMM_CR_E!K44+FC_IND_NMM_GL_E!K44</f>
        <v>15.557307120000001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3.1115728800000007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126.74996100000001</v>
      </c>
      <c r="F48" s="8">
        <f>FC_IND_NMM_CM_E!F48+FC_IND_NMM_CR_E!F48+FC_IND_NMM_GL_E!F48</f>
        <v>231.318828</v>
      </c>
      <c r="G48" s="8">
        <f>FC_IND_NMM_CM_E!G48+FC_IND_NMM_CR_E!G48+FC_IND_NMM_GL_E!G48</f>
        <v>257.10750000000002</v>
      </c>
      <c r="H48" s="8">
        <f>FC_IND_NMM_CM_E!H48+FC_IND_NMM_CR_E!H48+FC_IND_NMM_GL_E!H48</f>
        <v>445.6531169999999</v>
      </c>
      <c r="I48" s="8">
        <f>FC_IND_NMM_CM_E!I48+FC_IND_NMM_CR_E!I48+FC_IND_NMM_GL_E!I48</f>
        <v>371.377656</v>
      </c>
      <c r="J48" s="8">
        <f>FC_IND_NMM_CM_E!J48+FC_IND_NMM_CR_E!J48+FC_IND_NMM_GL_E!J48</f>
        <v>488.50425000000001</v>
      </c>
      <c r="K48" s="8">
        <f>FC_IND_NMM_CM_E!K48+FC_IND_NMM_CR_E!K48+FC_IND_NMM_GL_E!K48</f>
        <v>462.79349999999988</v>
      </c>
      <c r="L48" s="8">
        <f>FC_IND_NMM_CM_E!L48+FC_IND_NMM_CR_E!L48+FC_IND_NMM_GL_E!L48</f>
        <v>386.09999999999997</v>
      </c>
      <c r="M48" s="8">
        <f>FC_IND_NMM_CM_E!M48+FC_IND_NMM_CR_E!M48+FC_IND_NMM_GL_E!M48</f>
        <v>360.360117</v>
      </c>
      <c r="N48" s="8">
        <f>FC_IND_NMM_CM_E!N48+FC_IND_NMM_CR_E!N48+FC_IND_NMM_GL_E!N48</f>
        <v>286.35738300000003</v>
      </c>
      <c r="O48" s="8">
        <f>FC_IND_NMM_CM_E!O48+FC_IND_NMM_CR_E!O48+FC_IND_NMM_GL_E!O48</f>
        <v>302.44511700000004</v>
      </c>
      <c r="P48" s="8">
        <f>FC_IND_NMM_CM_E!P48+FC_IND_NMM_CR_E!P48+FC_IND_NMM_GL_E!P48</f>
        <v>292.79261700000001</v>
      </c>
      <c r="Q48" s="8">
        <f>FC_IND_NMM_CM_E!Q48+FC_IND_NMM_CR_E!Q48+FC_IND_NMM_GL_E!Q48</f>
        <v>244.53011700000002</v>
      </c>
      <c r="R48" s="8">
        <f>FC_IND_NMM_CM_E!R48+FC_IND_NMM_CR_E!R48+FC_IND_NMM_GL_E!R48</f>
        <v>302.44511699999998</v>
      </c>
      <c r="S48" s="8">
        <f>FC_IND_NMM_CM_E!S48+FC_IND_NMM_CR_E!S48+FC_IND_NMM_GL_E!S48</f>
        <v>370.12950000000001</v>
      </c>
      <c r="T48" s="8">
        <f>FC_IND_NMM_CM_E!T48+FC_IND_NMM_CR_E!T48+FC_IND_NMM_GL_E!T48</f>
        <v>338.71605299999999</v>
      </c>
      <c r="U48" s="8">
        <f>FC_IND_NMM_CM_E!U48+FC_IND_NMM_CR_E!U48+FC_IND_NMM_GL_E!U48</f>
        <v>369.50822999999997</v>
      </c>
      <c r="V48" s="8">
        <f>FC_IND_NMM_CM_E!V48+FC_IND_NMM_CR_E!V48+FC_IND_NMM_GL_E!V48</f>
        <v>393.45801299999999</v>
      </c>
      <c r="W48" s="8">
        <f>FC_IND_NMM_CM_E!W48+FC_IND_NMM_CR_E!W48+FC_IND_NMM_GL_E!W48</f>
        <v>283.97409299999998</v>
      </c>
      <c r="X48" s="8">
        <f>FC_IND_NMM_CM_E!X48+FC_IND_NMM_CR_E!X48+FC_IND_NMM_GL_E!X48</f>
        <v>195.01840799999997</v>
      </c>
      <c r="Y48" s="8">
        <f>FC_IND_NMM_CM_E!Y48+FC_IND_NMM_CR_E!Y48+FC_IND_NMM_GL_E!Y48</f>
        <v>153.96193799999998</v>
      </c>
      <c r="Z48" s="8">
        <f>FC_IND_NMM_CM_E!Z48+FC_IND_NMM_CR_E!Z48+FC_IND_NMM_GL_E!Z48</f>
        <v>95.79843000000001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768.00338999999997</v>
      </c>
      <c r="D51" s="27">
        <f>FC_IND_NMM_CM_E!D51+FC_IND_NMM_CR_E!D51+FC_IND_NMM_GL_E!D51</f>
        <v>881.50491000000011</v>
      </c>
      <c r="E51" s="27">
        <f>FC_IND_NMM_CM_E!E51+FC_IND_NMM_CR_E!E51+FC_IND_NMM_GL_E!E51</f>
        <v>850.80699000000004</v>
      </c>
      <c r="F51" s="27">
        <f>FC_IND_NMM_CM_E!F51+FC_IND_NMM_CR_E!F51+FC_IND_NMM_GL_E!F51</f>
        <v>772.0930800000001</v>
      </c>
      <c r="G51" s="27">
        <f>FC_IND_NMM_CM_E!G51+FC_IND_NMM_CR_E!G51+FC_IND_NMM_GL_E!G51</f>
        <v>643.6465199999999</v>
      </c>
      <c r="H51" s="27">
        <f>FC_IND_NMM_CM_E!H51+FC_IND_NMM_CR_E!H51+FC_IND_NMM_GL_E!H51</f>
        <v>611.38341000000025</v>
      </c>
      <c r="I51" s="27">
        <f>FC_IND_NMM_CM_E!I51+FC_IND_NMM_CR_E!I51+FC_IND_NMM_GL_E!I51</f>
        <v>575.98991999999998</v>
      </c>
      <c r="J51" s="27">
        <f>FC_IND_NMM_CM_E!J51+FC_IND_NMM_CR_E!J51+FC_IND_NMM_GL_E!J51</f>
        <v>574.87914000000012</v>
      </c>
      <c r="K51" s="27">
        <f>FC_IND_NMM_CM_E!K51+FC_IND_NMM_CR_E!K51+FC_IND_NMM_GL_E!K51</f>
        <v>585.02763000000004</v>
      </c>
      <c r="L51" s="27">
        <f>FC_IND_NMM_CM_E!L51+FC_IND_NMM_CR_E!L51+FC_IND_NMM_GL_E!L51</f>
        <v>374.43384000000003</v>
      </c>
      <c r="M51" s="27">
        <f>FC_IND_NMM_CM_E!M51+FC_IND_NMM_CR_E!M51+FC_IND_NMM_GL_E!M51</f>
        <v>357.87312000000009</v>
      </c>
      <c r="N51" s="27">
        <f>FC_IND_NMM_CM_E!N51+FC_IND_NMM_CR_E!N51+FC_IND_NMM_GL_E!N51</f>
        <v>360.09468000000004</v>
      </c>
      <c r="O51" s="27">
        <f>FC_IND_NMM_CM_E!O51+FC_IND_NMM_CR_E!O51+FC_IND_NMM_GL_E!O51</f>
        <v>287.23761000000002</v>
      </c>
      <c r="P51" s="27">
        <f>FC_IND_NMM_CM_E!P51+FC_IND_NMM_CR_E!P51+FC_IND_NMM_GL_E!P51</f>
        <v>388.47005999999988</v>
      </c>
      <c r="Q51" s="27">
        <f>FC_IND_NMM_CM_E!Q51+FC_IND_NMM_CR_E!Q51+FC_IND_NMM_GL_E!Q51</f>
        <v>449.20953000000009</v>
      </c>
      <c r="R51" s="27">
        <f>FC_IND_NMM_CM_E!R51+FC_IND_NMM_CR_E!R51+FC_IND_NMM_GL_E!R51</f>
        <v>424.26746999999989</v>
      </c>
      <c r="S51" s="27">
        <f>FC_IND_NMM_CM_E!S51+FC_IND_NMM_CR_E!S51+FC_IND_NMM_GL_E!S51</f>
        <v>473.34375000000011</v>
      </c>
      <c r="T51" s="27">
        <f>FC_IND_NMM_CM_E!T51+FC_IND_NMM_CR_E!T51+FC_IND_NMM_GL_E!T51</f>
        <v>455.82522325863295</v>
      </c>
      <c r="U51" s="27">
        <f>FC_IND_NMM_CM_E!U51+FC_IND_NMM_CR_E!U51+FC_IND_NMM_GL_E!U51</f>
        <v>474.18628172238249</v>
      </c>
      <c r="V51" s="27">
        <f>FC_IND_NMM_CM_E!V51+FC_IND_NMM_CR_E!V51+FC_IND_NMM_GL_E!V51</f>
        <v>488.74746144024863</v>
      </c>
      <c r="W51" s="27">
        <f>FC_IND_NMM_CM_E!W51+FC_IND_NMM_CR_E!W51+FC_IND_NMM_GL_E!W51</f>
        <v>447.13120906694382</v>
      </c>
      <c r="X51" s="27">
        <f>FC_IND_NMM_CM_E!X51+FC_IND_NMM_CR_E!X51+FC_IND_NMM_GL_E!X51</f>
        <v>471.78772042940921</v>
      </c>
      <c r="Y51" s="27">
        <f>FC_IND_NMM_CM_E!Y51+FC_IND_NMM_CR_E!Y51+FC_IND_NMM_GL_E!Y51</f>
        <v>425.37743727574986</v>
      </c>
      <c r="Z51" s="27">
        <f>FC_IND_NMM_CM_E!Z51+FC_IND_NMM_CR_E!Z51+FC_IND_NMM_GL_E!Z51</f>
        <v>265.09279559518114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64.921942799999997</v>
      </c>
      <c r="H52" s="27">
        <f t="shared" si="30"/>
        <v>154.15377119999999</v>
      </c>
      <c r="I52" s="27">
        <f t="shared" si="30"/>
        <v>103.9607712</v>
      </c>
      <c r="J52" s="27">
        <f t="shared" si="30"/>
        <v>111.68277119999999</v>
      </c>
      <c r="K52" s="27">
        <f t="shared" si="30"/>
        <v>120.69177119999998</v>
      </c>
      <c r="L52" s="27">
        <f t="shared" si="30"/>
        <v>156.29894280000002</v>
      </c>
      <c r="M52" s="27">
        <f t="shared" si="30"/>
        <v>189.04588559999999</v>
      </c>
      <c r="N52" s="27">
        <f t="shared" si="30"/>
        <v>228.37094279999997</v>
      </c>
      <c r="O52" s="27">
        <f t="shared" si="30"/>
        <v>189.04588560000002</v>
      </c>
      <c r="P52" s="27">
        <f t="shared" si="30"/>
        <v>179.8937712</v>
      </c>
      <c r="Q52" s="27">
        <f t="shared" si="30"/>
        <v>266.69147060181837</v>
      </c>
      <c r="R52" s="27">
        <f t="shared" si="30"/>
        <v>311.01911814220909</v>
      </c>
      <c r="S52" s="27">
        <f t="shared" si="30"/>
        <v>326.75699192540793</v>
      </c>
      <c r="T52" s="27">
        <f t="shared" si="30"/>
        <v>371.85686337427694</v>
      </c>
      <c r="U52" s="27">
        <f t="shared" si="30"/>
        <v>481.50220926316456</v>
      </c>
      <c r="V52" s="27">
        <f t="shared" si="30"/>
        <v>484.39745524527677</v>
      </c>
      <c r="W52" s="27">
        <f t="shared" si="30"/>
        <v>465.15481911323968</v>
      </c>
      <c r="X52" s="27">
        <f t="shared" ref="X52:Z52" si="31">SUM(X53:X54)</f>
        <v>585.66401001049087</v>
      </c>
      <c r="Y52" s="27">
        <f t="shared" si="31"/>
        <v>395.09724063618131</v>
      </c>
      <c r="Z52" s="27">
        <f t="shared" si="31"/>
        <v>182.0389428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64.921942799999997</v>
      </c>
      <c r="H53" s="8">
        <f>FC_IND_NMM_CM_E!H53+FC_IND_NMM_CR_E!H53+FC_IND_NMM_GL_E!H53</f>
        <v>154.15377119999999</v>
      </c>
      <c r="I53" s="8">
        <f>FC_IND_NMM_CM_E!I53+FC_IND_NMM_CR_E!I53+FC_IND_NMM_GL_E!I53</f>
        <v>103.9607712</v>
      </c>
      <c r="J53" s="8">
        <f>FC_IND_NMM_CM_E!J53+FC_IND_NMM_CR_E!J53+FC_IND_NMM_GL_E!J53</f>
        <v>111.68277119999999</v>
      </c>
      <c r="K53" s="8">
        <f>FC_IND_NMM_CM_E!K53+FC_IND_NMM_CR_E!K53+FC_IND_NMM_GL_E!K53</f>
        <v>120.69177119999998</v>
      </c>
      <c r="L53" s="8">
        <f>FC_IND_NMM_CM_E!L53+FC_IND_NMM_CR_E!L53+FC_IND_NMM_GL_E!L53</f>
        <v>156.29894280000002</v>
      </c>
      <c r="M53" s="8">
        <f>FC_IND_NMM_CM_E!M53+FC_IND_NMM_CR_E!M53+FC_IND_NMM_GL_E!M53</f>
        <v>189.04588559999999</v>
      </c>
      <c r="N53" s="8">
        <f>FC_IND_NMM_CM_E!N53+FC_IND_NMM_CR_E!N53+FC_IND_NMM_GL_E!N53</f>
        <v>228.37094279999997</v>
      </c>
      <c r="O53" s="8">
        <f>FC_IND_NMM_CM_E!O53+FC_IND_NMM_CR_E!O53+FC_IND_NMM_GL_E!O53</f>
        <v>189.04588560000002</v>
      </c>
      <c r="P53" s="8">
        <f>FC_IND_NMM_CM_E!P53+FC_IND_NMM_CR_E!P53+FC_IND_NMM_GL_E!P53</f>
        <v>179.8937712</v>
      </c>
      <c r="Q53" s="8">
        <f>FC_IND_NMM_CM_E!Q53+FC_IND_NMM_CR_E!Q53+FC_IND_NMM_GL_E!Q53</f>
        <v>252.39511440000001</v>
      </c>
      <c r="R53" s="8">
        <f>FC_IND_NMM_CM_E!R53+FC_IND_NMM_CR_E!R53+FC_IND_NMM_GL_E!R53</f>
        <v>278.85017160000001</v>
      </c>
      <c r="S53" s="8">
        <f>FC_IND_NMM_CM_E!S53+FC_IND_NMM_CR_E!S53+FC_IND_NMM_GL_E!S53</f>
        <v>300.1572288000001</v>
      </c>
      <c r="T53" s="8">
        <f>FC_IND_NMM_CM_E!T53+FC_IND_NMM_CR_E!T53+FC_IND_NMM_GL_E!T53</f>
        <v>341.48382839999999</v>
      </c>
      <c r="U53" s="8">
        <f>FC_IND_NMM_CM_E!U53+FC_IND_NMM_CR_E!U53+FC_IND_NMM_GL_E!U53</f>
        <v>463.17688559999999</v>
      </c>
      <c r="V53" s="8">
        <f>FC_IND_NMM_CM_E!V53+FC_IND_NMM_CR_E!V53+FC_IND_NMM_GL_E!V53</f>
        <v>407.40705719999994</v>
      </c>
      <c r="W53" s="8">
        <f>FC_IND_NMM_CM_E!W53+FC_IND_NMM_CR_E!W53+FC_IND_NMM_GL_E!W53</f>
        <v>413.41322879999996</v>
      </c>
      <c r="X53" s="8">
        <f>FC_IND_NMM_CM_E!X53+FC_IND_NMM_CR_E!X53+FC_IND_NMM_GL_E!X53</f>
        <v>501.21494280000002</v>
      </c>
      <c r="Y53" s="8">
        <f>FC_IND_NMM_CM_E!Y53+FC_IND_NMM_CR_E!Y53+FC_IND_NMM_GL_E!Y53</f>
        <v>311.31088560000001</v>
      </c>
      <c r="Z53" s="8">
        <f>FC_IND_NMM_CM_E!Z53+FC_IND_NMM_CR_E!Z53+FC_IND_NMM_GL_E!Z53</f>
        <v>182.0389428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14.296356201818362</v>
      </c>
      <c r="R54" s="45">
        <f>FC_IND_NMM_CM_E!R54+FC_IND_NMM_CR_E!R54+FC_IND_NMM_GL_E!R54</f>
        <v>32.168946542209071</v>
      </c>
      <c r="S54" s="45">
        <f>FC_IND_NMM_CM_E!S54+FC_IND_NMM_CR_E!S54+FC_IND_NMM_GL_E!S54</f>
        <v>26.599763125407854</v>
      </c>
      <c r="T54" s="45">
        <f>FC_IND_NMM_CM_E!T54+FC_IND_NMM_CR_E!T54+FC_IND_NMM_GL_E!T54</f>
        <v>30.373034974276919</v>
      </c>
      <c r="U54" s="45">
        <f>FC_IND_NMM_CM_E!U54+FC_IND_NMM_CR_E!U54+FC_IND_NMM_GL_E!U54</f>
        <v>18.325323663164575</v>
      </c>
      <c r="V54" s="45">
        <f>FC_IND_NMM_CM_E!V54+FC_IND_NMM_CR_E!V54+FC_IND_NMM_GL_E!V54</f>
        <v>76.990398045276834</v>
      </c>
      <c r="W54" s="45">
        <f>FC_IND_NMM_CM_E!W54+FC_IND_NMM_CR_E!W54+FC_IND_NMM_GL_E!W54</f>
        <v>51.74159031323974</v>
      </c>
      <c r="X54" s="45">
        <f>FC_IND_NMM_CM_E!X54+FC_IND_NMM_CR_E!X54+FC_IND_NMM_GL_E!X54</f>
        <v>84.449067210490824</v>
      </c>
      <c r="Y54" s="45">
        <f>FC_IND_NMM_CM_E!Y54+FC_IND_NMM_CR_E!Y54+FC_IND_NMM_GL_E!Y54</f>
        <v>83.786355036181291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96.207955199999958</v>
      </c>
      <c r="F61" s="49">
        <f t="shared" si="32"/>
        <v>95.087865600000001</v>
      </c>
      <c r="G61" s="49">
        <f t="shared" si="32"/>
        <v>79.519910399999986</v>
      </c>
      <c r="H61" s="49">
        <f t="shared" si="32"/>
        <v>92.960179199999999</v>
      </c>
      <c r="I61" s="49">
        <f t="shared" si="32"/>
        <v>162.8480448</v>
      </c>
      <c r="J61" s="49">
        <f t="shared" si="32"/>
        <v>128.46395520000002</v>
      </c>
      <c r="K61" s="49">
        <f t="shared" si="32"/>
        <v>140.22408960000001</v>
      </c>
      <c r="L61" s="49">
        <f t="shared" si="32"/>
        <v>148.4001792</v>
      </c>
      <c r="M61" s="49">
        <f t="shared" si="32"/>
        <v>175.27991039999995</v>
      </c>
      <c r="N61" s="49">
        <f t="shared" si="32"/>
        <v>170.0161344</v>
      </c>
      <c r="O61" s="49">
        <f t="shared" si="32"/>
        <v>25.087910400000005</v>
      </c>
      <c r="P61" s="49">
        <f t="shared" si="32"/>
        <v>27.328089599999998</v>
      </c>
      <c r="Q61" s="49">
        <f t="shared" si="32"/>
        <v>35.824204799999997</v>
      </c>
      <c r="R61" s="49">
        <f t="shared" si="32"/>
        <v>60.028084799999981</v>
      </c>
      <c r="S61" s="49">
        <f t="shared" si="32"/>
        <v>88.908119999999997</v>
      </c>
      <c r="T61" s="49">
        <f t="shared" si="32"/>
        <v>117.13622253544835</v>
      </c>
      <c r="U61" s="49">
        <f t="shared" si="32"/>
        <v>135.82113506377743</v>
      </c>
      <c r="V61" s="49">
        <f t="shared" si="32"/>
        <v>202.87890690200396</v>
      </c>
      <c r="W61" s="49">
        <f t="shared" si="32"/>
        <v>188.73770125463219</v>
      </c>
      <c r="X61" s="49">
        <f t="shared" si="32"/>
        <v>284.07290930185843</v>
      </c>
      <c r="Y61" s="49">
        <f t="shared" ref="Y61:Z61" si="33">SUM(Y62:Y72)</f>
        <v>296.93844619365512</v>
      </c>
      <c r="Z61" s="49">
        <f t="shared" si="33"/>
        <v>312.74448146779156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96.207955199999958</v>
      </c>
      <c r="F62" s="52">
        <f>FC_IND_NMM_CM_E!F62+FC_IND_NMM_CR_E!F62+FC_IND_NMM_GL_E!F62</f>
        <v>95.087865600000001</v>
      </c>
      <c r="G62" s="52">
        <f>FC_IND_NMM_CM_E!G62+FC_IND_NMM_CR_E!G62+FC_IND_NMM_GL_E!G62</f>
        <v>79.519910399999986</v>
      </c>
      <c r="H62" s="52">
        <f>FC_IND_NMM_CM_E!H62+FC_IND_NMM_CR_E!H62+FC_IND_NMM_GL_E!H62</f>
        <v>92.960179199999999</v>
      </c>
      <c r="I62" s="52">
        <f>FC_IND_NMM_CM_E!I62+FC_IND_NMM_CR_E!I62+FC_IND_NMM_GL_E!I62</f>
        <v>162.8480448</v>
      </c>
      <c r="J62" s="52">
        <f>FC_IND_NMM_CM_E!J62+FC_IND_NMM_CR_E!J62+FC_IND_NMM_GL_E!J62</f>
        <v>128.46395520000002</v>
      </c>
      <c r="K62" s="52">
        <f>FC_IND_NMM_CM_E!K62+FC_IND_NMM_CR_E!K62+FC_IND_NMM_GL_E!K62</f>
        <v>140.22408960000001</v>
      </c>
      <c r="L62" s="52">
        <f>FC_IND_NMM_CM_E!L62+FC_IND_NMM_CR_E!L62+FC_IND_NMM_GL_E!L62</f>
        <v>148.4001792</v>
      </c>
      <c r="M62" s="52">
        <f>FC_IND_NMM_CM_E!M62+FC_IND_NMM_CR_E!M62+FC_IND_NMM_GL_E!M62</f>
        <v>175.27991039999995</v>
      </c>
      <c r="N62" s="52">
        <f>FC_IND_NMM_CM_E!N62+FC_IND_NMM_CR_E!N62+FC_IND_NMM_GL_E!N62</f>
        <v>170.0161344</v>
      </c>
      <c r="O62" s="52">
        <f>FC_IND_NMM_CM_E!O62+FC_IND_NMM_CR_E!O62+FC_IND_NMM_GL_E!O62</f>
        <v>25.087910400000005</v>
      </c>
      <c r="P62" s="52">
        <f>FC_IND_NMM_CM_E!P62+FC_IND_NMM_CR_E!P62+FC_IND_NMM_GL_E!P62</f>
        <v>27.328089599999998</v>
      </c>
      <c r="Q62" s="52">
        <f>FC_IND_NMM_CM_E!Q62+FC_IND_NMM_CR_E!Q62+FC_IND_NMM_GL_E!Q62</f>
        <v>33.824044799999996</v>
      </c>
      <c r="R62" s="52">
        <f>FC_IND_NMM_CM_E!R62+FC_IND_NMM_CR_E!R62+FC_IND_NMM_GL_E!R62</f>
        <v>46.928044799999981</v>
      </c>
      <c r="S62" s="52">
        <f>FC_IND_NMM_CM_E!S62+FC_IND_NMM_CR_E!S62+FC_IND_NMM_GL_E!S62</f>
        <v>76.60799999999999</v>
      </c>
      <c r="T62" s="52">
        <f>FC_IND_NMM_CM_E!T62+FC_IND_NMM_CR_E!T62+FC_IND_NMM_GL_E!T62</f>
        <v>82.991865599999983</v>
      </c>
      <c r="U62" s="52">
        <f>FC_IND_NMM_CM_E!U62+FC_IND_NMM_CR_E!U62+FC_IND_NMM_GL_E!U62</f>
        <v>92.960179199999985</v>
      </c>
      <c r="V62" s="52">
        <f>FC_IND_NMM_CM_E!V62+FC_IND_NMM_CR_E!V62+FC_IND_NMM_GL_E!V62</f>
        <v>128.68813439999997</v>
      </c>
      <c r="W62" s="52">
        <f>FC_IND_NMM_CM_E!W62+FC_IND_NMM_CR_E!W62+FC_IND_NMM_GL_E!W62</f>
        <v>163.18391039999997</v>
      </c>
      <c r="X62" s="52">
        <f>FC_IND_NMM_CM_E!X62+FC_IND_NMM_CR_E!X62+FC_IND_NMM_GL_E!X62</f>
        <v>224.33604480000002</v>
      </c>
      <c r="Y62" s="52">
        <f>FC_IND_NMM_CM_E!Y62+FC_IND_NMM_CR_E!Y62+FC_IND_NMM_GL_E!Y62</f>
        <v>220.1919552</v>
      </c>
      <c r="Z62" s="52">
        <f>FC_IND_NMM_CM_E!Z62+FC_IND_NMM_CR_E!Z62+FC_IND_NMM_GL_E!Z62</f>
        <v>258.72013440000001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0.24423693544836519</v>
      </c>
      <c r="U64" s="52">
        <f>FC_IND_NMM_CM_E!U64+FC_IND_NMM_CR_E!U64+FC_IND_NMM_GL_E!U64</f>
        <v>0.26107586377745751</v>
      </c>
      <c r="V64" s="52">
        <f>FC_IND_NMM_CM_E!V64+FC_IND_NMM_CR_E!V64+FC_IND_NMM_GL_E!V64</f>
        <v>0.29069250200398072</v>
      </c>
      <c r="W64" s="52">
        <f>FC_IND_NMM_CM_E!W64+FC_IND_NMM_CR_E!W64+FC_IND_NMM_GL_E!W64</f>
        <v>0.25371085463221044</v>
      </c>
      <c r="X64" s="52">
        <f>FC_IND_NMM_CM_E!X64+FC_IND_NMM_CR_E!X64+FC_IND_NMM_GL_E!X64</f>
        <v>0.23678450185839589</v>
      </c>
      <c r="Y64" s="52">
        <f>FC_IND_NMM_CM_E!Y64+FC_IND_NMM_CR_E!Y64+FC_IND_NMM_GL_E!Y64</f>
        <v>0.24649099365512517</v>
      </c>
      <c r="Z64" s="52">
        <f>FC_IND_NMM_CM_E!Z64+FC_IND_NMM_CR_E!Z64+FC_IND_NMM_GL_E!Z64</f>
        <v>0.3242270677915291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2.0001600000000002</v>
      </c>
      <c r="R65" s="52">
        <f>FC_IND_NMM_CM_E!R65+FC_IND_NMM_CR_E!R65+FC_IND_NMM_GL_E!R65</f>
        <v>13.10004</v>
      </c>
      <c r="S65" s="52">
        <f>FC_IND_NMM_CM_E!S65+FC_IND_NMM_CR_E!S65+FC_IND_NMM_GL_E!S65</f>
        <v>12.30012</v>
      </c>
      <c r="T65" s="52">
        <f>FC_IND_NMM_CM_E!T65+FC_IND_NMM_CR_E!T65+FC_IND_NMM_GL_E!T65</f>
        <v>33.900119999999994</v>
      </c>
      <c r="U65" s="52">
        <f>FC_IND_NMM_CM_E!U65+FC_IND_NMM_CR_E!U65+FC_IND_NMM_GL_E!U65</f>
        <v>42.599879999999999</v>
      </c>
      <c r="V65" s="52">
        <f>FC_IND_NMM_CM_E!V65+FC_IND_NMM_CR_E!V65+FC_IND_NMM_GL_E!V65</f>
        <v>73.900080000000003</v>
      </c>
      <c r="W65" s="52">
        <f>FC_IND_NMM_CM_E!W65+FC_IND_NMM_CR_E!W65+FC_IND_NMM_GL_E!W65</f>
        <v>25.300080000000001</v>
      </c>
      <c r="X65" s="52">
        <f>FC_IND_NMM_CM_E!X65+FC_IND_NMM_CR_E!X65+FC_IND_NMM_GL_E!X65</f>
        <v>59.500080000000004</v>
      </c>
      <c r="Y65" s="52">
        <f>FC_IND_NMM_CM_E!Y65+FC_IND_NMM_CR_E!Y65+FC_IND_NMM_GL_E!Y65</f>
        <v>76.5</v>
      </c>
      <c r="Z65" s="52">
        <f>FC_IND_NMM_CM_E!Z65+FC_IND_NMM_CR_E!Z65+FC_IND_NMM_GL_E!Z65</f>
        <v>53.700120000000013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768.48539896974989</v>
      </c>
      <c r="D2" s="21">
        <f t="shared" ref="D2:X2" si="0">SUM(D3,D17,D22,D25,D26,D51,D52)</f>
        <v>746.92687696255723</v>
      </c>
      <c r="E2" s="21">
        <f t="shared" si="0"/>
        <v>773.19382984299477</v>
      </c>
      <c r="F2" s="21">
        <f t="shared" si="0"/>
        <v>762.08745054361589</v>
      </c>
      <c r="G2" s="21">
        <f t="shared" si="0"/>
        <v>840.22882725618797</v>
      </c>
      <c r="H2" s="21">
        <f t="shared" si="0"/>
        <v>855.14018195666824</v>
      </c>
      <c r="I2" s="21">
        <f t="shared" si="0"/>
        <v>812.99941566693883</v>
      </c>
      <c r="J2" s="21">
        <f t="shared" si="0"/>
        <v>831.21665031634871</v>
      </c>
      <c r="K2" s="21">
        <f t="shared" si="0"/>
        <v>860.67027104176066</v>
      </c>
      <c r="L2" s="21">
        <f t="shared" si="0"/>
        <v>637.10119977469594</v>
      </c>
      <c r="M2" s="21">
        <f t="shared" si="0"/>
        <v>498.32749014497489</v>
      </c>
      <c r="N2" s="21">
        <f t="shared" si="0"/>
        <v>413.57451414901902</v>
      </c>
      <c r="O2" s="21">
        <f t="shared" si="0"/>
        <v>481.26293456960741</v>
      </c>
      <c r="P2" s="21">
        <f t="shared" si="0"/>
        <v>507.31159268809836</v>
      </c>
      <c r="Q2" s="21">
        <f t="shared" si="0"/>
        <v>552.05445565307241</v>
      </c>
      <c r="R2" s="21">
        <f t="shared" si="0"/>
        <v>615.85428202236915</v>
      </c>
      <c r="S2" s="21">
        <f t="shared" si="0"/>
        <v>628.94477555159517</v>
      </c>
      <c r="T2" s="21">
        <f t="shared" si="0"/>
        <v>769.13440090194365</v>
      </c>
      <c r="U2" s="21">
        <f t="shared" si="0"/>
        <v>459.99985113961139</v>
      </c>
      <c r="V2" s="21">
        <f t="shared" si="0"/>
        <v>611.19572325294803</v>
      </c>
      <c r="W2" s="21">
        <f t="shared" si="0"/>
        <v>578.97114579517006</v>
      </c>
      <c r="X2" s="21">
        <f t="shared" si="0"/>
        <v>599.63294282387403</v>
      </c>
      <c r="Y2" s="21">
        <f t="shared" ref="Y2:Z2" si="1">SUM(Y3,Y17,Y22,Y25,Y26,Y51,Y52)</f>
        <v>472.5674556348734</v>
      </c>
      <c r="Z2" s="21">
        <f t="shared" si="1"/>
        <v>329.94315783827068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160.8498930994904</v>
      </c>
      <c r="D3" s="24">
        <f t="shared" ref="D3:W3" si="3">SUM(D4,D8,D11)</f>
        <v>182.28745160366205</v>
      </c>
      <c r="E3" s="24">
        <f t="shared" si="3"/>
        <v>165.3030198018493</v>
      </c>
      <c r="F3" s="24">
        <f t="shared" si="3"/>
        <v>103.14336402936536</v>
      </c>
      <c r="G3" s="24">
        <f t="shared" si="3"/>
        <v>176.15350588965197</v>
      </c>
      <c r="H3" s="24">
        <f t="shared" si="3"/>
        <v>200.55449297991316</v>
      </c>
      <c r="I3" s="24">
        <f t="shared" si="3"/>
        <v>226.92189644953973</v>
      </c>
      <c r="J3" s="24">
        <f t="shared" si="3"/>
        <v>200.22940439752242</v>
      </c>
      <c r="K3" s="24">
        <f t="shared" si="3"/>
        <v>206.20515679486411</v>
      </c>
      <c r="L3" s="24">
        <f t="shared" si="3"/>
        <v>89.111404116566206</v>
      </c>
      <c r="M3" s="24">
        <f t="shared" si="3"/>
        <v>53.907422575825954</v>
      </c>
      <c r="N3" s="24">
        <f t="shared" si="3"/>
        <v>45.105775173339815</v>
      </c>
      <c r="O3" s="24">
        <f t="shared" si="3"/>
        <v>51.663953757794879</v>
      </c>
      <c r="P3" s="24">
        <f t="shared" si="3"/>
        <v>31.248199563180787</v>
      </c>
      <c r="Q3" s="24">
        <f t="shared" si="3"/>
        <v>46.428645266818975</v>
      </c>
      <c r="R3" s="24">
        <f t="shared" si="3"/>
        <v>56.672237403471151</v>
      </c>
      <c r="S3" s="24">
        <f t="shared" si="3"/>
        <v>44.309243789327134</v>
      </c>
      <c r="T3" s="24">
        <f t="shared" si="3"/>
        <v>74.971584282898007</v>
      </c>
      <c r="U3" s="24">
        <f t="shared" si="3"/>
        <v>28.775229974395074</v>
      </c>
      <c r="V3" s="24">
        <f t="shared" si="3"/>
        <v>30.989178676359924</v>
      </c>
      <c r="W3" s="24">
        <f t="shared" si="3"/>
        <v>33.726294299496089</v>
      </c>
      <c r="X3" s="24">
        <f t="shared" ref="X3:Z3" si="4">SUM(X4,X8,X11)</f>
        <v>29.708289132629403</v>
      </c>
      <c r="Y3" s="24">
        <f t="shared" si="4"/>
        <v>29.487956144779027</v>
      </c>
      <c r="Z3" s="24">
        <f t="shared" si="4"/>
        <v>22.553011747688295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130.12205322110418</v>
      </c>
      <c r="F4" s="19">
        <f t="shared" si="6"/>
        <v>69.862280860942178</v>
      </c>
      <c r="G4" s="19">
        <f t="shared" si="6"/>
        <v>142.4099371871653</v>
      </c>
      <c r="H4" s="19">
        <f t="shared" si="6"/>
        <v>181.87976032753656</v>
      </c>
      <c r="I4" s="19">
        <f t="shared" si="6"/>
        <v>206.74235670906137</v>
      </c>
      <c r="J4" s="19">
        <f t="shared" si="6"/>
        <v>159.01783273123698</v>
      </c>
      <c r="K4" s="19">
        <f t="shared" si="6"/>
        <v>166.30822465498943</v>
      </c>
      <c r="L4" s="19">
        <f t="shared" si="6"/>
        <v>47.104209874551266</v>
      </c>
      <c r="M4" s="19">
        <f t="shared" si="6"/>
        <v>32.843236200345764</v>
      </c>
      <c r="N4" s="19">
        <f t="shared" si="6"/>
        <v>26.14355692768979</v>
      </c>
      <c r="O4" s="19">
        <f t="shared" si="6"/>
        <v>33.507328489314837</v>
      </c>
      <c r="P4" s="19">
        <f t="shared" si="6"/>
        <v>10.167221525407095</v>
      </c>
      <c r="Q4" s="19">
        <f t="shared" si="6"/>
        <v>21.25240000857611</v>
      </c>
      <c r="R4" s="19">
        <f t="shared" si="6"/>
        <v>17.52646167506327</v>
      </c>
      <c r="S4" s="19">
        <f t="shared" si="6"/>
        <v>15.021864705991661</v>
      </c>
      <c r="T4" s="19">
        <f t="shared" si="6"/>
        <v>22.815703816733585</v>
      </c>
      <c r="U4" s="19">
        <f t="shared" si="6"/>
        <v>5.1280323570977107</v>
      </c>
      <c r="V4" s="19">
        <f t="shared" si="6"/>
        <v>0.65594445167187709</v>
      </c>
      <c r="W4" s="19">
        <f t="shared" si="6"/>
        <v>1.5800661329539274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130.12205322110418</v>
      </c>
      <c r="F7" s="8">
        <v>69.862280860942178</v>
      </c>
      <c r="G7" s="8">
        <v>142.4099371871653</v>
      </c>
      <c r="H7" s="8">
        <v>181.87976032753656</v>
      </c>
      <c r="I7" s="8">
        <v>206.74235670906137</v>
      </c>
      <c r="J7" s="8">
        <v>159.01783273123698</v>
      </c>
      <c r="K7" s="8">
        <v>166.30822465498943</v>
      </c>
      <c r="L7" s="8">
        <v>47.104209874551266</v>
      </c>
      <c r="M7" s="8">
        <v>32.843236200345764</v>
      </c>
      <c r="N7" s="8">
        <v>26.14355692768979</v>
      </c>
      <c r="O7" s="8">
        <v>33.507328489314837</v>
      </c>
      <c r="P7" s="8">
        <v>10.167221525407095</v>
      </c>
      <c r="Q7" s="8">
        <v>21.25240000857611</v>
      </c>
      <c r="R7" s="8">
        <v>17.52646167506327</v>
      </c>
      <c r="S7" s="8">
        <v>15.021864705991661</v>
      </c>
      <c r="T7" s="8">
        <v>22.815703816733585</v>
      </c>
      <c r="U7" s="8">
        <v>5.1280323570977107</v>
      </c>
      <c r="V7" s="8">
        <v>0.65594445167187709</v>
      </c>
      <c r="W7" s="8">
        <v>1.5800661329539274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151.78053920866017</v>
      </c>
      <c r="D8" s="19">
        <f t="shared" si="8"/>
        <v>165.98163261633044</v>
      </c>
      <c r="E8" s="19">
        <f t="shared" si="8"/>
        <v>17.681364997174828</v>
      </c>
      <c r="F8" s="19">
        <f t="shared" si="8"/>
        <v>18.841715629687577</v>
      </c>
      <c r="G8" s="19">
        <f t="shared" si="8"/>
        <v>12.560065574807005</v>
      </c>
      <c r="H8" s="19">
        <f t="shared" si="8"/>
        <v>0</v>
      </c>
      <c r="I8" s="19">
        <f t="shared" si="8"/>
        <v>0</v>
      </c>
      <c r="J8" s="19">
        <f t="shared" si="8"/>
        <v>22.231116157887332</v>
      </c>
      <c r="K8" s="19">
        <f t="shared" si="8"/>
        <v>27.22597061823032</v>
      </c>
      <c r="L8" s="19">
        <f t="shared" si="8"/>
        <v>33.747730204379785</v>
      </c>
      <c r="M8" s="19">
        <f t="shared" si="8"/>
        <v>14.67031852993756</v>
      </c>
      <c r="N8" s="19">
        <f t="shared" si="8"/>
        <v>13.67683202471985</v>
      </c>
      <c r="O8" s="19">
        <f t="shared" si="8"/>
        <v>10.985646803270583</v>
      </c>
      <c r="P8" s="19">
        <f t="shared" si="8"/>
        <v>13.478524502276862</v>
      </c>
      <c r="Q8" s="19">
        <f t="shared" si="8"/>
        <v>16.188315769775109</v>
      </c>
      <c r="R8" s="19">
        <f t="shared" si="8"/>
        <v>30.212351466167664</v>
      </c>
      <c r="S8" s="19">
        <f t="shared" si="8"/>
        <v>20.952396577343258</v>
      </c>
      <c r="T8" s="19">
        <f t="shared" si="8"/>
        <v>13.301472240634249</v>
      </c>
      <c r="U8" s="19">
        <f t="shared" si="8"/>
        <v>6.4545396653430078</v>
      </c>
      <c r="V8" s="19">
        <f t="shared" si="8"/>
        <v>8.4737047857723748</v>
      </c>
      <c r="W8" s="19">
        <f t="shared" si="8"/>
        <v>7.2964914690015057</v>
      </c>
      <c r="X8" s="19">
        <f t="shared" si="8"/>
        <v>7.2058747146896263</v>
      </c>
      <c r="Y8" s="19">
        <f t="shared" ref="Y8:Z8" si="9">SUM(Y9:Y10)</f>
        <v>6.7725000996183411</v>
      </c>
      <c r="Z8" s="19">
        <f t="shared" si="9"/>
        <v>5.098829867890414</v>
      </c>
    </row>
    <row r="9" spans="1:26" ht="11.25" customHeight="1" x14ac:dyDescent="0.2">
      <c r="A9" s="28" t="s">
        <v>10</v>
      </c>
      <c r="B9" s="7" t="s">
        <v>11</v>
      </c>
      <c r="C9" s="8">
        <v>135.79649028812111</v>
      </c>
      <c r="D9" s="8">
        <v>147.21095686801945</v>
      </c>
      <c r="E9" s="8">
        <v>0</v>
      </c>
      <c r="F9" s="8">
        <v>2.9835226447443057</v>
      </c>
      <c r="G9" s="8">
        <v>0.74155551686709886</v>
      </c>
      <c r="H9" s="8">
        <v>0</v>
      </c>
      <c r="I9" s="8">
        <v>0</v>
      </c>
      <c r="J9" s="8">
        <v>12.786389649614913</v>
      </c>
      <c r="K9" s="8">
        <v>14.39778717613539</v>
      </c>
      <c r="L9" s="8">
        <v>28.747486168078918</v>
      </c>
      <c r="M9" s="8">
        <v>12.409750514838121</v>
      </c>
      <c r="N9" s="8">
        <v>10.801798786867508</v>
      </c>
      <c r="O9" s="8">
        <v>8.5782806156356877</v>
      </c>
      <c r="P9" s="8">
        <v>13.172178853461531</v>
      </c>
      <c r="Q9" s="8">
        <v>15.265365956322832</v>
      </c>
      <c r="R9" s="8">
        <v>27.373336668278569</v>
      </c>
      <c r="S9" s="8">
        <v>17.102988877473638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15.984048920539063</v>
      </c>
      <c r="D10" s="8">
        <v>18.770675748311003</v>
      </c>
      <c r="E10" s="8">
        <v>17.681364997174828</v>
      </c>
      <c r="F10" s="8">
        <v>15.858192984943271</v>
      </c>
      <c r="G10" s="8">
        <v>11.818510057939907</v>
      </c>
      <c r="H10" s="8">
        <v>0</v>
      </c>
      <c r="I10" s="8">
        <v>0</v>
      </c>
      <c r="J10" s="8">
        <v>9.444726508272419</v>
      </c>
      <c r="K10" s="8">
        <v>12.828183442094931</v>
      </c>
      <c r="L10" s="8">
        <v>5.0002440363008676</v>
      </c>
      <c r="M10" s="8">
        <v>2.2605680150994387</v>
      </c>
      <c r="N10" s="8">
        <v>2.8750332378523424</v>
      </c>
      <c r="O10" s="8">
        <v>2.4073661876348948</v>
      </c>
      <c r="P10" s="8">
        <v>0.30634564881533149</v>
      </c>
      <c r="Q10" s="8">
        <v>0.92294981345227656</v>
      </c>
      <c r="R10" s="8">
        <v>2.8390147978890967</v>
      </c>
      <c r="S10" s="8">
        <v>3.8494076998696185</v>
      </c>
      <c r="T10" s="8">
        <v>13.301472240634249</v>
      </c>
      <c r="U10" s="8">
        <v>6.4545396653430078</v>
      </c>
      <c r="V10" s="8">
        <v>8.4737047857723748</v>
      </c>
      <c r="W10" s="8">
        <v>7.2964914690015057</v>
      </c>
      <c r="X10" s="8">
        <v>7.2058747146896263</v>
      </c>
      <c r="Y10" s="8">
        <v>6.7725000996183411</v>
      </c>
      <c r="Z10" s="8">
        <v>5.098829867890414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9.0693538908302287</v>
      </c>
      <c r="D11" s="19">
        <f t="shared" si="10"/>
        <v>16.305818987331602</v>
      </c>
      <c r="E11" s="19">
        <f t="shared" si="10"/>
        <v>17.499601583570303</v>
      </c>
      <c r="F11" s="19">
        <f t="shared" si="10"/>
        <v>14.439367538735603</v>
      </c>
      <c r="G11" s="19">
        <f t="shared" si="10"/>
        <v>21.183503127679671</v>
      </c>
      <c r="H11" s="19">
        <f t="shared" si="10"/>
        <v>18.674732652376619</v>
      </c>
      <c r="I11" s="19">
        <f t="shared" si="10"/>
        <v>20.179539740478369</v>
      </c>
      <c r="J11" s="19">
        <f t="shared" si="10"/>
        <v>18.980455508398101</v>
      </c>
      <c r="K11" s="19">
        <f t="shared" si="10"/>
        <v>12.670961521644371</v>
      </c>
      <c r="L11" s="19">
        <f t="shared" si="10"/>
        <v>8.259464037635162</v>
      </c>
      <c r="M11" s="19">
        <f t="shared" si="10"/>
        <v>6.3938678455426308</v>
      </c>
      <c r="N11" s="19">
        <f t="shared" si="10"/>
        <v>5.2853862209301692</v>
      </c>
      <c r="O11" s="19">
        <f t="shared" si="10"/>
        <v>7.1709784652094584</v>
      </c>
      <c r="P11" s="19">
        <f t="shared" si="10"/>
        <v>7.6024535354968306</v>
      </c>
      <c r="Q11" s="19">
        <f t="shared" si="10"/>
        <v>8.9879294884677527</v>
      </c>
      <c r="R11" s="19">
        <f t="shared" si="10"/>
        <v>8.9334242622402158</v>
      </c>
      <c r="S11" s="19">
        <f t="shared" si="10"/>
        <v>8.3349825059922136</v>
      </c>
      <c r="T11" s="19">
        <f t="shared" si="10"/>
        <v>38.854408225530172</v>
      </c>
      <c r="U11" s="19">
        <f t="shared" si="10"/>
        <v>17.192657951954356</v>
      </c>
      <c r="V11" s="19">
        <f t="shared" si="10"/>
        <v>21.859529438915672</v>
      </c>
      <c r="W11" s="19">
        <f t="shared" si="10"/>
        <v>24.84973669754066</v>
      </c>
      <c r="X11" s="19">
        <f t="shared" si="10"/>
        <v>22.502414417939779</v>
      </c>
      <c r="Y11" s="19">
        <f t="shared" ref="Y11:Z11" si="11">SUM(Y12:Y16)</f>
        <v>22.715456045160686</v>
      </c>
      <c r="Z11" s="19">
        <f t="shared" si="11"/>
        <v>17.454181879797879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9.0693538908302287</v>
      </c>
      <c r="D13" s="8">
        <v>16.305818987331602</v>
      </c>
      <c r="E13" s="8">
        <v>17.499601583570303</v>
      </c>
      <c r="F13" s="8">
        <v>14.439367538735603</v>
      </c>
      <c r="G13" s="8">
        <v>21.183503127679671</v>
      </c>
      <c r="H13" s="8">
        <v>18.674732652376619</v>
      </c>
      <c r="I13" s="8">
        <v>20.179539740478369</v>
      </c>
      <c r="J13" s="8">
        <v>18.980455508398101</v>
      </c>
      <c r="K13" s="8">
        <v>12.670961521644371</v>
      </c>
      <c r="L13" s="8">
        <v>8.259464037635162</v>
      </c>
      <c r="M13" s="8">
        <v>6.3938678455426308</v>
      </c>
      <c r="N13" s="8">
        <v>5.2853862209301692</v>
      </c>
      <c r="O13" s="8">
        <v>7.1709784652094584</v>
      </c>
      <c r="P13" s="8">
        <v>7.6024535354968306</v>
      </c>
      <c r="Q13" s="8">
        <v>8.9879294884677527</v>
      </c>
      <c r="R13" s="8">
        <v>8.9334242622402158</v>
      </c>
      <c r="S13" s="8">
        <v>8.3349825059922136</v>
      </c>
      <c r="T13" s="8">
        <v>10.158824082779583</v>
      </c>
      <c r="U13" s="8">
        <v>4.6089746133957297</v>
      </c>
      <c r="V13" s="8">
        <v>5.2968067350402324</v>
      </c>
      <c r="W13" s="8">
        <v>6.9158351906540547</v>
      </c>
      <c r="X13" s="8">
        <v>8.0715012487885218</v>
      </c>
      <c r="Y13" s="8">
        <v>7.2767510715247852</v>
      </c>
      <c r="Z13" s="8">
        <v>7.3027924920115899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28.69558414275059</v>
      </c>
      <c r="U16" s="8">
        <v>12.583683338558625</v>
      </c>
      <c r="V16" s="8">
        <v>16.562722703875441</v>
      </c>
      <c r="W16" s="8">
        <v>17.933901506886606</v>
      </c>
      <c r="X16" s="8">
        <v>14.430913169151257</v>
      </c>
      <c r="Y16" s="8">
        <v>15.4387049736359</v>
      </c>
      <c r="Z16" s="8">
        <v>10.151389387786288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171.96647258142244</v>
      </c>
      <c r="D26" s="27">
        <f t="shared" si="16"/>
        <v>115.18125460428676</v>
      </c>
      <c r="E26" s="27">
        <f t="shared" si="16"/>
        <v>185.34091536871091</v>
      </c>
      <c r="F26" s="27">
        <f t="shared" si="16"/>
        <v>307.69491375810401</v>
      </c>
      <c r="G26" s="27">
        <f t="shared" si="16"/>
        <v>313.53946272266785</v>
      </c>
      <c r="H26" s="27">
        <f t="shared" si="16"/>
        <v>299.61238444836567</v>
      </c>
      <c r="I26" s="27">
        <f t="shared" si="16"/>
        <v>257.05843178707454</v>
      </c>
      <c r="J26" s="27">
        <f t="shared" si="16"/>
        <v>315.90350175998037</v>
      </c>
      <c r="K26" s="27">
        <f t="shared" si="16"/>
        <v>317.04282687639454</v>
      </c>
      <c r="L26" s="27">
        <f t="shared" si="16"/>
        <v>277.82349803774463</v>
      </c>
      <c r="M26" s="27">
        <f t="shared" si="16"/>
        <v>216.73308302984276</v>
      </c>
      <c r="N26" s="27">
        <f t="shared" si="16"/>
        <v>154.75751994025597</v>
      </c>
      <c r="O26" s="27">
        <f t="shared" si="16"/>
        <v>201.5341365392658</v>
      </c>
      <c r="P26" s="27">
        <f t="shared" si="16"/>
        <v>204.54355735329949</v>
      </c>
      <c r="Q26" s="27">
        <f t="shared" si="16"/>
        <v>161.77541230992333</v>
      </c>
      <c r="R26" s="27">
        <f t="shared" si="16"/>
        <v>198.86361793453904</v>
      </c>
      <c r="S26" s="27">
        <f t="shared" si="16"/>
        <v>223.91344921847329</v>
      </c>
      <c r="T26" s="27">
        <f t="shared" si="16"/>
        <v>240.42884166600052</v>
      </c>
      <c r="U26" s="27">
        <f t="shared" si="16"/>
        <v>149.14166772844925</v>
      </c>
      <c r="V26" s="27">
        <f t="shared" si="16"/>
        <v>204.68402697878756</v>
      </c>
      <c r="W26" s="27">
        <f t="shared" si="16"/>
        <v>162.48527540732226</v>
      </c>
      <c r="X26" s="27">
        <f t="shared" si="16"/>
        <v>114.25759431272257</v>
      </c>
      <c r="Y26" s="27">
        <f t="shared" ref="Y26:Z26" si="17">SUM(Y27,Y33)</f>
        <v>94.680275425495608</v>
      </c>
      <c r="Z26" s="27">
        <f t="shared" si="17"/>
        <v>81.608786546293743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171.96647258142244</v>
      </c>
      <c r="D33" s="19">
        <f t="shared" si="20"/>
        <v>115.18125460428676</v>
      </c>
      <c r="E33" s="19">
        <f t="shared" si="20"/>
        <v>185.34091536871091</v>
      </c>
      <c r="F33" s="19">
        <f t="shared" si="20"/>
        <v>307.69491375810401</v>
      </c>
      <c r="G33" s="19">
        <f t="shared" si="20"/>
        <v>313.53946272266785</v>
      </c>
      <c r="H33" s="19">
        <f t="shared" si="20"/>
        <v>299.61238444836567</v>
      </c>
      <c r="I33" s="19">
        <f t="shared" si="20"/>
        <v>257.05843178707454</v>
      </c>
      <c r="J33" s="19">
        <f t="shared" si="20"/>
        <v>315.90350175998037</v>
      </c>
      <c r="K33" s="19">
        <f t="shared" si="20"/>
        <v>317.04282687639454</v>
      </c>
      <c r="L33" s="19">
        <f t="shared" si="20"/>
        <v>277.82349803774463</v>
      </c>
      <c r="M33" s="19">
        <f t="shared" si="20"/>
        <v>216.73308302984276</v>
      </c>
      <c r="N33" s="19">
        <f t="shared" si="20"/>
        <v>154.75751994025597</v>
      </c>
      <c r="O33" s="19">
        <f t="shared" si="20"/>
        <v>201.5341365392658</v>
      </c>
      <c r="P33" s="19">
        <f t="shared" si="20"/>
        <v>204.54355735329949</v>
      </c>
      <c r="Q33" s="19">
        <f t="shared" si="20"/>
        <v>161.77541230992333</v>
      </c>
      <c r="R33" s="19">
        <f t="shared" si="20"/>
        <v>198.86361793453904</v>
      </c>
      <c r="S33" s="19">
        <f t="shared" si="20"/>
        <v>223.91344921847329</v>
      </c>
      <c r="T33" s="19">
        <f t="shared" si="20"/>
        <v>240.42884166600052</v>
      </c>
      <c r="U33" s="19">
        <f t="shared" si="20"/>
        <v>149.14166772844925</v>
      </c>
      <c r="V33" s="19">
        <f t="shared" si="20"/>
        <v>204.68402697878756</v>
      </c>
      <c r="W33" s="19">
        <f t="shared" si="20"/>
        <v>162.48527540732226</v>
      </c>
      <c r="X33" s="19">
        <f t="shared" si="20"/>
        <v>114.25759431272257</v>
      </c>
      <c r="Y33" s="19">
        <f t="shared" ref="Y33:Z33" si="21">SUM(Y34:Y50)</f>
        <v>94.680275425495608</v>
      </c>
      <c r="Z33" s="19">
        <f t="shared" si="21"/>
        <v>81.608786546293743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15.286517974662356</v>
      </c>
      <c r="D36" s="8">
        <v>3.0537677391602633</v>
      </c>
      <c r="E36" s="8">
        <v>13.38693774489265</v>
      </c>
      <c r="F36" s="8">
        <v>13.631260472513128</v>
      </c>
      <c r="G36" s="8">
        <v>11.447476312215539</v>
      </c>
      <c r="H36" s="8">
        <v>8.8627730097999624</v>
      </c>
      <c r="I36" s="8">
        <v>9.4835929277170585</v>
      </c>
      <c r="J36" s="8">
        <v>7.6380018279159625</v>
      </c>
      <c r="K36" s="8">
        <v>6.614301713787607</v>
      </c>
      <c r="L36" s="8">
        <v>6.449672551399785</v>
      </c>
      <c r="M36" s="8">
        <v>5.9174000095820602</v>
      </c>
      <c r="N36" s="8">
        <v>4.0885940085352299</v>
      </c>
      <c r="O36" s="8">
        <v>4.4903839190107853</v>
      </c>
      <c r="P36" s="8">
        <v>7.2167647886937898</v>
      </c>
      <c r="Q36" s="8">
        <v>6.0281612369086517</v>
      </c>
      <c r="R36" s="8">
        <v>7.1823579441181717</v>
      </c>
      <c r="S36" s="8">
        <v>5.3969591698040844</v>
      </c>
      <c r="T36" s="8">
        <v>6.6618009260520212</v>
      </c>
      <c r="U36" s="8">
        <v>3.0343109825051915</v>
      </c>
      <c r="V36" s="8">
        <v>4.1003320140287576</v>
      </c>
      <c r="W36" s="8">
        <v>5.4906536200432114</v>
      </c>
      <c r="X36" s="8">
        <v>4.6675168767564097</v>
      </c>
      <c r="Y36" s="8">
        <v>5.8521330047472837</v>
      </c>
      <c r="Z36" s="8">
        <v>6.7242706162214194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5.4224734380589465</v>
      </c>
      <c r="D43" s="8">
        <v>9.7477521511173375</v>
      </c>
      <c r="E43" s="8">
        <v>7.9122864261095618</v>
      </c>
      <c r="F43" s="8">
        <v>5.7982151305676775</v>
      </c>
      <c r="G43" s="8">
        <v>7.6565600274103929</v>
      </c>
      <c r="H43" s="8">
        <v>6.7744908686688179</v>
      </c>
      <c r="I43" s="8">
        <v>7.2507124824399858</v>
      </c>
      <c r="J43" s="8">
        <v>3.9924485897062447</v>
      </c>
      <c r="K43" s="8">
        <v>6.9177490328714475</v>
      </c>
      <c r="L43" s="8">
        <v>5.4025834438408378</v>
      </c>
      <c r="M43" s="8">
        <v>3.0972323296783246</v>
      </c>
      <c r="N43" s="8">
        <v>6.8458336627178333</v>
      </c>
      <c r="O43" s="8">
        <v>5.8821235312898219</v>
      </c>
      <c r="P43" s="8">
        <v>11.337959972460068</v>
      </c>
      <c r="Q43" s="8">
        <v>7.5759794040920987</v>
      </c>
      <c r="R43" s="8">
        <v>7.5235500396245119</v>
      </c>
      <c r="S43" s="8">
        <v>8.23057005392684</v>
      </c>
      <c r="T43" s="8">
        <v>10.166563815040133</v>
      </c>
      <c r="U43" s="8">
        <v>5.2870118896026357</v>
      </c>
      <c r="V43" s="8">
        <v>7.1482283649665499</v>
      </c>
      <c r="W43" s="8">
        <v>7.977969837150237</v>
      </c>
      <c r="X43" s="8">
        <v>8.1393348843839064</v>
      </c>
      <c r="Y43" s="8">
        <v>8.5059365608036313</v>
      </c>
      <c r="Z43" s="8">
        <v>9.7942264997953146</v>
      </c>
    </row>
    <row r="44" spans="1:26" ht="11.25" customHeight="1" x14ac:dyDescent="0.2">
      <c r="A44" s="28" t="s">
        <v>74</v>
      </c>
      <c r="B44" s="7" t="s">
        <v>75</v>
      </c>
      <c r="C44" s="8">
        <v>151.25748116870113</v>
      </c>
      <c r="D44" s="8">
        <v>102.37973471400916</v>
      </c>
      <c r="E44" s="8">
        <v>81.035298180581691</v>
      </c>
      <c r="F44" s="8">
        <v>148.52541450351293</v>
      </c>
      <c r="G44" s="8">
        <v>131.2610359660851</v>
      </c>
      <c r="H44" s="8">
        <v>9.3447279871263262</v>
      </c>
      <c r="I44" s="8">
        <v>1.4284361901285949</v>
      </c>
      <c r="J44" s="8">
        <v>1.3356206223560076</v>
      </c>
      <c r="K44" s="8">
        <v>6.9393649287921599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0.97801569590794279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83.006393017127024</v>
      </c>
      <c r="F48" s="8">
        <v>139.74002365151023</v>
      </c>
      <c r="G48" s="8">
        <v>163.17439041695678</v>
      </c>
      <c r="H48" s="8">
        <v>274.63039258277058</v>
      </c>
      <c r="I48" s="8">
        <v>238.8956901867889</v>
      </c>
      <c r="J48" s="8">
        <v>302.93743072000217</v>
      </c>
      <c r="K48" s="8">
        <v>296.57141120094332</v>
      </c>
      <c r="L48" s="8">
        <v>265.971242042504</v>
      </c>
      <c r="M48" s="8">
        <v>207.71845069058239</v>
      </c>
      <c r="N48" s="8">
        <v>143.8230922690029</v>
      </c>
      <c r="O48" s="8">
        <v>191.16162908896519</v>
      </c>
      <c r="P48" s="8">
        <v>185.98883259214563</v>
      </c>
      <c r="Q48" s="8">
        <v>148.17127166892257</v>
      </c>
      <c r="R48" s="8">
        <v>184.15770995079635</v>
      </c>
      <c r="S48" s="8">
        <v>210.28591999474236</v>
      </c>
      <c r="T48" s="8">
        <v>223.60047692490838</v>
      </c>
      <c r="U48" s="8">
        <v>140.82034485634142</v>
      </c>
      <c r="V48" s="8">
        <v>193.43546659979225</v>
      </c>
      <c r="W48" s="8">
        <v>148.03863625422088</v>
      </c>
      <c r="X48" s="8">
        <v>101.45074255158227</v>
      </c>
      <c r="Y48" s="8">
        <v>80.322205859944688</v>
      </c>
      <c r="Z48" s="8">
        <v>65.090289430277011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435.66903328883711</v>
      </c>
      <c r="D51" s="27">
        <v>449.45817075460843</v>
      </c>
      <c r="E51" s="27">
        <v>422.54989467243462</v>
      </c>
      <c r="F51" s="27">
        <v>351.24917275614661</v>
      </c>
      <c r="G51" s="27">
        <v>309.3328659615288</v>
      </c>
      <c r="H51" s="27">
        <v>259.97719861588297</v>
      </c>
      <c r="I51" s="27">
        <v>262.14435819735525</v>
      </c>
      <c r="J51" s="27">
        <v>245.82561229404058</v>
      </c>
      <c r="K51" s="27">
        <v>260.07952238973758</v>
      </c>
      <c r="L51" s="27">
        <v>162.49723793002957</v>
      </c>
      <c r="M51" s="27">
        <v>118.71732720549782</v>
      </c>
      <c r="N51" s="27">
        <v>99.011835929650175</v>
      </c>
      <c r="O51" s="27">
        <v>108.57764665360767</v>
      </c>
      <c r="P51" s="27">
        <v>157.24703463713269</v>
      </c>
      <c r="Q51" s="27">
        <v>182.25061303910906</v>
      </c>
      <c r="R51" s="27">
        <v>170.94003923965309</v>
      </c>
      <c r="S51" s="27">
        <v>175.07788325206306</v>
      </c>
      <c r="T51" s="27">
        <v>208.25587829404557</v>
      </c>
      <c r="U51" s="27">
        <v>98.581473219319435</v>
      </c>
      <c r="V51" s="27">
        <v>137.37856149765594</v>
      </c>
      <c r="W51" s="27">
        <v>140.26955053308811</v>
      </c>
      <c r="X51" s="27">
        <v>150.99813447733212</v>
      </c>
      <c r="Y51" s="27">
        <v>142.27631921343058</v>
      </c>
      <c r="Z51" s="27">
        <v>102.09491213138598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41.202992682339243</v>
      </c>
      <c r="H52" s="27">
        <f t="shared" si="22"/>
        <v>94.996105912506408</v>
      </c>
      <c r="I52" s="27">
        <f t="shared" si="22"/>
        <v>66.874729232969372</v>
      </c>
      <c r="J52" s="27">
        <f t="shared" si="22"/>
        <v>69.258131864805378</v>
      </c>
      <c r="K52" s="27">
        <f t="shared" si="22"/>
        <v>77.342764980764372</v>
      </c>
      <c r="L52" s="27">
        <f t="shared" si="22"/>
        <v>107.66905969035558</v>
      </c>
      <c r="M52" s="27">
        <f t="shared" si="22"/>
        <v>108.96965733380834</v>
      </c>
      <c r="N52" s="27">
        <f t="shared" si="22"/>
        <v>114.69938310577304</v>
      </c>
      <c r="O52" s="27">
        <f t="shared" si="22"/>
        <v>119.48719761893904</v>
      </c>
      <c r="P52" s="27">
        <f t="shared" si="22"/>
        <v>114.27280113448539</v>
      </c>
      <c r="Q52" s="27">
        <f t="shared" si="22"/>
        <v>161.59978503722104</v>
      </c>
      <c r="R52" s="27">
        <f t="shared" si="22"/>
        <v>189.37838744470588</v>
      </c>
      <c r="S52" s="27">
        <f t="shared" si="22"/>
        <v>185.64419929173167</v>
      </c>
      <c r="T52" s="27">
        <f t="shared" si="22"/>
        <v>245.47809665899953</v>
      </c>
      <c r="U52" s="27">
        <f t="shared" si="22"/>
        <v>183.50148021744764</v>
      </c>
      <c r="V52" s="27">
        <f t="shared" si="22"/>
        <v>238.14395610014458</v>
      </c>
      <c r="W52" s="27">
        <f t="shared" si="22"/>
        <v>242.4900255552636</v>
      </c>
      <c r="X52" s="27">
        <f t="shared" si="22"/>
        <v>304.66892490118994</v>
      </c>
      <c r="Y52" s="27">
        <f t="shared" ref="Y52:Z52" si="23">SUM(Y53:Y54)</f>
        <v>206.12290485116819</v>
      </c>
      <c r="Z52" s="27">
        <f t="shared" si="23"/>
        <v>123.68644741290269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41.202992682339243</v>
      </c>
      <c r="H53" s="8">
        <v>94.996105912506408</v>
      </c>
      <c r="I53" s="8">
        <v>66.874729232969372</v>
      </c>
      <c r="J53" s="8">
        <v>69.258131864805378</v>
      </c>
      <c r="K53" s="8">
        <v>77.342764980764372</v>
      </c>
      <c r="L53" s="8">
        <v>107.66905969035558</v>
      </c>
      <c r="M53" s="8">
        <v>108.96965733380834</v>
      </c>
      <c r="N53" s="8">
        <v>114.69938310577304</v>
      </c>
      <c r="O53" s="8">
        <v>119.48719761893904</v>
      </c>
      <c r="P53" s="8">
        <v>114.27280113448539</v>
      </c>
      <c r="Q53" s="8">
        <v>152.93701046923064</v>
      </c>
      <c r="R53" s="8">
        <v>169.79083521207119</v>
      </c>
      <c r="S53" s="8">
        <v>170.53177064049308</v>
      </c>
      <c r="T53" s="8">
        <v>225.42759995016701</v>
      </c>
      <c r="U53" s="8">
        <v>176.51766175729884</v>
      </c>
      <c r="V53" s="8">
        <v>200.29322469416897</v>
      </c>
      <c r="W53" s="8">
        <v>215.51659855466528</v>
      </c>
      <c r="X53" s="8">
        <v>260.73758188513591</v>
      </c>
      <c r="Y53" s="8">
        <v>162.41142040966571</v>
      </c>
      <c r="Z53" s="8">
        <v>123.68644741290269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8.6627745679903914</v>
      </c>
      <c r="R54" s="45">
        <v>19.587552232634696</v>
      </c>
      <c r="S54" s="45">
        <v>15.11242865123859</v>
      </c>
      <c r="T54" s="45">
        <v>20.050496708832519</v>
      </c>
      <c r="U54" s="45">
        <v>6.9838184601488011</v>
      </c>
      <c r="V54" s="45">
        <v>37.850731405975608</v>
      </c>
      <c r="W54" s="45">
        <v>26.973427000598313</v>
      </c>
      <c r="X54" s="45">
        <v>43.931343016054022</v>
      </c>
      <c r="Y54" s="45">
        <v>43.711484441502463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63.004953040619441</v>
      </c>
      <c r="F61" s="49">
        <f t="shared" si="24"/>
        <v>57.442711009739448</v>
      </c>
      <c r="G61" s="49">
        <f t="shared" si="24"/>
        <v>50.467656157564527</v>
      </c>
      <c r="H61" s="49">
        <f t="shared" si="24"/>
        <v>57.286013570641558</v>
      </c>
      <c r="I61" s="49">
        <f t="shared" si="24"/>
        <v>104.75507998269318</v>
      </c>
      <c r="J61" s="49">
        <f t="shared" si="24"/>
        <v>79.664691818786579</v>
      </c>
      <c r="K61" s="49">
        <f t="shared" si="24"/>
        <v>89.859637477707736</v>
      </c>
      <c r="L61" s="49">
        <f t="shared" si="24"/>
        <v>102.22786837905767</v>
      </c>
      <c r="M61" s="49">
        <f t="shared" si="24"/>
        <v>101.03468643693468</v>
      </c>
      <c r="N61" s="49">
        <f t="shared" si="24"/>
        <v>85.39066088975396</v>
      </c>
      <c r="O61" s="49">
        <f t="shared" si="24"/>
        <v>15.85691271881897</v>
      </c>
      <c r="P61" s="49">
        <f t="shared" si="24"/>
        <v>17.359452344652375</v>
      </c>
      <c r="Q61" s="49">
        <f t="shared" si="24"/>
        <v>21.707420120131541</v>
      </c>
      <c r="R61" s="49">
        <f t="shared" si="24"/>
        <v>36.550878186273387</v>
      </c>
      <c r="S61" s="49">
        <f t="shared" si="24"/>
        <v>50.512390417956283</v>
      </c>
      <c r="T61" s="49">
        <f t="shared" si="24"/>
        <v>77.276820847967755</v>
      </c>
      <c r="U61" s="49">
        <f t="shared" si="24"/>
        <v>51.716493444525796</v>
      </c>
      <c r="V61" s="49">
        <f t="shared" si="24"/>
        <v>99.679999962965553</v>
      </c>
      <c r="W61" s="49">
        <f t="shared" si="24"/>
        <v>98.338248268257516</v>
      </c>
      <c r="X61" s="49">
        <f t="shared" si="24"/>
        <v>147.73048974280672</v>
      </c>
      <c r="Y61" s="49">
        <f t="shared" ref="Y61:Z61" si="25">SUM(Y62:Y72)</f>
        <v>154.86714349877863</v>
      </c>
      <c r="Z61" s="49">
        <f t="shared" si="25"/>
        <v>212.39896164509909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63.004953040619441</v>
      </c>
      <c r="F62" s="52">
        <v>57.442711009739448</v>
      </c>
      <c r="G62" s="52">
        <v>50.467656157564527</v>
      </c>
      <c r="H62" s="52">
        <v>57.286013570641558</v>
      </c>
      <c r="I62" s="52">
        <v>104.75507998269318</v>
      </c>
      <c r="J62" s="52">
        <v>79.664691818786579</v>
      </c>
      <c r="K62" s="52">
        <v>89.859637477707736</v>
      </c>
      <c r="L62" s="52">
        <v>102.22786837905767</v>
      </c>
      <c r="M62" s="52">
        <v>101.03468643693468</v>
      </c>
      <c r="N62" s="52">
        <v>85.39066088975396</v>
      </c>
      <c r="O62" s="52">
        <v>15.85691271881897</v>
      </c>
      <c r="P62" s="52">
        <v>17.359452344652375</v>
      </c>
      <c r="Q62" s="52">
        <v>20.495437504749599</v>
      </c>
      <c r="R62" s="52">
        <v>28.574312419255797</v>
      </c>
      <c r="S62" s="52">
        <v>43.524182101013885</v>
      </c>
      <c r="T62" s="52">
        <v>54.786363281836813</v>
      </c>
      <c r="U62" s="52">
        <v>35.427315090793222</v>
      </c>
      <c r="V62" s="52">
        <v>63.266850594095715</v>
      </c>
      <c r="W62" s="52">
        <v>85.069462847961162</v>
      </c>
      <c r="X62" s="52">
        <v>116.70210294222602</v>
      </c>
      <c r="Y62" s="52">
        <v>114.87451888451882</v>
      </c>
      <c r="Z62" s="52">
        <v>175.78751999940047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0.11158614071425697</v>
      </c>
      <c r="U64" s="52">
        <v>5.4276650896991283E-2</v>
      </c>
      <c r="V64" s="52">
        <v>8.1708696032467332E-2</v>
      </c>
      <c r="W64" s="52">
        <v>7.9591642951717223E-2</v>
      </c>
      <c r="X64" s="52">
        <v>7.5784121768196433E-2</v>
      </c>
      <c r="Y64" s="52">
        <v>8.2444032577539725E-2</v>
      </c>
      <c r="Z64" s="52">
        <v>0.12486923276233622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1.2119826153819417</v>
      </c>
      <c r="R65" s="52">
        <v>7.9765657670175916</v>
      </c>
      <c r="S65" s="52">
        <v>6.9882083169423943</v>
      </c>
      <c r="T65" s="52">
        <v>22.378871425416687</v>
      </c>
      <c r="U65" s="52">
        <v>16.234901702835579</v>
      </c>
      <c r="V65" s="52">
        <v>36.331440672837374</v>
      </c>
      <c r="W65" s="52">
        <v>13.189193777344641</v>
      </c>
      <c r="X65" s="52">
        <v>30.952602678812507</v>
      </c>
      <c r="Y65" s="52">
        <v>39.910180581682262</v>
      </c>
      <c r="Z65" s="52">
        <v>36.486572412936283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369.25907691613349</v>
      </c>
      <c r="D2" s="21">
        <f t="shared" ref="D2:X2" si="0">SUM(D3,D17,D22,D25,D26,D51,D52)</f>
        <v>515.15696790180277</v>
      </c>
      <c r="E2" s="21">
        <f t="shared" si="0"/>
        <v>535.78715111694146</v>
      </c>
      <c r="F2" s="21">
        <f t="shared" si="0"/>
        <v>652.07188727656035</v>
      </c>
      <c r="G2" s="21">
        <f t="shared" si="0"/>
        <v>625.44479598376404</v>
      </c>
      <c r="H2" s="21">
        <f t="shared" si="0"/>
        <v>672.89012196829196</v>
      </c>
      <c r="I2" s="21">
        <f t="shared" si="0"/>
        <v>579.23115943569189</v>
      </c>
      <c r="J2" s="21">
        <f t="shared" si="0"/>
        <v>645.99153842814326</v>
      </c>
      <c r="K2" s="21">
        <f t="shared" si="0"/>
        <v>613.12867188133896</v>
      </c>
      <c r="L2" s="21">
        <f t="shared" si="0"/>
        <v>358.25568557879615</v>
      </c>
      <c r="M2" s="21">
        <f t="shared" si="0"/>
        <v>451.85638125164559</v>
      </c>
      <c r="N2" s="21">
        <f t="shared" si="0"/>
        <v>504.66014161139611</v>
      </c>
      <c r="O2" s="21">
        <f t="shared" si="0"/>
        <v>338.52093970616278</v>
      </c>
      <c r="P2" s="21">
        <f t="shared" si="0"/>
        <v>354.10015143215264</v>
      </c>
      <c r="Q2" s="21">
        <f t="shared" si="0"/>
        <v>438.41512484720295</v>
      </c>
      <c r="R2" s="21">
        <f t="shared" si="0"/>
        <v>482.11595768564058</v>
      </c>
      <c r="S2" s="21">
        <f t="shared" si="0"/>
        <v>581.35104767540645</v>
      </c>
      <c r="T2" s="21">
        <f t="shared" si="0"/>
        <v>485.75834946818304</v>
      </c>
      <c r="U2" s="21">
        <f t="shared" si="0"/>
        <v>894.07696390595243</v>
      </c>
      <c r="V2" s="21">
        <f t="shared" si="0"/>
        <v>763.15360805545913</v>
      </c>
      <c r="W2" s="21">
        <f t="shared" si="0"/>
        <v>645.19069351217831</v>
      </c>
      <c r="X2" s="21">
        <f t="shared" si="0"/>
        <v>674.92694971251899</v>
      </c>
      <c r="Y2" s="21">
        <f t="shared" ref="Y2:Z2" si="1">SUM(Y3,Y17,Y22,Y25,Y26,Y51,Y52)</f>
        <v>541.74309541522098</v>
      </c>
      <c r="Z2" s="21">
        <f t="shared" si="1"/>
        <v>200.69857772366402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76.985937762307728</v>
      </c>
      <c r="D3" s="24">
        <f t="shared" ref="D3:W3" si="3">SUM(D4,D8,D11)</f>
        <v>125.22753698619206</v>
      </c>
      <c r="E3" s="24">
        <f t="shared" si="3"/>
        <v>117.35030755310557</v>
      </c>
      <c r="F3" s="24">
        <f t="shared" si="3"/>
        <v>92.507003931649336</v>
      </c>
      <c r="G3" s="24">
        <f t="shared" si="3"/>
        <v>140.13258269530331</v>
      </c>
      <c r="H3" s="24">
        <f t="shared" si="3"/>
        <v>182.10454898415156</v>
      </c>
      <c r="I3" s="24">
        <f t="shared" si="3"/>
        <v>182.53900401703453</v>
      </c>
      <c r="J3" s="24">
        <f t="shared" si="3"/>
        <v>181.59011089100395</v>
      </c>
      <c r="K3" s="24">
        <f t="shared" si="3"/>
        <v>170.32008618548949</v>
      </c>
      <c r="L3" s="24">
        <f t="shared" si="3"/>
        <v>63.873741953663739</v>
      </c>
      <c r="M3" s="24">
        <f t="shared" si="3"/>
        <v>64.812615144687456</v>
      </c>
      <c r="N3" s="24">
        <f t="shared" si="3"/>
        <v>72.023342121734004</v>
      </c>
      <c r="O3" s="24">
        <f t="shared" si="3"/>
        <v>47.650720916831219</v>
      </c>
      <c r="P3" s="24">
        <f t="shared" si="3"/>
        <v>27.329404714380672</v>
      </c>
      <c r="Q3" s="24">
        <f t="shared" si="3"/>
        <v>45.271444925748426</v>
      </c>
      <c r="R3" s="24">
        <f t="shared" si="3"/>
        <v>56.489050081496899</v>
      </c>
      <c r="S3" s="24">
        <f t="shared" si="3"/>
        <v>53.165295678435939</v>
      </c>
      <c r="T3" s="24">
        <f t="shared" si="3"/>
        <v>60.865908078968062</v>
      </c>
      <c r="U3" s="24">
        <f t="shared" si="3"/>
        <v>77.664917344086149</v>
      </c>
      <c r="V3" s="24">
        <f t="shared" si="3"/>
        <v>54.498257376283917</v>
      </c>
      <c r="W3" s="24">
        <f t="shared" si="3"/>
        <v>51.146217395185246</v>
      </c>
      <c r="X3" s="24">
        <f t="shared" ref="X3:Z3" si="4">SUM(X4,X8,X11)</f>
        <v>45.984049842675745</v>
      </c>
      <c r="Y3" s="24">
        <f t="shared" si="4"/>
        <v>44.118967253662262</v>
      </c>
      <c r="Z3" s="24">
        <f t="shared" si="4"/>
        <v>17.80041375257003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92.374978891748697</v>
      </c>
      <c r="F4" s="19">
        <f t="shared" si="6"/>
        <v>62.657935884631371</v>
      </c>
      <c r="G4" s="19">
        <f t="shared" si="6"/>
        <v>113.28910088235551</v>
      </c>
      <c r="H4" s="19">
        <f t="shared" si="6"/>
        <v>165.14779216194833</v>
      </c>
      <c r="I4" s="19">
        <f t="shared" si="6"/>
        <v>166.3063127546107</v>
      </c>
      <c r="J4" s="19">
        <f t="shared" si="6"/>
        <v>144.21491172187567</v>
      </c>
      <c r="K4" s="19">
        <f t="shared" si="6"/>
        <v>137.36625987861348</v>
      </c>
      <c r="L4" s="19">
        <f t="shared" si="6"/>
        <v>33.763603842697975</v>
      </c>
      <c r="M4" s="19">
        <f t="shared" si="6"/>
        <v>39.48725289110083</v>
      </c>
      <c r="N4" s="19">
        <f t="shared" si="6"/>
        <v>41.745127705841178</v>
      </c>
      <c r="O4" s="19">
        <f t="shared" si="6"/>
        <v>30.904494185600971</v>
      </c>
      <c r="P4" s="19">
        <f t="shared" si="6"/>
        <v>8.8921638933724605</v>
      </c>
      <c r="Q4" s="19">
        <f t="shared" si="6"/>
        <v>20.722699337855314</v>
      </c>
      <c r="R4" s="19">
        <f t="shared" si="6"/>
        <v>17.469809145976029</v>
      </c>
      <c r="S4" s="19">
        <f t="shared" si="6"/>
        <v>18.024272373790286</v>
      </c>
      <c r="T4" s="19">
        <f t="shared" si="6"/>
        <v>18.5229983406266</v>
      </c>
      <c r="U4" s="19">
        <f t="shared" si="6"/>
        <v>13.84066120431295</v>
      </c>
      <c r="V4" s="19">
        <f t="shared" si="6"/>
        <v>1.153558470364676</v>
      </c>
      <c r="W4" s="19">
        <f t="shared" si="6"/>
        <v>2.396183974947959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92.374978891748697</v>
      </c>
      <c r="F7" s="8">
        <v>62.657935884631371</v>
      </c>
      <c r="G7" s="8">
        <v>113.28910088235551</v>
      </c>
      <c r="H7" s="8">
        <v>165.14779216194833</v>
      </c>
      <c r="I7" s="8">
        <v>166.3063127546107</v>
      </c>
      <c r="J7" s="8">
        <v>144.21491172187567</v>
      </c>
      <c r="K7" s="8">
        <v>137.36625987861348</v>
      </c>
      <c r="L7" s="8">
        <v>33.763603842697975</v>
      </c>
      <c r="M7" s="8">
        <v>39.48725289110083</v>
      </c>
      <c r="N7" s="8">
        <v>41.745127705841178</v>
      </c>
      <c r="O7" s="8">
        <v>30.904494185600971</v>
      </c>
      <c r="P7" s="8">
        <v>8.8921638933724605</v>
      </c>
      <c r="Q7" s="8">
        <v>20.722699337855314</v>
      </c>
      <c r="R7" s="8">
        <v>17.469809145976029</v>
      </c>
      <c r="S7" s="8">
        <v>18.024272373790286</v>
      </c>
      <c r="T7" s="8">
        <v>18.5229983406266</v>
      </c>
      <c r="U7" s="8">
        <v>13.84066120431295</v>
      </c>
      <c r="V7" s="8">
        <v>1.153558470364676</v>
      </c>
      <c r="W7" s="8">
        <v>2.396183974947959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72.645165749783388</v>
      </c>
      <c r="D8" s="19">
        <f t="shared" si="8"/>
        <v>114.02579198201099</v>
      </c>
      <c r="E8" s="19">
        <f t="shared" si="8"/>
        <v>12.552182185566874</v>
      </c>
      <c r="F8" s="19">
        <f t="shared" si="8"/>
        <v>16.898718383262064</v>
      </c>
      <c r="G8" s="19">
        <f t="shared" si="8"/>
        <v>9.9917081918462642</v>
      </c>
      <c r="H8" s="19">
        <f t="shared" si="8"/>
        <v>0</v>
      </c>
      <c r="I8" s="19">
        <f t="shared" si="8"/>
        <v>0</v>
      </c>
      <c r="J8" s="19">
        <f t="shared" si="8"/>
        <v>20.161628410614711</v>
      </c>
      <c r="K8" s="19">
        <f t="shared" si="8"/>
        <v>22.487942271946558</v>
      </c>
      <c r="L8" s="19">
        <f t="shared" si="8"/>
        <v>24.18987594199162</v>
      </c>
      <c r="M8" s="19">
        <f t="shared" si="8"/>
        <v>17.638048036768932</v>
      </c>
      <c r="N8" s="19">
        <f t="shared" si="8"/>
        <v>21.838692457282264</v>
      </c>
      <c r="O8" s="19">
        <f t="shared" si="8"/>
        <v>10.132286668721045</v>
      </c>
      <c r="P8" s="19">
        <f t="shared" si="8"/>
        <v>11.78820079955752</v>
      </c>
      <c r="Q8" s="19">
        <f t="shared" si="8"/>
        <v>15.784833729270053</v>
      </c>
      <c r="R8" s="19">
        <f t="shared" si="8"/>
        <v>30.114693070995621</v>
      </c>
      <c r="S8" s="19">
        <f t="shared" si="8"/>
        <v>25.140134742597905</v>
      </c>
      <c r="T8" s="19">
        <f t="shared" si="8"/>
        <v>10.798840580164599</v>
      </c>
      <c r="U8" s="19">
        <f t="shared" si="8"/>
        <v>17.420930781406501</v>
      </c>
      <c r="V8" s="19">
        <f t="shared" si="8"/>
        <v>14.902045296797654</v>
      </c>
      <c r="W8" s="19">
        <f t="shared" si="8"/>
        <v>11.065192504746701</v>
      </c>
      <c r="X8" s="19">
        <f t="shared" si="8"/>
        <v>11.153631249550086</v>
      </c>
      <c r="Y8" s="19">
        <f t="shared" ref="Y8:Z8" si="9">SUM(Y9:Y10)</f>
        <v>10.132805022276496</v>
      </c>
      <c r="Z8" s="19">
        <f t="shared" si="9"/>
        <v>4.0243530362065503</v>
      </c>
    </row>
    <row r="9" spans="1:26" ht="11.25" customHeight="1" x14ac:dyDescent="0.2">
      <c r="A9" s="28" t="s">
        <v>10</v>
      </c>
      <c r="B9" s="7" t="s">
        <v>11</v>
      </c>
      <c r="C9" s="8">
        <v>64.994884038839558</v>
      </c>
      <c r="D9" s="8">
        <v>101.13074368961271</v>
      </c>
      <c r="E9" s="8">
        <v>0</v>
      </c>
      <c r="F9" s="8">
        <v>2.6758555300654039</v>
      </c>
      <c r="G9" s="8">
        <v>0.58991780643658254</v>
      </c>
      <c r="H9" s="8">
        <v>0</v>
      </c>
      <c r="I9" s="8">
        <v>0</v>
      </c>
      <c r="J9" s="8">
        <v>11.596108580333407</v>
      </c>
      <c r="K9" s="8">
        <v>11.892197027638991</v>
      </c>
      <c r="L9" s="8">
        <v>20.605774665097336</v>
      </c>
      <c r="M9" s="8">
        <v>14.920178812638527</v>
      </c>
      <c r="N9" s="8">
        <v>17.247938796460883</v>
      </c>
      <c r="O9" s="8">
        <v>7.9119236107679196</v>
      </c>
      <c r="P9" s="8">
        <v>11.520273548195858</v>
      </c>
      <c r="Q9" s="8">
        <v>14.88488777114847</v>
      </c>
      <c r="R9" s="8">
        <v>27.284855103627049</v>
      </c>
      <c r="S9" s="8">
        <v>20.521349111241406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7.650281710943835</v>
      </c>
      <c r="D10" s="8">
        <v>12.895048292398268</v>
      </c>
      <c r="E10" s="8">
        <v>12.552182185566874</v>
      </c>
      <c r="F10" s="8">
        <v>14.222862853196659</v>
      </c>
      <c r="G10" s="8">
        <v>9.4017903854096812</v>
      </c>
      <c r="H10" s="8">
        <v>0</v>
      </c>
      <c r="I10" s="8">
        <v>0</v>
      </c>
      <c r="J10" s="8">
        <v>8.5655198302813051</v>
      </c>
      <c r="K10" s="8">
        <v>10.595745244307567</v>
      </c>
      <c r="L10" s="8">
        <v>3.5841012768942853</v>
      </c>
      <c r="M10" s="8">
        <v>2.7178692241304043</v>
      </c>
      <c r="N10" s="8">
        <v>4.590753660821381</v>
      </c>
      <c r="O10" s="8">
        <v>2.2203630579531257</v>
      </c>
      <c r="P10" s="8">
        <v>0.2679272513616624</v>
      </c>
      <c r="Q10" s="8">
        <v>0.89994595812158351</v>
      </c>
      <c r="R10" s="8">
        <v>2.8298379673685723</v>
      </c>
      <c r="S10" s="8">
        <v>4.6187856313564977</v>
      </c>
      <c r="T10" s="8">
        <v>10.798840580164599</v>
      </c>
      <c r="U10" s="8">
        <v>17.420930781406501</v>
      </c>
      <c r="V10" s="8">
        <v>14.902045296797654</v>
      </c>
      <c r="W10" s="8">
        <v>11.065192504746701</v>
      </c>
      <c r="X10" s="8">
        <v>11.153631249550086</v>
      </c>
      <c r="Y10" s="8">
        <v>10.132805022276496</v>
      </c>
      <c r="Z10" s="8">
        <v>4.0243530362065503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4.3407720125243365</v>
      </c>
      <c r="D11" s="19">
        <f t="shared" si="10"/>
        <v>11.201745004181076</v>
      </c>
      <c r="E11" s="19">
        <f t="shared" si="10"/>
        <v>12.423146475789995</v>
      </c>
      <c r="F11" s="19">
        <f t="shared" si="10"/>
        <v>12.950349663755903</v>
      </c>
      <c r="G11" s="19">
        <f t="shared" si="10"/>
        <v>16.851773621101515</v>
      </c>
      <c r="H11" s="19">
        <f t="shared" si="10"/>
        <v>16.956756822203229</v>
      </c>
      <c r="I11" s="19">
        <f t="shared" si="10"/>
        <v>16.232691262423828</v>
      </c>
      <c r="J11" s="19">
        <f t="shared" si="10"/>
        <v>17.213570758513555</v>
      </c>
      <c r="K11" s="19">
        <f t="shared" si="10"/>
        <v>10.46588403492944</v>
      </c>
      <c r="L11" s="19">
        <f t="shared" si="10"/>
        <v>5.9202621689741459</v>
      </c>
      <c r="M11" s="19">
        <f t="shared" si="10"/>
        <v>7.6873142168177031</v>
      </c>
      <c r="N11" s="19">
        <f t="shared" si="10"/>
        <v>8.439521958610559</v>
      </c>
      <c r="O11" s="19">
        <f t="shared" si="10"/>
        <v>6.6139400625092044</v>
      </c>
      <c r="P11" s="19">
        <f t="shared" si="10"/>
        <v>6.6490400214506922</v>
      </c>
      <c r="Q11" s="19">
        <f t="shared" si="10"/>
        <v>8.7639118586230573</v>
      </c>
      <c r="R11" s="19">
        <f t="shared" si="10"/>
        <v>8.9045478645252487</v>
      </c>
      <c r="S11" s="19">
        <f t="shared" si="10"/>
        <v>10.000888562047749</v>
      </c>
      <c r="T11" s="19">
        <f t="shared" si="10"/>
        <v>31.54406915817686</v>
      </c>
      <c r="U11" s="19">
        <f t="shared" si="10"/>
        <v>46.403325358366708</v>
      </c>
      <c r="V11" s="19">
        <f t="shared" si="10"/>
        <v>38.442653609121585</v>
      </c>
      <c r="W11" s="19">
        <f t="shared" si="10"/>
        <v>37.684840915490582</v>
      </c>
      <c r="X11" s="19">
        <f t="shared" si="10"/>
        <v>34.830418593125657</v>
      </c>
      <c r="Y11" s="19">
        <f t="shared" ref="Y11:Z11" si="11">SUM(Y12:Y16)</f>
        <v>33.986162231385762</v>
      </c>
      <c r="Z11" s="19">
        <f t="shared" si="11"/>
        <v>13.776060716363482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4.3407720125243365</v>
      </c>
      <c r="D13" s="8">
        <v>11.201745004181076</v>
      </c>
      <c r="E13" s="8">
        <v>12.423146475789995</v>
      </c>
      <c r="F13" s="8">
        <v>12.950349663755903</v>
      </c>
      <c r="G13" s="8">
        <v>16.851773621101515</v>
      </c>
      <c r="H13" s="8">
        <v>16.956756822203229</v>
      </c>
      <c r="I13" s="8">
        <v>16.232691262423828</v>
      </c>
      <c r="J13" s="8">
        <v>17.213570758513555</v>
      </c>
      <c r="K13" s="8">
        <v>10.46588403492944</v>
      </c>
      <c r="L13" s="8">
        <v>5.9202621689741459</v>
      </c>
      <c r="M13" s="8">
        <v>7.6873142168177031</v>
      </c>
      <c r="N13" s="8">
        <v>8.439521958610559</v>
      </c>
      <c r="O13" s="8">
        <v>6.6139400625092044</v>
      </c>
      <c r="P13" s="8">
        <v>6.6490400214506922</v>
      </c>
      <c r="Q13" s="8">
        <v>8.7639118586230573</v>
      </c>
      <c r="R13" s="8">
        <v>8.9045478645252487</v>
      </c>
      <c r="S13" s="8">
        <v>10.000888562047749</v>
      </c>
      <c r="T13" s="8">
        <v>8.2474721419741606</v>
      </c>
      <c r="U13" s="8">
        <v>12.439714042559826</v>
      </c>
      <c r="V13" s="8">
        <v>9.3150818785289697</v>
      </c>
      <c r="W13" s="8">
        <v>10.487923961920409</v>
      </c>
      <c r="X13" s="8">
        <v>12.4934934513565</v>
      </c>
      <c r="Y13" s="8">
        <v>10.887249718543</v>
      </c>
      <c r="Z13" s="8">
        <v>5.7638744377585258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23.2965970162027</v>
      </c>
      <c r="U16" s="8">
        <v>33.96361131580688</v>
      </c>
      <c r="V16" s="8">
        <v>29.127571730592614</v>
      </c>
      <c r="W16" s="8">
        <v>27.196916953570177</v>
      </c>
      <c r="X16" s="8">
        <v>22.336925141769157</v>
      </c>
      <c r="Y16" s="8">
        <v>23.098912512842766</v>
      </c>
      <c r="Z16" s="8">
        <v>8.0121862786049558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82.324338078896389</v>
      </c>
      <c r="D26" s="27">
        <f t="shared" si="16"/>
        <v>79.170215057284068</v>
      </c>
      <c r="E26" s="27">
        <f t="shared" si="16"/>
        <v>116.42998749192216</v>
      </c>
      <c r="F26" s="27">
        <f t="shared" si="16"/>
        <v>242.25156476274458</v>
      </c>
      <c r="G26" s="27">
        <f t="shared" si="16"/>
        <v>213.5980704089377</v>
      </c>
      <c r="H26" s="27">
        <f t="shared" si="16"/>
        <v>193.75376150616484</v>
      </c>
      <c r="I26" s="27">
        <f t="shared" si="16"/>
        <v>147.13649493419669</v>
      </c>
      <c r="J26" s="27">
        <f t="shared" si="16"/>
        <v>197.35319699570121</v>
      </c>
      <c r="K26" s="27">
        <f t="shared" si="16"/>
        <v>183.17006086287083</v>
      </c>
      <c r="L26" s="27">
        <f t="shared" si="16"/>
        <v>128.64526509562504</v>
      </c>
      <c r="M26" s="27">
        <f t="shared" si="16"/>
        <v>163.49909327536025</v>
      </c>
      <c r="N26" s="27">
        <f t="shared" si="16"/>
        <v>160.0504351605596</v>
      </c>
      <c r="O26" s="27">
        <f t="shared" si="16"/>
        <v>120.86659975622592</v>
      </c>
      <c r="P26" s="27">
        <f t="shared" si="16"/>
        <v>123.07135281885144</v>
      </c>
      <c r="Q26" s="27">
        <f t="shared" si="16"/>
        <v>109.65264515714755</v>
      </c>
      <c r="R26" s="27">
        <f t="shared" si="16"/>
        <v>132.97330437851392</v>
      </c>
      <c r="S26" s="27">
        <f t="shared" si="16"/>
        <v>176.23109230211051</v>
      </c>
      <c r="T26" s="27">
        <f t="shared" si="16"/>
        <v>128.80858408568571</v>
      </c>
      <c r="U26" s="27">
        <f t="shared" si="16"/>
        <v>251.20790679672351</v>
      </c>
      <c r="V26" s="27">
        <f t="shared" si="16"/>
        <v>219.85399117919405</v>
      </c>
      <c r="W26" s="27">
        <f t="shared" si="16"/>
        <v>157.88781172827177</v>
      </c>
      <c r="X26" s="27">
        <f t="shared" si="16"/>
        <v>113.43344904702097</v>
      </c>
      <c r="Y26" s="27">
        <f t="shared" ref="Y26:Z26" si="17">SUM(Y27,Y33)</f>
        <v>95.158980771024744</v>
      </c>
      <c r="Z26" s="27">
        <f t="shared" si="17"/>
        <v>43.764910213665082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82.324338078896389</v>
      </c>
      <c r="D33" s="19">
        <f t="shared" si="20"/>
        <v>79.170215057284068</v>
      </c>
      <c r="E33" s="19">
        <f t="shared" si="20"/>
        <v>116.42998749192216</v>
      </c>
      <c r="F33" s="19">
        <f t="shared" si="20"/>
        <v>242.25156476274458</v>
      </c>
      <c r="G33" s="19">
        <f t="shared" si="20"/>
        <v>213.5980704089377</v>
      </c>
      <c r="H33" s="19">
        <f t="shared" si="20"/>
        <v>193.75376150616484</v>
      </c>
      <c r="I33" s="19">
        <f t="shared" si="20"/>
        <v>147.13649493419669</v>
      </c>
      <c r="J33" s="19">
        <f t="shared" si="20"/>
        <v>197.35319699570121</v>
      </c>
      <c r="K33" s="19">
        <f t="shared" si="20"/>
        <v>183.17006086287083</v>
      </c>
      <c r="L33" s="19">
        <f t="shared" si="20"/>
        <v>128.64526509562504</v>
      </c>
      <c r="M33" s="19">
        <f t="shared" si="20"/>
        <v>163.49909327536025</v>
      </c>
      <c r="N33" s="19">
        <f t="shared" si="20"/>
        <v>160.0504351605596</v>
      </c>
      <c r="O33" s="19">
        <f t="shared" si="20"/>
        <v>120.86659975622592</v>
      </c>
      <c r="P33" s="19">
        <f t="shared" si="20"/>
        <v>123.07135281885144</v>
      </c>
      <c r="Q33" s="19">
        <f t="shared" si="20"/>
        <v>109.65264515714755</v>
      </c>
      <c r="R33" s="19">
        <f t="shared" si="20"/>
        <v>132.97330437851392</v>
      </c>
      <c r="S33" s="19">
        <f t="shared" si="20"/>
        <v>176.23109230211051</v>
      </c>
      <c r="T33" s="19">
        <f t="shared" si="20"/>
        <v>128.80858408568571</v>
      </c>
      <c r="U33" s="19">
        <f t="shared" si="20"/>
        <v>251.20790679672351</v>
      </c>
      <c r="V33" s="19">
        <f t="shared" si="20"/>
        <v>219.85399117919405</v>
      </c>
      <c r="W33" s="19">
        <f t="shared" si="20"/>
        <v>157.88781172827177</v>
      </c>
      <c r="X33" s="19">
        <f t="shared" si="20"/>
        <v>113.43344904702097</v>
      </c>
      <c r="Y33" s="19">
        <f t="shared" ref="Y33:Z33" si="21">SUM(Y34:Y50)</f>
        <v>95.158980771024744</v>
      </c>
      <c r="Z33" s="19">
        <f t="shared" si="21"/>
        <v>43.764910213665082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7.3164296147330408</v>
      </c>
      <c r="D36" s="8">
        <v>2.0978723940603361</v>
      </c>
      <c r="E36" s="8">
        <v>9.5035242758454164</v>
      </c>
      <c r="F36" s="8">
        <v>12.225576293644062</v>
      </c>
      <c r="G36" s="8">
        <v>9.1066278407139265</v>
      </c>
      <c r="H36" s="8">
        <v>8.047445149285096</v>
      </c>
      <c r="I36" s="8">
        <v>7.6287288032312564</v>
      </c>
      <c r="J36" s="8">
        <v>6.9269825932424967</v>
      </c>
      <c r="K36" s="8">
        <v>5.4632408590530224</v>
      </c>
      <c r="L36" s="8">
        <v>4.6230302879623455</v>
      </c>
      <c r="M36" s="8">
        <v>7.1144594037815772</v>
      </c>
      <c r="N36" s="8">
        <v>6.5285255367400596</v>
      </c>
      <c r="O36" s="8">
        <v>4.1415729027886607</v>
      </c>
      <c r="P36" s="8">
        <v>6.311719983736185</v>
      </c>
      <c r="Q36" s="8">
        <v>5.8779136860854493</v>
      </c>
      <c r="R36" s="8">
        <v>7.1591416926072888</v>
      </c>
      <c r="S36" s="8">
        <v>6.4756449329472385</v>
      </c>
      <c r="T36" s="8">
        <v>5.4084032861762701</v>
      </c>
      <c r="U36" s="8">
        <v>8.1896656208209109</v>
      </c>
      <c r="V36" s="8">
        <v>7.2109348802852544</v>
      </c>
      <c r="W36" s="8">
        <v>8.3266237671592265</v>
      </c>
      <c r="X36" s="8">
        <v>7.224627703874126</v>
      </c>
      <c r="Y36" s="8">
        <v>8.7557802627238086</v>
      </c>
      <c r="Z36" s="8">
        <v>5.3072645237840197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2.6130886296579376</v>
      </c>
      <c r="D43" s="8">
        <v>6.7396790446076915</v>
      </c>
      <c r="E43" s="8">
        <v>5.6551067176155474</v>
      </c>
      <c r="F43" s="8">
        <v>5.2380219731110049</v>
      </c>
      <c r="G43" s="8">
        <v>6.1383392740639442</v>
      </c>
      <c r="H43" s="8">
        <v>6.1985291011646408</v>
      </c>
      <c r="I43" s="8">
        <v>5.8767471698314679</v>
      </c>
      <c r="J43" s="8">
        <v>3.6481070119472636</v>
      </c>
      <c r="K43" s="8">
        <v>5.7529966006639004</v>
      </c>
      <c r="L43" s="8">
        <v>3.8934768501667407</v>
      </c>
      <c r="M43" s="8">
        <v>3.7429675621610596</v>
      </c>
      <c r="N43" s="8">
        <v>10.987618892822438</v>
      </c>
      <c r="O43" s="8">
        <v>5.4415389424024116</v>
      </c>
      <c r="P43" s="8">
        <v>9.9558484272608663</v>
      </c>
      <c r="Q43" s="8">
        <v>7.4158861399846492</v>
      </c>
      <c r="R43" s="8">
        <v>7.5267556367029851</v>
      </c>
      <c r="S43" s="8">
        <v>9.9118673639056301</v>
      </c>
      <c r="T43" s="8">
        <v>8.2846047244178074</v>
      </c>
      <c r="U43" s="8">
        <v>14.330356032244051</v>
      </c>
      <c r="V43" s="8">
        <v>12.620509898701046</v>
      </c>
      <c r="W43" s="8">
        <v>12.142561942284722</v>
      </c>
      <c r="X43" s="8">
        <v>12.641155894729135</v>
      </c>
      <c r="Y43" s="8">
        <v>12.763468368245638</v>
      </c>
      <c r="Z43" s="8">
        <v>7.7495051201580676</v>
      </c>
    </row>
    <row r="44" spans="1:26" ht="11.25" customHeight="1" x14ac:dyDescent="0.2">
      <c r="A44" s="28" t="s">
        <v>74</v>
      </c>
      <c r="B44" s="7" t="s">
        <v>75</v>
      </c>
      <c r="C44" s="8">
        <v>72.394819834505412</v>
      </c>
      <c r="D44" s="8">
        <v>70.332663618616039</v>
      </c>
      <c r="E44" s="8">
        <v>57.527788515588206</v>
      </c>
      <c r="F44" s="8">
        <v>133.20916214749974</v>
      </c>
      <c r="G44" s="8">
        <v>104.4199937111166</v>
      </c>
      <c r="H44" s="8">
        <v>8.4850628384857796</v>
      </c>
      <c r="I44" s="8">
        <v>1.1490531479228254</v>
      </c>
      <c r="J44" s="8">
        <v>1.2112881105136031</v>
      </c>
      <c r="K44" s="8">
        <v>5.7317346040973582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1.4831692730487269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43.743567982872996</v>
      </c>
      <c r="F48" s="8">
        <v>91.578804348489783</v>
      </c>
      <c r="G48" s="8">
        <v>93.933109583043233</v>
      </c>
      <c r="H48" s="8">
        <v>171.02272441722931</v>
      </c>
      <c r="I48" s="8">
        <v>132.48196581321113</v>
      </c>
      <c r="J48" s="8">
        <v>185.56681927999784</v>
      </c>
      <c r="K48" s="8">
        <v>166.22208879905654</v>
      </c>
      <c r="L48" s="8">
        <v>120.12875795749595</v>
      </c>
      <c r="M48" s="8">
        <v>152.64166630941762</v>
      </c>
      <c r="N48" s="8">
        <v>142.5342907309971</v>
      </c>
      <c r="O48" s="8">
        <v>111.28348791103485</v>
      </c>
      <c r="P48" s="8">
        <v>106.80378440785439</v>
      </c>
      <c r="Q48" s="8">
        <v>96.358845331077447</v>
      </c>
      <c r="R48" s="8">
        <v>118.28740704920364</v>
      </c>
      <c r="S48" s="8">
        <v>159.84358000525765</v>
      </c>
      <c r="T48" s="8">
        <v>115.11557607509164</v>
      </c>
      <c r="U48" s="8">
        <v>228.68788514365855</v>
      </c>
      <c r="V48" s="8">
        <v>200.02254640020774</v>
      </c>
      <c r="W48" s="8">
        <v>135.93545674577911</v>
      </c>
      <c r="X48" s="8">
        <v>93.567665448417713</v>
      </c>
      <c r="Y48" s="8">
        <v>73.639732140055301</v>
      </c>
      <c r="Z48" s="8">
        <v>30.708140569722996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209.94880107492938</v>
      </c>
      <c r="D51" s="27">
        <v>310.75921585832657</v>
      </c>
      <c r="E51" s="27">
        <v>302.00685607191366</v>
      </c>
      <c r="F51" s="27">
        <v>317.3133185821664</v>
      </c>
      <c r="G51" s="27">
        <v>247.99519276186231</v>
      </c>
      <c r="H51" s="27">
        <v>237.87414619048192</v>
      </c>
      <c r="I51" s="27">
        <v>212.46961851743009</v>
      </c>
      <c r="J51" s="27">
        <v>224.62359120624353</v>
      </c>
      <c r="K51" s="27">
        <v>216.28951861374296</v>
      </c>
      <c r="L51" s="27">
        <v>117.10679541986292</v>
      </c>
      <c r="M51" s="27">
        <v>143.46844456540623</v>
      </c>
      <c r="N51" s="27">
        <v>158.91480463487562</v>
      </c>
      <c r="O51" s="27">
        <v>100.44493105204462</v>
      </c>
      <c r="P51" s="27">
        <v>138.07842383340596</v>
      </c>
      <c r="Q51" s="27">
        <v>178.39934919970963</v>
      </c>
      <c r="R51" s="27">
        <v>171.01287252812654</v>
      </c>
      <c r="S51" s="27">
        <v>210.84186706118379</v>
      </c>
      <c r="T51" s="27">
        <v>169.70509058825189</v>
      </c>
      <c r="U51" s="27">
        <v>267.20341071942579</v>
      </c>
      <c r="V51" s="27">
        <v>242.54786035484895</v>
      </c>
      <c r="W51" s="27">
        <v>213.49187083074514</v>
      </c>
      <c r="X51" s="27">
        <v>234.51436571352139</v>
      </c>
      <c r="Y51" s="27">
        <v>213.49081160552086</v>
      </c>
      <c r="Z51" s="27">
        <v>80.780758370331597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23.718950117660757</v>
      </c>
      <c r="H52" s="27">
        <f t="shared" si="22"/>
        <v>59.157665287493593</v>
      </c>
      <c r="I52" s="27">
        <f t="shared" si="22"/>
        <v>37.086041967030624</v>
      </c>
      <c r="J52" s="27">
        <f t="shared" si="22"/>
        <v>42.424639335194612</v>
      </c>
      <c r="K52" s="27">
        <f t="shared" si="22"/>
        <v>43.349006219235605</v>
      </c>
      <c r="L52" s="27">
        <f t="shared" si="22"/>
        <v>48.629883109644425</v>
      </c>
      <c r="M52" s="27">
        <f t="shared" si="22"/>
        <v>80.076228266191649</v>
      </c>
      <c r="N52" s="27">
        <f t="shared" si="22"/>
        <v>113.67155969422693</v>
      </c>
      <c r="O52" s="27">
        <f t="shared" si="22"/>
        <v>69.55868798106097</v>
      </c>
      <c r="P52" s="27">
        <f t="shared" si="22"/>
        <v>65.620970065514626</v>
      </c>
      <c r="Q52" s="27">
        <f t="shared" si="22"/>
        <v>105.09168556459733</v>
      </c>
      <c r="R52" s="27">
        <f t="shared" si="22"/>
        <v>121.64073069750322</v>
      </c>
      <c r="S52" s="27">
        <f t="shared" si="22"/>
        <v>141.11279263367626</v>
      </c>
      <c r="T52" s="27">
        <f t="shared" si="22"/>
        <v>126.37876671527735</v>
      </c>
      <c r="U52" s="27">
        <f t="shared" si="22"/>
        <v>298.00072904571692</v>
      </c>
      <c r="V52" s="27">
        <f t="shared" si="22"/>
        <v>246.2534991451322</v>
      </c>
      <c r="W52" s="27">
        <f t="shared" si="22"/>
        <v>222.66479355797614</v>
      </c>
      <c r="X52" s="27">
        <f t="shared" si="22"/>
        <v>280.99508510930093</v>
      </c>
      <c r="Y52" s="27">
        <f t="shared" ref="Y52:Z52" si="23">SUM(Y53:Y54)</f>
        <v>188.9743357850131</v>
      </c>
      <c r="Z52" s="27">
        <f t="shared" si="23"/>
        <v>58.352495387097306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23.718950117660757</v>
      </c>
      <c r="H53" s="8">
        <v>59.157665287493593</v>
      </c>
      <c r="I53" s="8">
        <v>37.086041967030624</v>
      </c>
      <c r="J53" s="8">
        <v>42.424639335194612</v>
      </c>
      <c r="K53" s="8">
        <v>43.349006219235605</v>
      </c>
      <c r="L53" s="8">
        <v>48.629883109644425</v>
      </c>
      <c r="M53" s="8">
        <v>80.076228266191649</v>
      </c>
      <c r="N53" s="8">
        <v>113.67155969422693</v>
      </c>
      <c r="O53" s="8">
        <v>69.55868798106097</v>
      </c>
      <c r="P53" s="8">
        <v>65.620970065514626</v>
      </c>
      <c r="Q53" s="8">
        <v>99.458103930769354</v>
      </c>
      <c r="R53" s="8">
        <v>109.05933638792884</v>
      </c>
      <c r="S53" s="8">
        <v>129.62545815950699</v>
      </c>
      <c r="T53" s="8">
        <v>116.05622844983296</v>
      </c>
      <c r="U53" s="8">
        <v>286.65922384270112</v>
      </c>
      <c r="V53" s="8">
        <v>207.11383250583097</v>
      </c>
      <c r="W53" s="8">
        <v>197.89663024533471</v>
      </c>
      <c r="X53" s="8">
        <v>240.47736091486411</v>
      </c>
      <c r="Y53" s="8">
        <v>148.89946519033427</v>
      </c>
      <c r="Z53" s="8">
        <v>58.352495387097306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5.6335816338279718</v>
      </c>
      <c r="R54" s="45">
        <v>12.581394309574378</v>
      </c>
      <c r="S54" s="45">
        <v>11.487334474169264</v>
      </c>
      <c r="T54" s="45">
        <v>10.322538265444399</v>
      </c>
      <c r="U54" s="45">
        <v>11.341505203015773</v>
      </c>
      <c r="V54" s="45">
        <v>39.139666639301225</v>
      </c>
      <c r="W54" s="45">
        <v>24.76816331264143</v>
      </c>
      <c r="X54" s="45">
        <v>40.517724194436802</v>
      </c>
      <c r="Y54" s="45">
        <v>40.074870594678828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33.203002159380524</v>
      </c>
      <c r="F61" s="49">
        <f t="shared" si="24"/>
        <v>37.645154590260553</v>
      </c>
      <c r="G61" s="49">
        <f t="shared" si="24"/>
        <v>29.052254242435463</v>
      </c>
      <c r="H61" s="49">
        <f t="shared" si="24"/>
        <v>35.674165629358434</v>
      </c>
      <c r="I61" s="49">
        <f t="shared" si="24"/>
        <v>58.092964817306814</v>
      </c>
      <c r="J61" s="49">
        <f t="shared" si="24"/>
        <v>48.799263381213443</v>
      </c>
      <c r="K61" s="49">
        <f t="shared" si="24"/>
        <v>50.364452122292263</v>
      </c>
      <c r="L61" s="49">
        <f t="shared" si="24"/>
        <v>46.172310820942322</v>
      </c>
      <c r="M61" s="49">
        <f t="shared" si="24"/>
        <v>74.245223963065285</v>
      </c>
      <c r="N61" s="49">
        <f t="shared" si="24"/>
        <v>84.625473510246024</v>
      </c>
      <c r="O61" s="49">
        <f t="shared" si="24"/>
        <v>9.2309976811810337</v>
      </c>
      <c r="P61" s="49">
        <f t="shared" si="24"/>
        <v>9.968637255347625</v>
      </c>
      <c r="Q61" s="49">
        <f t="shared" si="24"/>
        <v>14.116784679868452</v>
      </c>
      <c r="R61" s="49">
        <f t="shared" si="24"/>
        <v>23.477206613726594</v>
      </c>
      <c r="S61" s="49">
        <f t="shared" si="24"/>
        <v>38.395729582043714</v>
      </c>
      <c r="T61" s="49">
        <f t="shared" si="24"/>
        <v>39.81768103250257</v>
      </c>
      <c r="U61" s="49">
        <f t="shared" si="24"/>
        <v>84.044958347820327</v>
      </c>
      <c r="V61" s="49">
        <f t="shared" si="24"/>
        <v>103.13418341050031</v>
      </c>
      <c r="W61" s="49">
        <f t="shared" si="24"/>
        <v>90.346473171603037</v>
      </c>
      <c r="X61" s="49">
        <f t="shared" si="24"/>
        <v>136.29911907842808</v>
      </c>
      <c r="Y61" s="49">
        <f t="shared" ref="Y61:Z61" si="25">SUM(Y62:Y72)</f>
        <v>142.03096601478111</v>
      </c>
      <c r="Z61" s="49">
        <f t="shared" si="25"/>
        <v>100.24496251659347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33.203002159380524</v>
      </c>
      <c r="F62" s="52">
        <v>37.645154590260553</v>
      </c>
      <c r="G62" s="52">
        <v>29.052254242435463</v>
      </c>
      <c r="H62" s="52">
        <v>35.674165629358434</v>
      </c>
      <c r="I62" s="52">
        <v>58.092964817306814</v>
      </c>
      <c r="J62" s="52">
        <v>48.799263381213443</v>
      </c>
      <c r="K62" s="52">
        <v>50.364452122292263</v>
      </c>
      <c r="L62" s="52">
        <v>46.172310820942322</v>
      </c>
      <c r="M62" s="52">
        <v>74.245223963065285</v>
      </c>
      <c r="N62" s="52">
        <v>84.625473510246024</v>
      </c>
      <c r="O62" s="52">
        <v>9.2309976811810337</v>
      </c>
      <c r="P62" s="52">
        <v>9.968637255347625</v>
      </c>
      <c r="Q62" s="52">
        <v>13.328607295250395</v>
      </c>
      <c r="R62" s="52">
        <v>18.353732380744184</v>
      </c>
      <c r="S62" s="52">
        <v>33.083817898986105</v>
      </c>
      <c r="T62" s="52">
        <v>28.205502318163163</v>
      </c>
      <c r="U62" s="52">
        <v>57.532864109206763</v>
      </c>
      <c r="V62" s="52">
        <v>65.421283805904238</v>
      </c>
      <c r="W62" s="52">
        <v>78.114447552038811</v>
      </c>
      <c r="X62" s="52">
        <v>107.633941857774</v>
      </c>
      <c r="Y62" s="52">
        <v>105.31743631548116</v>
      </c>
      <c r="Z62" s="52">
        <v>82.932614400599547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9.0930139756097511E-2</v>
      </c>
      <c r="U64" s="52">
        <v>0.147115941449143</v>
      </c>
      <c r="V64" s="52">
        <v>0.14426027743344694</v>
      </c>
      <c r="W64" s="52">
        <v>0.12113939690885746</v>
      </c>
      <c r="X64" s="52">
        <v>0.1176998994665915</v>
      </c>
      <c r="Y64" s="52">
        <v>0.12371028098223008</v>
      </c>
      <c r="Z64" s="52">
        <v>9.8800528930197515E-2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0.78817738461805831</v>
      </c>
      <c r="R65" s="52">
        <v>5.1234742329824092</v>
      </c>
      <c r="S65" s="52">
        <v>5.3119116830576054</v>
      </c>
      <c r="T65" s="52">
        <v>11.521248574583309</v>
      </c>
      <c r="U65" s="52">
        <v>26.36497829716442</v>
      </c>
      <c r="V65" s="52">
        <v>37.568639327162629</v>
      </c>
      <c r="W65" s="52">
        <v>12.11088622265536</v>
      </c>
      <c r="X65" s="52">
        <v>28.547477321187497</v>
      </c>
      <c r="Y65" s="52">
        <v>36.589819418317738</v>
      </c>
      <c r="Z65" s="52">
        <v>17.213547587063733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215.11856924636362</v>
      </c>
      <c r="D2" s="21">
        <f t="shared" ref="D2:X2" si="0">SUM(D3,D17,D22,D25,D26,D51,D52)</f>
        <v>200.95753106219581</v>
      </c>
      <c r="E2" s="21">
        <f t="shared" si="0"/>
        <v>205.66125811209866</v>
      </c>
      <c r="F2" s="21">
        <f t="shared" si="0"/>
        <v>182.88550791820109</v>
      </c>
      <c r="G2" s="21">
        <f t="shared" si="0"/>
        <v>176.79214762722341</v>
      </c>
      <c r="H2" s="21">
        <f t="shared" si="0"/>
        <v>211.51374743504013</v>
      </c>
      <c r="I2" s="21">
        <f t="shared" si="0"/>
        <v>195.6562106173692</v>
      </c>
      <c r="J2" s="21">
        <f t="shared" si="0"/>
        <v>194.57134236884298</v>
      </c>
      <c r="K2" s="21">
        <f t="shared" si="0"/>
        <v>202.95043025166973</v>
      </c>
      <c r="L2" s="21">
        <f t="shared" si="0"/>
        <v>153.63086260545481</v>
      </c>
      <c r="M2" s="21">
        <f t="shared" si="0"/>
        <v>146.33017249142904</v>
      </c>
      <c r="N2" s="21">
        <f t="shared" si="0"/>
        <v>159.9044532376447</v>
      </c>
      <c r="O2" s="21">
        <f t="shared" si="0"/>
        <v>122.85484500445689</v>
      </c>
      <c r="P2" s="21">
        <f t="shared" si="0"/>
        <v>122.59622002084848</v>
      </c>
      <c r="Q2" s="21">
        <f t="shared" si="0"/>
        <v>117.67216206249469</v>
      </c>
      <c r="R2" s="21">
        <f t="shared" si="0"/>
        <v>116.63293601671863</v>
      </c>
      <c r="S2" s="21">
        <f t="shared" si="0"/>
        <v>116.31671994935743</v>
      </c>
      <c r="T2" s="21">
        <f t="shared" si="0"/>
        <v>112.13963494301299</v>
      </c>
      <c r="U2" s="21">
        <f t="shared" si="0"/>
        <v>149.15707705735369</v>
      </c>
      <c r="V2" s="21">
        <f t="shared" si="0"/>
        <v>142.26022811874262</v>
      </c>
      <c r="W2" s="21">
        <f t="shared" si="0"/>
        <v>125.41024494780052</v>
      </c>
      <c r="X2" s="21">
        <f t="shared" si="0"/>
        <v>110.5528548401617</v>
      </c>
      <c r="Y2" s="21">
        <f t="shared" ref="Y2:Z2" si="1">SUM(Y3,Y17,Y22,Y25,Y26,Y51,Y52)</f>
        <v>91.04718343249715</v>
      </c>
      <c r="Z2" s="21">
        <f t="shared" si="1"/>
        <v>113.66847190803556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44.81171223044894</v>
      </c>
      <c r="D3" s="24">
        <f t="shared" ref="D3:W3" si="3">SUM(D4,D8,D11)</f>
        <v>48.808899856701579</v>
      </c>
      <c r="E3" s="24">
        <f t="shared" si="3"/>
        <v>49.036806157079958</v>
      </c>
      <c r="F3" s="24">
        <f t="shared" si="3"/>
        <v>30.187176217362754</v>
      </c>
      <c r="G3" s="24">
        <f t="shared" si="3"/>
        <v>48.801352602220142</v>
      </c>
      <c r="H3" s="24">
        <f t="shared" si="3"/>
        <v>87.114501395935363</v>
      </c>
      <c r="I3" s="24">
        <f t="shared" si="3"/>
        <v>87.279274013425734</v>
      </c>
      <c r="J3" s="24">
        <f t="shared" si="3"/>
        <v>84.651557464808548</v>
      </c>
      <c r="K3" s="24">
        <f t="shared" si="3"/>
        <v>85.764460314415743</v>
      </c>
      <c r="L3" s="24">
        <f t="shared" si="3"/>
        <v>51.892379688716929</v>
      </c>
      <c r="M3" s="24">
        <f t="shared" si="3"/>
        <v>43.384159287536079</v>
      </c>
      <c r="N3" s="24">
        <f t="shared" si="3"/>
        <v>46.460924342985983</v>
      </c>
      <c r="O3" s="24">
        <f t="shared" si="3"/>
        <v>37.171771405600843</v>
      </c>
      <c r="P3" s="24">
        <f t="shared" si="3"/>
        <v>18.469987383538122</v>
      </c>
      <c r="Q3" s="24">
        <f t="shared" si="3"/>
        <v>22.508784288384188</v>
      </c>
      <c r="R3" s="24">
        <f t="shared" si="3"/>
        <v>27.242858817551323</v>
      </c>
      <c r="S3" s="24">
        <f t="shared" si="3"/>
        <v>22.091988103187951</v>
      </c>
      <c r="T3" s="24">
        <f t="shared" si="3"/>
        <v>27.987340118363782</v>
      </c>
      <c r="U3" s="24">
        <f t="shared" si="3"/>
        <v>31.608898438889206</v>
      </c>
      <c r="V3" s="24">
        <f t="shared" si="3"/>
        <v>24.531068328980428</v>
      </c>
      <c r="W3" s="24">
        <f t="shared" si="3"/>
        <v>22.428243420284062</v>
      </c>
      <c r="X3" s="24">
        <f t="shared" ref="X3:Z3" si="4">SUM(X4,X8,X11)</f>
        <v>16.962144601349596</v>
      </c>
      <c r="Y3" s="24">
        <f t="shared" si="4"/>
        <v>14.414560092219102</v>
      </c>
      <c r="Z3" s="24">
        <f t="shared" si="4"/>
        <v>18.151966094530813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38.600443647147117</v>
      </c>
      <c r="F4" s="19">
        <f t="shared" si="6"/>
        <v>20.446734534426522</v>
      </c>
      <c r="G4" s="19">
        <f t="shared" si="6"/>
        <v>39.453075450479226</v>
      </c>
      <c r="H4" s="19">
        <f t="shared" si="6"/>
        <v>79.002790710515214</v>
      </c>
      <c r="I4" s="19">
        <f t="shared" si="6"/>
        <v>79.517768376327936</v>
      </c>
      <c r="J4" s="19">
        <f t="shared" si="6"/>
        <v>67.228423546887342</v>
      </c>
      <c r="K4" s="19">
        <f t="shared" si="6"/>
        <v>69.170603466397068</v>
      </c>
      <c r="L4" s="19">
        <f t="shared" si="6"/>
        <v>27.430266282750761</v>
      </c>
      <c r="M4" s="19">
        <f t="shared" si="6"/>
        <v>26.431910908553402</v>
      </c>
      <c r="N4" s="19">
        <f t="shared" si="6"/>
        <v>26.929008886469038</v>
      </c>
      <c r="O4" s="19">
        <f t="shared" si="6"/>
        <v>24.108235325084216</v>
      </c>
      <c r="P4" s="19">
        <f t="shared" si="6"/>
        <v>6.0095767412204486</v>
      </c>
      <c r="Q4" s="19">
        <f t="shared" si="6"/>
        <v>10.303244573568598</v>
      </c>
      <c r="R4" s="19">
        <f t="shared" si="6"/>
        <v>8.4251291789606988</v>
      </c>
      <c r="S4" s="19">
        <f t="shared" si="6"/>
        <v>7.4896980402180393</v>
      </c>
      <c r="T4" s="19">
        <f t="shared" si="6"/>
        <v>8.5172384826398186</v>
      </c>
      <c r="U4" s="19">
        <f t="shared" si="6"/>
        <v>5.6330202785893366</v>
      </c>
      <c r="V4" s="19">
        <f t="shared" si="6"/>
        <v>0.51924635796344742</v>
      </c>
      <c r="W4" s="19">
        <f t="shared" si="6"/>
        <v>1.0507560520981127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38.600443647147117</v>
      </c>
      <c r="F7" s="8">
        <v>20.446734534426522</v>
      </c>
      <c r="G7" s="8">
        <v>39.453075450479226</v>
      </c>
      <c r="H7" s="8">
        <v>79.002790710515214</v>
      </c>
      <c r="I7" s="8">
        <v>79.517768376327936</v>
      </c>
      <c r="J7" s="8">
        <v>67.228423546887342</v>
      </c>
      <c r="K7" s="8">
        <v>69.170603466397068</v>
      </c>
      <c r="L7" s="8">
        <v>27.430266282750761</v>
      </c>
      <c r="M7" s="8">
        <v>26.431910908553402</v>
      </c>
      <c r="N7" s="8">
        <v>26.929008886469038</v>
      </c>
      <c r="O7" s="8">
        <v>24.108235325084216</v>
      </c>
      <c r="P7" s="8">
        <v>6.0095767412204486</v>
      </c>
      <c r="Q7" s="8">
        <v>10.303244573568598</v>
      </c>
      <c r="R7" s="8">
        <v>8.4251291789606988</v>
      </c>
      <c r="S7" s="8">
        <v>7.4896980402180393</v>
      </c>
      <c r="T7" s="8">
        <v>8.5172384826398186</v>
      </c>
      <c r="U7" s="8">
        <v>5.6330202785893366</v>
      </c>
      <c r="V7" s="8">
        <v>0.51924635796344742</v>
      </c>
      <c r="W7" s="8">
        <v>1.0507560520981127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42.285050453803507</v>
      </c>
      <c r="D8" s="19">
        <f t="shared" si="8"/>
        <v>44.442888488214258</v>
      </c>
      <c r="E8" s="19">
        <f t="shared" si="8"/>
        <v>5.2451411292931542</v>
      </c>
      <c r="F8" s="19">
        <f t="shared" si="8"/>
        <v>5.5144428854277363</v>
      </c>
      <c r="G8" s="19">
        <f t="shared" si="8"/>
        <v>3.4796252605221114</v>
      </c>
      <c r="H8" s="19">
        <f t="shared" si="8"/>
        <v>0</v>
      </c>
      <c r="I8" s="19">
        <f t="shared" si="8"/>
        <v>0</v>
      </c>
      <c r="J8" s="19">
        <f t="shared" si="8"/>
        <v>9.3987125048328775</v>
      </c>
      <c r="K8" s="19">
        <f t="shared" si="8"/>
        <v>11.323774404592491</v>
      </c>
      <c r="L8" s="19">
        <f t="shared" si="8"/>
        <v>19.652367132575471</v>
      </c>
      <c r="M8" s="19">
        <f t="shared" si="8"/>
        <v>11.806526921343012</v>
      </c>
      <c r="N8" s="19">
        <f t="shared" si="8"/>
        <v>14.087736116057672</v>
      </c>
      <c r="O8" s="19">
        <f t="shared" si="8"/>
        <v>7.9040786082352916</v>
      </c>
      <c r="P8" s="19">
        <f t="shared" si="8"/>
        <v>7.9668006792651953</v>
      </c>
      <c r="Q8" s="19">
        <f t="shared" si="8"/>
        <v>7.8481572219064057</v>
      </c>
      <c r="R8" s="19">
        <f t="shared" si="8"/>
        <v>14.523351525356093</v>
      </c>
      <c r="S8" s="19">
        <f t="shared" si="8"/>
        <v>10.446580811009873</v>
      </c>
      <c r="T8" s="19">
        <f t="shared" si="8"/>
        <v>4.9655190194310102</v>
      </c>
      <c r="U8" s="19">
        <f t="shared" si="8"/>
        <v>7.0901566706209476</v>
      </c>
      <c r="V8" s="19">
        <f t="shared" si="8"/>
        <v>6.7077941390542026</v>
      </c>
      <c r="W8" s="19">
        <f t="shared" si="8"/>
        <v>4.8522225812171982</v>
      </c>
      <c r="X8" s="19">
        <f t="shared" si="8"/>
        <v>4.114241932415049</v>
      </c>
      <c r="Y8" s="19">
        <f t="shared" ref="Y8:Z8" si="9">SUM(Y9:Y10)</f>
        <v>3.3105926087655604</v>
      </c>
      <c r="Z8" s="19">
        <f t="shared" si="9"/>
        <v>4.1038326906921725</v>
      </c>
    </row>
    <row r="9" spans="1:26" ht="11.25" customHeight="1" x14ac:dyDescent="0.2">
      <c r="A9" s="28" t="s">
        <v>10</v>
      </c>
      <c r="B9" s="7" t="s">
        <v>11</v>
      </c>
      <c r="C9" s="8">
        <v>37.832000553039329</v>
      </c>
      <c r="D9" s="8">
        <v>39.416892322367794</v>
      </c>
      <c r="E9" s="8">
        <v>0</v>
      </c>
      <c r="F9" s="8">
        <v>0.87319358519028811</v>
      </c>
      <c r="G9" s="8">
        <v>0.20543963669631848</v>
      </c>
      <c r="H9" s="8">
        <v>0</v>
      </c>
      <c r="I9" s="8">
        <v>0</v>
      </c>
      <c r="J9" s="8">
        <v>5.4057384900516796</v>
      </c>
      <c r="K9" s="8">
        <v>5.9883005162256104</v>
      </c>
      <c r="L9" s="8">
        <v>16.740567406823764</v>
      </c>
      <c r="M9" s="8">
        <v>9.9872441925233506</v>
      </c>
      <c r="N9" s="8">
        <v>11.126325936671607</v>
      </c>
      <c r="O9" s="8">
        <v>6.171999293596393</v>
      </c>
      <c r="P9" s="8">
        <v>7.7857278383426118</v>
      </c>
      <c r="Q9" s="8">
        <v>7.4007076325286913</v>
      </c>
      <c r="R9" s="8">
        <v>13.15861134809437</v>
      </c>
      <c r="S9" s="8">
        <v>8.5273183312849596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4.4530499007641797</v>
      </c>
      <c r="D10" s="8">
        <v>5.0259961658464674</v>
      </c>
      <c r="E10" s="8">
        <v>5.2451411292931542</v>
      </c>
      <c r="F10" s="8">
        <v>4.6412493002374484</v>
      </c>
      <c r="G10" s="8">
        <v>3.2741856238257929</v>
      </c>
      <c r="H10" s="8">
        <v>0</v>
      </c>
      <c r="I10" s="8">
        <v>0</v>
      </c>
      <c r="J10" s="8">
        <v>3.9929740147811983</v>
      </c>
      <c r="K10" s="8">
        <v>5.33547388836688</v>
      </c>
      <c r="L10" s="8">
        <v>2.9117997257517079</v>
      </c>
      <c r="M10" s="8">
        <v>1.819282728819662</v>
      </c>
      <c r="N10" s="8">
        <v>2.9614101793860637</v>
      </c>
      <c r="O10" s="8">
        <v>1.7320793146388986</v>
      </c>
      <c r="P10" s="8">
        <v>0.18107284092258333</v>
      </c>
      <c r="Q10" s="8">
        <v>0.44744958937771456</v>
      </c>
      <c r="R10" s="8">
        <v>1.3647401772617227</v>
      </c>
      <c r="S10" s="8">
        <v>1.9192624797249136</v>
      </c>
      <c r="T10" s="8">
        <v>4.9655190194310102</v>
      </c>
      <c r="U10" s="8">
        <v>7.0901566706209476</v>
      </c>
      <c r="V10" s="8">
        <v>6.7077941390542026</v>
      </c>
      <c r="W10" s="8">
        <v>4.8522225812171982</v>
      </c>
      <c r="X10" s="8">
        <v>4.114241932415049</v>
      </c>
      <c r="Y10" s="8">
        <v>3.3105926087655604</v>
      </c>
      <c r="Z10" s="8">
        <v>4.1038326906921725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2.5266617766454353</v>
      </c>
      <c r="D11" s="19">
        <f t="shared" si="10"/>
        <v>4.3660113684873236</v>
      </c>
      <c r="E11" s="19">
        <f t="shared" si="10"/>
        <v>5.1912213806396901</v>
      </c>
      <c r="F11" s="19">
        <f t="shared" si="10"/>
        <v>4.2259987975084972</v>
      </c>
      <c r="G11" s="19">
        <f t="shared" si="10"/>
        <v>5.8686518912188053</v>
      </c>
      <c r="H11" s="19">
        <f t="shared" si="10"/>
        <v>8.1117106854201531</v>
      </c>
      <c r="I11" s="19">
        <f t="shared" si="10"/>
        <v>7.7615056370977999</v>
      </c>
      <c r="J11" s="19">
        <f t="shared" si="10"/>
        <v>8.0244214130883407</v>
      </c>
      <c r="K11" s="19">
        <f t="shared" si="10"/>
        <v>5.2700824434261877</v>
      </c>
      <c r="L11" s="19">
        <f t="shared" si="10"/>
        <v>4.8097462733906973</v>
      </c>
      <c r="M11" s="19">
        <f t="shared" si="10"/>
        <v>5.1457214576396666</v>
      </c>
      <c r="N11" s="19">
        <f t="shared" si="10"/>
        <v>5.4441793404592689</v>
      </c>
      <c r="O11" s="19">
        <f t="shared" si="10"/>
        <v>5.1594574722813391</v>
      </c>
      <c r="P11" s="19">
        <f t="shared" si="10"/>
        <v>4.4936099630524771</v>
      </c>
      <c r="Q11" s="19">
        <f t="shared" si="10"/>
        <v>4.3573824929091858</v>
      </c>
      <c r="R11" s="19">
        <f t="shared" si="10"/>
        <v>4.2943781132345302</v>
      </c>
      <c r="S11" s="19">
        <f t="shared" si="10"/>
        <v>4.1557092519600394</v>
      </c>
      <c r="T11" s="19">
        <f t="shared" si="10"/>
        <v>14.504582616292954</v>
      </c>
      <c r="U11" s="19">
        <f t="shared" si="10"/>
        <v>18.885721489678922</v>
      </c>
      <c r="V11" s="19">
        <f t="shared" si="10"/>
        <v>17.304027831962777</v>
      </c>
      <c r="W11" s="19">
        <f t="shared" si="10"/>
        <v>16.525264786968751</v>
      </c>
      <c r="X11" s="19">
        <f t="shared" si="10"/>
        <v>12.847902668934548</v>
      </c>
      <c r="Y11" s="19">
        <f t="shared" ref="Y11:Z11" si="11">SUM(Y12:Y16)</f>
        <v>11.103967483453541</v>
      </c>
      <c r="Z11" s="19">
        <f t="shared" si="11"/>
        <v>14.048133403838639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2.5266617766454353</v>
      </c>
      <c r="D13" s="8">
        <v>4.3660113684873236</v>
      </c>
      <c r="E13" s="8">
        <v>5.1912213806396901</v>
      </c>
      <c r="F13" s="8">
        <v>4.2259987975084972</v>
      </c>
      <c r="G13" s="8">
        <v>5.8686518912188053</v>
      </c>
      <c r="H13" s="8">
        <v>8.1117106854201531</v>
      </c>
      <c r="I13" s="8">
        <v>7.7615056370977999</v>
      </c>
      <c r="J13" s="8">
        <v>8.0244214130883407</v>
      </c>
      <c r="K13" s="8">
        <v>5.2700824434261877</v>
      </c>
      <c r="L13" s="8">
        <v>4.8097462733906973</v>
      </c>
      <c r="M13" s="8">
        <v>5.1457214576396666</v>
      </c>
      <c r="N13" s="8">
        <v>5.4441793404592689</v>
      </c>
      <c r="O13" s="8">
        <v>5.1594574722813391</v>
      </c>
      <c r="P13" s="8">
        <v>4.4936099630524771</v>
      </c>
      <c r="Q13" s="8">
        <v>4.3573824929091858</v>
      </c>
      <c r="R13" s="8">
        <v>4.2943781132345302</v>
      </c>
      <c r="S13" s="8">
        <v>4.1557092519600394</v>
      </c>
      <c r="T13" s="8">
        <v>3.792349695246255</v>
      </c>
      <c r="U13" s="8">
        <v>5.0628478240444341</v>
      </c>
      <c r="V13" s="8">
        <v>4.1929581064307948</v>
      </c>
      <c r="W13" s="8">
        <v>4.5990832474255336</v>
      </c>
      <c r="X13" s="8">
        <v>4.6084771398549806</v>
      </c>
      <c r="Y13" s="8">
        <v>3.5570849699322142</v>
      </c>
      <c r="Z13" s="8">
        <v>5.8777090702298818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10.712232921046699</v>
      </c>
      <c r="U16" s="8">
        <v>13.822873665634489</v>
      </c>
      <c r="V16" s="8">
        <v>13.111069725531983</v>
      </c>
      <c r="W16" s="8">
        <v>11.926181539543217</v>
      </c>
      <c r="X16" s="8">
        <v>8.2394255290795684</v>
      </c>
      <c r="Y16" s="8">
        <v>7.5468825135213278</v>
      </c>
      <c r="Z16" s="8">
        <v>8.1704243336087572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47.921301379681211</v>
      </c>
      <c r="D26" s="27">
        <f t="shared" si="16"/>
        <v>30.861107818429165</v>
      </c>
      <c r="E26" s="27">
        <f t="shared" si="16"/>
        <v>30.374212699366939</v>
      </c>
      <c r="F26" s="27">
        <f t="shared" si="16"/>
        <v>49.167743039151361</v>
      </c>
      <c r="G26" s="27">
        <f t="shared" si="16"/>
        <v>41.67233374839455</v>
      </c>
      <c r="H26" s="27">
        <f t="shared" si="16"/>
        <v>10.867180845469377</v>
      </c>
      <c r="I26" s="27">
        <f t="shared" si="16"/>
        <v>7.000993318728808</v>
      </c>
      <c r="J26" s="27">
        <f t="shared" si="16"/>
        <v>5.4898484043184208</v>
      </c>
      <c r="K26" s="27">
        <f t="shared" si="16"/>
        <v>8.527380940734508</v>
      </c>
      <c r="L26" s="27">
        <f t="shared" si="16"/>
        <v>6.9086762666302945</v>
      </c>
      <c r="M26" s="27">
        <f t="shared" si="16"/>
        <v>7.2586649747969805</v>
      </c>
      <c r="N26" s="27">
        <f t="shared" si="16"/>
        <v>11.275489459184435</v>
      </c>
      <c r="O26" s="27">
        <f t="shared" si="16"/>
        <v>7.4680413045083229</v>
      </c>
      <c r="P26" s="27">
        <f t="shared" si="16"/>
        <v>10.981631107849093</v>
      </c>
      <c r="Q26" s="27">
        <f t="shared" si="16"/>
        <v>6.6038100129291557</v>
      </c>
      <c r="R26" s="27">
        <f t="shared" si="16"/>
        <v>7.0755189669470457</v>
      </c>
      <c r="S26" s="27">
        <f t="shared" si="16"/>
        <v>6.8007321594162136</v>
      </c>
      <c r="T26" s="27">
        <f t="shared" si="16"/>
        <v>6.2880404483137724</v>
      </c>
      <c r="U26" s="27">
        <f t="shared" si="16"/>
        <v>9.1467808348272097</v>
      </c>
      <c r="V26" s="27">
        <f t="shared" si="16"/>
        <v>8.9081202020183969</v>
      </c>
      <c r="W26" s="27">
        <f t="shared" si="16"/>
        <v>9.6122138244059343</v>
      </c>
      <c r="X26" s="27">
        <f t="shared" si="16"/>
        <v>7.3154900002564229</v>
      </c>
      <c r="Y26" s="27">
        <f t="shared" ref="Y26:Z26" si="17">SUM(Y27,Y33)</f>
        <v>7.0223168834796432</v>
      </c>
      <c r="Z26" s="27">
        <f t="shared" si="17"/>
        <v>13.299380720041182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47.921301379681211</v>
      </c>
      <c r="D33" s="19">
        <f t="shared" si="20"/>
        <v>30.861107818429165</v>
      </c>
      <c r="E33" s="19">
        <f t="shared" si="20"/>
        <v>30.374212699366939</v>
      </c>
      <c r="F33" s="19">
        <f t="shared" si="20"/>
        <v>49.167743039151361</v>
      </c>
      <c r="G33" s="19">
        <f t="shared" si="20"/>
        <v>41.67233374839455</v>
      </c>
      <c r="H33" s="19">
        <f t="shared" si="20"/>
        <v>10.867180845469377</v>
      </c>
      <c r="I33" s="19">
        <f t="shared" si="20"/>
        <v>7.000993318728808</v>
      </c>
      <c r="J33" s="19">
        <f t="shared" si="20"/>
        <v>5.4898484043184208</v>
      </c>
      <c r="K33" s="19">
        <f t="shared" si="20"/>
        <v>8.527380940734508</v>
      </c>
      <c r="L33" s="19">
        <f t="shared" si="20"/>
        <v>6.9086762666302945</v>
      </c>
      <c r="M33" s="19">
        <f t="shared" si="20"/>
        <v>7.2586649747969805</v>
      </c>
      <c r="N33" s="19">
        <f t="shared" si="20"/>
        <v>11.275489459184435</v>
      </c>
      <c r="O33" s="19">
        <f t="shared" si="20"/>
        <v>7.4680413045083229</v>
      </c>
      <c r="P33" s="19">
        <f t="shared" si="20"/>
        <v>10.981631107849093</v>
      </c>
      <c r="Q33" s="19">
        <f t="shared" si="20"/>
        <v>6.6038100129291557</v>
      </c>
      <c r="R33" s="19">
        <f t="shared" si="20"/>
        <v>7.0755189669470457</v>
      </c>
      <c r="S33" s="19">
        <f t="shared" si="20"/>
        <v>6.8007321594162136</v>
      </c>
      <c r="T33" s="19">
        <f t="shared" si="20"/>
        <v>6.2880404483137724</v>
      </c>
      <c r="U33" s="19">
        <f t="shared" si="20"/>
        <v>9.1467808348272097</v>
      </c>
      <c r="V33" s="19">
        <f t="shared" si="20"/>
        <v>8.9081202020183969</v>
      </c>
      <c r="W33" s="19">
        <f t="shared" si="20"/>
        <v>9.6122138244059343</v>
      </c>
      <c r="X33" s="19">
        <f t="shared" si="20"/>
        <v>7.3154900002564229</v>
      </c>
      <c r="Y33" s="19">
        <f t="shared" ref="Y33:Z33" si="21">SUM(Y34:Y50)</f>
        <v>7.0223168834796432</v>
      </c>
      <c r="Z33" s="19">
        <f t="shared" si="21"/>
        <v>13.299380720041182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4.2587224106046033</v>
      </c>
      <c r="D36" s="8">
        <v>0.81767034677939976</v>
      </c>
      <c r="E36" s="8">
        <v>3.9712079792619361</v>
      </c>
      <c r="F36" s="8">
        <v>3.9894884738428029</v>
      </c>
      <c r="G36" s="8">
        <v>3.1713948870705448</v>
      </c>
      <c r="H36" s="8">
        <v>3.8497070809149418</v>
      </c>
      <c r="I36" s="8">
        <v>3.6476035090516832</v>
      </c>
      <c r="J36" s="8">
        <v>3.2291398588415388</v>
      </c>
      <c r="K36" s="8">
        <v>2.7510079071593738</v>
      </c>
      <c r="L36" s="8">
        <v>3.7558476406378727</v>
      </c>
      <c r="M36" s="8">
        <v>4.7622648666363627</v>
      </c>
      <c r="N36" s="8">
        <v>4.2114309347247119</v>
      </c>
      <c r="O36" s="8">
        <v>3.2307926982005579</v>
      </c>
      <c r="P36" s="8">
        <v>4.2656395075700253</v>
      </c>
      <c r="Q36" s="8">
        <v>2.9224755570059013</v>
      </c>
      <c r="R36" s="8">
        <v>3.4526246432745387</v>
      </c>
      <c r="S36" s="8">
        <v>2.6908506572486792</v>
      </c>
      <c r="T36" s="8">
        <v>2.4868900677717116</v>
      </c>
      <c r="U36" s="8">
        <v>3.3331176766738988</v>
      </c>
      <c r="V36" s="8">
        <v>3.2458273856859896</v>
      </c>
      <c r="W36" s="8">
        <v>3.6513266127975661</v>
      </c>
      <c r="X36" s="8">
        <v>2.6649496993694668</v>
      </c>
      <c r="Y36" s="8">
        <v>2.860690732528913</v>
      </c>
      <c r="Z36" s="8">
        <v>5.4120812599945642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1.5232490122831157</v>
      </c>
      <c r="D43" s="8">
        <v>2.6304577242749692</v>
      </c>
      <c r="E43" s="8">
        <v>2.3640475762748889</v>
      </c>
      <c r="F43" s="8">
        <v>1.7090221763213176</v>
      </c>
      <c r="G43" s="8">
        <v>2.136541418525665</v>
      </c>
      <c r="H43" s="8">
        <v>2.9584207501665385</v>
      </c>
      <c r="I43" s="8">
        <v>2.8039810677285453</v>
      </c>
      <c r="J43" s="8">
        <v>1.6960443983464917</v>
      </c>
      <c r="K43" s="8">
        <v>2.8901654464646498</v>
      </c>
      <c r="L43" s="8">
        <v>3.1528286259924214</v>
      </c>
      <c r="M43" s="8">
        <v>2.4964001081606182</v>
      </c>
      <c r="N43" s="8">
        <v>7.0640585244597238</v>
      </c>
      <c r="O43" s="8">
        <v>4.237248606307765</v>
      </c>
      <c r="P43" s="8">
        <v>6.7159916002790672</v>
      </c>
      <c r="Q43" s="8">
        <v>3.6813344559232548</v>
      </c>
      <c r="R43" s="8">
        <v>3.6228943236725075</v>
      </c>
      <c r="S43" s="8">
        <v>4.1098815021675348</v>
      </c>
      <c r="T43" s="8">
        <v>3.8011503805420612</v>
      </c>
      <c r="U43" s="8">
        <v>5.8136631581533109</v>
      </c>
      <c r="V43" s="8">
        <v>5.6622928163324069</v>
      </c>
      <c r="W43" s="8">
        <v>5.3104993005650378</v>
      </c>
      <c r="X43" s="8">
        <v>4.6505403008869557</v>
      </c>
      <c r="Y43" s="8">
        <v>4.1616261509507302</v>
      </c>
      <c r="Z43" s="8">
        <v>7.8872994600466182</v>
      </c>
    </row>
    <row r="44" spans="1:26" ht="11.25" customHeight="1" x14ac:dyDescent="0.2">
      <c r="A44" s="28" t="s">
        <v>74</v>
      </c>
      <c r="B44" s="7" t="s">
        <v>75</v>
      </c>
      <c r="C44" s="8">
        <v>42.139329956793489</v>
      </c>
      <c r="D44" s="8">
        <v>27.412979747374795</v>
      </c>
      <c r="E44" s="8">
        <v>24.038957143830114</v>
      </c>
      <c r="F44" s="8">
        <v>43.469232388987244</v>
      </c>
      <c r="G44" s="8">
        <v>36.364397442798342</v>
      </c>
      <c r="H44" s="8">
        <v>4.0590530143878976</v>
      </c>
      <c r="I44" s="8">
        <v>0.5494087419485798</v>
      </c>
      <c r="J44" s="8">
        <v>0.5646641471303897</v>
      </c>
      <c r="K44" s="8">
        <v>2.886207587110484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0.6503879110433306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122.38555563623348</v>
      </c>
      <c r="D51" s="27">
        <v>121.28752338706506</v>
      </c>
      <c r="E51" s="27">
        <v>126.25023925565178</v>
      </c>
      <c r="F51" s="27">
        <v>103.53058866168698</v>
      </c>
      <c r="G51" s="27">
        <v>86.318461276608744</v>
      </c>
      <c r="H51" s="27">
        <v>113.53206519363539</v>
      </c>
      <c r="I51" s="27">
        <v>101.37594328521466</v>
      </c>
      <c r="J51" s="27">
        <v>104.42993649971599</v>
      </c>
      <c r="K51" s="27">
        <v>108.65858899651948</v>
      </c>
      <c r="L51" s="27">
        <v>94.829806650107571</v>
      </c>
      <c r="M51" s="27">
        <v>95.687348229095988</v>
      </c>
      <c r="N51" s="27">
        <v>102.16803943547428</v>
      </c>
      <c r="O51" s="27">
        <v>78.215032294347722</v>
      </c>
      <c r="P51" s="27">
        <v>93.144601529461255</v>
      </c>
      <c r="Q51" s="27">
        <v>88.559567761181356</v>
      </c>
      <c r="R51" s="27">
        <v>82.314558232220264</v>
      </c>
      <c r="S51" s="27">
        <v>87.423999686753262</v>
      </c>
      <c r="T51" s="27">
        <v>77.864254376335438</v>
      </c>
      <c r="U51" s="27">
        <v>108.40139778363728</v>
      </c>
      <c r="V51" s="27">
        <v>108.82103958774378</v>
      </c>
      <c r="W51" s="27">
        <v>93.369787703110532</v>
      </c>
      <c r="X51" s="27">
        <v>86.27522023855569</v>
      </c>
      <c r="Y51" s="27">
        <v>69.610306456798398</v>
      </c>
      <c r="Z51" s="27">
        <v>82.217125093463565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4.1720654978010717E-2</v>
      </c>
      <c r="U61" s="49">
        <f t="shared" si="24"/>
        <v>5.9683271431323251E-2</v>
      </c>
      <c r="V61" s="49">
        <f t="shared" si="24"/>
        <v>6.4723528538066455E-2</v>
      </c>
      <c r="W61" s="49">
        <f t="shared" si="24"/>
        <v>5.297981477163579E-2</v>
      </c>
      <c r="X61" s="49">
        <f t="shared" si="24"/>
        <v>4.3300480623607987E-2</v>
      </c>
      <c r="Y61" s="49">
        <f t="shared" ref="Y61:Z61" si="25">SUM(Y62:Y72)</f>
        <v>4.0336680095355355E-2</v>
      </c>
      <c r="Z61" s="49">
        <f t="shared" si="25"/>
        <v>0.10055730609899537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4.1720654978010717E-2</v>
      </c>
      <c r="U64" s="52">
        <v>5.9683271431323251E-2</v>
      </c>
      <c r="V64" s="52">
        <v>6.4723528538066455E-2</v>
      </c>
      <c r="W64" s="52">
        <v>5.297981477163579E-2</v>
      </c>
      <c r="X64" s="52">
        <v>4.3300480623607987E-2</v>
      </c>
      <c r="Y64" s="52">
        <v>4.0336680095355355E-2</v>
      </c>
      <c r="Z64" s="52">
        <v>0.10055730609899537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170.38589833702548</v>
      </c>
      <c r="D2" s="21">
        <f t="shared" ref="D2:X2" si="0">SUM(D3,D17,D22,D25,D26,D51,D52)</f>
        <v>196.47432685255009</v>
      </c>
      <c r="E2" s="21">
        <f t="shared" si="0"/>
        <v>208.08551808000004</v>
      </c>
      <c r="F2" s="21">
        <f t="shared" si="0"/>
        <v>209.71164384000002</v>
      </c>
      <c r="G2" s="21">
        <f t="shared" si="0"/>
        <v>183.79368288000001</v>
      </c>
      <c r="H2" s="21">
        <f t="shared" si="0"/>
        <v>168.64668288000001</v>
      </c>
      <c r="I2" s="21">
        <f t="shared" si="0"/>
        <v>195.96845808</v>
      </c>
      <c r="J2" s="21">
        <f t="shared" si="0"/>
        <v>195.58532807999998</v>
      </c>
      <c r="K2" s="21">
        <f t="shared" si="0"/>
        <v>179.93963808000001</v>
      </c>
      <c r="L2" s="21">
        <f t="shared" si="0"/>
        <v>135.67899384000003</v>
      </c>
      <c r="M2" s="21">
        <f t="shared" si="0"/>
        <v>158.95511712000001</v>
      </c>
      <c r="N2" s="21">
        <f t="shared" si="0"/>
        <v>159.86393711999997</v>
      </c>
      <c r="O2" s="21">
        <f t="shared" si="0"/>
        <v>156.26033999999999</v>
      </c>
      <c r="P2" s="21">
        <f t="shared" si="0"/>
        <v>193.00395096</v>
      </c>
      <c r="Q2" s="21">
        <f t="shared" si="0"/>
        <v>195.78090095999997</v>
      </c>
      <c r="R2" s="21">
        <f t="shared" si="0"/>
        <v>147.56366700000001</v>
      </c>
      <c r="S2" s="21">
        <f t="shared" si="0"/>
        <v>176.32130364000002</v>
      </c>
      <c r="T2" s="21">
        <f t="shared" si="0"/>
        <v>426.95540021715789</v>
      </c>
      <c r="U2" s="21">
        <f t="shared" si="0"/>
        <v>386.31896273749044</v>
      </c>
      <c r="V2" s="21">
        <f t="shared" si="0"/>
        <v>426.97337334800113</v>
      </c>
      <c r="W2" s="21">
        <f t="shared" si="0"/>
        <v>426.97815187129027</v>
      </c>
      <c r="X2" s="21">
        <f t="shared" si="0"/>
        <v>414.80575504001013</v>
      </c>
      <c r="Y2" s="21">
        <f t="shared" ref="Y2:Z2" si="1">SUM(Y3,Y17,Y22,Y25,Y26,Y51,Y52)</f>
        <v>431.39955207679418</v>
      </c>
      <c r="Z2" s="21">
        <f t="shared" si="1"/>
        <v>526.10317978207831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1.2212064170254318</v>
      </c>
      <c r="D3" s="24">
        <f t="shared" ref="D3:W3" si="3">SUM(D4,D8,D11)</f>
        <v>1.3589935325500415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55.736730720000025</v>
      </c>
      <c r="T3" s="24">
        <f t="shared" si="3"/>
        <v>251.77328352000006</v>
      </c>
      <c r="U3" s="24">
        <f t="shared" si="3"/>
        <v>196.81337016000003</v>
      </c>
      <c r="V3" s="24">
        <f t="shared" si="3"/>
        <v>176.99345927999997</v>
      </c>
      <c r="W3" s="24">
        <f t="shared" si="3"/>
        <v>138.24386136000004</v>
      </c>
      <c r="X3" s="24">
        <f t="shared" ref="X3:Z3" si="4">SUM(X4,X8,X11)</f>
        <v>94.806455040000017</v>
      </c>
      <c r="Y3" s="24">
        <f t="shared" si="4"/>
        <v>109.77551226045676</v>
      </c>
      <c r="Z3" s="24">
        <f t="shared" si="4"/>
        <v>81.351817709154119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55.736730720000025</v>
      </c>
      <c r="T4" s="19">
        <f t="shared" si="6"/>
        <v>251.77328352000006</v>
      </c>
      <c r="U4" s="19">
        <f t="shared" si="6"/>
        <v>196.81337016000003</v>
      </c>
      <c r="V4" s="19">
        <f t="shared" si="6"/>
        <v>176.99345927999997</v>
      </c>
      <c r="W4" s="19">
        <f t="shared" si="6"/>
        <v>138.24386136000004</v>
      </c>
      <c r="X4" s="19">
        <f t="shared" ref="X4:Z4" si="7">SUM(X5:X7)</f>
        <v>94.806455040000017</v>
      </c>
      <c r="Y4" s="19">
        <f t="shared" si="7"/>
        <v>84.89411567999997</v>
      </c>
      <c r="Z4" s="19">
        <f t="shared" si="7"/>
        <v>53.428415040000019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55.736730720000025</v>
      </c>
      <c r="T7" s="8">
        <f>FC_IND_PPP_PU_E!T7+FC_IND_PPP_PA_E!T7+FC_IND_PPP_PR_E!T7</f>
        <v>251.77328352000006</v>
      </c>
      <c r="U7" s="8">
        <f>FC_IND_PPP_PU_E!U7+FC_IND_PPP_PA_E!U7+FC_IND_PPP_PR_E!U7</f>
        <v>196.81337016000003</v>
      </c>
      <c r="V7" s="8">
        <f>FC_IND_PPP_PU_E!V7+FC_IND_PPP_PA_E!V7+FC_IND_PPP_PR_E!V7</f>
        <v>176.99345927999997</v>
      </c>
      <c r="W7" s="8">
        <f>FC_IND_PPP_PU_E!W7+FC_IND_PPP_PA_E!W7+FC_IND_PPP_PR_E!W7</f>
        <v>138.24386136000004</v>
      </c>
      <c r="X7" s="8">
        <f>FC_IND_PPP_PU_E!X7+FC_IND_PPP_PA_E!X7+FC_IND_PPP_PR_E!X7</f>
        <v>94.806455040000017</v>
      </c>
      <c r="Y7" s="8">
        <f>FC_IND_PPP_PU_E!Y7+FC_IND_PPP_PA_E!Y7+FC_IND_PPP_PR_E!Y7</f>
        <v>84.89411567999997</v>
      </c>
      <c r="Z7" s="8">
        <f>FC_IND_PPP_PU_E!Z7+FC_IND_PPP_PA_E!Z7+FC_IND_PPP_PR_E!Z7</f>
        <v>53.428415040000019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1.2212064170254318</v>
      </c>
      <c r="D8" s="19">
        <f t="shared" ref="D8:W8" si="9">SUM(D9:D10)</f>
        <v>1.3589935325500415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24.881396580456801</v>
      </c>
      <c r="Z8" s="19">
        <f t="shared" si="10"/>
        <v>27.9234026691541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1.2212064170254318</v>
      </c>
      <c r="D10" s="8">
        <f>FC_IND_PPP_PU_E!D10+FC_IND_PPP_PA_E!D10+FC_IND_PPP_PR_E!D10</f>
        <v>1.3589935325500415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24.881396580456801</v>
      </c>
      <c r="Z10" s="8">
        <f>FC_IND_PPP_PU_E!Z10+FC_IND_PPP_PA_E!Z10+FC_IND_PPP_PR_E!Z10</f>
        <v>27.9234026691541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25.015741920000004</v>
      </c>
      <c r="D26" s="27">
        <f t="shared" ref="D26:W26" si="21">SUM(D27,D33)</f>
        <v>34.254193320000006</v>
      </c>
      <c r="E26" s="27">
        <f t="shared" si="21"/>
        <v>31.269538080000004</v>
      </c>
      <c r="F26" s="27">
        <f t="shared" si="21"/>
        <v>21.888843840000003</v>
      </c>
      <c r="G26" s="27">
        <f t="shared" si="21"/>
        <v>27.981542880000003</v>
      </c>
      <c r="H26" s="27">
        <f t="shared" si="21"/>
        <v>27.981542880000003</v>
      </c>
      <c r="I26" s="27">
        <f t="shared" si="21"/>
        <v>21.727468080000001</v>
      </c>
      <c r="J26" s="27">
        <f t="shared" si="21"/>
        <v>27.857548079999997</v>
      </c>
      <c r="K26" s="27">
        <f t="shared" si="21"/>
        <v>18.52310808</v>
      </c>
      <c r="L26" s="27">
        <f t="shared" si="21"/>
        <v>15.411813840000001</v>
      </c>
      <c r="M26" s="27">
        <f t="shared" si="21"/>
        <v>6.222867120000001</v>
      </c>
      <c r="N26" s="27">
        <f t="shared" si="21"/>
        <v>6.222867120000001</v>
      </c>
      <c r="O26" s="27">
        <f t="shared" si="21"/>
        <v>9.3344400000000007</v>
      </c>
      <c r="P26" s="27">
        <f t="shared" si="21"/>
        <v>12.30024096</v>
      </c>
      <c r="Q26" s="27">
        <f t="shared" si="21"/>
        <v>12.30024096</v>
      </c>
      <c r="R26" s="27">
        <f t="shared" si="21"/>
        <v>12.300957</v>
      </c>
      <c r="S26" s="27">
        <f t="shared" si="21"/>
        <v>9.203197320000001</v>
      </c>
      <c r="T26" s="27">
        <f t="shared" si="21"/>
        <v>9.2020615199999991</v>
      </c>
      <c r="U26" s="27">
        <f t="shared" si="21"/>
        <v>6.0904886400000002</v>
      </c>
      <c r="V26" s="27">
        <f t="shared" si="21"/>
        <v>6.0904886399999993</v>
      </c>
      <c r="W26" s="27">
        <f t="shared" si="21"/>
        <v>6.0904886400000002</v>
      </c>
      <c r="X26" s="27">
        <f t="shared" ref="X26:Z26" si="22">SUM(X27,X33)</f>
        <v>6.0904886400000002</v>
      </c>
      <c r="Y26" s="27">
        <f t="shared" si="22"/>
        <v>6.0904886400000002</v>
      </c>
      <c r="Z26" s="27">
        <f t="shared" si="22"/>
        <v>8.9935934400000015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25.015741920000004</v>
      </c>
      <c r="D33" s="19">
        <f t="shared" ref="D33:W33" si="27">SUM(D34:D50)</f>
        <v>34.254193320000006</v>
      </c>
      <c r="E33" s="19">
        <f t="shared" si="27"/>
        <v>31.269538080000004</v>
      </c>
      <c r="F33" s="19">
        <f t="shared" si="27"/>
        <v>21.888843840000003</v>
      </c>
      <c r="G33" s="19">
        <f t="shared" si="27"/>
        <v>27.981542880000003</v>
      </c>
      <c r="H33" s="19">
        <f t="shared" si="27"/>
        <v>27.981542880000003</v>
      </c>
      <c r="I33" s="19">
        <f t="shared" si="27"/>
        <v>21.727468080000001</v>
      </c>
      <c r="J33" s="19">
        <f t="shared" si="27"/>
        <v>27.857548079999997</v>
      </c>
      <c r="K33" s="19">
        <f t="shared" si="27"/>
        <v>18.52310808</v>
      </c>
      <c r="L33" s="19">
        <f t="shared" si="27"/>
        <v>15.411813840000001</v>
      </c>
      <c r="M33" s="19">
        <f t="shared" si="27"/>
        <v>6.222867120000001</v>
      </c>
      <c r="N33" s="19">
        <f t="shared" si="27"/>
        <v>6.222867120000001</v>
      </c>
      <c r="O33" s="19">
        <f t="shared" si="27"/>
        <v>9.3344400000000007</v>
      </c>
      <c r="P33" s="19">
        <f t="shared" si="27"/>
        <v>12.30024096</v>
      </c>
      <c r="Q33" s="19">
        <f t="shared" si="27"/>
        <v>12.30024096</v>
      </c>
      <c r="R33" s="19">
        <f t="shared" si="27"/>
        <v>12.300957</v>
      </c>
      <c r="S33" s="19">
        <f t="shared" si="27"/>
        <v>9.203197320000001</v>
      </c>
      <c r="T33" s="19">
        <f t="shared" si="27"/>
        <v>9.2020615199999991</v>
      </c>
      <c r="U33" s="19">
        <f t="shared" si="27"/>
        <v>6.0904886400000002</v>
      </c>
      <c r="V33" s="19">
        <f t="shared" si="27"/>
        <v>6.0904886399999993</v>
      </c>
      <c r="W33" s="19">
        <f t="shared" si="27"/>
        <v>6.0904886400000002</v>
      </c>
      <c r="X33" s="19">
        <f t="shared" ref="X33:Z33" si="28">SUM(X34:X50)</f>
        <v>6.0904886400000002</v>
      </c>
      <c r="Y33" s="19">
        <f t="shared" si="28"/>
        <v>6.0904886400000002</v>
      </c>
      <c r="Z33" s="19">
        <f t="shared" si="28"/>
        <v>8.9935934400000015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2.9846552400000008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2.9658009599999993</v>
      </c>
      <c r="H36" s="8">
        <f>FC_IND_PPP_PU_E!H36+FC_IND_PPP_PA_E!H36+FC_IND_PPP_PR_E!H36</f>
        <v>2.9658009599999993</v>
      </c>
      <c r="I36" s="8">
        <f>FC_IND_PPP_PU_E!I36+FC_IND_PPP_PA_E!I36+FC_IND_PPP_PR_E!I36</f>
        <v>2.9658009599999993</v>
      </c>
      <c r="J36" s="8">
        <f>FC_IND_PPP_PU_E!J36+FC_IND_PPP_PA_E!J36+FC_IND_PPP_PR_E!J36</f>
        <v>2.9658009599999993</v>
      </c>
      <c r="K36" s="8">
        <f>FC_IND_PPP_PU_E!K36+FC_IND_PPP_PA_E!K36+FC_IND_PPP_PR_E!K36</f>
        <v>2.9658009599999993</v>
      </c>
      <c r="L36" s="8">
        <f>FC_IND_PPP_PU_E!L36+FC_IND_PPP_PA_E!L36+FC_IND_PPP_PR_E!L36</f>
        <v>2.9658009599999993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2.9658009599999993</v>
      </c>
      <c r="Q36" s="8">
        <f>FC_IND_PPP_PU_E!Q36+FC_IND_PPP_PA_E!Q36+FC_IND_PPP_PR_E!Q36</f>
        <v>2.9658009599999993</v>
      </c>
      <c r="R36" s="8">
        <f>FC_IND_PPP_PU_E!R36+FC_IND_PPP_PA_E!R36+FC_IND_PPP_PR_E!R36</f>
        <v>2.9658009599999993</v>
      </c>
      <c r="S36" s="8">
        <f>FC_IND_PPP_PU_E!S36+FC_IND_PPP_PA_E!S36+FC_IND_PPP_PR_E!S36</f>
        <v>2.9126455200000003</v>
      </c>
      <c r="T36" s="8">
        <f>FC_IND_PPP_PU_E!T36+FC_IND_PPP_PA_E!T36+FC_IND_PPP_PR_E!T36</f>
        <v>2.9115097199999989</v>
      </c>
      <c r="U36" s="8">
        <f>FC_IND_PPP_PU_E!U36+FC_IND_PPP_PA_E!U36+FC_IND_PPP_PR_E!U36</f>
        <v>2.9115097199999989</v>
      </c>
      <c r="V36" s="8">
        <f>FC_IND_PPP_PU_E!V36+FC_IND_PPP_PA_E!V36+FC_IND_PPP_PR_E!V36</f>
        <v>2.9115097199999989</v>
      </c>
      <c r="W36" s="8">
        <f>FC_IND_PPP_PU_E!W36+FC_IND_PPP_PA_E!W36+FC_IND_PPP_PR_E!W36</f>
        <v>2.9115097199999989</v>
      </c>
      <c r="X36" s="8">
        <f>FC_IND_PPP_PU_E!X36+FC_IND_PPP_PA_E!X36+FC_IND_PPP_PR_E!X36</f>
        <v>2.9115097199999993</v>
      </c>
      <c r="Y36" s="8">
        <f>FC_IND_PPP_PU_E!Y36+FC_IND_PPP_PA_E!Y36+FC_IND_PPP_PR_E!Y36</f>
        <v>2.9115097199999989</v>
      </c>
      <c r="Z36" s="8">
        <f>FC_IND_PPP_PU_E!Z36+FC_IND_PPP_PA_E!Z36+FC_IND_PPP_PR_E!Z36</f>
        <v>5.8146145200000001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3.1122889199999988</v>
      </c>
      <c r="S43" s="8">
        <f>FC_IND_PPP_PU_E!S43+FC_IND_PPP_PA_E!S43+FC_IND_PPP_PR_E!S43</f>
        <v>3.1789789200000005</v>
      </c>
      <c r="T43" s="8">
        <f>FC_IND_PPP_PU_E!T43+FC_IND_PPP_PA_E!T43+FC_IND_PPP_PR_E!T43</f>
        <v>3.1789789200000005</v>
      </c>
      <c r="U43" s="8">
        <f>FC_IND_PPP_PU_E!U43+FC_IND_PPP_PA_E!U43+FC_IND_PPP_PR_E!U43</f>
        <v>3.1789789200000009</v>
      </c>
      <c r="V43" s="8">
        <f>FC_IND_PPP_PU_E!V43+FC_IND_PPP_PA_E!V43+FC_IND_PPP_PR_E!V43</f>
        <v>3.1789789200000005</v>
      </c>
      <c r="W43" s="8">
        <f>FC_IND_PPP_PU_E!W43+FC_IND_PPP_PA_E!W43+FC_IND_PPP_PR_E!W43</f>
        <v>3.1789789200000009</v>
      </c>
      <c r="X43" s="8">
        <f>FC_IND_PPP_PU_E!X43+FC_IND_PPP_PA_E!X43+FC_IND_PPP_PR_E!X43</f>
        <v>3.1789789200000009</v>
      </c>
      <c r="Y43" s="8">
        <f>FC_IND_PPP_PU_E!Y43+FC_IND_PPP_PA_E!Y43+FC_IND_PPP_PR_E!Y43</f>
        <v>3.1789789200000009</v>
      </c>
      <c r="Z43" s="8">
        <f>FC_IND_PPP_PU_E!Z43+FC_IND_PPP_PA_E!Z43+FC_IND_PPP_PR_E!Z43</f>
        <v>3.1789789200000009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25.015741920000004</v>
      </c>
      <c r="D44" s="8">
        <f>FC_IND_PPP_PU_E!D44+FC_IND_PPP_PA_E!D44+FC_IND_PPP_PR_E!D44</f>
        <v>31.269538080000004</v>
      </c>
      <c r="E44" s="8">
        <f>FC_IND_PPP_PU_E!E44+FC_IND_PPP_PA_E!E44+FC_IND_PPP_PR_E!E44</f>
        <v>31.269538080000004</v>
      </c>
      <c r="F44" s="8">
        <f>FC_IND_PPP_PU_E!F44+FC_IND_PPP_PA_E!F44+FC_IND_PPP_PR_E!F44</f>
        <v>21.888843840000003</v>
      </c>
      <c r="G44" s="8">
        <f>FC_IND_PPP_PU_E!G44+FC_IND_PPP_PA_E!G44+FC_IND_PPP_PR_E!G44</f>
        <v>25.015741920000004</v>
      </c>
      <c r="H44" s="8">
        <f>FC_IND_PPP_PU_E!H44+FC_IND_PPP_PA_E!H44+FC_IND_PPP_PR_E!H44</f>
        <v>25.015741920000004</v>
      </c>
      <c r="I44" s="8">
        <f>FC_IND_PPP_PU_E!I44+FC_IND_PPP_PA_E!I44+FC_IND_PPP_PR_E!I44</f>
        <v>18.761667120000002</v>
      </c>
      <c r="J44" s="8">
        <f>FC_IND_PPP_PU_E!J44+FC_IND_PPP_PA_E!J44+FC_IND_PPP_PR_E!J44</f>
        <v>24.891747119999998</v>
      </c>
      <c r="K44" s="8">
        <f>FC_IND_PPP_PU_E!K44+FC_IND_PPP_PA_E!K44+FC_IND_PPP_PR_E!K44</f>
        <v>15.557307120000003</v>
      </c>
      <c r="L44" s="8">
        <f>FC_IND_PPP_PU_E!L44+FC_IND_PPP_PA_E!L44+FC_IND_PPP_PR_E!L44</f>
        <v>12.446012880000001</v>
      </c>
      <c r="M44" s="8">
        <f>FC_IND_PPP_PU_E!M44+FC_IND_PPP_PA_E!M44+FC_IND_PPP_PR_E!M44</f>
        <v>6.222867120000001</v>
      </c>
      <c r="N44" s="8">
        <f>FC_IND_PPP_PU_E!N44+FC_IND_PPP_PA_E!N44+FC_IND_PPP_PR_E!N44</f>
        <v>6.222867120000001</v>
      </c>
      <c r="O44" s="8">
        <f>FC_IND_PPP_PU_E!O44+FC_IND_PPP_PA_E!O44+FC_IND_PPP_PR_E!O44</f>
        <v>9.3344400000000007</v>
      </c>
      <c r="P44" s="8">
        <f>FC_IND_PPP_PU_E!P44+FC_IND_PPP_PA_E!P44+FC_IND_PPP_PR_E!P44</f>
        <v>9.3344400000000007</v>
      </c>
      <c r="Q44" s="8">
        <f>FC_IND_PPP_PU_E!Q44+FC_IND_PPP_PA_E!Q44+FC_IND_PPP_PR_E!Q44</f>
        <v>9.3344400000000007</v>
      </c>
      <c r="R44" s="8">
        <f>FC_IND_PPP_PU_E!R44+FC_IND_PPP_PA_E!R44+FC_IND_PPP_PR_E!R44</f>
        <v>6.222867120000001</v>
      </c>
      <c r="S44" s="8">
        <f>FC_IND_PPP_PU_E!S44+FC_IND_PPP_PA_E!S44+FC_IND_PPP_PR_E!S44</f>
        <v>3.1115728800000002</v>
      </c>
      <c r="T44" s="8">
        <f>FC_IND_PPP_PU_E!T44+FC_IND_PPP_PA_E!T44+FC_IND_PPP_PR_E!T44</f>
        <v>3.1115728800000002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144.14895000000004</v>
      </c>
      <c r="D51" s="27">
        <f>FC_IND_PPP_PU_E!D51+FC_IND_PPP_PA_E!D51+FC_IND_PPP_PR_E!D51</f>
        <v>160.86114000000003</v>
      </c>
      <c r="E51" s="27">
        <f>FC_IND_PPP_PU_E!E51+FC_IND_PPP_PA_E!E51+FC_IND_PPP_PR_E!E51</f>
        <v>176.81598000000002</v>
      </c>
      <c r="F51" s="27">
        <f>FC_IND_PPP_PU_E!F51+FC_IND_PPP_PA_E!F51+FC_IND_PPP_PR_E!F51</f>
        <v>187.82280000000003</v>
      </c>
      <c r="G51" s="27">
        <f>FC_IND_PPP_PU_E!G51+FC_IND_PPP_PA_E!G51+FC_IND_PPP_PR_E!G51</f>
        <v>155.81214</v>
      </c>
      <c r="H51" s="27">
        <f>FC_IND_PPP_PU_E!H51+FC_IND_PPP_PA_E!H51+FC_IND_PPP_PR_E!H51</f>
        <v>140.66514000000001</v>
      </c>
      <c r="I51" s="27">
        <f>FC_IND_PPP_PU_E!I51+FC_IND_PPP_PA_E!I51+FC_IND_PPP_PR_E!I51</f>
        <v>174.24099000000001</v>
      </c>
      <c r="J51" s="27">
        <f>FC_IND_PPP_PU_E!J51+FC_IND_PPP_PA_E!J51+FC_IND_PPP_PR_E!J51</f>
        <v>167.72778</v>
      </c>
      <c r="K51" s="27">
        <f>FC_IND_PPP_PU_E!K51+FC_IND_PPP_PA_E!K51+FC_IND_PPP_PR_E!K51</f>
        <v>161.41652999999999</v>
      </c>
      <c r="L51" s="27">
        <f>FC_IND_PPP_PU_E!L51+FC_IND_PPP_PA_E!L51+FC_IND_PPP_PR_E!L51</f>
        <v>120.26718000000002</v>
      </c>
      <c r="M51" s="27">
        <f>FC_IND_PPP_PU_E!M51+FC_IND_PPP_PA_E!M51+FC_IND_PPP_PR_E!M51</f>
        <v>152.73225000000002</v>
      </c>
      <c r="N51" s="27">
        <f>FC_IND_PPP_PU_E!N51+FC_IND_PPP_PA_E!N51+FC_IND_PPP_PR_E!N51</f>
        <v>153.64106999999998</v>
      </c>
      <c r="O51" s="27">
        <f>FC_IND_PPP_PU_E!O51+FC_IND_PPP_PA_E!O51+FC_IND_PPP_PR_E!O51</f>
        <v>146.92589999999998</v>
      </c>
      <c r="P51" s="27">
        <f>FC_IND_PPP_PU_E!P51+FC_IND_PPP_PA_E!P51+FC_IND_PPP_PR_E!P51</f>
        <v>180.70371</v>
      </c>
      <c r="Q51" s="27">
        <f>FC_IND_PPP_PU_E!Q51+FC_IND_PPP_PA_E!Q51+FC_IND_PPP_PR_E!Q51</f>
        <v>183.48065999999997</v>
      </c>
      <c r="R51" s="27">
        <f>FC_IND_PPP_PU_E!R51+FC_IND_PPP_PA_E!R51+FC_IND_PPP_PR_E!R51</f>
        <v>135.26271</v>
      </c>
      <c r="S51" s="27">
        <f>FC_IND_PPP_PU_E!S51+FC_IND_PPP_PA_E!S51+FC_IND_PPP_PR_E!S51</f>
        <v>90.932490000000001</v>
      </c>
      <c r="T51" s="27">
        <f>FC_IND_PPP_PU_E!T51+FC_IND_PPP_PA_E!T51+FC_IND_PPP_PR_E!T51</f>
        <v>106.77805517715785</v>
      </c>
      <c r="U51" s="27">
        <f>FC_IND_PPP_PU_E!U51+FC_IND_PPP_PA_E!U51+FC_IND_PPP_PR_E!U51</f>
        <v>110.91427553749034</v>
      </c>
      <c r="V51" s="27">
        <f>FC_IND_PPP_PU_E!V51+FC_IND_PPP_PA_E!V51+FC_IND_PPP_PR_E!V51</f>
        <v>117.6203110280012</v>
      </c>
      <c r="W51" s="27">
        <f>FC_IND_PPP_PU_E!W51+FC_IND_PPP_PA_E!W51+FC_IND_PPP_PR_E!W51</f>
        <v>127.91757307129021</v>
      </c>
      <c r="X51" s="27">
        <f>FC_IND_PPP_PU_E!X51+FC_IND_PPP_PA_E!X51+FC_IND_PPP_PR_E!X51</f>
        <v>140.59263976001009</v>
      </c>
      <c r="Y51" s="27">
        <f>FC_IND_PPP_PU_E!Y51+FC_IND_PPP_PA_E!Y51+FC_IND_PPP_PR_E!Y51</f>
        <v>121.05343677633736</v>
      </c>
      <c r="Z51" s="27">
        <f>FC_IND_PPP_PU_E!Z51+FC_IND_PPP_PA_E!Z51+FC_IND_PPP_PR_E!Z51</f>
        <v>112.14882583292429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20.448885600000004</v>
      </c>
      <c r="T52" s="27">
        <f t="shared" si="30"/>
        <v>59.202000000000005</v>
      </c>
      <c r="U52" s="27">
        <f t="shared" si="30"/>
        <v>72.500828400000017</v>
      </c>
      <c r="V52" s="27">
        <f t="shared" si="30"/>
        <v>126.26911440000001</v>
      </c>
      <c r="W52" s="27">
        <f t="shared" si="30"/>
        <v>154.72622880000003</v>
      </c>
      <c r="X52" s="27">
        <f t="shared" ref="X52:Z52" si="31">SUM(X53:X54)</f>
        <v>173.31617160000002</v>
      </c>
      <c r="Y52" s="27">
        <f t="shared" si="31"/>
        <v>194.48011440000002</v>
      </c>
      <c r="Z52" s="27">
        <f t="shared" si="31"/>
        <v>323.60894279999997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20.448885600000004</v>
      </c>
      <c r="T53" s="8">
        <f>FC_IND_PPP_PU_E!T53+FC_IND_PPP_PA_E!T53+FC_IND_PPP_PR_E!T53</f>
        <v>59.202000000000005</v>
      </c>
      <c r="U53" s="8">
        <f>FC_IND_PPP_PU_E!U53+FC_IND_PPP_PA_E!U53+FC_IND_PPP_PR_E!U53</f>
        <v>72.500828400000017</v>
      </c>
      <c r="V53" s="8">
        <f>FC_IND_PPP_PU_E!V53+FC_IND_PPP_PA_E!V53+FC_IND_PPP_PR_E!V53</f>
        <v>126.26911440000001</v>
      </c>
      <c r="W53" s="8">
        <f>FC_IND_PPP_PU_E!W53+FC_IND_PPP_PA_E!W53+FC_IND_PPP_PR_E!W53</f>
        <v>154.72622880000003</v>
      </c>
      <c r="X53" s="8">
        <f>FC_IND_PPP_PU_E!X53+FC_IND_PPP_PA_E!X53+FC_IND_PPP_PR_E!X53</f>
        <v>173.31617160000002</v>
      </c>
      <c r="Y53" s="8">
        <f>FC_IND_PPP_PU_E!Y53+FC_IND_PPP_PA_E!Y53+FC_IND_PPP_PR_E!Y53</f>
        <v>194.48011440000002</v>
      </c>
      <c r="Z53" s="8">
        <f>FC_IND_PPP_PU_E!Z53+FC_IND_PPP_PA_E!Z53+FC_IND_PPP_PR_E!Z53</f>
        <v>323.60894279999997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43.344000000000001</v>
      </c>
      <c r="D61" s="49">
        <f t="shared" si="32"/>
        <v>48.048134399999995</v>
      </c>
      <c r="E61" s="49">
        <f t="shared" si="32"/>
        <v>52.528089600000015</v>
      </c>
      <c r="F61" s="49">
        <f t="shared" si="32"/>
        <v>37.856044799999992</v>
      </c>
      <c r="G61" s="49">
        <f t="shared" si="32"/>
        <v>27.776044799999998</v>
      </c>
      <c r="H61" s="49">
        <f t="shared" si="32"/>
        <v>25.647955199999995</v>
      </c>
      <c r="I61" s="49">
        <f t="shared" si="32"/>
        <v>43.904044799999994</v>
      </c>
      <c r="J61" s="49">
        <f t="shared" si="32"/>
        <v>53.648179200000015</v>
      </c>
      <c r="K61" s="49">
        <f t="shared" si="32"/>
        <v>55.215820800000003</v>
      </c>
      <c r="L61" s="49">
        <f t="shared" si="32"/>
        <v>44.239910399999985</v>
      </c>
      <c r="M61" s="49">
        <f t="shared" si="32"/>
        <v>39.311999999999998</v>
      </c>
      <c r="N61" s="49">
        <f t="shared" si="32"/>
        <v>38.079820799999993</v>
      </c>
      <c r="O61" s="49">
        <f t="shared" si="32"/>
        <v>35.324689679999999</v>
      </c>
      <c r="P61" s="49">
        <f t="shared" si="32"/>
        <v>49.614712560000001</v>
      </c>
      <c r="Q61" s="49">
        <f t="shared" si="32"/>
        <v>46.758690719999997</v>
      </c>
      <c r="R61" s="49">
        <f t="shared" si="32"/>
        <v>36.195400079999999</v>
      </c>
      <c r="S61" s="49">
        <f t="shared" si="32"/>
        <v>53.491087440000022</v>
      </c>
      <c r="T61" s="49">
        <f t="shared" si="32"/>
        <v>89.658655596135134</v>
      </c>
      <c r="U61" s="49">
        <f t="shared" si="32"/>
        <v>108.10328976308423</v>
      </c>
      <c r="V61" s="49">
        <f t="shared" si="32"/>
        <v>145.65475699435174</v>
      </c>
      <c r="W61" s="49">
        <f t="shared" si="32"/>
        <v>176.1674058531828</v>
      </c>
      <c r="X61" s="49">
        <f t="shared" si="32"/>
        <v>200.19209285089931</v>
      </c>
      <c r="Y61" s="49">
        <f t="shared" ref="Y61:Z61" si="33">SUM(Y62:Y72)</f>
        <v>189.00723685212083</v>
      </c>
      <c r="Z61" s="49">
        <f t="shared" si="33"/>
        <v>127.77238883383836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43.344000000000001</v>
      </c>
      <c r="D62" s="52">
        <f>FC_IND_PPP_PU_E!D62+FC_IND_PPP_PA_E!D62+FC_IND_PPP_PR_E!D62</f>
        <v>48.048134399999995</v>
      </c>
      <c r="E62" s="52">
        <f>FC_IND_PPP_PU_E!E62+FC_IND_PPP_PA_E!E62+FC_IND_PPP_PR_E!E62</f>
        <v>52.528089600000015</v>
      </c>
      <c r="F62" s="52">
        <f>FC_IND_PPP_PU_E!F62+FC_IND_PPP_PA_E!F62+FC_IND_PPP_PR_E!F62</f>
        <v>37.856044799999992</v>
      </c>
      <c r="G62" s="52">
        <f>FC_IND_PPP_PU_E!G62+FC_IND_PPP_PA_E!G62+FC_IND_PPP_PR_E!G62</f>
        <v>27.776044799999998</v>
      </c>
      <c r="H62" s="52">
        <f>FC_IND_PPP_PU_E!H62+FC_IND_PPP_PA_E!H62+FC_IND_PPP_PR_E!H62</f>
        <v>25.647955199999995</v>
      </c>
      <c r="I62" s="52">
        <f>FC_IND_PPP_PU_E!I62+FC_IND_PPP_PA_E!I62+FC_IND_PPP_PR_E!I62</f>
        <v>43.904044799999994</v>
      </c>
      <c r="J62" s="52">
        <f>FC_IND_PPP_PU_E!J62+FC_IND_PPP_PA_E!J62+FC_IND_PPP_PR_E!J62</f>
        <v>53.648179200000015</v>
      </c>
      <c r="K62" s="52">
        <f>FC_IND_PPP_PU_E!K62+FC_IND_PPP_PA_E!K62+FC_IND_PPP_PR_E!K62</f>
        <v>55.215820800000003</v>
      </c>
      <c r="L62" s="52">
        <f>FC_IND_PPP_PU_E!L62+FC_IND_PPP_PA_E!L62+FC_IND_PPP_PR_E!L62</f>
        <v>44.239910399999985</v>
      </c>
      <c r="M62" s="52">
        <f>FC_IND_PPP_PU_E!M62+FC_IND_PPP_PA_E!M62+FC_IND_PPP_PR_E!M62</f>
        <v>39.311999999999998</v>
      </c>
      <c r="N62" s="52">
        <f>FC_IND_PPP_PU_E!N62+FC_IND_PPP_PA_E!N62+FC_IND_PPP_PR_E!N62</f>
        <v>38.079820799999993</v>
      </c>
      <c r="O62" s="52">
        <f>FC_IND_PPP_PU_E!O62+FC_IND_PPP_PA_E!O62+FC_IND_PPP_PR_E!O62</f>
        <v>32.703955199999996</v>
      </c>
      <c r="P62" s="52">
        <f>FC_IND_PPP_PU_E!P62+FC_IND_PPP_PA_E!P62+FC_IND_PPP_PR_E!P62</f>
        <v>43.008134400000003</v>
      </c>
      <c r="Q62" s="52">
        <f>FC_IND_PPP_PU_E!Q62+FC_IND_PPP_PA_E!Q62+FC_IND_PPP_PR_E!Q62</f>
        <v>37.968134399999997</v>
      </c>
      <c r="R62" s="52">
        <f>FC_IND_PPP_PU_E!R62+FC_IND_PPP_PA_E!R62+FC_IND_PPP_PR_E!R62</f>
        <v>32.591865599999998</v>
      </c>
      <c r="S62" s="52">
        <f>FC_IND_PPP_PU_E!S62+FC_IND_PPP_PA_E!S62+FC_IND_PPP_PR_E!S62</f>
        <v>51.743865600000021</v>
      </c>
      <c r="T62" s="52">
        <f>FC_IND_PPP_PU_E!T62+FC_IND_PPP_PA_E!T62+FC_IND_PPP_PR_E!T62</f>
        <v>83.103955199999987</v>
      </c>
      <c r="U62" s="52">
        <f>FC_IND_PPP_PU_E!U62+FC_IND_PPP_PA_E!U62+FC_IND_PPP_PR_E!U62</f>
        <v>104.38404479999997</v>
      </c>
      <c r="V62" s="52">
        <f>FC_IND_PPP_PU_E!V62+FC_IND_PPP_PA_E!V62+FC_IND_PPP_PR_E!V62</f>
        <v>142.80013439999996</v>
      </c>
      <c r="W62" s="52">
        <f>FC_IND_PPP_PU_E!W62+FC_IND_PPP_PA_E!W62+FC_IND_PPP_PR_E!W62</f>
        <v>172.92804480000001</v>
      </c>
      <c r="X62" s="52">
        <f>FC_IND_PPP_PU_E!X62+FC_IND_PPP_PA_E!X62+FC_IND_PPP_PR_E!X62</f>
        <v>194.87986560000002</v>
      </c>
      <c r="Y62" s="52">
        <f>FC_IND_PPP_PU_E!Y62+FC_IND_PPP_PA_E!Y62+FC_IND_PPP_PR_E!Y62</f>
        <v>182.1121344</v>
      </c>
      <c r="Z62" s="52">
        <f>FC_IND_PPP_PU_E!Z62+FC_IND_PPP_PA_E!Z62+FC_IND_PPP_PR_E!Z62</f>
        <v>121.52004479999998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2.6207344799999999</v>
      </c>
      <c r="P64" s="52">
        <f>FC_IND_PPP_PU_E!P64+FC_IND_PPP_PA_E!P64+FC_IND_PPP_PR_E!P64</f>
        <v>6.6065781599999998</v>
      </c>
      <c r="Q64" s="52">
        <f>FC_IND_PPP_PU_E!Q64+FC_IND_PPP_PA_E!Q64+FC_IND_PPP_PR_E!Q64</f>
        <v>8.7905563200000003</v>
      </c>
      <c r="R64" s="52">
        <f>FC_IND_PPP_PU_E!R64+FC_IND_PPP_PA_E!R64+FC_IND_PPP_PR_E!R64</f>
        <v>3.6035344800000009</v>
      </c>
      <c r="S64" s="52">
        <f>FC_IND_PPP_PU_E!S64+FC_IND_PPP_PA_E!S64+FC_IND_PPP_PR_E!S64</f>
        <v>1.7472218399999997</v>
      </c>
      <c r="T64" s="52">
        <f>FC_IND_PPP_PU_E!T64+FC_IND_PPP_PA_E!T64+FC_IND_PPP_PR_E!T64</f>
        <v>6.5547003961351429</v>
      </c>
      <c r="U64" s="52">
        <f>FC_IND_PPP_PU_E!U64+FC_IND_PPP_PA_E!U64+FC_IND_PPP_PR_E!U64</f>
        <v>3.7192449630842681</v>
      </c>
      <c r="V64" s="52">
        <f>FC_IND_PPP_PU_E!V64+FC_IND_PPP_PA_E!V64+FC_IND_PPP_PR_E!V64</f>
        <v>2.8546225943517749</v>
      </c>
      <c r="W64" s="52">
        <f>FC_IND_PPP_PU_E!W64+FC_IND_PPP_PA_E!W64+FC_IND_PPP_PR_E!W64</f>
        <v>3.2393610531827837</v>
      </c>
      <c r="X64" s="52">
        <f>FC_IND_PPP_PU_E!X64+FC_IND_PPP_PA_E!X64+FC_IND_PPP_PR_E!X64</f>
        <v>5.3122272508992934</v>
      </c>
      <c r="Y64" s="52">
        <f>FC_IND_PPP_PU_E!Y64+FC_IND_PPP_PA_E!Y64+FC_IND_PPP_PR_E!Y64</f>
        <v>6.8951024521208364</v>
      </c>
      <c r="Z64" s="52">
        <f>FC_IND_PPP_PU_E!Z64+FC_IND_PPP_PA_E!Z64+FC_IND_PPP_PR_E!Z64</f>
        <v>6.2523440338383791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18.314259490629571</v>
      </c>
      <c r="X2" s="21">
        <f t="shared" si="0"/>
        <v>19.74872739431472</v>
      </c>
      <c r="Y2" s="21">
        <f t="shared" ref="Y2:Z2" si="1">SUM(Y3,Y17,Y22,Y25,Y26,Y51,Y52)</f>
        <v>20.779533900919688</v>
      </c>
      <c r="Z2" s="21">
        <f t="shared" si="1"/>
        <v>18.034638287174801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5.9952949340522848</v>
      </c>
      <c r="X3" s="24">
        <f t="shared" ref="X3:Z3" si="4">SUM(X4,X8,X11)</f>
        <v>4.572817291502191</v>
      </c>
      <c r="Y3" s="24">
        <f t="shared" si="4"/>
        <v>5.3309502816611296</v>
      </c>
      <c r="Z3" s="24">
        <f t="shared" si="4"/>
        <v>2.8072181214092309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5.9952949340522848</v>
      </c>
      <c r="X4" s="19">
        <f t="shared" ref="X4:Z4" si="7">SUM(X5:X7)</f>
        <v>4.572817291502191</v>
      </c>
      <c r="Y4" s="19">
        <f t="shared" si="7"/>
        <v>4.1226526806989119</v>
      </c>
      <c r="Z4" s="19">
        <f t="shared" si="7"/>
        <v>1.8436615077819516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5.9952949340522848</v>
      </c>
      <c r="X7" s="8">
        <v>4.572817291502191</v>
      </c>
      <c r="Y7" s="8">
        <v>4.1226526806989119</v>
      </c>
      <c r="Z7" s="8">
        <v>1.8436615077819516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1.2082976009622175</v>
      </c>
      <c r="Z8" s="19">
        <f t="shared" si="9"/>
        <v>0.9635566136272794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1.2082976009622175</v>
      </c>
      <c r="Z10" s="8">
        <v>0.9635566136272794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0.25921345698298315</v>
      </c>
      <c r="X26" s="27">
        <f t="shared" si="16"/>
        <v>0.28804401458666073</v>
      </c>
      <c r="Y26" s="27">
        <f t="shared" ref="Y26:Z26" si="17">SUM(Y27,Y33)</f>
        <v>0.29141241694458431</v>
      </c>
      <c r="Z26" s="27">
        <f t="shared" si="17"/>
        <v>0.30704433272221193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0.25921345698298315</v>
      </c>
      <c r="X33" s="19">
        <f t="shared" si="20"/>
        <v>0.28804401458666073</v>
      </c>
      <c r="Y33" s="19">
        <f t="shared" ref="Y33:Z33" si="21">SUM(Y34:Y50)</f>
        <v>0.29141241694458431</v>
      </c>
      <c r="Z33" s="19">
        <f t="shared" si="21"/>
        <v>0.30704433272221193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0.12626498784857121</v>
      </c>
      <c r="X36" s="8">
        <v>0.14043138714948727</v>
      </c>
      <c r="Y36" s="8">
        <v>0.14138957990072709</v>
      </c>
      <c r="Z36" s="8">
        <v>0.20064568572899272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0.13294846913441191</v>
      </c>
      <c r="X43" s="8">
        <v>0.14761262743717343</v>
      </c>
      <c r="Y43" s="8">
        <v>0.15002283704385724</v>
      </c>
      <c r="Z43" s="8">
        <v>0.10639864699321921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5.3496565857119043</v>
      </c>
      <c r="X51" s="27">
        <v>6.5282751083178283</v>
      </c>
      <c r="Y51" s="27">
        <v>5.7127714514996937</v>
      </c>
      <c r="Z51" s="27">
        <v>3.7535584949715015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6.7100945138823986</v>
      </c>
      <c r="X52" s="27">
        <f t="shared" si="22"/>
        <v>8.3595909799080381</v>
      </c>
      <c r="Y52" s="27">
        <f t="shared" ref="Y52:Z52" si="23">SUM(Y53:Y54)</f>
        <v>9.4443997508142807</v>
      </c>
      <c r="Z52" s="27">
        <f t="shared" si="23"/>
        <v>11.166817338071859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6.7100945138823986</v>
      </c>
      <c r="X53" s="8">
        <v>8.3595909799080381</v>
      </c>
      <c r="Y53" s="8">
        <v>9.4443997508142807</v>
      </c>
      <c r="Z53" s="8">
        <v>11.166817338071859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7.6349360500954866</v>
      </c>
      <c r="X61" s="49">
        <f t="shared" si="24"/>
        <v>9.646344450269563</v>
      </c>
      <c r="Y61" s="49">
        <f t="shared" ref="Y61:Z61" si="25">SUM(Y62:Y72)</f>
        <v>9.1691769980438149</v>
      </c>
      <c r="Z61" s="49">
        <f t="shared" si="25"/>
        <v>4.4025709981187049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7.4994623323288119</v>
      </c>
      <c r="X62" s="52">
        <v>9.3996766233408469</v>
      </c>
      <c r="Y62" s="52">
        <v>8.8437823170450418</v>
      </c>
      <c r="Z62" s="52">
        <v>4.193308539172758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0.13547371776667441</v>
      </c>
      <c r="X64" s="52">
        <v>0.24666782692871617</v>
      </c>
      <c r="Y64" s="52">
        <v>0.325394680998773</v>
      </c>
      <c r="Z64" s="52">
        <v>0.20926245894594656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156.97518714408611</v>
      </c>
      <c r="D2" s="21">
        <f t="shared" ref="D2:X2" si="0">SUM(D3,D17,D22,D25,D26,D51,D52)</f>
        <v>178.30973049313988</v>
      </c>
      <c r="E2" s="21">
        <f t="shared" si="0"/>
        <v>185.67831332302507</v>
      </c>
      <c r="F2" s="21">
        <f t="shared" si="0"/>
        <v>189.22087395907576</v>
      </c>
      <c r="G2" s="21">
        <f t="shared" si="0"/>
        <v>168.60431933362241</v>
      </c>
      <c r="H2" s="21">
        <f t="shared" si="0"/>
        <v>158.11700927556697</v>
      </c>
      <c r="I2" s="21">
        <f t="shared" si="0"/>
        <v>182.29178838444997</v>
      </c>
      <c r="J2" s="21">
        <f t="shared" si="0"/>
        <v>180.82903708323735</v>
      </c>
      <c r="K2" s="21">
        <f t="shared" si="0"/>
        <v>160.74887327551511</v>
      </c>
      <c r="L2" s="21">
        <f t="shared" si="0"/>
        <v>122.22603620474192</v>
      </c>
      <c r="M2" s="21">
        <f t="shared" si="0"/>
        <v>149.92204861556343</v>
      </c>
      <c r="N2" s="21">
        <f t="shared" si="0"/>
        <v>151.51841572805452</v>
      </c>
      <c r="O2" s="21">
        <f t="shared" si="0"/>
        <v>152.98559084310207</v>
      </c>
      <c r="P2" s="21">
        <f t="shared" si="0"/>
        <v>186.56147200323085</v>
      </c>
      <c r="Q2" s="21">
        <f t="shared" si="0"/>
        <v>188.88860552757532</v>
      </c>
      <c r="R2" s="21">
        <f t="shared" si="0"/>
        <v>143.67747531870884</v>
      </c>
      <c r="S2" s="21">
        <f t="shared" si="0"/>
        <v>173.15114814472602</v>
      </c>
      <c r="T2" s="21">
        <f t="shared" si="0"/>
        <v>422.23053726637175</v>
      </c>
      <c r="U2" s="21">
        <f t="shared" si="0"/>
        <v>381.93810773097402</v>
      </c>
      <c r="V2" s="21">
        <f t="shared" si="0"/>
        <v>421.84015295901975</v>
      </c>
      <c r="W2" s="21">
        <f t="shared" si="0"/>
        <v>403.22359436711656</v>
      </c>
      <c r="X2" s="21">
        <f t="shared" si="0"/>
        <v>388.88600597922817</v>
      </c>
      <c r="Y2" s="21">
        <f t="shared" ref="Y2:Z2" si="1">SUM(Y3,Y17,Y22,Y25,Y26,Y51,Y52)</f>
        <v>406.4501748856726</v>
      </c>
      <c r="Z2" s="21">
        <f t="shared" si="1"/>
        <v>503.94962263372048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1.2212064170254318</v>
      </c>
      <c r="D3" s="24">
        <f t="shared" ref="D3:W3" si="3">SUM(D4,D8,D11)</f>
        <v>1.3589935325500415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55.736730720000025</v>
      </c>
      <c r="T3" s="24">
        <f t="shared" si="3"/>
        <v>251.77328352000006</v>
      </c>
      <c r="U3" s="24">
        <f t="shared" si="3"/>
        <v>196.81337016000003</v>
      </c>
      <c r="V3" s="24">
        <f t="shared" si="3"/>
        <v>176.99345927999997</v>
      </c>
      <c r="W3" s="24">
        <f t="shared" si="3"/>
        <v>132.24856642594776</v>
      </c>
      <c r="X3" s="24">
        <f t="shared" ref="X3:Z3" si="4">SUM(X4,X8,X11)</f>
        <v>90.233637748497827</v>
      </c>
      <c r="Y3" s="24">
        <f t="shared" si="4"/>
        <v>104.44456197879565</v>
      </c>
      <c r="Z3" s="24">
        <f t="shared" si="4"/>
        <v>78.544599587744884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55.736730720000025</v>
      </c>
      <c r="T4" s="19">
        <f t="shared" si="6"/>
        <v>251.77328352000006</v>
      </c>
      <c r="U4" s="19">
        <f t="shared" si="6"/>
        <v>196.81337016000003</v>
      </c>
      <c r="V4" s="19">
        <f t="shared" si="6"/>
        <v>176.99345927999997</v>
      </c>
      <c r="W4" s="19">
        <f t="shared" si="6"/>
        <v>132.24856642594776</v>
      </c>
      <c r="X4" s="19">
        <f t="shared" ref="X4:Z4" si="7">SUM(X5:X7)</f>
        <v>90.233637748497827</v>
      </c>
      <c r="Y4" s="19">
        <f t="shared" si="7"/>
        <v>80.771462999301065</v>
      </c>
      <c r="Z4" s="19">
        <f t="shared" si="7"/>
        <v>51.584753532218066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55.736730720000025</v>
      </c>
      <c r="T7" s="8">
        <v>251.77328352000006</v>
      </c>
      <c r="U7" s="8">
        <v>196.81337016000003</v>
      </c>
      <c r="V7" s="8">
        <v>176.99345927999997</v>
      </c>
      <c r="W7" s="8">
        <v>132.24856642594776</v>
      </c>
      <c r="X7" s="8">
        <v>90.233637748497827</v>
      </c>
      <c r="Y7" s="8">
        <v>80.771462999301065</v>
      </c>
      <c r="Z7" s="8">
        <v>51.584753532218066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1.2212064170254318</v>
      </c>
      <c r="D8" s="19">
        <f t="shared" si="8"/>
        <v>1.3589935325500415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23.673098979494583</v>
      </c>
      <c r="Z8" s="19">
        <f t="shared" si="9"/>
        <v>26.959846055526821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1.2212064170254318</v>
      </c>
      <c r="D10" s="8">
        <v>1.3589935325500415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23.673098979494583</v>
      </c>
      <c r="Z10" s="8">
        <v>26.959846055526821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25.015741920000004</v>
      </c>
      <c r="D26" s="27">
        <f t="shared" si="16"/>
        <v>34.254193320000006</v>
      </c>
      <c r="E26" s="27">
        <f t="shared" si="16"/>
        <v>31.269538080000004</v>
      </c>
      <c r="F26" s="27">
        <f t="shared" si="16"/>
        <v>21.888843840000003</v>
      </c>
      <c r="G26" s="27">
        <f t="shared" si="16"/>
        <v>27.981542880000003</v>
      </c>
      <c r="H26" s="27">
        <f t="shared" si="16"/>
        <v>27.981542880000003</v>
      </c>
      <c r="I26" s="27">
        <f t="shared" si="16"/>
        <v>21.727468080000001</v>
      </c>
      <c r="J26" s="27">
        <f t="shared" si="16"/>
        <v>27.857548079999997</v>
      </c>
      <c r="K26" s="27">
        <f t="shared" si="16"/>
        <v>18.52310808</v>
      </c>
      <c r="L26" s="27">
        <f t="shared" si="16"/>
        <v>15.411813840000001</v>
      </c>
      <c r="M26" s="27">
        <f t="shared" si="16"/>
        <v>6.222867120000001</v>
      </c>
      <c r="N26" s="27">
        <f t="shared" si="16"/>
        <v>6.222867120000001</v>
      </c>
      <c r="O26" s="27">
        <f t="shared" si="16"/>
        <v>9.3344400000000007</v>
      </c>
      <c r="P26" s="27">
        <f t="shared" si="16"/>
        <v>12.30024096</v>
      </c>
      <c r="Q26" s="27">
        <f t="shared" si="16"/>
        <v>12.30024096</v>
      </c>
      <c r="R26" s="27">
        <f t="shared" si="16"/>
        <v>12.213549943775405</v>
      </c>
      <c r="S26" s="27">
        <f t="shared" si="16"/>
        <v>9.0961130548381757</v>
      </c>
      <c r="T26" s="27">
        <f t="shared" si="16"/>
        <v>9.0654605299517748</v>
      </c>
      <c r="U26" s="27">
        <f t="shared" si="16"/>
        <v>5.9684249318209943</v>
      </c>
      <c r="V26" s="27">
        <f t="shared" si="16"/>
        <v>5.9554017581539984</v>
      </c>
      <c r="W26" s="27">
        <f t="shared" si="16"/>
        <v>5.6993526233395979</v>
      </c>
      <c r="X26" s="27">
        <f t="shared" si="16"/>
        <v>5.6659952484592893</v>
      </c>
      <c r="Y26" s="27">
        <f t="shared" ref="Y26:Z26" si="17">SUM(Y27,Y33)</f>
        <v>5.6923742496215528</v>
      </c>
      <c r="Z26" s="27">
        <f t="shared" si="17"/>
        <v>8.5730122523888603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25.015741920000004</v>
      </c>
      <c r="D33" s="19">
        <f t="shared" si="20"/>
        <v>34.254193320000006</v>
      </c>
      <c r="E33" s="19">
        <f t="shared" si="20"/>
        <v>31.269538080000004</v>
      </c>
      <c r="F33" s="19">
        <f t="shared" si="20"/>
        <v>21.888843840000003</v>
      </c>
      <c r="G33" s="19">
        <f t="shared" si="20"/>
        <v>27.981542880000003</v>
      </c>
      <c r="H33" s="19">
        <f t="shared" si="20"/>
        <v>27.981542880000003</v>
      </c>
      <c r="I33" s="19">
        <f t="shared" si="20"/>
        <v>21.727468080000001</v>
      </c>
      <c r="J33" s="19">
        <f t="shared" si="20"/>
        <v>27.857548079999997</v>
      </c>
      <c r="K33" s="19">
        <f t="shared" si="20"/>
        <v>18.52310808</v>
      </c>
      <c r="L33" s="19">
        <f t="shared" si="20"/>
        <v>15.411813840000001</v>
      </c>
      <c r="M33" s="19">
        <f t="shared" si="20"/>
        <v>6.222867120000001</v>
      </c>
      <c r="N33" s="19">
        <f t="shared" si="20"/>
        <v>6.222867120000001</v>
      </c>
      <c r="O33" s="19">
        <f t="shared" si="20"/>
        <v>9.3344400000000007</v>
      </c>
      <c r="P33" s="19">
        <f t="shared" si="20"/>
        <v>12.30024096</v>
      </c>
      <c r="Q33" s="19">
        <f t="shared" si="20"/>
        <v>12.30024096</v>
      </c>
      <c r="R33" s="19">
        <f t="shared" si="20"/>
        <v>12.213549943775405</v>
      </c>
      <c r="S33" s="19">
        <f t="shared" si="20"/>
        <v>9.0961130548381757</v>
      </c>
      <c r="T33" s="19">
        <f t="shared" si="20"/>
        <v>9.0654605299517748</v>
      </c>
      <c r="U33" s="19">
        <f t="shared" si="20"/>
        <v>5.9684249318209943</v>
      </c>
      <c r="V33" s="19">
        <f t="shared" si="20"/>
        <v>5.9554017581539984</v>
      </c>
      <c r="W33" s="19">
        <f t="shared" si="20"/>
        <v>5.6993526233395979</v>
      </c>
      <c r="X33" s="19">
        <f t="shared" si="20"/>
        <v>5.6659952484592893</v>
      </c>
      <c r="Y33" s="19">
        <f t="shared" ref="Y33:Z33" si="21">SUM(Y34:Y50)</f>
        <v>5.6923742496215528</v>
      </c>
      <c r="Z33" s="19">
        <f t="shared" si="21"/>
        <v>8.5730122523888603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0</v>
      </c>
      <c r="G36" s="8">
        <v>2.9658009599999993</v>
      </c>
      <c r="H36" s="8">
        <v>2.9658009599999993</v>
      </c>
      <c r="I36" s="8">
        <v>2.9658009599999993</v>
      </c>
      <c r="J36" s="8">
        <v>2.9658009599999993</v>
      </c>
      <c r="K36" s="8">
        <v>2.9658009599999993</v>
      </c>
      <c r="L36" s="8">
        <v>2.9658009599999993</v>
      </c>
      <c r="M36" s="8">
        <v>0</v>
      </c>
      <c r="N36" s="8">
        <v>0</v>
      </c>
      <c r="O36" s="8">
        <v>0</v>
      </c>
      <c r="P36" s="8">
        <v>2.9658009599999993</v>
      </c>
      <c r="Q36" s="8">
        <v>2.9658009599999993</v>
      </c>
      <c r="R36" s="8">
        <v>2.9658009599999993</v>
      </c>
      <c r="S36" s="8">
        <v>2.9126455200000003</v>
      </c>
      <c r="T36" s="8">
        <v>2.9115097199999989</v>
      </c>
      <c r="U36" s="8">
        <v>2.9115097199999989</v>
      </c>
      <c r="V36" s="8">
        <v>2.9115097199999989</v>
      </c>
      <c r="W36" s="8">
        <v>2.7852447321514275</v>
      </c>
      <c r="X36" s="8">
        <v>2.7710783328505122</v>
      </c>
      <c r="Y36" s="8">
        <v>2.7701201400992717</v>
      </c>
      <c r="Z36" s="8">
        <v>5.6139688342710077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3.0248818637754047</v>
      </c>
      <c r="S43" s="8">
        <v>3.0718946548381747</v>
      </c>
      <c r="T43" s="8">
        <v>3.0423779299517753</v>
      </c>
      <c r="U43" s="8">
        <v>3.0569152118209955</v>
      </c>
      <c r="V43" s="8">
        <v>3.043892038154</v>
      </c>
      <c r="W43" s="8">
        <v>2.9141078911881708</v>
      </c>
      <c r="X43" s="8">
        <v>2.8949169156087775</v>
      </c>
      <c r="Y43" s="8">
        <v>2.9222541095222812</v>
      </c>
      <c r="Z43" s="8">
        <v>2.9590434181178518</v>
      </c>
    </row>
    <row r="44" spans="1:26" ht="11.25" customHeight="1" x14ac:dyDescent="0.2">
      <c r="A44" s="28" t="s">
        <v>74</v>
      </c>
      <c r="B44" s="7" t="s">
        <v>75</v>
      </c>
      <c r="C44" s="8">
        <v>25.015741920000004</v>
      </c>
      <c r="D44" s="8">
        <v>31.269538080000004</v>
      </c>
      <c r="E44" s="8">
        <v>31.269538080000004</v>
      </c>
      <c r="F44" s="8">
        <v>21.888843840000003</v>
      </c>
      <c r="G44" s="8">
        <v>25.015741920000004</v>
      </c>
      <c r="H44" s="8">
        <v>25.015741920000004</v>
      </c>
      <c r="I44" s="8">
        <v>18.761667120000002</v>
      </c>
      <c r="J44" s="8">
        <v>24.891747119999998</v>
      </c>
      <c r="K44" s="8">
        <v>15.557307120000003</v>
      </c>
      <c r="L44" s="8">
        <v>12.446012880000001</v>
      </c>
      <c r="M44" s="8">
        <v>6.222867120000001</v>
      </c>
      <c r="N44" s="8">
        <v>6.222867120000001</v>
      </c>
      <c r="O44" s="8">
        <v>9.3344400000000007</v>
      </c>
      <c r="P44" s="8">
        <v>9.3344400000000007</v>
      </c>
      <c r="Q44" s="8">
        <v>9.3344400000000007</v>
      </c>
      <c r="R44" s="8">
        <v>6.222867120000001</v>
      </c>
      <c r="S44" s="8">
        <v>3.1115728800000002</v>
      </c>
      <c r="T44" s="8">
        <v>3.1115728800000002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130.73823880706067</v>
      </c>
      <c r="D51" s="27">
        <v>142.69654364058982</v>
      </c>
      <c r="E51" s="27">
        <v>154.40877524302505</v>
      </c>
      <c r="F51" s="27">
        <v>167.33203011907577</v>
      </c>
      <c r="G51" s="27">
        <v>140.62277645362241</v>
      </c>
      <c r="H51" s="27">
        <v>130.13546639556697</v>
      </c>
      <c r="I51" s="27">
        <v>160.56432030444998</v>
      </c>
      <c r="J51" s="27">
        <v>152.97148900323737</v>
      </c>
      <c r="K51" s="27">
        <v>142.22576519551509</v>
      </c>
      <c r="L51" s="27">
        <v>106.81422236474191</v>
      </c>
      <c r="M51" s="27">
        <v>143.69918149556344</v>
      </c>
      <c r="N51" s="27">
        <v>145.29554860805453</v>
      </c>
      <c r="O51" s="27">
        <v>143.65115084310207</v>
      </c>
      <c r="P51" s="27">
        <v>174.26123104323085</v>
      </c>
      <c r="Q51" s="27">
        <v>176.58836456757533</v>
      </c>
      <c r="R51" s="27">
        <v>131.46392537493344</v>
      </c>
      <c r="S51" s="27">
        <v>87.86941876988783</v>
      </c>
      <c r="T51" s="27">
        <v>102.1897932164199</v>
      </c>
      <c r="U51" s="27">
        <v>106.65548423915294</v>
      </c>
      <c r="V51" s="27">
        <v>112.6221775208657</v>
      </c>
      <c r="W51" s="27">
        <v>117.25954103171158</v>
      </c>
      <c r="X51" s="27">
        <v>128.02979236217908</v>
      </c>
      <c r="Y51" s="27">
        <v>111.27752400806968</v>
      </c>
      <c r="Z51" s="27">
        <v>104.38988533165859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20.448885600000004</v>
      </c>
      <c r="T52" s="27">
        <f t="shared" si="22"/>
        <v>59.202000000000005</v>
      </c>
      <c r="U52" s="27">
        <f t="shared" si="22"/>
        <v>72.500828400000017</v>
      </c>
      <c r="V52" s="27">
        <f t="shared" si="22"/>
        <v>126.26911440000001</v>
      </c>
      <c r="W52" s="27">
        <f t="shared" si="22"/>
        <v>148.01613428611762</v>
      </c>
      <c r="X52" s="27">
        <f t="shared" si="22"/>
        <v>164.95658062009198</v>
      </c>
      <c r="Y52" s="27">
        <f t="shared" ref="Y52:Z52" si="23">SUM(Y53:Y54)</f>
        <v>185.03571464918573</v>
      </c>
      <c r="Z52" s="27">
        <f t="shared" si="23"/>
        <v>312.44212546192813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20.448885600000004</v>
      </c>
      <c r="T53" s="8">
        <v>59.202000000000005</v>
      </c>
      <c r="U53" s="8">
        <v>72.500828400000017</v>
      </c>
      <c r="V53" s="8">
        <v>126.26911440000001</v>
      </c>
      <c r="W53" s="8">
        <v>148.01613428611762</v>
      </c>
      <c r="X53" s="8">
        <v>164.95658062009198</v>
      </c>
      <c r="Y53" s="8">
        <v>185.03571464918573</v>
      </c>
      <c r="Z53" s="8">
        <v>312.44212546192813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43.344000000000001</v>
      </c>
      <c r="D61" s="49">
        <f t="shared" si="24"/>
        <v>48.048134399999995</v>
      </c>
      <c r="E61" s="49">
        <f t="shared" si="24"/>
        <v>52.528089600000015</v>
      </c>
      <c r="F61" s="49">
        <f t="shared" si="24"/>
        <v>37.856044799999992</v>
      </c>
      <c r="G61" s="49">
        <f t="shared" si="24"/>
        <v>27.776044799999998</v>
      </c>
      <c r="H61" s="49">
        <f t="shared" si="24"/>
        <v>25.647955199999995</v>
      </c>
      <c r="I61" s="49">
        <f t="shared" si="24"/>
        <v>43.904044799999994</v>
      </c>
      <c r="J61" s="49">
        <f t="shared" si="24"/>
        <v>53.648179200000015</v>
      </c>
      <c r="K61" s="49">
        <f t="shared" si="24"/>
        <v>55.215820800000003</v>
      </c>
      <c r="L61" s="49">
        <f t="shared" si="24"/>
        <v>44.239910399999985</v>
      </c>
      <c r="M61" s="49">
        <f t="shared" si="24"/>
        <v>39.311999999999998</v>
      </c>
      <c r="N61" s="49">
        <f t="shared" si="24"/>
        <v>38.079820799999993</v>
      </c>
      <c r="O61" s="49">
        <f t="shared" si="24"/>
        <v>35.266277595889342</v>
      </c>
      <c r="P61" s="49">
        <f t="shared" si="24"/>
        <v>49.379173728107446</v>
      </c>
      <c r="Q61" s="49">
        <f t="shared" si="24"/>
        <v>46.428480924739787</v>
      </c>
      <c r="R61" s="49">
        <f t="shared" si="24"/>
        <v>36.094196641310049</v>
      </c>
      <c r="S61" s="49">
        <f t="shared" si="24"/>
        <v>53.432232074324588</v>
      </c>
      <c r="T61" s="49">
        <f t="shared" si="24"/>
        <v>89.376999571948105</v>
      </c>
      <c r="U61" s="49">
        <f t="shared" si="24"/>
        <v>107.96048138239193</v>
      </c>
      <c r="V61" s="49">
        <f t="shared" si="24"/>
        <v>145.53345324405254</v>
      </c>
      <c r="W61" s="49">
        <f t="shared" si="24"/>
        <v>168.39804148109792</v>
      </c>
      <c r="X61" s="49">
        <f t="shared" si="24"/>
        <v>190.31773490420068</v>
      </c>
      <c r="Y61" s="49">
        <f t="shared" ref="Y61:Z61" si="25">SUM(Y62:Y72)</f>
        <v>179.60662672501746</v>
      </c>
      <c r="Z61" s="49">
        <f t="shared" si="25"/>
        <v>123.14651611049601</v>
      </c>
    </row>
    <row r="62" spans="1:26" ht="11.25" customHeight="1" x14ac:dyDescent="0.2">
      <c r="A62" s="50" t="s">
        <v>92</v>
      </c>
      <c r="B62" s="51" t="s">
        <v>93</v>
      </c>
      <c r="C62" s="52">
        <v>43.344000000000001</v>
      </c>
      <c r="D62" s="52">
        <v>48.048134399999995</v>
      </c>
      <c r="E62" s="52">
        <v>52.528089600000015</v>
      </c>
      <c r="F62" s="52">
        <v>37.856044799999992</v>
      </c>
      <c r="G62" s="52">
        <v>27.776044799999998</v>
      </c>
      <c r="H62" s="52">
        <v>25.647955199999995</v>
      </c>
      <c r="I62" s="52">
        <v>43.904044799999994</v>
      </c>
      <c r="J62" s="52">
        <v>53.648179200000015</v>
      </c>
      <c r="K62" s="52">
        <v>55.215820800000003</v>
      </c>
      <c r="L62" s="52">
        <v>44.239910399999985</v>
      </c>
      <c r="M62" s="52">
        <v>39.311999999999998</v>
      </c>
      <c r="N62" s="52">
        <v>38.079820799999993</v>
      </c>
      <c r="O62" s="52">
        <v>32.703955199999996</v>
      </c>
      <c r="P62" s="52">
        <v>43.008134400000003</v>
      </c>
      <c r="Q62" s="52">
        <v>37.968134399999997</v>
      </c>
      <c r="R62" s="52">
        <v>32.591865599999998</v>
      </c>
      <c r="S62" s="52">
        <v>51.743865600000021</v>
      </c>
      <c r="T62" s="52">
        <v>83.103955199999987</v>
      </c>
      <c r="U62" s="52">
        <v>104.38404479999997</v>
      </c>
      <c r="V62" s="52">
        <v>142.80013439999996</v>
      </c>
      <c r="W62" s="52">
        <v>165.42858246767119</v>
      </c>
      <c r="X62" s="52">
        <v>185.48018897665918</v>
      </c>
      <c r="Y62" s="52">
        <v>173.26835208295495</v>
      </c>
      <c r="Z62" s="52">
        <v>117.32673626082722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2.5623223958893475</v>
      </c>
      <c r="P64" s="52">
        <v>6.3710393281074467</v>
      </c>
      <c r="Q64" s="52">
        <v>8.4603465247397942</v>
      </c>
      <c r="R64" s="52">
        <v>3.502331041310053</v>
      </c>
      <c r="S64" s="52">
        <v>1.6883664743245668</v>
      </c>
      <c r="T64" s="52">
        <v>6.2730443719481199</v>
      </c>
      <c r="U64" s="52">
        <v>3.576436582391969</v>
      </c>
      <c r="V64" s="52">
        <v>2.7333188440525684</v>
      </c>
      <c r="W64" s="52">
        <v>2.96945901342673</v>
      </c>
      <c r="X64" s="52">
        <v>4.8375459275414991</v>
      </c>
      <c r="Y64" s="52">
        <v>6.33827464206251</v>
      </c>
      <c r="Z64" s="52">
        <v>5.8197798496687954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13.410711192939361</v>
      </c>
      <c r="D2" s="21">
        <f t="shared" ref="D2:X2" si="0">SUM(D3,D17,D22,D25,D26,D51,D52)</f>
        <v>18.164596359410211</v>
      </c>
      <c r="E2" s="21">
        <f t="shared" si="0"/>
        <v>22.40720475697497</v>
      </c>
      <c r="F2" s="21">
        <f t="shared" si="0"/>
        <v>20.490769880924255</v>
      </c>
      <c r="G2" s="21">
        <f t="shared" si="0"/>
        <v>15.189363546377599</v>
      </c>
      <c r="H2" s="21">
        <f t="shared" si="0"/>
        <v>10.529673604433048</v>
      </c>
      <c r="I2" s="21">
        <f t="shared" si="0"/>
        <v>13.676669695550018</v>
      </c>
      <c r="J2" s="21">
        <f t="shared" si="0"/>
        <v>14.756290996762635</v>
      </c>
      <c r="K2" s="21">
        <f t="shared" si="0"/>
        <v>19.190764804484907</v>
      </c>
      <c r="L2" s="21">
        <f t="shared" si="0"/>
        <v>13.452957635258114</v>
      </c>
      <c r="M2" s="21">
        <f t="shared" si="0"/>
        <v>9.0330685044365744</v>
      </c>
      <c r="N2" s="21">
        <f t="shared" si="0"/>
        <v>8.3455213919454643</v>
      </c>
      <c r="O2" s="21">
        <f t="shared" si="0"/>
        <v>3.2747491568979203</v>
      </c>
      <c r="P2" s="21">
        <f t="shared" si="0"/>
        <v>6.4424789567691505</v>
      </c>
      <c r="Q2" s="21">
        <f t="shared" si="0"/>
        <v>6.8922954324246524</v>
      </c>
      <c r="R2" s="21">
        <f t="shared" si="0"/>
        <v>3.8861916812911454</v>
      </c>
      <c r="S2" s="21">
        <f t="shared" si="0"/>
        <v>3.1701554952740003</v>
      </c>
      <c r="T2" s="21">
        <f t="shared" si="0"/>
        <v>4.7248629507861724</v>
      </c>
      <c r="U2" s="21">
        <f t="shared" si="0"/>
        <v>4.3808550065164038</v>
      </c>
      <c r="V2" s="21">
        <f t="shared" si="0"/>
        <v>5.1332203889814929</v>
      </c>
      <c r="W2" s="21">
        <f t="shared" si="0"/>
        <v>5.4402980135441457</v>
      </c>
      <c r="X2" s="21">
        <f t="shared" si="0"/>
        <v>6.1710216664672481</v>
      </c>
      <c r="Y2" s="21">
        <f t="shared" ref="Y2:Z2" si="1">SUM(Y3,Y17,Y22,Y25,Y26,Y51,Y52)</f>
        <v>4.1698432902018654</v>
      </c>
      <c r="Z2" s="21">
        <f t="shared" si="1"/>
        <v>4.1189188611831327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8.7407056224594146E-2</v>
      </c>
      <c r="S26" s="27">
        <f t="shared" si="16"/>
        <v>0.10708426516182581</v>
      </c>
      <c r="T26" s="27">
        <f t="shared" si="16"/>
        <v>0.13660099004822546</v>
      </c>
      <c r="U26" s="27">
        <f t="shared" si="16"/>
        <v>0.12206370817900547</v>
      </c>
      <c r="V26" s="27">
        <f t="shared" si="16"/>
        <v>0.13508688184600032</v>
      </c>
      <c r="W26" s="27">
        <f t="shared" si="16"/>
        <v>0.13192255967741801</v>
      </c>
      <c r="X26" s="27">
        <f t="shared" si="16"/>
        <v>0.13644937695405007</v>
      </c>
      <c r="Y26" s="27">
        <f t="shared" ref="Y26:Z26" si="17">SUM(Y27,Y33)</f>
        <v>0.10670197343386273</v>
      </c>
      <c r="Z26" s="27">
        <f t="shared" si="17"/>
        <v>0.11353685488892976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8.7407056224594146E-2</v>
      </c>
      <c r="S33" s="19">
        <f t="shared" si="20"/>
        <v>0.10708426516182581</v>
      </c>
      <c r="T33" s="19">
        <f t="shared" si="20"/>
        <v>0.13660099004822546</v>
      </c>
      <c r="U33" s="19">
        <f t="shared" si="20"/>
        <v>0.12206370817900547</v>
      </c>
      <c r="V33" s="19">
        <f t="shared" si="20"/>
        <v>0.13508688184600032</v>
      </c>
      <c r="W33" s="19">
        <f t="shared" si="20"/>
        <v>0.13192255967741801</v>
      </c>
      <c r="X33" s="19">
        <f t="shared" si="20"/>
        <v>0.13644937695405007</v>
      </c>
      <c r="Y33" s="19">
        <f t="shared" ref="Y33:Z33" si="21">SUM(Y34:Y50)</f>
        <v>0.10670197343386273</v>
      </c>
      <c r="Z33" s="19">
        <f t="shared" si="21"/>
        <v>0.11353685488892976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8.7407056224594146E-2</v>
      </c>
      <c r="S43" s="8">
        <v>0.10708426516182581</v>
      </c>
      <c r="T43" s="8">
        <v>0.13660099004822546</v>
      </c>
      <c r="U43" s="8">
        <v>0.12206370817900547</v>
      </c>
      <c r="V43" s="8">
        <v>0.13508688184600032</v>
      </c>
      <c r="W43" s="8">
        <v>0.13192255967741801</v>
      </c>
      <c r="X43" s="8">
        <v>0.13644937695405007</v>
      </c>
      <c r="Y43" s="8">
        <v>0.10670197343386273</v>
      </c>
      <c r="Z43" s="8">
        <v>0.11353685488892976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13.410711192939361</v>
      </c>
      <c r="D51" s="27">
        <v>18.164596359410211</v>
      </c>
      <c r="E51" s="27">
        <v>22.40720475697497</v>
      </c>
      <c r="F51" s="27">
        <v>20.490769880924255</v>
      </c>
      <c r="G51" s="27">
        <v>15.189363546377599</v>
      </c>
      <c r="H51" s="27">
        <v>10.529673604433048</v>
      </c>
      <c r="I51" s="27">
        <v>13.676669695550018</v>
      </c>
      <c r="J51" s="27">
        <v>14.756290996762635</v>
      </c>
      <c r="K51" s="27">
        <v>19.190764804484907</v>
      </c>
      <c r="L51" s="27">
        <v>13.452957635258114</v>
      </c>
      <c r="M51" s="27">
        <v>9.0330685044365744</v>
      </c>
      <c r="N51" s="27">
        <v>8.3455213919454643</v>
      </c>
      <c r="O51" s="27">
        <v>3.2747491568979203</v>
      </c>
      <c r="P51" s="27">
        <v>6.4424789567691505</v>
      </c>
      <c r="Q51" s="27">
        <v>6.8922954324246524</v>
      </c>
      <c r="R51" s="27">
        <v>3.7987846250665513</v>
      </c>
      <c r="S51" s="27">
        <v>3.0630712301121745</v>
      </c>
      <c r="T51" s="27">
        <v>4.5882619607379471</v>
      </c>
      <c r="U51" s="27">
        <v>4.2587912983373979</v>
      </c>
      <c r="V51" s="27">
        <v>4.9981335071354929</v>
      </c>
      <c r="W51" s="27">
        <v>5.308375453866728</v>
      </c>
      <c r="X51" s="27">
        <v>6.0345722895131981</v>
      </c>
      <c r="Y51" s="27">
        <v>4.0631413167680028</v>
      </c>
      <c r="Z51" s="27">
        <v>4.0053820062942025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5.8412084110652455E-2</v>
      </c>
      <c r="P61" s="49">
        <f t="shared" si="24"/>
        <v>0.23553883189255298</v>
      </c>
      <c r="Q61" s="49">
        <f t="shared" si="24"/>
        <v>0.330209795260207</v>
      </c>
      <c r="R61" s="49">
        <f t="shared" si="24"/>
        <v>0.10120343868994783</v>
      </c>
      <c r="S61" s="49">
        <f t="shared" si="24"/>
        <v>5.8855365675433001E-2</v>
      </c>
      <c r="T61" s="49">
        <f t="shared" si="24"/>
        <v>0.28165602418702296</v>
      </c>
      <c r="U61" s="49">
        <f t="shared" si="24"/>
        <v>0.14280838069229909</v>
      </c>
      <c r="V61" s="49">
        <f t="shared" si="24"/>
        <v>0.12130375029920644</v>
      </c>
      <c r="W61" s="49">
        <f t="shared" si="24"/>
        <v>0.13442832198937935</v>
      </c>
      <c r="X61" s="49">
        <f t="shared" si="24"/>
        <v>0.22801349642907826</v>
      </c>
      <c r="Y61" s="49">
        <f t="shared" ref="Y61:Z61" si="25">SUM(Y62:Y72)</f>
        <v>0.23143312905955318</v>
      </c>
      <c r="Z61" s="49">
        <f t="shared" si="25"/>
        <v>0.22330172522363678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5.8412084110652455E-2</v>
      </c>
      <c r="P64" s="52">
        <v>0.23553883189255298</v>
      </c>
      <c r="Q64" s="52">
        <v>0.330209795260207</v>
      </c>
      <c r="R64" s="52">
        <v>0.10120343868994783</v>
      </c>
      <c r="S64" s="52">
        <v>5.8855365675433001E-2</v>
      </c>
      <c r="T64" s="52">
        <v>0.28165602418702296</v>
      </c>
      <c r="U64" s="52">
        <v>0.14280838069229909</v>
      </c>
      <c r="V64" s="52">
        <v>0.12130375029920644</v>
      </c>
      <c r="W64" s="52">
        <v>0.13442832198937935</v>
      </c>
      <c r="X64" s="52">
        <v>0.22801349642907826</v>
      </c>
      <c r="Y64" s="52">
        <v>0.23143312905955318</v>
      </c>
      <c r="Z64" s="52">
        <v>0.22330172522363678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811.85274816000015</v>
      </c>
      <c r="D2" s="21">
        <f t="shared" ref="D2:X2" si="0">SUM(D3,D17,D22,D25,D26,D51,D52)</f>
        <v>1070.2099986502003</v>
      </c>
      <c r="E2" s="21">
        <f t="shared" si="0"/>
        <v>1064.726620667409</v>
      </c>
      <c r="F2" s="21">
        <f t="shared" si="0"/>
        <v>883.84491066426426</v>
      </c>
      <c r="G2" s="21">
        <f t="shared" si="0"/>
        <v>917.88149898941776</v>
      </c>
      <c r="H2" s="21">
        <f t="shared" si="0"/>
        <v>755.85058416000004</v>
      </c>
      <c r="I2" s="21">
        <f t="shared" si="0"/>
        <v>748.95286284000008</v>
      </c>
      <c r="J2" s="21">
        <f t="shared" si="0"/>
        <v>631.89147168</v>
      </c>
      <c r="K2" s="21">
        <f t="shared" si="0"/>
        <v>704.39861279999991</v>
      </c>
      <c r="L2" s="21">
        <f t="shared" si="0"/>
        <v>556.66578636000008</v>
      </c>
      <c r="M2" s="21">
        <f t="shared" si="0"/>
        <v>584.72314835999998</v>
      </c>
      <c r="N2" s="21">
        <f t="shared" si="0"/>
        <v>602.37444959999993</v>
      </c>
      <c r="O2" s="21">
        <f t="shared" si="0"/>
        <v>519.54950543999996</v>
      </c>
      <c r="P2" s="21">
        <f t="shared" si="0"/>
        <v>665.73377782109969</v>
      </c>
      <c r="Q2" s="21">
        <f t="shared" si="0"/>
        <v>710.63364768000019</v>
      </c>
      <c r="R2" s="21">
        <f t="shared" si="0"/>
        <v>725.32467660000009</v>
      </c>
      <c r="S2" s="21">
        <f t="shared" si="0"/>
        <v>689.06875308000008</v>
      </c>
      <c r="T2" s="21">
        <f t="shared" si="0"/>
        <v>734.13601920135</v>
      </c>
      <c r="U2" s="21">
        <f t="shared" si="0"/>
        <v>835.30614852353006</v>
      </c>
      <c r="V2" s="21">
        <f t="shared" si="0"/>
        <v>779.28178853483553</v>
      </c>
      <c r="W2" s="21">
        <f t="shared" si="0"/>
        <v>823.32676278272424</v>
      </c>
      <c r="X2" s="21">
        <f t="shared" si="0"/>
        <v>868.32917712393532</v>
      </c>
      <c r="Y2" s="21">
        <f t="shared" ref="Y2:Z2" si="1">SUM(Y3,Y17,Y22,Y25,Y26,Y51,Y52)</f>
        <v>786.59342615907792</v>
      </c>
      <c r="Z2" s="21">
        <f t="shared" si="1"/>
        <v>779.70787104816077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15.93678768</v>
      </c>
      <c r="D3" s="24">
        <f t="shared" si="2"/>
        <v>34.122346130200164</v>
      </c>
      <c r="E3" s="24">
        <f t="shared" si="2"/>
        <v>33.35777398740899</v>
      </c>
      <c r="F3" s="24">
        <f t="shared" si="2"/>
        <v>22.827463504264152</v>
      </c>
      <c r="G3" s="24">
        <f t="shared" si="2"/>
        <v>34.699855149417672</v>
      </c>
      <c r="H3" s="24">
        <f t="shared" si="2"/>
        <v>26.380126079999997</v>
      </c>
      <c r="I3" s="24">
        <f t="shared" si="2"/>
        <v>15.993149039999999</v>
      </c>
      <c r="J3" s="24">
        <f t="shared" si="2"/>
        <v>11.357264159999998</v>
      </c>
      <c r="K3" s="24">
        <f t="shared" si="2"/>
        <v>3.1563681599999995</v>
      </c>
      <c r="L3" s="24">
        <f t="shared" si="2"/>
        <v>9.4945435200000023</v>
      </c>
      <c r="M3" s="24">
        <f t="shared" si="2"/>
        <v>12.818192640000001</v>
      </c>
      <c r="N3" s="24">
        <f t="shared" si="2"/>
        <v>12.779648640000001</v>
      </c>
      <c r="O3" s="24">
        <f t="shared" si="2"/>
        <v>12.629712479999998</v>
      </c>
      <c r="P3" s="24">
        <f t="shared" si="2"/>
        <v>10.128090221099578</v>
      </c>
      <c r="Q3" s="24">
        <f t="shared" si="2"/>
        <v>9.4752715199999962</v>
      </c>
      <c r="R3" s="24">
        <f t="shared" si="2"/>
        <v>6.3235286399999984</v>
      </c>
      <c r="S3" s="24">
        <f t="shared" si="2"/>
        <v>6.4260556799999975</v>
      </c>
      <c r="T3" s="24">
        <f t="shared" si="2"/>
        <v>6.3424151999999969</v>
      </c>
      <c r="U3" s="24">
        <f t="shared" si="2"/>
        <v>9.4764278399999977</v>
      </c>
      <c r="V3" s="24">
        <f t="shared" si="2"/>
        <v>6.2684107200000003</v>
      </c>
      <c r="W3" s="24">
        <f t="shared" si="2"/>
        <v>6.2865263999999987</v>
      </c>
      <c r="X3" s="24">
        <f t="shared" ref="X3:Z3" si="3">SUM(X4,X8,X11)</f>
        <v>6.2934643199999982</v>
      </c>
      <c r="Y3" s="24">
        <f t="shared" si="3"/>
        <v>3.1031774400000001</v>
      </c>
      <c r="Z3" s="24">
        <f t="shared" si="3"/>
        <v>6.3146635200000008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4.5083332800000004</v>
      </c>
      <c r="I4" s="19">
        <f t="shared" si="4"/>
        <v>6.5275135200000003</v>
      </c>
      <c r="J4" s="19">
        <f t="shared" si="4"/>
        <v>5.0402879999999994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4.5083332800000004</v>
      </c>
      <c r="I7" s="8">
        <v>6.5275135200000003</v>
      </c>
      <c r="J7" s="8">
        <v>5.0402879999999994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5.435974130200167</v>
      </c>
      <c r="E8" s="19">
        <f t="shared" si="6"/>
        <v>4.6278472674089981</v>
      </c>
      <c r="F8" s="19">
        <f t="shared" si="6"/>
        <v>3.8580339042641532</v>
      </c>
      <c r="G8" s="19">
        <f t="shared" si="6"/>
        <v>3.3400713094176764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0.75534574109957719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5.435974130200167</v>
      </c>
      <c r="E10" s="8">
        <v>4.6278472674089981</v>
      </c>
      <c r="F10" s="8">
        <v>3.8580339042641532</v>
      </c>
      <c r="G10" s="8">
        <v>3.3400713094176764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0.75534574109957719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15.93678768</v>
      </c>
      <c r="D11" s="19">
        <f t="shared" si="8"/>
        <v>28.686371999999995</v>
      </c>
      <c r="E11" s="19">
        <f t="shared" si="8"/>
        <v>28.729926719999995</v>
      </c>
      <c r="F11" s="19">
        <f t="shared" si="8"/>
        <v>18.969429599999998</v>
      </c>
      <c r="G11" s="19">
        <f t="shared" si="8"/>
        <v>31.359783839999999</v>
      </c>
      <c r="H11" s="19">
        <f t="shared" si="8"/>
        <v>21.871792799999998</v>
      </c>
      <c r="I11" s="19">
        <f t="shared" si="8"/>
        <v>9.4656355199999993</v>
      </c>
      <c r="J11" s="19">
        <f t="shared" si="8"/>
        <v>6.3169761599999985</v>
      </c>
      <c r="K11" s="19">
        <f t="shared" si="8"/>
        <v>3.1563681599999995</v>
      </c>
      <c r="L11" s="19">
        <f t="shared" si="8"/>
        <v>9.4945435200000023</v>
      </c>
      <c r="M11" s="19">
        <f t="shared" si="8"/>
        <v>12.818192640000001</v>
      </c>
      <c r="N11" s="19">
        <f t="shared" si="8"/>
        <v>12.779648640000001</v>
      </c>
      <c r="O11" s="19">
        <f t="shared" si="8"/>
        <v>12.629712479999998</v>
      </c>
      <c r="P11" s="19">
        <f t="shared" si="8"/>
        <v>9.3727444800000015</v>
      </c>
      <c r="Q11" s="19">
        <f t="shared" si="8"/>
        <v>9.4752715199999962</v>
      </c>
      <c r="R11" s="19">
        <f t="shared" si="8"/>
        <v>6.3235286399999984</v>
      </c>
      <c r="S11" s="19">
        <f t="shared" si="8"/>
        <v>6.4260556799999975</v>
      </c>
      <c r="T11" s="19">
        <f t="shared" si="8"/>
        <v>6.3424151999999969</v>
      </c>
      <c r="U11" s="19">
        <f t="shared" si="8"/>
        <v>9.4764278399999977</v>
      </c>
      <c r="V11" s="19">
        <f t="shared" si="8"/>
        <v>6.2684107200000003</v>
      </c>
      <c r="W11" s="19">
        <f t="shared" si="8"/>
        <v>6.2865263999999987</v>
      </c>
      <c r="X11" s="19">
        <f t="shared" si="8"/>
        <v>6.2934643199999982</v>
      </c>
      <c r="Y11" s="19">
        <f t="shared" ref="Y11:Z11" si="9">SUM(Y12:Y16)</f>
        <v>3.1031774400000001</v>
      </c>
      <c r="Z11" s="19">
        <f t="shared" si="9"/>
        <v>6.3146635200000008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15.93678768</v>
      </c>
      <c r="D13" s="8">
        <v>28.686371999999995</v>
      </c>
      <c r="E13" s="8">
        <v>28.729926719999995</v>
      </c>
      <c r="F13" s="8">
        <v>18.969429599999998</v>
      </c>
      <c r="G13" s="8">
        <v>31.359783839999999</v>
      </c>
      <c r="H13" s="8">
        <v>21.871792799999998</v>
      </c>
      <c r="I13" s="8">
        <v>9.4656355199999993</v>
      </c>
      <c r="J13" s="8">
        <v>6.3169761599999985</v>
      </c>
      <c r="K13" s="8">
        <v>3.1563681599999995</v>
      </c>
      <c r="L13" s="8">
        <v>9.4945435200000023</v>
      </c>
      <c r="M13" s="8">
        <v>12.818192640000001</v>
      </c>
      <c r="N13" s="8">
        <v>12.779648640000001</v>
      </c>
      <c r="O13" s="8">
        <v>12.629712479999998</v>
      </c>
      <c r="P13" s="8">
        <v>9.3727444800000015</v>
      </c>
      <c r="Q13" s="8">
        <v>9.4752715199999962</v>
      </c>
      <c r="R13" s="8">
        <v>6.3235286399999984</v>
      </c>
      <c r="S13" s="8">
        <v>6.4260556799999975</v>
      </c>
      <c r="T13" s="8">
        <v>6.3424151999999969</v>
      </c>
      <c r="U13" s="8">
        <v>9.4764278399999977</v>
      </c>
      <c r="V13" s="8">
        <v>6.2684107200000003</v>
      </c>
      <c r="W13" s="8">
        <v>6.2865263999999987</v>
      </c>
      <c r="X13" s="8">
        <v>6.2934643199999982</v>
      </c>
      <c r="Y13" s="8">
        <v>3.1031774400000001</v>
      </c>
      <c r="Z13" s="8">
        <v>6.3146635200000008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187.10754048000004</v>
      </c>
      <c r="D26" s="27">
        <f t="shared" si="14"/>
        <v>212.04036252000003</v>
      </c>
      <c r="E26" s="27">
        <f t="shared" si="14"/>
        <v>173.74570668000001</v>
      </c>
      <c r="F26" s="27">
        <f t="shared" si="14"/>
        <v>68.425427159999998</v>
      </c>
      <c r="G26" s="27">
        <f t="shared" si="14"/>
        <v>183.74367384000001</v>
      </c>
      <c r="H26" s="27">
        <f t="shared" si="14"/>
        <v>118.23851808000002</v>
      </c>
      <c r="I26" s="27">
        <f t="shared" si="14"/>
        <v>68.309353800000025</v>
      </c>
      <c r="J26" s="27">
        <f t="shared" si="14"/>
        <v>33.789917520000003</v>
      </c>
      <c r="K26" s="27">
        <f t="shared" si="14"/>
        <v>21.343904640000002</v>
      </c>
      <c r="L26" s="27">
        <f t="shared" si="14"/>
        <v>33.788922839999998</v>
      </c>
      <c r="M26" s="27">
        <f t="shared" si="14"/>
        <v>18.231615720000001</v>
      </c>
      <c r="N26" s="27">
        <f t="shared" si="14"/>
        <v>30.973440960000005</v>
      </c>
      <c r="O26" s="27">
        <f t="shared" si="14"/>
        <v>18.37855296</v>
      </c>
      <c r="P26" s="27">
        <f t="shared" si="14"/>
        <v>30.388017600000005</v>
      </c>
      <c r="Q26" s="27">
        <f t="shared" si="14"/>
        <v>39.28496616000001</v>
      </c>
      <c r="R26" s="27">
        <f t="shared" si="14"/>
        <v>36.174387960000004</v>
      </c>
      <c r="S26" s="27">
        <f t="shared" si="14"/>
        <v>36.017267400000001</v>
      </c>
      <c r="T26" s="27">
        <f t="shared" si="14"/>
        <v>36.0070452</v>
      </c>
      <c r="U26" s="27">
        <f t="shared" si="14"/>
        <v>36.0070452</v>
      </c>
      <c r="V26" s="27">
        <f t="shared" si="14"/>
        <v>39.185757360000004</v>
      </c>
      <c r="W26" s="27">
        <f t="shared" si="14"/>
        <v>47.920059359999996</v>
      </c>
      <c r="X26" s="27">
        <f t="shared" si="14"/>
        <v>45.276246</v>
      </c>
      <c r="Y26" s="27">
        <f t="shared" ref="Y26:Z26" si="15">SUM(Y27,Y33)</f>
        <v>48.187755720000013</v>
      </c>
      <c r="Z26" s="27">
        <f t="shared" si="15"/>
        <v>59.503402080000001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187.10754048000004</v>
      </c>
      <c r="D33" s="19">
        <f t="shared" si="18"/>
        <v>212.04036252000003</v>
      </c>
      <c r="E33" s="19">
        <f t="shared" si="18"/>
        <v>173.74570668000001</v>
      </c>
      <c r="F33" s="19">
        <f t="shared" si="18"/>
        <v>68.425427159999998</v>
      </c>
      <c r="G33" s="19">
        <f t="shared" si="18"/>
        <v>183.74367384000001</v>
      </c>
      <c r="H33" s="19">
        <f t="shared" si="18"/>
        <v>118.23851808000002</v>
      </c>
      <c r="I33" s="19">
        <f t="shared" si="18"/>
        <v>68.309353800000025</v>
      </c>
      <c r="J33" s="19">
        <f t="shared" si="18"/>
        <v>33.789917520000003</v>
      </c>
      <c r="K33" s="19">
        <f t="shared" si="18"/>
        <v>21.343904640000002</v>
      </c>
      <c r="L33" s="19">
        <f t="shared" si="18"/>
        <v>33.788922839999998</v>
      </c>
      <c r="M33" s="19">
        <f t="shared" si="18"/>
        <v>18.231615720000001</v>
      </c>
      <c r="N33" s="19">
        <f t="shared" si="18"/>
        <v>30.973440960000005</v>
      </c>
      <c r="O33" s="19">
        <f t="shared" si="18"/>
        <v>18.37855296</v>
      </c>
      <c r="P33" s="19">
        <f t="shared" si="18"/>
        <v>30.388017600000005</v>
      </c>
      <c r="Q33" s="19">
        <f t="shared" si="18"/>
        <v>39.28496616000001</v>
      </c>
      <c r="R33" s="19">
        <f t="shared" si="18"/>
        <v>36.174387960000004</v>
      </c>
      <c r="S33" s="19">
        <f t="shared" si="18"/>
        <v>36.017267400000001</v>
      </c>
      <c r="T33" s="19">
        <f t="shared" si="18"/>
        <v>36.0070452</v>
      </c>
      <c r="U33" s="19">
        <f t="shared" si="18"/>
        <v>36.0070452</v>
      </c>
      <c r="V33" s="19">
        <f t="shared" si="18"/>
        <v>39.185757360000004</v>
      </c>
      <c r="W33" s="19">
        <f t="shared" si="18"/>
        <v>47.920059359999996</v>
      </c>
      <c r="X33" s="19">
        <f t="shared" si="18"/>
        <v>45.276246</v>
      </c>
      <c r="Y33" s="19">
        <f t="shared" ref="Y33:Z33" si="19">SUM(Y34:Y50)</f>
        <v>48.187755720000013</v>
      </c>
      <c r="Z33" s="19">
        <f t="shared" si="19"/>
        <v>59.503402080000001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11.93862096</v>
      </c>
      <c r="D36" s="8">
        <v>14.923049040000004</v>
      </c>
      <c r="E36" s="8">
        <v>29.846325239999999</v>
      </c>
      <c r="F36" s="8">
        <v>8.9539657199999994</v>
      </c>
      <c r="G36" s="8">
        <v>14.828550480000002</v>
      </c>
      <c r="H36" s="8">
        <v>11.862749520000003</v>
      </c>
      <c r="I36" s="8">
        <v>8.8971757200000017</v>
      </c>
      <c r="J36" s="8">
        <v>8.8971757200000017</v>
      </c>
      <c r="K36" s="8">
        <v>8.8971757200000017</v>
      </c>
      <c r="L36" s="8">
        <v>8.8971757200000017</v>
      </c>
      <c r="M36" s="8">
        <v>8.8971757200000017</v>
      </c>
      <c r="N36" s="8">
        <v>2.9658009599999993</v>
      </c>
      <c r="O36" s="8">
        <v>5.9313747600000015</v>
      </c>
      <c r="P36" s="8">
        <v>14.828550480000002</v>
      </c>
      <c r="Q36" s="8">
        <v>23.725499040000006</v>
      </c>
      <c r="R36" s="8">
        <v>23.725499040000006</v>
      </c>
      <c r="S36" s="8">
        <v>23.301618480000002</v>
      </c>
      <c r="T36" s="8">
        <v>23.291396280000001</v>
      </c>
      <c r="U36" s="8">
        <v>23.291396280000001</v>
      </c>
      <c r="V36" s="8">
        <v>23.291396280000001</v>
      </c>
      <c r="W36" s="8">
        <v>32.025698279999993</v>
      </c>
      <c r="X36" s="8">
        <v>26.202906000000002</v>
      </c>
      <c r="Y36" s="8">
        <v>29.114415720000007</v>
      </c>
      <c r="Z36" s="8">
        <v>43.609040999999998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6.3726296399999995</v>
      </c>
      <c r="E43" s="8">
        <v>3.1861814399999999</v>
      </c>
      <c r="F43" s="8">
        <v>3.1861814399999999</v>
      </c>
      <c r="G43" s="8">
        <v>3.1861814399999999</v>
      </c>
      <c r="H43" s="8">
        <v>3.1861814399999999</v>
      </c>
      <c r="I43" s="8">
        <v>0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18.673200000000005</v>
      </c>
      <c r="O43" s="8">
        <v>6.2243110799999988</v>
      </c>
      <c r="P43" s="8">
        <v>9.3366000000000025</v>
      </c>
      <c r="Q43" s="8">
        <v>9.3366000000000025</v>
      </c>
      <c r="R43" s="8">
        <v>12.44888892</v>
      </c>
      <c r="S43" s="8">
        <v>12.71564892</v>
      </c>
      <c r="T43" s="8">
        <v>12.71564892</v>
      </c>
      <c r="U43" s="8">
        <v>12.71564892</v>
      </c>
      <c r="V43" s="8">
        <v>15.894361080000003</v>
      </c>
      <c r="W43" s="8">
        <v>15.894361080000003</v>
      </c>
      <c r="X43" s="8">
        <v>19.073340000000002</v>
      </c>
      <c r="Y43" s="8">
        <v>19.073340000000002</v>
      </c>
      <c r="Z43" s="8">
        <v>15.894361080000003</v>
      </c>
    </row>
    <row r="44" spans="1:26" ht="11.25" customHeight="1" x14ac:dyDescent="0.2">
      <c r="A44" s="28" t="s">
        <v>74</v>
      </c>
      <c r="B44" s="7" t="s">
        <v>75</v>
      </c>
      <c r="C44" s="8">
        <v>171.98273808000005</v>
      </c>
      <c r="D44" s="8">
        <v>190.74468384000002</v>
      </c>
      <c r="E44" s="8">
        <v>140.7132</v>
      </c>
      <c r="F44" s="8">
        <v>56.285279999999993</v>
      </c>
      <c r="G44" s="8">
        <v>165.72894192000001</v>
      </c>
      <c r="H44" s="8">
        <v>103.18958712000001</v>
      </c>
      <c r="I44" s="8">
        <v>59.412178080000018</v>
      </c>
      <c r="J44" s="8">
        <v>21.780452880000002</v>
      </c>
      <c r="K44" s="8">
        <v>9.3344400000000007</v>
      </c>
      <c r="L44" s="8">
        <v>24.891747119999998</v>
      </c>
      <c r="M44" s="8">
        <v>9.3344400000000007</v>
      </c>
      <c r="N44" s="8">
        <v>9.3344400000000007</v>
      </c>
      <c r="O44" s="8">
        <v>6.222867120000001</v>
      </c>
      <c r="P44" s="8">
        <v>6.222867120000001</v>
      </c>
      <c r="Q44" s="8">
        <v>6.222867120000001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608.80842000000007</v>
      </c>
      <c r="D51" s="27">
        <v>824.04729000000009</v>
      </c>
      <c r="E51" s="27">
        <v>857.62314000000003</v>
      </c>
      <c r="F51" s="27">
        <v>792.59202000000005</v>
      </c>
      <c r="G51" s="27">
        <v>699.43797000000006</v>
      </c>
      <c r="H51" s="27">
        <v>611.23194000000001</v>
      </c>
      <c r="I51" s="27">
        <v>664.65036000000009</v>
      </c>
      <c r="J51" s="27">
        <v>586.74428999999998</v>
      </c>
      <c r="K51" s="27">
        <v>679.89833999999996</v>
      </c>
      <c r="L51" s="27">
        <v>513.38232000000005</v>
      </c>
      <c r="M51" s="27">
        <v>553.67333999999994</v>
      </c>
      <c r="N51" s="27">
        <v>558.62135999999987</v>
      </c>
      <c r="O51" s="27">
        <v>488.54123999999996</v>
      </c>
      <c r="P51" s="27">
        <v>625.21767000000011</v>
      </c>
      <c r="Q51" s="27">
        <v>661.87341000000015</v>
      </c>
      <c r="R51" s="27">
        <v>682.82676000000004</v>
      </c>
      <c r="S51" s="27">
        <v>646.62543000000005</v>
      </c>
      <c r="T51" s="27">
        <v>691.78655880135</v>
      </c>
      <c r="U51" s="27">
        <v>789.82267548353002</v>
      </c>
      <c r="V51" s="27">
        <v>733.82762045483548</v>
      </c>
      <c r="W51" s="27">
        <v>769.12017702272419</v>
      </c>
      <c r="X51" s="27">
        <v>816.75946680393531</v>
      </c>
      <c r="Y51" s="27">
        <v>735.30249299907791</v>
      </c>
      <c r="Z51" s="27">
        <v>713.88980544816081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101.91148631999999</v>
      </c>
      <c r="D61" s="49">
        <f t="shared" si="22"/>
        <v>65.626288559999992</v>
      </c>
      <c r="E61" s="49">
        <f t="shared" si="22"/>
        <v>89.258243759999985</v>
      </c>
      <c r="F61" s="49">
        <f t="shared" si="22"/>
        <v>99.731555280000009</v>
      </c>
      <c r="G61" s="49">
        <f t="shared" si="22"/>
        <v>92.170557360000004</v>
      </c>
      <c r="H61" s="49">
        <f t="shared" si="22"/>
        <v>123.75742175999997</v>
      </c>
      <c r="I61" s="49">
        <f t="shared" si="22"/>
        <v>141.23208959999999</v>
      </c>
      <c r="J61" s="49">
        <f t="shared" si="22"/>
        <v>130.25617919999996</v>
      </c>
      <c r="K61" s="49">
        <f t="shared" si="22"/>
        <v>128.57604480000001</v>
      </c>
      <c r="L61" s="49">
        <f t="shared" si="22"/>
        <v>191.96795519999998</v>
      </c>
      <c r="M61" s="49">
        <f t="shared" si="22"/>
        <v>158.47157591999996</v>
      </c>
      <c r="N61" s="49">
        <f t="shared" si="22"/>
        <v>153.44017919999996</v>
      </c>
      <c r="O61" s="49">
        <f t="shared" si="22"/>
        <v>174.74815512000001</v>
      </c>
      <c r="P61" s="49">
        <f t="shared" si="22"/>
        <v>231.41006784000001</v>
      </c>
      <c r="Q61" s="49">
        <f t="shared" si="22"/>
        <v>265.30840223999996</v>
      </c>
      <c r="R61" s="49">
        <f t="shared" si="22"/>
        <v>245.48140008000001</v>
      </c>
      <c r="S61" s="49">
        <f t="shared" si="22"/>
        <v>246.69957815999999</v>
      </c>
      <c r="T61" s="49">
        <f t="shared" si="22"/>
        <v>284.97666577152012</v>
      </c>
      <c r="U61" s="49">
        <f t="shared" si="22"/>
        <v>304.88710051164458</v>
      </c>
      <c r="V61" s="49">
        <f t="shared" si="22"/>
        <v>376.31392339561461</v>
      </c>
      <c r="W61" s="49">
        <f t="shared" si="22"/>
        <v>376.95241583285679</v>
      </c>
      <c r="X61" s="49">
        <f t="shared" si="22"/>
        <v>402.89034569328254</v>
      </c>
      <c r="Y61" s="49">
        <f t="shared" ref="Y61:Z61" si="23">SUM(Y62:Y72)</f>
        <v>401.39301370613788</v>
      </c>
      <c r="Z61" s="49">
        <f t="shared" si="23"/>
        <v>369.24396022435695</v>
      </c>
    </row>
    <row r="62" spans="1:26" ht="11.25" customHeight="1" x14ac:dyDescent="0.2">
      <c r="A62" s="50" t="s">
        <v>92</v>
      </c>
      <c r="B62" s="51" t="s">
        <v>93</v>
      </c>
      <c r="C62" s="52">
        <v>101.5838208</v>
      </c>
      <c r="D62" s="52">
        <v>65.407910399999992</v>
      </c>
      <c r="E62" s="52">
        <v>89.039865599999985</v>
      </c>
      <c r="F62" s="52">
        <v>99.567820800000007</v>
      </c>
      <c r="G62" s="52">
        <v>91.952179200000003</v>
      </c>
      <c r="H62" s="52">
        <v>123.64813439999998</v>
      </c>
      <c r="I62" s="52">
        <v>141.23208959999999</v>
      </c>
      <c r="J62" s="52">
        <v>130.25617919999996</v>
      </c>
      <c r="K62" s="52">
        <v>128.57604480000001</v>
      </c>
      <c r="L62" s="52">
        <v>191.96795519999998</v>
      </c>
      <c r="M62" s="52">
        <v>158.14391039999995</v>
      </c>
      <c r="N62" s="52">
        <v>153.44017919999996</v>
      </c>
      <c r="O62" s="52">
        <v>171.4720896</v>
      </c>
      <c r="P62" s="52">
        <v>221.19995520000001</v>
      </c>
      <c r="Q62" s="52">
        <v>233.96808959999998</v>
      </c>
      <c r="R62" s="52">
        <v>227.13586560000002</v>
      </c>
      <c r="S62" s="52">
        <v>227.80799999999999</v>
      </c>
      <c r="T62" s="52">
        <v>258.94391039999994</v>
      </c>
      <c r="U62" s="52">
        <v>284.03182079999993</v>
      </c>
      <c r="V62" s="52">
        <v>358.62382079999992</v>
      </c>
      <c r="W62" s="52">
        <v>357.95208959999997</v>
      </c>
      <c r="X62" s="52">
        <v>383.15208960000001</v>
      </c>
      <c r="Y62" s="52">
        <v>385.95191039999997</v>
      </c>
      <c r="Z62" s="52">
        <v>355.37604479999999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0.32766551999999988</v>
      </c>
      <c r="D64" s="52">
        <v>0.21837816000000002</v>
      </c>
      <c r="E64" s="52">
        <v>0.21837816000000002</v>
      </c>
      <c r="F64" s="52">
        <v>0.16373447999999999</v>
      </c>
      <c r="G64" s="52">
        <v>0.21837816000000002</v>
      </c>
      <c r="H64" s="52">
        <v>0.10928736000000003</v>
      </c>
      <c r="I64" s="52">
        <v>0</v>
      </c>
      <c r="J64" s="52">
        <v>0</v>
      </c>
      <c r="K64" s="52">
        <v>0</v>
      </c>
      <c r="L64" s="52">
        <v>0</v>
      </c>
      <c r="M64" s="52">
        <v>0.32766551999999988</v>
      </c>
      <c r="N64" s="52">
        <v>0</v>
      </c>
      <c r="O64" s="52">
        <v>3.2760655200000008</v>
      </c>
      <c r="P64" s="52">
        <v>10.210112640000002</v>
      </c>
      <c r="Q64" s="52">
        <v>31.34031263999999</v>
      </c>
      <c r="R64" s="52">
        <v>18.345534479999998</v>
      </c>
      <c r="S64" s="52">
        <v>18.891578160000002</v>
      </c>
      <c r="T64" s="52">
        <v>26.032755371520167</v>
      </c>
      <c r="U64" s="52">
        <v>20.855279711644645</v>
      </c>
      <c r="V64" s="52">
        <v>17.69010259561469</v>
      </c>
      <c r="W64" s="52">
        <v>19.000326232856803</v>
      </c>
      <c r="X64" s="52">
        <v>19.738256093282505</v>
      </c>
      <c r="Y64" s="52">
        <v>15.441103306137899</v>
      </c>
      <c r="Z64" s="52">
        <v>13.86791542435699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114.56712144000001</v>
      </c>
      <c r="D2" s="21">
        <f t="shared" ref="D2:X2" si="0">SUM(D3,D17,D22,D25,D26,D51,D52)</f>
        <v>107.19558144</v>
      </c>
      <c r="E2" s="21">
        <f t="shared" si="0"/>
        <v>134.60290860000001</v>
      </c>
      <c r="F2" s="21">
        <f t="shared" si="0"/>
        <v>150.36935736000001</v>
      </c>
      <c r="G2" s="21">
        <f t="shared" si="0"/>
        <v>138.90131208</v>
      </c>
      <c r="H2" s="21">
        <f t="shared" si="0"/>
        <v>150.44078112000003</v>
      </c>
      <c r="I2" s="21">
        <f t="shared" si="0"/>
        <v>151.45606464000002</v>
      </c>
      <c r="J2" s="21">
        <f t="shared" si="0"/>
        <v>143.56235988</v>
      </c>
      <c r="K2" s="21">
        <f t="shared" si="0"/>
        <v>139.72511987999999</v>
      </c>
      <c r="L2" s="21">
        <f t="shared" si="0"/>
        <v>104.45070096000001</v>
      </c>
      <c r="M2" s="21">
        <f t="shared" si="0"/>
        <v>114.29625096000001</v>
      </c>
      <c r="N2" s="21">
        <f t="shared" si="0"/>
        <v>115.14959892</v>
      </c>
      <c r="O2" s="21">
        <f t="shared" si="0"/>
        <v>116.01291095999999</v>
      </c>
      <c r="P2" s="21">
        <f t="shared" si="0"/>
        <v>171.78626987999999</v>
      </c>
      <c r="Q2" s="21">
        <f t="shared" si="0"/>
        <v>146.84420987999997</v>
      </c>
      <c r="R2" s="21">
        <f t="shared" si="0"/>
        <v>166.63628988000002</v>
      </c>
      <c r="S2" s="21">
        <f t="shared" si="0"/>
        <v>174.52626444000001</v>
      </c>
      <c r="T2" s="21">
        <f t="shared" si="0"/>
        <v>181.33024871890078</v>
      </c>
      <c r="U2" s="21">
        <f t="shared" si="0"/>
        <v>182.75603852933287</v>
      </c>
      <c r="V2" s="21">
        <f t="shared" si="0"/>
        <v>167.61022065753582</v>
      </c>
      <c r="W2" s="21">
        <f t="shared" si="0"/>
        <v>160.70170910959888</v>
      </c>
      <c r="X2" s="21">
        <f t="shared" si="0"/>
        <v>190.48586038554086</v>
      </c>
      <c r="Y2" s="21">
        <f t="shared" ref="Y2:Z2" si="1">SUM(Y3,Y17,Y22,Y25,Y26,Y51,Y52)</f>
        <v>170.18626871363452</v>
      </c>
      <c r="Z2" s="21">
        <f t="shared" si="1"/>
        <v>160.49251464155313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14.430963360000002</v>
      </c>
      <c r="F3" s="24">
        <f t="shared" si="2"/>
        <v>12.646286399999999</v>
      </c>
      <c r="G3" s="24">
        <f t="shared" si="2"/>
        <v>6.2718796799999996</v>
      </c>
      <c r="H3" s="24">
        <f t="shared" si="2"/>
        <v>6.2491387199999995</v>
      </c>
      <c r="I3" s="24">
        <f t="shared" si="2"/>
        <v>6.3104236800000004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1.66210704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1.66210704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12.768856320000001</v>
      </c>
      <c r="F11" s="19">
        <f t="shared" si="8"/>
        <v>12.646286399999999</v>
      </c>
      <c r="G11" s="19">
        <f t="shared" si="8"/>
        <v>6.2718796799999996</v>
      </c>
      <c r="H11" s="19">
        <f t="shared" si="8"/>
        <v>6.2491387199999995</v>
      </c>
      <c r="I11" s="19">
        <f t="shared" si="8"/>
        <v>6.3104236800000004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12.768856320000001</v>
      </c>
      <c r="F13" s="8">
        <v>12.646286399999999</v>
      </c>
      <c r="G13" s="8">
        <v>6.2718796799999996</v>
      </c>
      <c r="H13" s="8">
        <v>6.2491387199999995</v>
      </c>
      <c r="I13" s="8">
        <v>6.3104236800000004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3.1861814399999999</v>
      </c>
      <c r="D26" s="27">
        <f t="shared" si="14"/>
        <v>3.1861814399999999</v>
      </c>
      <c r="E26" s="27">
        <f t="shared" si="14"/>
        <v>2.9846552400000008</v>
      </c>
      <c r="F26" s="27">
        <f t="shared" si="14"/>
        <v>12.507870960000004</v>
      </c>
      <c r="G26" s="27">
        <f t="shared" si="14"/>
        <v>6.1519823999999996</v>
      </c>
      <c r="H26" s="27">
        <f t="shared" si="14"/>
        <v>6.1519823999999996</v>
      </c>
      <c r="I26" s="27">
        <f t="shared" si="14"/>
        <v>2.9658009599999993</v>
      </c>
      <c r="J26" s="27">
        <f t="shared" si="14"/>
        <v>6.0780898799999985</v>
      </c>
      <c r="K26" s="27">
        <f t="shared" si="14"/>
        <v>6.0780898799999985</v>
      </c>
      <c r="L26" s="27">
        <f t="shared" si="14"/>
        <v>2.9658009599999993</v>
      </c>
      <c r="M26" s="27">
        <f t="shared" si="14"/>
        <v>2.9658009599999993</v>
      </c>
      <c r="N26" s="27">
        <f t="shared" si="14"/>
        <v>3.1122889199999992</v>
      </c>
      <c r="O26" s="27">
        <f t="shared" si="14"/>
        <v>2.9658009599999993</v>
      </c>
      <c r="P26" s="27">
        <f t="shared" si="14"/>
        <v>6.0780898799999985</v>
      </c>
      <c r="Q26" s="27">
        <f t="shared" si="14"/>
        <v>6.0780898799999985</v>
      </c>
      <c r="R26" s="27">
        <f t="shared" si="14"/>
        <v>6.0780898799999985</v>
      </c>
      <c r="S26" s="27">
        <f t="shared" si="14"/>
        <v>6.0916244400000013</v>
      </c>
      <c r="T26" s="27">
        <f t="shared" si="14"/>
        <v>9.0017712000000021</v>
      </c>
      <c r="U26" s="27">
        <f t="shared" si="14"/>
        <v>6.0904886400000002</v>
      </c>
      <c r="V26" s="27">
        <f t="shared" si="14"/>
        <v>2.9115097199999989</v>
      </c>
      <c r="W26" s="27">
        <f t="shared" si="14"/>
        <v>6.0904886400000002</v>
      </c>
      <c r="X26" s="27">
        <f t="shared" si="14"/>
        <v>6.0904886400000002</v>
      </c>
      <c r="Y26" s="27">
        <f t="shared" ref="Y26:Z26" si="15">SUM(Y27,Y33)</f>
        <v>6.0904886400000002</v>
      </c>
      <c r="Z26" s="27">
        <f t="shared" si="15"/>
        <v>6.0861725999999994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3.1861814399999999</v>
      </c>
      <c r="D33" s="19">
        <f t="shared" si="18"/>
        <v>3.1861814399999999</v>
      </c>
      <c r="E33" s="19">
        <f t="shared" si="18"/>
        <v>2.9846552400000008</v>
      </c>
      <c r="F33" s="19">
        <f t="shared" si="18"/>
        <v>12.507870960000004</v>
      </c>
      <c r="G33" s="19">
        <f t="shared" si="18"/>
        <v>6.1519823999999996</v>
      </c>
      <c r="H33" s="19">
        <f t="shared" si="18"/>
        <v>6.1519823999999996</v>
      </c>
      <c r="I33" s="19">
        <f t="shared" si="18"/>
        <v>2.9658009599999993</v>
      </c>
      <c r="J33" s="19">
        <f t="shared" si="18"/>
        <v>6.0780898799999985</v>
      </c>
      <c r="K33" s="19">
        <f t="shared" si="18"/>
        <v>6.0780898799999985</v>
      </c>
      <c r="L33" s="19">
        <f t="shared" si="18"/>
        <v>2.9658009599999993</v>
      </c>
      <c r="M33" s="19">
        <f t="shared" si="18"/>
        <v>2.9658009599999993</v>
      </c>
      <c r="N33" s="19">
        <f t="shared" si="18"/>
        <v>3.1122889199999992</v>
      </c>
      <c r="O33" s="19">
        <f t="shared" si="18"/>
        <v>2.9658009599999993</v>
      </c>
      <c r="P33" s="19">
        <f t="shared" si="18"/>
        <v>6.0780898799999985</v>
      </c>
      <c r="Q33" s="19">
        <f t="shared" si="18"/>
        <v>6.0780898799999985</v>
      </c>
      <c r="R33" s="19">
        <f t="shared" si="18"/>
        <v>6.0780898799999985</v>
      </c>
      <c r="S33" s="19">
        <f t="shared" si="18"/>
        <v>6.0916244400000013</v>
      </c>
      <c r="T33" s="19">
        <f t="shared" si="18"/>
        <v>9.0017712000000021</v>
      </c>
      <c r="U33" s="19">
        <f t="shared" si="18"/>
        <v>6.0904886400000002</v>
      </c>
      <c r="V33" s="19">
        <f t="shared" si="18"/>
        <v>2.9115097199999989</v>
      </c>
      <c r="W33" s="19">
        <f t="shared" si="18"/>
        <v>6.0904886400000002</v>
      </c>
      <c r="X33" s="19">
        <f t="shared" si="18"/>
        <v>6.0904886400000002</v>
      </c>
      <c r="Y33" s="19">
        <f t="shared" ref="Y33:Z33" si="19">SUM(Y34:Y50)</f>
        <v>6.0904886400000002</v>
      </c>
      <c r="Z33" s="19">
        <f t="shared" si="19"/>
        <v>6.0861725999999994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2.9658009599999993</v>
      </c>
      <c r="H36" s="8">
        <v>2.9658009599999993</v>
      </c>
      <c r="I36" s="8">
        <v>2.9658009599999993</v>
      </c>
      <c r="J36" s="8">
        <v>2.9658009599999993</v>
      </c>
      <c r="K36" s="8">
        <v>2.9658009599999993</v>
      </c>
      <c r="L36" s="8">
        <v>2.9658009599999993</v>
      </c>
      <c r="M36" s="8">
        <v>2.9658009599999993</v>
      </c>
      <c r="N36" s="8">
        <v>0</v>
      </c>
      <c r="O36" s="8">
        <v>2.9658009599999993</v>
      </c>
      <c r="P36" s="8">
        <v>2.9658009599999993</v>
      </c>
      <c r="Q36" s="8">
        <v>2.9658009599999993</v>
      </c>
      <c r="R36" s="8">
        <v>2.9658009599999993</v>
      </c>
      <c r="S36" s="8">
        <v>2.9126455200000003</v>
      </c>
      <c r="T36" s="8">
        <v>5.8227922800000007</v>
      </c>
      <c r="U36" s="8">
        <v>2.9115097199999989</v>
      </c>
      <c r="V36" s="8">
        <v>2.9115097199999989</v>
      </c>
      <c r="W36" s="8">
        <v>2.9115097199999989</v>
      </c>
      <c r="X36" s="8">
        <v>2.9115097199999989</v>
      </c>
      <c r="Y36" s="8">
        <v>2.9115097199999989</v>
      </c>
      <c r="Z36" s="8">
        <v>2.9071936799999989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3.1861814399999999</v>
      </c>
      <c r="H43" s="8">
        <v>3.1861814399999999</v>
      </c>
      <c r="I43" s="8">
        <v>0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3.1122889199999992</v>
      </c>
      <c r="O43" s="8">
        <v>0</v>
      </c>
      <c r="P43" s="8">
        <v>3.1122889199999992</v>
      </c>
      <c r="Q43" s="8">
        <v>3.1122889199999992</v>
      </c>
      <c r="R43" s="8">
        <v>3.1122889199999992</v>
      </c>
      <c r="S43" s="8">
        <v>3.1789789200000009</v>
      </c>
      <c r="T43" s="8">
        <v>3.1789789200000009</v>
      </c>
      <c r="U43" s="8">
        <v>3.1789789200000009</v>
      </c>
      <c r="V43" s="8">
        <v>0</v>
      </c>
      <c r="W43" s="8">
        <v>3.1789789200000009</v>
      </c>
      <c r="X43" s="8">
        <v>3.1789789200000009</v>
      </c>
      <c r="Y43" s="8">
        <v>3.1789789200000009</v>
      </c>
      <c r="Z43" s="8">
        <v>3.1789789200000009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12.507870960000004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111.38094000000001</v>
      </c>
      <c r="D51" s="27">
        <v>104.0094</v>
      </c>
      <c r="E51" s="27">
        <v>117.18729</v>
      </c>
      <c r="F51" s="27">
        <v>125.2152</v>
      </c>
      <c r="G51" s="27">
        <v>126.47744999999999</v>
      </c>
      <c r="H51" s="27">
        <v>138.03966000000003</v>
      </c>
      <c r="I51" s="27">
        <v>142.17984000000001</v>
      </c>
      <c r="J51" s="27">
        <v>137.48427000000001</v>
      </c>
      <c r="K51" s="27">
        <v>133.64703</v>
      </c>
      <c r="L51" s="27">
        <v>101.48490000000001</v>
      </c>
      <c r="M51" s="27">
        <v>111.33045000000001</v>
      </c>
      <c r="N51" s="27">
        <v>112.03731000000001</v>
      </c>
      <c r="O51" s="27">
        <v>113.04710999999999</v>
      </c>
      <c r="P51" s="27">
        <v>165.70818</v>
      </c>
      <c r="Q51" s="27">
        <v>140.76611999999997</v>
      </c>
      <c r="R51" s="27">
        <v>160.55820000000003</v>
      </c>
      <c r="S51" s="27">
        <v>168.43464</v>
      </c>
      <c r="T51" s="27">
        <v>172.32847751890077</v>
      </c>
      <c r="U51" s="27">
        <v>176.66554988933288</v>
      </c>
      <c r="V51" s="27">
        <v>164.69871093753582</v>
      </c>
      <c r="W51" s="27">
        <v>154.61122046959889</v>
      </c>
      <c r="X51" s="27">
        <v>184.39537174554087</v>
      </c>
      <c r="Y51" s="27">
        <v>164.09578007363453</v>
      </c>
      <c r="Z51" s="27">
        <v>154.40634204155313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0.33586559999999993</v>
      </c>
      <c r="R61" s="49">
        <f t="shared" si="22"/>
        <v>0.67213439999999969</v>
      </c>
      <c r="S61" s="49">
        <f t="shared" si="22"/>
        <v>0.67213439999999969</v>
      </c>
      <c r="T61" s="49">
        <f t="shared" si="22"/>
        <v>0.76447018374362496</v>
      </c>
      <c r="U61" s="49">
        <f t="shared" si="22"/>
        <v>1.6653127151947302</v>
      </c>
      <c r="V61" s="49">
        <f t="shared" si="22"/>
        <v>2.2260475110614277</v>
      </c>
      <c r="W61" s="49">
        <f t="shared" si="22"/>
        <v>2.103729382529409</v>
      </c>
      <c r="X61" s="49">
        <f t="shared" si="22"/>
        <v>0.98845618776238964</v>
      </c>
      <c r="Y61" s="49">
        <f t="shared" ref="Y61:Z61" si="23">SUM(Y62:Y72)</f>
        <v>1.1030876288690943</v>
      </c>
      <c r="Z61" s="49">
        <f t="shared" si="23"/>
        <v>1.5327153777397111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0.33586559999999993</v>
      </c>
      <c r="R62" s="52">
        <v>0.67213439999999969</v>
      </c>
      <c r="S62" s="52">
        <v>0.67213439999999969</v>
      </c>
      <c r="T62" s="52">
        <v>0.67213439999999969</v>
      </c>
      <c r="U62" s="52">
        <v>1.5680448</v>
      </c>
      <c r="V62" s="52">
        <v>2.1280895999999996</v>
      </c>
      <c r="W62" s="52">
        <v>2.016</v>
      </c>
      <c r="X62" s="52">
        <v>0.89591040000000022</v>
      </c>
      <c r="Y62" s="52">
        <v>1.0079999999999998</v>
      </c>
      <c r="Z62" s="52">
        <v>1.3438655999999998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9.2335783743625235E-2</v>
      </c>
      <c r="U64" s="52">
        <v>9.7267915194730131E-2</v>
      </c>
      <c r="V64" s="52">
        <v>9.7957911061428163E-2</v>
      </c>
      <c r="W64" s="52">
        <v>8.7729382529408984E-2</v>
      </c>
      <c r="X64" s="52">
        <v>9.2545787762389448E-2</v>
      </c>
      <c r="Y64" s="52">
        <v>9.5087628869094595E-2</v>
      </c>
      <c r="Z64" s="52">
        <v>0.18884977773971132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291.64029332512712</v>
      </c>
      <c r="D2" s="21">
        <f t="shared" ref="D2:X2" si="0">SUM(D3,D17,D22,D25,D26,D51,D52)</f>
        <v>304.29318662510019</v>
      </c>
      <c r="E2" s="21">
        <f t="shared" si="0"/>
        <v>296.42236812000004</v>
      </c>
      <c r="F2" s="21">
        <f t="shared" si="0"/>
        <v>333.12804879408316</v>
      </c>
      <c r="G2" s="21">
        <f t="shared" si="0"/>
        <v>318.74566130351667</v>
      </c>
      <c r="H2" s="21">
        <f t="shared" si="0"/>
        <v>389.77031480435045</v>
      </c>
      <c r="I2" s="21">
        <f t="shared" si="0"/>
        <v>371.85582415423494</v>
      </c>
      <c r="J2" s="21">
        <f t="shared" si="0"/>
        <v>370.90888194426515</v>
      </c>
      <c r="K2" s="21">
        <f t="shared" si="0"/>
        <v>300.6701288399999</v>
      </c>
      <c r="L2" s="21">
        <f t="shared" si="0"/>
        <v>273.44692176000007</v>
      </c>
      <c r="M2" s="21">
        <f t="shared" si="0"/>
        <v>278.81634911999998</v>
      </c>
      <c r="N2" s="21">
        <f t="shared" si="0"/>
        <v>301.96516896000009</v>
      </c>
      <c r="O2" s="21">
        <f t="shared" si="0"/>
        <v>217.23702815999999</v>
      </c>
      <c r="P2" s="21">
        <f t="shared" si="0"/>
        <v>410.39627628000011</v>
      </c>
      <c r="Q2" s="21">
        <f t="shared" si="0"/>
        <v>384.75420443999997</v>
      </c>
      <c r="R2" s="21">
        <f t="shared" si="0"/>
        <v>394.90940532000008</v>
      </c>
      <c r="S2" s="21">
        <f t="shared" si="0"/>
        <v>414.15870143999996</v>
      </c>
      <c r="T2" s="21">
        <f t="shared" si="0"/>
        <v>455.79018656738356</v>
      </c>
      <c r="U2" s="21">
        <f t="shared" si="0"/>
        <v>457.9954358381666</v>
      </c>
      <c r="V2" s="21">
        <f t="shared" si="0"/>
        <v>454.56686213092212</v>
      </c>
      <c r="W2" s="21">
        <f t="shared" si="0"/>
        <v>487.26439189579673</v>
      </c>
      <c r="X2" s="21">
        <f t="shared" si="0"/>
        <v>545.15972106084041</v>
      </c>
      <c r="Y2" s="21">
        <f t="shared" ref="Y2:Z2" si="1">SUM(Y3,Y17,Y22,Y25,Y26,Y51,Y52)</f>
        <v>477.99766836303064</v>
      </c>
      <c r="Z2" s="21">
        <f t="shared" si="1"/>
        <v>459.1459904113658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15.668027605127158</v>
      </c>
      <c r="D3" s="24">
        <f t="shared" si="2"/>
        <v>5.9051904251000824</v>
      </c>
      <c r="E3" s="24">
        <f t="shared" si="2"/>
        <v>0</v>
      </c>
      <c r="F3" s="24">
        <f t="shared" si="2"/>
        <v>1.2861353140830452</v>
      </c>
      <c r="G3" s="24">
        <f t="shared" si="2"/>
        <v>7.3851108235167411</v>
      </c>
      <c r="H3" s="24">
        <f t="shared" si="2"/>
        <v>11.557522404350376</v>
      </c>
      <c r="I3" s="24">
        <f t="shared" si="2"/>
        <v>9.698851754235033</v>
      </c>
      <c r="J3" s="24">
        <f t="shared" si="2"/>
        <v>7.1970130242651225</v>
      </c>
      <c r="K3" s="24">
        <f t="shared" si="2"/>
        <v>6.2305399199999982</v>
      </c>
      <c r="L3" s="24">
        <f t="shared" si="2"/>
        <v>4.7017607999999997</v>
      </c>
      <c r="M3" s="24">
        <f t="shared" si="2"/>
        <v>3.2045481599999999</v>
      </c>
      <c r="N3" s="24">
        <f t="shared" si="2"/>
        <v>3.1949121599999999</v>
      </c>
      <c r="O3" s="24">
        <f t="shared" si="2"/>
        <v>3.1575244799999997</v>
      </c>
      <c r="P3" s="24">
        <f t="shared" si="2"/>
        <v>6.2483678399999985</v>
      </c>
      <c r="Q3" s="24">
        <f t="shared" si="2"/>
        <v>4.7910059999999994</v>
      </c>
      <c r="R3" s="24">
        <f t="shared" si="2"/>
        <v>7.2717268799999983</v>
      </c>
      <c r="S3" s="24">
        <f t="shared" si="2"/>
        <v>5.3108932799999993</v>
      </c>
      <c r="T3" s="24">
        <f t="shared" si="2"/>
        <v>3.1714003199999996</v>
      </c>
      <c r="U3" s="24">
        <f t="shared" si="2"/>
        <v>4.8788431251097153</v>
      </c>
      <c r="V3" s="24">
        <f t="shared" si="2"/>
        <v>1.6712866823652639</v>
      </c>
      <c r="W3" s="24">
        <f t="shared" si="2"/>
        <v>1.6581906261599437</v>
      </c>
      <c r="X3" s="24">
        <f t="shared" ref="X3:Z3" si="3">SUM(X4,X8,X11)</f>
        <v>1.6054307113420616</v>
      </c>
      <c r="Y3" s="24">
        <f t="shared" si="3"/>
        <v>3.1100797761727987</v>
      </c>
      <c r="Z3" s="24">
        <f t="shared" si="3"/>
        <v>1.4697532336624959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6.1060320851271586</v>
      </c>
      <c r="D8" s="19">
        <f t="shared" si="6"/>
        <v>2.717987065100083</v>
      </c>
      <c r="E8" s="19">
        <f t="shared" si="6"/>
        <v>0</v>
      </c>
      <c r="F8" s="19">
        <f t="shared" si="6"/>
        <v>1.2861353140830452</v>
      </c>
      <c r="G8" s="19">
        <f t="shared" si="6"/>
        <v>1.1132311435167412</v>
      </c>
      <c r="H8" s="19">
        <f t="shared" si="6"/>
        <v>5.3083836843503756</v>
      </c>
      <c r="I8" s="19">
        <f t="shared" si="6"/>
        <v>3.3884280742350326</v>
      </c>
      <c r="J8" s="19">
        <f t="shared" si="6"/>
        <v>0.88003686426512417</v>
      </c>
      <c r="K8" s="19">
        <f t="shared" si="6"/>
        <v>3.0741717599999991</v>
      </c>
      <c r="L8" s="19">
        <f t="shared" si="6"/>
        <v>1.5369129599999998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1.63271064</v>
      </c>
      <c r="R8" s="19">
        <f t="shared" si="6"/>
        <v>4.1099625599999987</v>
      </c>
      <c r="S8" s="19">
        <f t="shared" si="6"/>
        <v>2.0978654399999996</v>
      </c>
      <c r="T8" s="19">
        <f t="shared" si="6"/>
        <v>0</v>
      </c>
      <c r="U8" s="19">
        <f t="shared" si="6"/>
        <v>1.7201623251097153</v>
      </c>
      <c r="V8" s="19">
        <f t="shared" si="6"/>
        <v>1.6712866823652639</v>
      </c>
      <c r="W8" s="19">
        <f t="shared" si="6"/>
        <v>1.6581906261599437</v>
      </c>
      <c r="X8" s="19">
        <f t="shared" si="6"/>
        <v>1.6054307113420616</v>
      </c>
      <c r="Y8" s="19">
        <f t="shared" ref="Y8:Z8" si="7">SUM(Y9:Y10)</f>
        <v>3.1100797761727987</v>
      </c>
      <c r="Z8" s="19">
        <f t="shared" si="7"/>
        <v>1.4697532336624959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3.0741717599999991</v>
      </c>
      <c r="L9" s="8">
        <v>1.5369129599999998</v>
      </c>
      <c r="M9" s="8">
        <v>0</v>
      </c>
      <c r="N9" s="8">
        <v>0</v>
      </c>
      <c r="O9" s="8">
        <v>0</v>
      </c>
      <c r="P9" s="8">
        <v>0</v>
      </c>
      <c r="Q9" s="8">
        <v>1.63271064</v>
      </c>
      <c r="R9" s="8">
        <v>4.1099625599999987</v>
      </c>
      <c r="S9" s="8">
        <v>2.0978654399999996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6.1060320851271586</v>
      </c>
      <c r="D10" s="8">
        <v>2.717987065100083</v>
      </c>
      <c r="E10" s="8">
        <v>0</v>
      </c>
      <c r="F10" s="8">
        <v>1.2861353140830452</v>
      </c>
      <c r="G10" s="8">
        <v>1.1132311435167412</v>
      </c>
      <c r="H10" s="8">
        <v>5.3083836843503756</v>
      </c>
      <c r="I10" s="8">
        <v>3.3884280742350326</v>
      </c>
      <c r="J10" s="8">
        <v>0.88003686426512417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1.7201623251097153</v>
      </c>
      <c r="V10" s="8">
        <v>1.6712866823652639</v>
      </c>
      <c r="W10" s="8">
        <v>1.6581906261599437</v>
      </c>
      <c r="X10" s="8">
        <v>1.6054307113420616</v>
      </c>
      <c r="Y10" s="8">
        <v>3.1100797761727987</v>
      </c>
      <c r="Z10" s="8">
        <v>1.4697532336624959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9.56199552</v>
      </c>
      <c r="D11" s="19">
        <f t="shared" si="8"/>
        <v>3.1872033599999998</v>
      </c>
      <c r="E11" s="19">
        <f t="shared" si="8"/>
        <v>0</v>
      </c>
      <c r="F11" s="19">
        <f t="shared" si="8"/>
        <v>0</v>
      </c>
      <c r="G11" s="19">
        <f t="shared" si="8"/>
        <v>6.2718796799999996</v>
      </c>
      <c r="H11" s="19">
        <f t="shared" si="8"/>
        <v>6.2491387199999995</v>
      </c>
      <c r="I11" s="19">
        <f t="shared" si="8"/>
        <v>6.3104236800000004</v>
      </c>
      <c r="J11" s="19">
        <f t="shared" si="8"/>
        <v>6.3169761599999985</v>
      </c>
      <c r="K11" s="19">
        <f t="shared" si="8"/>
        <v>3.1563681599999995</v>
      </c>
      <c r="L11" s="19">
        <f t="shared" si="8"/>
        <v>3.1648478400000002</v>
      </c>
      <c r="M11" s="19">
        <f t="shared" si="8"/>
        <v>3.2045481599999999</v>
      </c>
      <c r="N11" s="19">
        <f t="shared" si="8"/>
        <v>3.1949121599999999</v>
      </c>
      <c r="O11" s="19">
        <f t="shared" si="8"/>
        <v>3.1575244799999997</v>
      </c>
      <c r="P11" s="19">
        <f t="shared" si="8"/>
        <v>6.2483678399999985</v>
      </c>
      <c r="Q11" s="19">
        <f t="shared" si="8"/>
        <v>3.1582953599999999</v>
      </c>
      <c r="R11" s="19">
        <f t="shared" si="8"/>
        <v>3.1617643199999996</v>
      </c>
      <c r="S11" s="19">
        <f t="shared" si="8"/>
        <v>3.2130278399999996</v>
      </c>
      <c r="T11" s="19">
        <f t="shared" si="8"/>
        <v>3.1714003199999996</v>
      </c>
      <c r="U11" s="19">
        <f t="shared" si="8"/>
        <v>3.1586808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9.56199552</v>
      </c>
      <c r="D13" s="8">
        <v>3.1872033599999998</v>
      </c>
      <c r="E13" s="8">
        <v>0</v>
      </c>
      <c r="F13" s="8">
        <v>0</v>
      </c>
      <c r="G13" s="8">
        <v>6.2718796799999996</v>
      </c>
      <c r="H13" s="8">
        <v>6.2491387199999995</v>
      </c>
      <c r="I13" s="8">
        <v>6.3104236800000004</v>
      </c>
      <c r="J13" s="8">
        <v>6.3169761599999985</v>
      </c>
      <c r="K13" s="8">
        <v>3.1563681599999995</v>
      </c>
      <c r="L13" s="8">
        <v>3.1648478400000002</v>
      </c>
      <c r="M13" s="8">
        <v>3.2045481599999999</v>
      </c>
      <c r="N13" s="8">
        <v>3.1949121599999999</v>
      </c>
      <c r="O13" s="8">
        <v>3.1575244799999997</v>
      </c>
      <c r="P13" s="8">
        <v>6.2483678399999985</v>
      </c>
      <c r="Q13" s="8">
        <v>3.1582953599999999</v>
      </c>
      <c r="R13" s="8">
        <v>3.1617643199999996</v>
      </c>
      <c r="S13" s="8">
        <v>3.2130278399999996</v>
      </c>
      <c r="T13" s="8">
        <v>3.1714003199999996</v>
      </c>
      <c r="U13" s="8">
        <v>3.1586808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21.805605720000003</v>
      </c>
      <c r="D26" s="27">
        <f t="shared" si="14"/>
        <v>15.492526200000004</v>
      </c>
      <c r="E26" s="27">
        <f t="shared" si="14"/>
        <v>12.365628120000002</v>
      </c>
      <c r="F26" s="27">
        <f t="shared" si="14"/>
        <v>18.595736280000001</v>
      </c>
      <c r="G26" s="27">
        <f t="shared" si="14"/>
        <v>9.2788804799999998</v>
      </c>
      <c r="H26" s="27">
        <f t="shared" si="14"/>
        <v>6.1519823999999996</v>
      </c>
      <c r="I26" s="27">
        <f t="shared" si="14"/>
        <v>6.1519823999999996</v>
      </c>
      <c r="J26" s="27">
        <f t="shared" si="14"/>
        <v>3.1122889199999992</v>
      </c>
      <c r="K26" s="27">
        <f t="shared" si="14"/>
        <v>3.1122889199999992</v>
      </c>
      <c r="L26" s="27">
        <f t="shared" si="14"/>
        <v>2.9658009599999993</v>
      </c>
      <c r="M26" s="27">
        <f t="shared" si="14"/>
        <v>2.9658009599999993</v>
      </c>
      <c r="N26" s="27">
        <f t="shared" si="14"/>
        <v>24.4580868</v>
      </c>
      <c r="O26" s="27">
        <f t="shared" si="14"/>
        <v>18.380263680000002</v>
      </c>
      <c r="P26" s="27">
        <f t="shared" si="14"/>
        <v>24.311638440000003</v>
      </c>
      <c r="Q26" s="27">
        <f t="shared" si="14"/>
        <v>24.311638440000003</v>
      </c>
      <c r="R26" s="27">
        <f t="shared" si="14"/>
        <v>24.311638440000003</v>
      </c>
      <c r="S26" s="27">
        <f t="shared" si="14"/>
        <v>24.366458160000001</v>
      </c>
      <c r="T26" s="27">
        <f t="shared" si="14"/>
        <v>27.272743200000001</v>
      </c>
      <c r="U26" s="27">
        <f t="shared" si="14"/>
        <v>30.451455360000004</v>
      </c>
      <c r="V26" s="27">
        <f t="shared" si="14"/>
        <v>30.451455360000004</v>
      </c>
      <c r="W26" s="27">
        <f t="shared" si="14"/>
        <v>27.272743200000001</v>
      </c>
      <c r="X26" s="27">
        <f t="shared" si="14"/>
        <v>30.184252920000002</v>
      </c>
      <c r="Y26" s="27">
        <f t="shared" ref="Y26:Z26" si="15">SUM(Y27,Y33)</f>
        <v>33.362965080000009</v>
      </c>
      <c r="Z26" s="27">
        <f t="shared" si="15"/>
        <v>30.159265320000003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21.805605720000003</v>
      </c>
      <c r="D33" s="19">
        <f t="shared" si="18"/>
        <v>15.492526200000004</v>
      </c>
      <c r="E33" s="19">
        <f t="shared" si="18"/>
        <v>12.365628120000002</v>
      </c>
      <c r="F33" s="19">
        <f t="shared" si="18"/>
        <v>18.595736280000001</v>
      </c>
      <c r="G33" s="19">
        <f t="shared" si="18"/>
        <v>9.2788804799999998</v>
      </c>
      <c r="H33" s="19">
        <f t="shared" si="18"/>
        <v>6.1519823999999996</v>
      </c>
      <c r="I33" s="19">
        <f t="shared" si="18"/>
        <v>6.1519823999999996</v>
      </c>
      <c r="J33" s="19">
        <f t="shared" si="18"/>
        <v>3.1122889199999992</v>
      </c>
      <c r="K33" s="19">
        <f t="shared" si="18"/>
        <v>3.1122889199999992</v>
      </c>
      <c r="L33" s="19">
        <f t="shared" si="18"/>
        <v>2.9658009599999993</v>
      </c>
      <c r="M33" s="19">
        <f t="shared" si="18"/>
        <v>2.9658009599999993</v>
      </c>
      <c r="N33" s="19">
        <f t="shared" si="18"/>
        <v>24.4580868</v>
      </c>
      <c r="O33" s="19">
        <f t="shared" si="18"/>
        <v>18.380263680000002</v>
      </c>
      <c r="P33" s="19">
        <f t="shared" si="18"/>
        <v>24.311638440000003</v>
      </c>
      <c r="Q33" s="19">
        <f t="shared" si="18"/>
        <v>24.311638440000003</v>
      </c>
      <c r="R33" s="19">
        <f t="shared" si="18"/>
        <v>24.311638440000003</v>
      </c>
      <c r="S33" s="19">
        <f t="shared" si="18"/>
        <v>24.366458160000001</v>
      </c>
      <c r="T33" s="19">
        <f t="shared" si="18"/>
        <v>27.272743200000001</v>
      </c>
      <c r="U33" s="19">
        <f t="shared" si="18"/>
        <v>30.451455360000004</v>
      </c>
      <c r="V33" s="19">
        <f t="shared" si="18"/>
        <v>30.451455360000004</v>
      </c>
      <c r="W33" s="19">
        <f t="shared" si="18"/>
        <v>27.272743200000001</v>
      </c>
      <c r="X33" s="19">
        <f t="shared" si="18"/>
        <v>30.184252920000002</v>
      </c>
      <c r="Y33" s="19">
        <f t="shared" ref="Y33:Z33" si="19">SUM(Y34:Y50)</f>
        <v>33.362965080000009</v>
      </c>
      <c r="Z33" s="19">
        <f t="shared" si="19"/>
        <v>30.159265320000003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2.9658009599999993</v>
      </c>
      <c r="H36" s="8">
        <v>2.9658009599999993</v>
      </c>
      <c r="I36" s="8">
        <v>2.9658009599999993</v>
      </c>
      <c r="J36" s="8">
        <v>0</v>
      </c>
      <c r="K36" s="8">
        <v>0</v>
      </c>
      <c r="L36" s="8">
        <v>2.9658009599999993</v>
      </c>
      <c r="M36" s="8">
        <v>2.9658009599999993</v>
      </c>
      <c r="N36" s="8">
        <v>8.8971757200000017</v>
      </c>
      <c r="O36" s="8">
        <v>5.9313747600000015</v>
      </c>
      <c r="P36" s="8">
        <v>11.862749520000003</v>
      </c>
      <c r="Q36" s="8">
        <v>11.862749520000003</v>
      </c>
      <c r="R36" s="8">
        <v>11.862749520000003</v>
      </c>
      <c r="S36" s="8">
        <v>11.650809240000001</v>
      </c>
      <c r="T36" s="8">
        <v>14.557094279999999</v>
      </c>
      <c r="U36" s="8">
        <v>14.557094279999999</v>
      </c>
      <c r="V36" s="8">
        <v>14.557094279999999</v>
      </c>
      <c r="W36" s="8">
        <v>14.557094279999999</v>
      </c>
      <c r="X36" s="8">
        <v>17.468604000000003</v>
      </c>
      <c r="Y36" s="8">
        <v>17.468604000000003</v>
      </c>
      <c r="Z36" s="8">
        <v>17.443616400000003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0</v>
      </c>
      <c r="E43" s="8">
        <v>0</v>
      </c>
      <c r="F43" s="8">
        <v>6.3726296399999995</v>
      </c>
      <c r="G43" s="8">
        <v>3.1861814399999999</v>
      </c>
      <c r="H43" s="8">
        <v>3.1861814399999999</v>
      </c>
      <c r="I43" s="8">
        <v>3.1861814399999999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15.560911079999999</v>
      </c>
      <c r="O43" s="8">
        <v>12.44888892</v>
      </c>
      <c r="P43" s="8">
        <v>12.44888892</v>
      </c>
      <c r="Q43" s="8">
        <v>12.44888892</v>
      </c>
      <c r="R43" s="8">
        <v>12.44888892</v>
      </c>
      <c r="S43" s="8">
        <v>12.71564892</v>
      </c>
      <c r="T43" s="8">
        <v>12.71564892</v>
      </c>
      <c r="U43" s="8">
        <v>15.894361080000003</v>
      </c>
      <c r="V43" s="8">
        <v>15.894361080000003</v>
      </c>
      <c r="W43" s="8">
        <v>12.71564892</v>
      </c>
      <c r="X43" s="8">
        <v>12.71564892</v>
      </c>
      <c r="Y43" s="8">
        <v>15.894361080000003</v>
      </c>
      <c r="Z43" s="8">
        <v>12.71564892</v>
      </c>
    </row>
    <row r="44" spans="1:26" ht="11.25" customHeight="1" x14ac:dyDescent="0.2">
      <c r="A44" s="28" t="s">
        <v>74</v>
      </c>
      <c r="B44" s="7" t="s">
        <v>75</v>
      </c>
      <c r="C44" s="8">
        <v>15.634769040000002</v>
      </c>
      <c r="D44" s="8">
        <v>12.507870960000004</v>
      </c>
      <c r="E44" s="8">
        <v>9.3809728800000016</v>
      </c>
      <c r="F44" s="8">
        <v>6.253796160000002</v>
      </c>
      <c r="G44" s="8">
        <v>3.1268980800000001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254.16665999999998</v>
      </c>
      <c r="D51" s="27">
        <v>282.8954700000001</v>
      </c>
      <c r="E51" s="27">
        <v>284.05674000000005</v>
      </c>
      <c r="F51" s="27">
        <v>307.38312000000008</v>
      </c>
      <c r="G51" s="27">
        <v>302.08166999999992</v>
      </c>
      <c r="H51" s="27">
        <v>372.06081000000006</v>
      </c>
      <c r="I51" s="27">
        <v>356.00498999999991</v>
      </c>
      <c r="J51" s="27">
        <v>360.59958</v>
      </c>
      <c r="K51" s="27">
        <v>291.32729999999992</v>
      </c>
      <c r="L51" s="27">
        <v>265.77936000000005</v>
      </c>
      <c r="M51" s="27">
        <v>272.64599999999996</v>
      </c>
      <c r="N51" s="27">
        <v>274.31217000000009</v>
      </c>
      <c r="O51" s="27">
        <v>195.69924</v>
      </c>
      <c r="P51" s="27">
        <v>379.83627000000013</v>
      </c>
      <c r="Q51" s="27">
        <v>355.65155999999996</v>
      </c>
      <c r="R51" s="27">
        <v>363.32604000000009</v>
      </c>
      <c r="S51" s="27">
        <v>384.48134999999996</v>
      </c>
      <c r="T51" s="27">
        <v>425.34604304738355</v>
      </c>
      <c r="U51" s="27">
        <v>422.66513735305688</v>
      </c>
      <c r="V51" s="27">
        <v>422.44412008855687</v>
      </c>
      <c r="W51" s="27">
        <v>458.33345806963678</v>
      </c>
      <c r="X51" s="27">
        <v>513.37003742949832</v>
      </c>
      <c r="Y51" s="27">
        <v>441.52462350685784</v>
      </c>
      <c r="Z51" s="27">
        <v>427.51697185770331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5.8630572000000001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5.8630572000000001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0.11208959999999998</v>
      </c>
      <c r="G61" s="49">
        <f t="shared" si="22"/>
        <v>0.11208959999999998</v>
      </c>
      <c r="H61" s="49">
        <f t="shared" si="22"/>
        <v>0.22417920000000002</v>
      </c>
      <c r="I61" s="49">
        <f t="shared" si="22"/>
        <v>0</v>
      </c>
      <c r="J61" s="49">
        <f t="shared" si="22"/>
        <v>0.11208959999999998</v>
      </c>
      <c r="K61" s="49">
        <f t="shared" si="22"/>
        <v>0.33586559999999993</v>
      </c>
      <c r="L61" s="49">
        <f t="shared" si="22"/>
        <v>0.4479552</v>
      </c>
      <c r="M61" s="49">
        <f t="shared" si="22"/>
        <v>0.56004480000000012</v>
      </c>
      <c r="N61" s="49">
        <f t="shared" si="22"/>
        <v>0.56004480000000012</v>
      </c>
      <c r="O61" s="49">
        <f t="shared" si="22"/>
        <v>0.89591040000000022</v>
      </c>
      <c r="P61" s="49">
        <f t="shared" si="22"/>
        <v>2.016</v>
      </c>
      <c r="Q61" s="49">
        <f t="shared" si="22"/>
        <v>22.288089599999999</v>
      </c>
      <c r="R61" s="49">
        <f t="shared" si="22"/>
        <v>17.023910399999998</v>
      </c>
      <c r="S61" s="49">
        <f t="shared" si="22"/>
        <v>20.943820800000001</v>
      </c>
      <c r="T61" s="49">
        <f t="shared" si="22"/>
        <v>15.795861004150808</v>
      </c>
      <c r="U61" s="49">
        <f t="shared" si="22"/>
        <v>14.568888728040859</v>
      </c>
      <c r="V61" s="49">
        <f t="shared" si="22"/>
        <v>14.811212440014177</v>
      </c>
      <c r="W61" s="49">
        <f t="shared" si="22"/>
        <v>16.052201626342892</v>
      </c>
      <c r="X61" s="49">
        <f t="shared" si="22"/>
        <v>17.953698959525671</v>
      </c>
      <c r="Y61" s="49">
        <f t="shared" ref="Y61:Z61" si="23">SUM(Y62:Y72)</f>
        <v>15.15166850990301</v>
      </c>
      <c r="Z61" s="49">
        <f t="shared" si="23"/>
        <v>16.426704018705838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0.11208959999999998</v>
      </c>
      <c r="H62" s="52">
        <v>0.22417920000000002</v>
      </c>
      <c r="I62" s="52">
        <v>0</v>
      </c>
      <c r="J62" s="52">
        <v>0.11208959999999998</v>
      </c>
      <c r="K62" s="52">
        <v>0.33586559999999993</v>
      </c>
      <c r="L62" s="52">
        <v>0.4479552</v>
      </c>
      <c r="M62" s="52">
        <v>0.56004480000000012</v>
      </c>
      <c r="N62" s="52">
        <v>0.56004480000000012</v>
      </c>
      <c r="O62" s="52">
        <v>0.89591040000000022</v>
      </c>
      <c r="P62" s="52">
        <v>2.016</v>
      </c>
      <c r="Q62" s="52">
        <v>22.288089599999999</v>
      </c>
      <c r="R62" s="52">
        <v>17.023910399999998</v>
      </c>
      <c r="S62" s="52">
        <v>20.943820800000001</v>
      </c>
      <c r="T62" s="52">
        <v>15.567955199999998</v>
      </c>
      <c r="U62" s="52">
        <v>14.336179199999997</v>
      </c>
      <c r="V62" s="52">
        <v>14.559955199999999</v>
      </c>
      <c r="W62" s="52">
        <v>15.7921344</v>
      </c>
      <c r="X62" s="52">
        <v>17.696044800000003</v>
      </c>
      <c r="Y62" s="52">
        <v>14.895820800000003</v>
      </c>
      <c r="Z62" s="52">
        <v>15.9038208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0.2279058041508103</v>
      </c>
      <c r="U64" s="52">
        <v>0.23270952804086245</v>
      </c>
      <c r="V64" s="52">
        <v>0.25125724001417782</v>
      </c>
      <c r="W64" s="52">
        <v>0.26006722634289225</v>
      </c>
      <c r="X64" s="52">
        <v>0.25765415952566706</v>
      </c>
      <c r="Y64" s="52">
        <v>0.25584770990300665</v>
      </c>
      <c r="Z64" s="52">
        <v>0.52288321870583687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62.600636160000001</v>
      </c>
      <c r="D2" s="21">
        <f t="shared" ref="D2:X2" si="0">SUM(D3,D17,D22,D25,D26,D51,D52)</f>
        <v>76.876596757650148</v>
      </c>
      <c r="E2" s="21">
        <f t="shared" si="0"/>
        <v>87.265876320000018</v>
      </c>
      <c r="F2" s="21">
        <f t="shared" si="0"/>
        <v>73.988643904264137</v>
      </c>
      <c r="G2" s="21">
        <f t="shared" si="0"/>
        <v>55.740959999999994</v>
      </c>
      <c r="H2" s="21">
        <f t="shared" si="0"/>
        <v>54.680670000000006</v>
      </c>
      <c r="I2" s="21">
        <f t="shared" si="0"/>
        <v>36.150840000000009</v>
      </c>
      <c r="J2" s="21">
        <f t="shared" si="0"/>
        <v>29.587139999999987</v>
      </c>
      <c r="K2" s="21">
        <f t="shared" si="0"/>
        <v>26.355780000000006</v>
      </c>
      <c r="L2" s="21">
        <f t="shared" si="0"/>
        <v>22.367070000000002</v>
      </c>
      <c r="M2" s="21">
        <f t="shared" si="0"/>
        <v>23.881769999999999</v>
      </c>
      <c r="N2" s="21">
        <f t="shared" si="0"/>
        <v>23.982749999999999</v>
      </c>
      <c r="O2" s="21">
        <f t="shared" si="0"/>
        <v>15.651899999999999</v>
      </c>
      <c r="P2" s="21">
        <f t="shared" si="0"/>
        <v>40.543469999999999</v>
      </c>
      <c r="Q2" s="21">
        <f t="shared" si="0"/>
        <v>45.693449999999999</v>
      </c>
      <c r="R2" s="21">
        <f t="shared" si="0"/>
        <v>49.68216000000001</v>
      </c>
      <c r="S2" s="21">
        <f t="shared" si="0"/>
        <v>47.965499999999999</v>
      </c>
      <c r="T2" s="21">
        <f t="shared" si="0"/>
        <v>48.948352326012802</v>
      </c>
      <c r="U2" s="21">
        <f t="shared" si="0"/>
        <v>49.603609123454504</v>
      </c>
      <c r="V2" s="21">
        <f t="shared" si="0"/>
        <v>45.766461648389999</v>
      </c>
      <c r="W2" s="21">
        <f t="shared" si="0"/>
        <v>39.561095577077531</v>
      </c>
      <c r="X2" s="21">
        <f t="shared" si="0"/>
        <v>44.004587893298208</v>
      </c>
      <c r="Y2" s="21">
        <f t="shared" ref="Y2:Z2" si="1">SUM(Y3,Y17,Y22,Y25,Y26,Y51,Y52)</f>
        <v>33.959551042298912</v>
      </c>
      <c r="Z2" s="21">
        <f t="shared" si="1"/>
        <v>21.229611364955542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4.0769805976501239</v>
      </c>
      <c r="E3" s="24">
        <f t="shared" si="2"/>
        <v>6.9937401599999989</v>
      </c>
      <c r="F3" s="24">
        <f t="shared" si="2"/>
        <v>3.8580339042641532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6.9937401599999989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6.9937401599999989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4.0769805976501239</v>
      </c>
      <c r="E8" s="19">
        <f t="shared" si="6"/>
        <v>0</v>
      </c>
      <c r="F8" s="19">
        <f t="shared" si="6"/>
        <v>3.8580339042641532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4.0769805976501239</v>
      </c>
      <c r="E10" s="8">
        <v>0</v>
      </c>
      <c r="F10" s="8">
        <v>3.8580339042641532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6.253796160000002</v>
      </c>
      <c r="D26" s="27">
        <f t="shared" si="14"/>
        <v>6.253796160000002</v>
      </c>
      <c r="E26" s="27">
        <f t="shared" si="14"/>
        <v>6.253796160000002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6.253796160000002</v>
      </c>
      <c r="D33" s="19">
        <f t="shared" si="18"/>
        <v>6.253796160000002</v>
      </c>
      <c r="E33" s="19">
        <f t="shared" si="18"/>
        <v>6.253796160000002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56.34684</v>
      </c>
      <c r="D51" s="27">
        <v>66.54582000000002</v>
      </c>
      <c r="E51" s="27">
        <v>74.018340000000009</v>
      </c>
      <c r="F51" s="27">
        <v>70.13060999999999</v>
      </c>
      <c r="G51" s="27">
        <v>55.740959999999994</v>
      </c>
      <c r="H51" s="27">
        <v>54.680670000000006</v>
      </c>
      <c r="I51" s="27">
        <v>36.150840000000009</v>
      </c>
      <c r="J51" s="27">
        <v>29.587139999999987</v>
      </c>
      <c r="K51" s="27">
        <v>26.355780000000006</v>
      </c>
      <c r="L51" s="27">
        <v>22.367070000000002</v>
      </c>
      <c r="M51" s="27">
        <v>23.881769999999999</v>
      </c>
      <c r="N51" s="27">
        <v>23.982749999999999</v>
      </c>
      <c r="O51" s="27">
        <v>15.651899999999999</v>
      </c>
      <c r="P51" s="27">
        <v>40.543469999999999</v>
      </c>
      <c r="Q51" s="27">
        <v>45.693449999999999</v>
      </c>
      <c r="R51" s="27">
        <v>49.68216000000001</v>
      </c>
      <c r="S51" s="27">
        <v>47.965499999999999</v>
      </c>
      <c r="T51" s="27">
        <v>48.948352326012802</v>
      </c>
      <c r="U51" s="27">
        <v>49.603609123454504</v>
      </c>
      <c r="V51" s="27">
        <v>45.766461648389999</v>
      </c>
      <c r="W51" s="27">
        <v>39.561095577077531</v>
      </c>
      <c r="X51" s="27">
        <v>44.004587893298208</v>
      </c>
      <c r="Y51" s="27">
        <v>33.959551042298912</v>
      </c>
      <c r="Z51" s="27">
        <v>21.229611364955542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0.22417920000000002</v>
      </c>
      <c r="K61" s="49">
        <f t="shared" si="22"/>
        <v>0.22417920000000002</v>
      </c>
      <c r="L61" s="49">
        <f t="shared" si="22"/>
        <v>0.22417920000000002</v>
      </c>
      <c r="M61" s="49">
        <f t="shared" si="22"/>
        <v>0.67213439999999969</v>
      </c>
      <c r="N61" s="49">
        <f t="shared" si="22"/>
        <v>0.67213439999999969</v>
      </c>
      <c r="O61" s="49">
        <f t="shared" si="22"/>
        <v>0</v>
      </c>
      <c r="P61" s="49">
        <f t="shared" si="22"/>
        <v>0.56004480000000012</v>
      </c>
      <c r="Q61" s="49">
        <f t="shared" si="22"/>
        <v>1.4559552</v>
      </c>
      <c r="R61" s="49">
        <f t="shared" si="22"/>
        <v>1.6801343999999998</v>
      </c>
      <c r="S61" s="49">
        <f t="shared" si="22"/>
        <v>2.6881344</v>
      </c>
      <c r="T61" s="49">
        <f t="shared" si="22"/>
        <v>2.3780927479447485</v>
      </c>
      <c r="U61" s="49">
        <f t="shared" si="22"/>
        <v>1.0353105857287686</v>
      </c>
      <c r="V61" s="49">
        <f t="shared" si="22"/>
        <v>0.92313093472203311</v>
      </c>
      <c r="W61" s="49">
        <f t="shared" si="22"/>
        <v>0.91835812712240772</v>
      </c>
      <c r="X61" s="49">
        <f t="shared" si="22"/>
        <v>1.0300853658808984</v>
      </c>
      <c r="Y61" s="49">
        <f t="shared" ref="Y61:Z61" si="23">SUM(Y62:Y72)</f>
        <v>0.46763354385882555</v>
      </c>
      <c r="Z61" s="49">
        <f t="shared" si="23"/>
        <v>0.36183090255663564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0.22417920000000002</v>
      </c>
      <c r="K62" s="52">
        <v>0.22417920000000002</v>
      </c>
      <c r="L62" s="52">
        <v>0.22417920000000002</v>
      </c>
      <c r="M62" s="52">
        <v>0.67213439999999969</v>
      </c>
      <c r="N62" s="52">
        <v>0.67213439999999969</v>
      </c>
      <c r="O62" s="52">
        <v>0</v>
      </c>
      <c r="P62" s="52">
        <v>0.56004480000000012</v>
      </c>
      <c r="Q62" s="52">
        <v>1.4559552</v>
      </c>
      <c r="R62" s="52">
        <v>1.6801343999999998</v>
      </c>
      <c r="S62" s="52">
        <v>2.6881344</v>
      </c>
      <c r="T62" s="52">
        <v>2.3518656</v>
      </c>
      <c r="U62" s="52">
        <v>1.0079999999999998</v>
      </c>
      <c r="V62" s="52">
        <v>0.89591040000000022</v>
      </c>
      <c r="W62" s="52">
        <v>0.89591040000000022</v>
      </c>
      <c r="X62" s="52">
        <v>1.0079999999999998</v>
      </c>
      <c r="Y62" s="52">
        <v>0.4479552</v>
      </c>
      <c r="Z62" s="52">
        <v>0.33586559999999993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2.6227147944748598E-2</v>
      </c>
      <c r="U64" s="52">
        <v>2.7310585728768839E-2</v>
      </c>
      <c r="V64" s="52">
        <v>2.7220534722032886E-2</v>
      </c>
      <c r="W64" s="52">
        <v>2.2447727122407522E-2</v>
      </c>
      <c r="X64" s="52">
        <v>2.2085365880898631E-2</v>
      </c>
      <c r="Y64" s="52">
        <v>1.9678343858825546E-2</v>
      </c>
      <c r="Z64" s="52">
        <v>2.5965302556635688E-2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57.053700000000013</v>
      </c>
      <c r="D2" s="21">
        <f t="shared" ref="D2:X2" si="0">SUM(D3,D17,D22,D25,D26,D51,D52)</f>
        <v>56.599289999999996</v>
      </c>
      <c r="E2" s="21">
        <f t="shared" si="0"/>
        <v>54.933120000000002</v>
      </c>
      <c r="F2" s="21">
        <f t="shared" si="0"/>
        <v>53.367930000000008</v>
      </c>
      <c r="G2" s="21">
        <f t="shared" si="0"/>
        <v>49.88412000000001</v>
      </c>
      <c r="H2" s="21">
        <f t="shared" si="0"/>
        <v>42.815520000000006</v>
      </c>
      <c r="I2" s="21">
        <f t="shared" si="0"/>
        <v>27.769500000000004</v>
      </c>
      <c r="J2" s="21">
        <f t="shared" si="0"/>
        <v>25.396470000000001</v>
      </c>
      <c r="K2" s="21">
        <f t="shared" si="0"/>
        <v>30.79890000000001</v>
      </c>
      <c r="L2" s="21">
        <f t="shared" si="0"/>
        <v>31.051350000000003</v>
      </c>
      <c r="M2" s="21">
        <f t="shared" si="0"/>
        <v>43.458780960000013</v>
      </c>
      <c r="N2" s="21">
        <f t="shared" si="0"/>
        <v>59.418630000000007</v>
      </c>
      <c r="O2" s="21">
        <f t="shared" si="0"/>
        <v>40.066918919999992</v>
      </c>
      <c r="P2" s="21">
        <f t="shared" si="0"/>
        <v>21.289620960000004</v>
      </c>
      <c r="Q2" s="21">
        <f t="shared" si="0"/>
        <v>16.708140000000004</v>
      </c>
      <c r="R2" s="21">
        <f t="shared" si="0"/>
        <v>20.931208920000003</v>
      </c>
      <c r="S2" s="21">
        <f t="shared" si="0"/>
        <v>38.717998920000014</v>
      </c>
      <c r="T2" s="21">
        <f t="shared" si="0"/>
        <v>43.280046963006413</v>
      </c>
      <c r="U2" s="21">
        <f t="shared" si="0"/>
        <v>51.656184577163017</v>
      </c>
      <c r="V2" s="21">
        <f t="shared" si="0"/>
        <v>42.521781018220679</v>
      </c>
      <c r="W2" s="21">
        <f t="shared" si="0"/>
        <v>40.488414148929941</v>
      </c>
      <c r="X2" s="21">
        <f t="shared" si="0"/>
        <v>52.014698362126211</v>
      </c>
      <c r="Y2" s="21">
        <f t="shared" ref="Y2:Z2" si="1">SUM(Y3,Y17,Y22,Y25,Y26,Y51,Y52)</f>
        <v>50.584981453413967</v>
      </c>
      <c r="Z2" s="21">
        <f t="shared" si="1"/>
        <v>41.813751429115541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2.9658009599999993</v>
      </c>
      <c r="N26" s="27">
        <f t="shared" si="14"/>
        <v>18.673200000000005</v>
      </c>
      <c r="O26" s="27">
        <f t="shared" si="14"/>
        <v>12.44888892</v>
      </c>
      <c r="P26" s="27">
        <f t="shared" si="14"/>
        <v>12.302400960000002</v>
      </c>
      <c r="Q26" s="27">
        <f t="shared" si="14"/>
        <v>9.3366000000000025</v>
      </c>
      <c r="R26" s="27">
        <f t="shared" si="14"/>
        <v>12.44888892</v>
      </c>
      <c r="S26" s="27">
        <f t="shared" si="14"/>
        <v>12.71564892</v>
      </c>
      <c r="T26" s="27">
        <f t="shared" si="14"/>
        <v>18.805870800000001</v>
      </c>
      <c r="U26" s="27">
        <f t="shared" si="14"/>
        <v>21.98484972</v>
      </c>
      <c r="V26" s="27">
        <f t="shared" si="14"/>
        <v>25.163828639999998</v>
      </c>
      <c r="W26" s="27">
        <f t="shared" si="14"/>
        <v>28.075111200000002</v>
      </c>
      <c r="X26" s="27">
        <f t="shared" si="14"/>
        <v>33.898130640000005</v>
      </c>
      <c r="Y26" s="27">
        <f t="shared" ref="Y26:Z26" si="15">SUM(Y27,Y33)</f>
        <v>36.809413200000002</v>
      </c>
      <c r="Z26" s="27">
        <f t="shared" si="15"/>
        <v>27.7951482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2.9658009599999993</v>
      </c>
      <c r="N33" s="19">
        <f t="shared" si="18"/>
        <v>18.673200000000005</v>
      </c>
      <c r="O33" s="19">
        <f t="shared" si="18"/>
        <v>12.44888892</v>
      </c>
      <c r="P33" s="19">
        <f t="shared" si="18"/>
        <v>12.302400960000002</v>
      </c>
      <c r="Q33" s="19">
        <f t="shared" si="18"/>
        <v>9.3366000000000025</v>
      </c>
      <c r="R33" s="19">
        <f t="shared" si="18"/>
        <v>12.44888892</v>
      </c>
      <c r="S33" s="19">
        <f t="shared" si="18"/>
        <v>12.71564892</v>
      </c>
      <c r="T33" s="19">
        <f t="shared" si="18"/>
        <v>18.805870800000001</v>
      </c>
      <c r="U33" s="19">
        <f t="shared" si="18"/>
        <v>21.98484972</v>
      </c>
      <c r="V33" s="19">
        <f t="shared" si="18"/>
        <v>25.163828639999998</v>
      </c>
      <c r="W33" s="19">
        <f t="shared" si="18"/>
        <v>28.075111200000002</v>
      </c>
      <c r="X33" s="19">
        <f t="shared" si="18"/>
        <v>33.898130640000005</v>
      </c>
      <c r="Y33" s="19">
        <f t="shared" ref="Y33:Z33" si="19">SUM(Y34:Y50)</f>
        <v>36.809413200000002</v>
      </c>
      <c r="Z33" s="19">
        <f t="shared" si="19"/>
        <v>27.7951482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2.9658009599999993</v>
      </c>
      <c r="N36" s="8">
        <v>0</v>
      </c>
      <c r="O36" s="8">
        <v>0</v>
      </c>
      <c r="P36" s="8">
        <v>2.9658009599999993</v>
      </c>
      <c r="Q36" s="8">
        <v>0</v>
      </c>
      <c r="R36" s="8">
        <v>0</v>
      </c>
      <c r="S36" s="8">
        <v>0</v>
      </c>
      <c r="T36" s="8">
        <v>2.9115097199999989</v>
      </c>
      <c r="U36" s="8">
        <v>2.9115097199999989</v>
      </c>
      <c r="V36" s="8">
        <v>2.9115097199999989</v>
      </c>
      <c r="W36" s="8">
        <v>5.8227922800000007</v>
      </c>
      <c r="X36" s="8">
        <v>11.645811720000003</v>
      </c>
      <c r="Y36" s="8">
        <v>14.557094279999999</v>
      </c>
      <c r="Z36" s="8">
        <v>8.7218081999999999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18.673200000000005</v>
      </c>
      <c r="O43" s="8">
        <v>12.44888892</v>
      </c>
      <c r="P43" s="8">
        <v>9.3366000000000025</v>
      </c>
      <c r="Q43" s="8">
        <v>9.3366000000000025</v>
      </c>
      <c r="R43" s="8">
        <v>12.44888892</v>
      </c>
      <c r="S43" s="8">
        <v>12.71564892</v>
      </c>
      <c r="T43" s="8">
        <v>15.894361080000003</v>
      </c>
      <c r="U43" s="8">
        <v>19.073340000000002</v>
      </c>
      <c r="V43" s="8">
        <v>22.25231892</v>
      </c>
      <c r="W43" s="8">
        <v>22.25231892</v>
      </c>
      <c r="X43" s="8">
        <v>22.25231892</v>
      </c>
      <c r="Y43" s="8">
        <v>22.25231892</v>
      </c>
      <c r="Z43" s="8">
        <v>19.073340000000002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57.053700000000013</v>
      </c>
      <c r="D51" s="27">
        <v>56.599289999999996</v>
      </c>
      <c r="E51" s="27">
        <v>54.933120000000002</v>
      </c>
      <c r="F51" s="27">
        <v>53.367930000000008</v>
      </c>
      <c r="G51" s="27">
        <v>49.88412000000001</v>
      </c>
      <c r="H51" s="27">
        <v>42.815520000000006</v>
      </c>
      <c r="I51" s="27">
        <v>27.769500000000004</v>
      </c>
      <c r="J51" s="27">
        <v>25.396470000000001</v>
      </c>
      <c r="K51" s="27">
        <v>30.79890000000001</v>
      </c>
      <c r="L51" s="27">
        <v>31.051350000000003</v>
      </c>
      <c r="M51" s="27">
        <v>40.49298000000001</v>
      </c>
      <c r="N51" s="27">
        <v>40.745430000000006</v>
      </c>
      <c r="O51" s="27">
        <v>27.61802999999999</v>
      </c>
      <c r="P51" s="27">
        <v>8.9872200000000024</v>
      </c>
      <c r="Q51" s="27">
        <v>7.3715400000000022</v>
      </c>
      <c r="R51" s="27">
        <v>8.4823200000000014</v>
      </c>
      <c r="S51" s="27">
        <v>26.002350000000014</v>
      </c>
      <c r="T51" s="27">
        <v>24.474176163006412</v>
      </c>
      <c r="U51" s="27">
        <v>29.671334857163014</v>
      </c>
      <c r="V51" s="27">
        <v>17.357952378220684</v>
      </c>
      <c r="W51" s="27">
        <v>12.413302948929939</v>
      </c>
      <c r="X51" s="27">
        <v>18.116567722126206</v>
      </c>
      <c r="Y51" s="27">
        <v>13.775568253413967</v>
      </c>
      <c r="Z51" s="27">
        <v>14.018603229115538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127.34386559999999</v>
      </c>
      <c r="D61" s="49">
        <f t="shared" si="22"/>
        <v>126.33586560000002</v>
      </c>
      <c r="E61" s="49">
        <f t="shared" si="22"/>
        <v>124.65613439999998</v>
      </c>
      <c r="F61" s="49">
        <f t="shared" si="22"/>
        <v>97.440134399999991</v>
      </c>
      <c r="G61" s="49">
        <f t="shared" si="22"/>
        <v>101.47213440000002</v>
      </c>
      <c r="H61" s="49">
        <f t="shared" si="22"/>
        <v>112.67182079999999</v>
      </c>
      <c r="I61" s="49">
        <f t="shared" si="22"/>
        <v>120.62413439999996</v>
      </c>
      <c r="J61" s="49">
        <f t="shared" si="22"/>
        <v>166.32</v>
      </c>
      <c r="K61" s="49">
        <f t="shared" si="22"/>
        <v>127.12008960000001</v>
      </c>
      <c r="L61" s="49">
        <f t="shared" si="22"/>
        <v>18.4798656</v>
      </c>
      <c r="M61" s="49">
        <f t="shared" si="22"/>
        <v>14.6720448</v>
      </c>
      <c r="N61" s="49">
        <f t="shared" si="22"/>
        <v>14.224089599999997</v>
      </c>
      <c r="O61" s="49">
        <f t="shared" si="22"/>
        <v>48.719865600000006</v>
      </c>
      <c r="P61" s="49">
        <f t="shared" si="22"/>
        <v>124.0960896</v>
      </c>
      <c r="Q61" s="49">
        <f t="shared" si="22"/>
        <v>132.16008959999999</v>
      </c>
      <c r="R61" s="49">
        <f t="shared" si="22"/>
        <v>147.84013439999995</v>
      </c>
      <c r="S61" s="49">
        <f t="shared" si="22"/>
        <v>162.62386560000004</v>
      </c>
      <c r="T61" s="49">
        <f t="shared" si="22"/>
        <v>234.76502397397232</v>
      </c>
      <c r="U61" s="49">
        <f t="shared" si="22"/>
        <v>336.68833634222631</v>
      </c>
      <c r="V61" s="49">
        <f t="shared" si="22"/>
        <v>322.34614479552852</v>
      </c>
      <c r="W61" s="49">
        <f t="shared" si="22"/>
        <v>310.24686434703079</v>
      </c>
      <c r="X61" s="49">
        <f t="shared" si="22"/>
        <v>412.05691328434773</v>
      </c>
      <c r="Y61" s="49">
        <f t="shared" ref="Y61:Z61" si="23">SUM(Y62:Y72)</f>
        <v>348.77598244854897</v>
      </c>
      <c r="Z61" s="49">
        <f t="shared" si="23"/>
        <v>389.32932493422982</v>
      </c>
    </row>
    <row r="62" spans="1:26" ht="11.25" customHeight="1" x14ac:dyDescent="0.2">
      <c r="A62" s="50" t="s">
        <v>92</v>
      </c>
      <c r="B62" s="51" t="s">
        <v>93</v>
      </c>
      <c r="C62" s="52">
        <v>127.34386559999999</v>
      </c>
      <c r="D62" s="52">
        <v>126.33586560000002</v>
      </c>
      <c r="E62" s="52">
        <v>124.65613439999998</v>
      </c>
      <c r="F62" s="52">
        <v>97.440134399999991</v>
      </c>
      <c r="G62" s="52">
        <v>101.47213440000002</v>
      </c>
      <c r="H62" s="52">
        <v>112.67182079999999</v>
      </c>
      <c r="I62" s="52">
        <v>120.62413439999996</v>
      </c>
      <c r="J62" s="52">
        <v>166.32</v>
      </c>
      <c r="K62" s="52">
        <v>127.12008960000001</v>
      </c>
      <c r="L62" s="52">
        <v>18.4798656</v>
      </c>
      <c r="M62" s="52">
        <v>14.6720448</v>
      </c>
      <c r="N62" s="52">
        <v>14.224089599999997</v>
      </c>
      <c r="O62" s="52">
        <v>48.719865600000006</v>
      </c>
      <c r="P62" s="52">
        <v>124.0960896</v>
      </c>
      <c r="Q62" s="52">
        <v>132.16008959999999</v>
      </c>
      <c r="R62" s="52">
        <v>147.84013439999995</v>
      </c>
      <c r="S62" s="52">
        <v>162.62386560000004</v>
      </c>
      <c r="T62" s="52">
        <v>234.75191039999996</v>
      </c>
      <c r="U62" s="52">
        <v>336.67199999999997</v>
      </c>
      <c r="V62" s="52">
        <v>322.33582079999996</v>
      </c>
      <c r="W62" s="52">
        <v>310.23982080000002</v>
      </c>
      <c r="X62" s="52">
        <v>412.04782079999995</v>
      </c>
      <c r="Y62" s="52">
        <v>348.76799999999997</v>
      </c>
      <c r="Z62" s="52">
        <v>389.3121792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1.3113573972374304E-2</v>
      </c>
      <c r="U64" s="52">
        <v>1.6336342226364268E-2</v>
      </c>
      <c r="V64" s="52">
        <v>1.0323995528532869E-2</v>
      </c>
      <c r="W64" s="52">
        <v>7.0435470307554232E-3</v>
      </c>
      <c r="X64" s="52">
        <v>9.0924843477552843E-3</v>
      </c>
      <c r="Y64" s="52">
        <v>7.982448548973807E-3</v>
      </c>
      <c r="Z64" s="52">
        <v>1.7145734229797437E-2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21.784798800000001</v>
      </c>
      <c r="D2" s="21">
        <f t="shared" ref="D2:X2" si="0">SUM(D3,D17,D22,D25,D26,D51,D52)</f>
        <v>14.231178119999999</v>
      </c>
      <c r="E2" s="21">
        <f t="shared" si="0"/>
        <v>26.298358559999997</v>
      </c>
      <c r="F2" s="21">
        <f t="shared" si="0"/>
        <v>46.940898994083042</v>
      </c>
      <c r="G2" s="21">
        <f t="shared" si="0"/>
        <v>28.059930360000003</v>
      </c>
      <c r="H2" s="21">
        <f t="shared" si="0"/>
        <v>32.816879999999998</v>
      </c>
      <c r="I2" s="21">
        <f t="shared" si="0"/>
        <v>35.49816143999999</v>
      </c>
      <c r="J2" s="21">
        <f t="shared" si="0"/>
        <v>31.39263</v>
      </c>
      <c r="K2" s="21">
        <f t="shared" si="0"/>
        <v>24.007048919999995</v>
      </c>
      <c r="L2" s="21">
        <f t="shared" si="0"/>
        <v>43.740538919999985</v>
      </c>
      <c r="M2" s="21">
        <f t="shared" si="0"/>
        <v>34.656388919999984</v>
      </c>
      <c r="N2" s="21">
        <f t="shared" si="0"/>
        <v>59.604389999999988</v>
      </c>
      <c r="O2" s="21">
        <f t="shared" si="0"/>
        <v>46.448641080000016</v>
      </c>
      <c r="P2" s="21">
        <f t="shared" si="0"/>
        <v>34.022160000000007</v>
      </c>
      <c r="Q2" s="21">
        <f t="shared" si="0"/>
        <v>48.335128919999988</v>
      </c>
      <c r="R2" s="21">
        <f t="shared" si="0"/>
        <v>44.81892000000002</v>
      </c>
      <c r="S2" s="21">
        <f t="shared" si="0"/>
        <v>45.518220000000007</v>
      </c>
      <c r="T2" s="21">
        <f t="shared" si="0"/>
        <v>58.986746161740285</v>
      </c>
      <c r="U2" s="21">
        <f t="shared" si="0"/>
        <v>71.283418346516598</v>
      </c>
      <c r="V2" s="21">
        <f t="shared" si="0"/>
        <v>77.908216814647872</v>
      </c>
      <c r="W2" s="21">
        <f t="shared" si="0"/>
        <v>78.110283057100204</v>
      </c>
      <c r="X2" s="21">
        <f t="shared" si="0"/>
        <v>75.941133803417756</v>
      </c>
      <c r="Y2" s="21">
        <f t="shared" ref="Y2:Z2" si="1">SUM(Y3,Y17,Y22,Y25,Y26,Y51,Y52)</f>
        <v>75.738562341053807</v>
      </c>
      <c r="Z2" s="21">
        <f t="shared" si="1"/>
        <v>72.402371386097897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1.9459070400000003</v>
      </c>
      <c r="E3" s="24">
        <f t="shared" si="2"/>
        <v>0</v>
      </c>
      <c r="F3" s="24">
        <f t="shared" si="2"/>
        <v>1.2861353140830452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1.2861353140830452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1.2861353140830452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1.9459070400000003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1.9459070400000003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19.058338800000001</v>
      </c>
      <c r="D26" s="27">
        <f t="shared" si="14"/>
        <v>9.5588110799999999</v>
      </c>
      <c r="E26" s="27">
        <f t="shared" si="14"/>
        <v>25.490518559999998</v>
      </c>
      <c r="F26" s="27">
        <f t="shared" si="14"/>
        <v>41.421959279999996</v>
      </c>
      <c r="G26" s="27">
        <f t="shared" si="14"/>
        <v>22.304070360000001</v>
      </c>
      <c r="H26" s="27">
        <f t="shared" si="14"/>
        <v>28.6767</v>
      </c>
      <c r="I26" s="27">
        <f t="shared" si="14"/>
        <v>31.862881439999988</v>
      </c>
      <c r="J26" s="27">
        <f t="shared" si="14"/>
        <v>28.009800000000002</v>
      </c>
      <c r="K26" s="27">
        <f t="shared" si="14"/>
        <v>21.785488919999995</v>
      </c>
      <c r="L26" s="27">
        <f t="shared" si="14"/>
        <v>40.458688919999986</v>
      </c>
      <c r="M26" s="27">
        <f t="shared" si="14"/>
        <v>31.122088919999985</v>
      </c>
      <c r="N26" s="27">
        <f t="shared" si="14"/>
        <v>56.01959999999999</v>
      </c>
      <c r="O26" s="27">
        <f t="shared" si="14"/>
        <v>43.570711080000017</v>
      </c>
      <c r="P26" s="27">
        <f t="shared" si="14"/>
        <v>18.673200000000005</v>
      </c>
      <c r="Q26" s="27">
        <f t="shared" si="14"/>
        <v>40.458688919999986</v>
      </c>
      <c r="R26" s="27">
        <f t="shared" si="14"/>
        <v>37.346400000000017</v>
      </c>
      <c r="S26" s="27">
        <f t="shared" si="14"/>
        <v>38.146680000000003</v>
      </c>
      <c r="T26" s="27">
        <f t="shared" si="14"/>
        <v>50.862328920000017</v>
      </c>
      <c r="U26" s="27">
        <f t="shared" si="14"/>
        <v>63.310508640000009</v>
      </c>
      <c r="V26" s="27">
        <f t="shared" si="14"/>
        <v>69.935668919999998</v>
      </c>
      <c r="W26" s="27">
        <f t="shared" si="14"/>
        <v>69.935668919999998</v>
      </c>
      <c r="X26" s="27">
        <f t="shared" si="14"/>
        <v>66.756690000000006</v>
      </c>
      <c r="Y26" s="27">
        <f t="shared" ref="Y26:Z26" si="15">SUM(Y27,Y33)</f>
        <v>66.756690000000006</v>
      </c>
      <c r="Z26" s="27">
        <f t="shared" si="15"/>
        <v>63.577711079999986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19.058338800000001</v>
      </c>
      <c r="D33" s="19">
        <f t="shared" si="18"/>
        <v>9.5588110799999999</v>
      </c>
      <c r="E33" s="19">
        <f t="shared" si="18"/>
        <v>25.490518559999998</v>
      </c>
      <c r="F33" s="19">
        <f t="shared" si="18"/>
        <v>41.421959279999996</v>
      </c>
      <c r="G33" s="19">
        <f t="shared" si="18"/>
        <v>22.304070360000001</v>
      </c>
      <c r="H33" s="19">
        <f t="shared" si="18"/>
        <v>28.6767</v>
      </c>
      <c r="I33" s="19">
        <f t="shared" si="18"/>
        <v>31.862881439999988</v>
      </c>
      <c r="J33" s="19">
        <f t="shared" si="18"/>
        <v>28.009800000000002</v>
      </c>
      <c r="K33" s="19">
        <f t="shared" si="18"/>
        <v>21.785488919999995</v>
      </c>
      <c r="L33" s="19">
        <f t="shared" si="18"/>
        <v>40.458688919999986</v>
      </c>
      <c r="M33" s="19">
        <f t="shared" si="18"/>
        <v>31.122088919999985</v>
      </c>
      <c r="N33" s="19">
        <f t="shared" si="18"/>
        <v>56.01959999999999</v>
      </c>
      <c r="O33" s="19">
        <f t="shared" si="18"/>
        <v>43.570711080000017</v>
      </c>
      <c r="P33" s="19">
        <f t="shared" si="18"/>
        <v>18.673200000000005</v>
      </c>
      <c r="Q33" s="19">
        <f t="shared" si="18"/>
        <v>40.458688919999986</v>
      </c>
      <c r="R33" s="19">
        <f t="shared" si="18"/>
        <v>37.346400000000017</v>
      </c>
      <c r="S33" s="19">
        <f t="shared" si="18"/>
        <v>38.146680000000003</v>
      </c>
      <c r="T33" s="19">
        <f t="shared" si="18"/>
        <v>50.862328920000017</v>
      </c>
      <c r="U33" s="19">
        <f t="shared" si="18"/>
        <v>63.310508640000009</v>
      </c>
      <c r="V33" s="19">
        <f t="shared" si="18"/>
        <v>69.935668919999998</v>
      </c>
      <c r="W33" s="19">
        <f t="shared" si="18"/>
        <v>69.935668919999998</v>
      </c>
      <c r="X33" s="19">
        <f t="shared" si="18"/>
        <v>66.756690000000006</v>
      </c>
      <c r="Y33" s="19">
        <f t="shared" ref="Y33:Z33" si="19">SUM(Y34:Y50)</f>
        <v>66.756690000000006</v>
      </c>
      <c r="Z33" s="19">
        <f t="shared" si="19"/>
        <v>63.577711079999986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2.9115097199999989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15.931440719999999</v>
      </c>
      <c r="D43" s="8">
        <v>9.5588110799999999</v>
      </c>
      <c r="E43" s="8">
        <v>25.490518559999998</v>
      </c>
      <c r="F43" s="8">
        <v>41.421959279999996</v>
      </c>
      <c r="G43" s="8">
        <v>22.304070360000001</v>
      </c>
      <c r="H43" s="8">
        <v>28.6767</v>
      </c>
      <c r="I43" s="8">
        <v>31.862881439999988</v>
      </c>
      <c r="J43" s="8">
        <v>28.009800000000002</v>
      </c>
      <c r="K43" s="8">
        <v>21.785488919999995</v>
      </c>
      <c r="L43" s="8">
        <v>40.458688919999986</v>
      </c>
      <c r="M43" s="8">
        <v>31.122088919999985</v>
      </c>
      <c r="N43" s="8">
        <v>56.01959999999999</v>
      </c>
      <c r="O43" s="8">
        <v>43.570711080000017</v>
      </c>
      <c r="P43" s="8">
        <v>18.673200000000005</v>
      </c>
      <c r="Q43" s="8">
        <v>40.458688919999986</v>
      </c>
      <c r="R43" s="8">
        <v>37.346400000000017</v>
      </c>
      <c r="S43" s="8">
        <v>38.146680000000003</v>
      </c>
      <c r="T43" s="8">
        <v>50.862328920000017</v>
      </c>
      <c r="U43" s="8">
        <v>60.398998920000011</v>
      </c>
      <c r="V43" s="8">
        <v>69.935668919999998</v>
      </c>
      <c r="W43" s="8">
        <v>69.935668919999998</v>
      </c>
      <c r="X43" s="8">
        <v>66.756690000000006</v>
      </c>
      <c r="Y43" s="8">
        <v>66.756690000000006</v>
      </c>
      <c r="Z43" s="8">
        <v>63.577711079999986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2.7264599999999999</v>
      </c>
      <c r="D51" s="27">
        <v>2.7264599999999999</v>
      </c>
      <c r="E51" s="27">
        <v>0.80783999999999989</v>
      </c>
      <c r="F51" s="27">
        <v>4.0896899999999992</v>
      </c>
      <c r="G51" s="27">
        <v>5.7558600000000002</v>
      </c>
      <c r="H51" s="27">
        <v>4.1401800000000009</v>
      </c>
      <c r="I51" s="27">
        <v>3.6352800000000012</v>
      </c>
      <c r="J51" s="27">
        <v>3.3828299999999993</v>
      </c>
      <c r="K51" s="27">
        <v>2.2215600000000002</v>
      </c>
      <c r="L51" s="27">
        <v>3.2818499999999999</v>
      </c>
      <c r="M51" s="27">
        <v>3.5342999999999991</v>
      </c>
      <c r="N51" s="27">
        <v>3.5847900000000004</v>
      </c>
      <c r="O51" s="27">
        <v>2.8779300000000001</v>
      </c>
      <c r="P51" s="27">
        <v>15.348960000000002</v>
      </c>
      <c r="Q51" s="27">
        <v>7.8764400000000006</v>
      </c>
      <c r="R51" s="27">
        <v>7.4725200000000012</v>
      </c>
      <c r="S51" s="27">
        <v>7.3715400000000022</v>
      </c>
      <c r="T51" s="27">
        <v>8.1244172417402716</v>
      </c>
      <c r="U51" s="27">
        <v>7.9729097065165941</v>
      </c>
      <c r="V51" s="27">
        <v>7.9725478946478718</v>
      </c>
      <c r="W51" s="27">
        <v>8.174614137100205</v>
      </c>
      <c r="X51" s="27">
        <v>9.1844438034177429</v>
      </c>
      <c r="Y51" s="27">
        <v>8.9818723410537959</v>
      </c>
      <c r="Z51" s="27">
        <v>8.8246603060979112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0.14311439999999997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0.14311439999999997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0.56004480000000012</v>
      </c>
      <c r="R61" s="49">
        <f t="shared" si="22"/>
        <v>0.33586559999999993</v>
      </c>
      <c r="S61" s="49">
        <f t="shared" si="22"/>
        <v>0.33586559999999993</v>
      </c>
      <c r="T61" s="49">
        <f t="shared" si="22"/>
        <v>0.11644276579289124</v>
      </c>
      <c r="U61" s="49">
        <f t="shared" si="22"/>
        <v>0.11647929740096181</v>
      </c>
      <c r="V61" s="49">
        <f t="shared" si="22"/>
        <v>0.11683143515554706</v>
      </c>
      <c r="W61" s="49">
        <f t="shared" si="22"/>
        <v>0.11672803341049746</v>
      </c>
      <c r="X61" s="49">
        <f t="shared" si="22"/>
        <v>0.22878876031000409</v>
      </c>
      <c r="Y61" s="49">
        <f t="shared" ref="Y61:Z61" si="23">SUM(Y62:Y72)</f>
        <v>0.22938387341288405</v>
      </c>
      <c r="Z61" s="49">
        <f t="shared" si="23"/>
        <v>0.12288277802235449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0.56004480000000012</v>
      </c>
      <c r="R62" s="52">
        <v>0.33586559999999993</v>
      </c>
      <c r="S62" s="52">
        <v>0.33586559999999993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0.22417920000000002</v>
      </c>
      <c r="Y62" s="52">
        <v>0.22417920000000002</v>
      </c>
      <c r="Z62" s="52">
        <v>0.11208959999999998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4.353165792891263E-3</v>
      </c>
      <c r="U64" s="52">
        <v>4.3896974009618285E-3</v>
      </c>
      <c r="V64" s="52">
        <v>4.7418351555470733E-3</v>
      </c>
      <c r="W64" s="52">
        <v>4.6384334104974745E-3</v>
      </c>
      <c r="X64" s="52">
        <v>4.6095603100040714E-3</v>
      </c>
      <c r="Y64" s="52">
        <v>5.2046734128840229E-3</v>
      </c>
      <c r="Z64" s="52">
        <v>1.0793178022354502E-2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50.063114519999999</v>
      </c>
      <c r="D2" s="21">
        <f t="shared" ref="D2:X2" si="0">SUM(D3,D17,D22,D25,D26,D51,D52)</f>
        <v>81.001575720000005</v>
      </c>
      <c r="E2" s="21">
        <f t="shared" si="0"/>
        <v>86.264232839999991</v>
      </c>
      <c r="F2" s="21">
        <f t="shared" si="0"/>
        <v>88.970202360000002</v>
      </c>
      <c r="G2" s="21">
        <f t="shared" si="0"/>
        <v>74.597984279999991</v>
      </c>
      <c r="H2" s="21">
        <f t="shared" si="0"/>
        <v>129.78577224</v>
      </c>
      <c r="I2" s="21">
        <f t="shared" si="0"/>
        <v>129.06872179423505</v>
      </c>
      <c r="J2" s="21">
        <f t="shared" si="0"/>
        <v>81.701290800000024</v>
      </c>
      <c r="K2" s="21">
        <f t="shared" si="0"/>
        <v>128.47073796000001</v>
      </c>
      <c r="L2" s="21">
        <f t="shared" si="0"/>
        <v>104.17466700000001</v>
      </c>
      <c r="M2" s="21">
        <f t="shared" si="0"/>
        <v>112.08984467999997</v>
      </c>
      <c r="N2" s="21">
        <f t="shared" si="0"/>
        <v>298.03893132000002</v>
      </c>
      <c r="O2" s="21">
        <f t="shared" si="0"/>
        <v>261.68549075999994</v>
      </c>
      <c r="P2" s="21">
        <f t="shared" si="0"/>
        <v>430.46920680000005</v>
      </c>
      <c r="Q2" s="21">
        <f t="shared" si="0"/>
        <v>498.07830347999987</v>
      </c>
      <c r="R2" s="21">
        <f t="shared" si="0"/>
        <v>512.52939960141339</v>
      </c>
      <c r="S2" s="21">
        <f t="shared" si="0"/>
        <v>584.06976647999988</v>
      </c>
      <c r="T2" s="21">
        <f t="shared" si="0"/>
        <v>598.92744674657831</v>
      </c>
      <c r="U2" s="21">
        <f t="shared" si="0"/>
        <v>749.31357720771166</v>
      </c>
      <c r="V2" s="21">
        <f t="shared" si="0"/>
        <v>703.51926512263242</v>
      </c>
      <c r="W2" s="21">
        <f t="shared" si="0"/>
        <v>741.09745699130156</v>
      </c>
      <c r="X2" s="21">
        <f t="shared" si="0"/>
        <v>793.94329511215551</v>
      </c>
      <c r="Y2" s="21">
        <f t="shared" ref="Y2:Z2" si="1">SUM(Y3,Y17,Y22,Y25,Y26,Y51,Y52)</f>
        <v>722.61053267589682</v>
      </c>
      <c r="Z2" s="21">
        <f t="shared" si="1"/>
        <v>596.28964096737559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2.2541666399999998</v>
      </c>
      <c r="I3" s="24">
        <f t="shared" si="2"/>
        <v>3.3884280742350326</v>
      </c>
      <c r="J3" s="24">
        <f t="shared" si="2"/>
        <v>2.5201440000000002</v>
      </c>
      <c r="K3" s="24">
        <f t="shared" si="2"/>
        <v>11.579039999999999</v>
      </c>
      <c r="L3" s="24">
        <f t="shared" si="2"/>
        <v>24.06635352</v>
      </c>
      <c r="M3" s="24">
        <f t="shared" si="2"/>
        <v>15.366017039999994</v>
      </c>
      <c r="N3" s="24">
        <f t="shared" si="2"/>
        <v>14.18393856</v>
      </c>
      <c r="O3" s="24">
        <f t="shared" si="2"/>
        <v>12.104658719999996</v>
      </c>
      <c r="P3" s="24">
        <f t="shared" si="2"/>
        <v>19.578110639999998</v>
      </c>
      <c r="Q3" s="24">
        <f t="shared" si="2"/>
        <v>18.504636479999991</v>
      </c>
      <c r="R3" s="24">
        <f t="shared" si="2"/>
        <v>18.450306601413352</v>
      </c>
      <c r="S3" s="24">
        <f t="shared" si="2"/>
        <v>16.863200640000002</v>
      </c>
      <c r="T3" s="24">
        <f t="shared" si="2"/>
        <v>13.303884000000002</v>
      </c>
      <c r="U3" s="24">
        <f t="shared" si="2"/>
        <v>17.593637596704518</v>
      </c>
      <c r="V3" s="24">
        <f t="shared" si="2"/>
        <v>17.369162282365263</v>
      </c>
      <c r="W3" s="24">
        <f t="shared" si="2"/>
        <v>14.443012320000003</v>
      </c>
      <c r="X3" s="24">
        <f t="shared" ref="X3:Z3" si="3">SUM(X4,X8,X11)</f>
        <v>14.464498471342061</v>
      </c>
      <c r="Y3" s="24">
        <f t="shared" si="3"/>
        <v>10.972500000000002</v>
      </c>
      <c r="Z3" s="24">
        <f t="shared" si="3"/>
        <v>6.5835000000000026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2.2541666399999998</v>
      </c>
      <c r="I4" s="19">
        <f t="shared" si="4"/>
        <v>0</v>
      </c>
      <c r="J4" s="19">
        <f t="shared" si="4"/>
        <v>2.5201440000000002</v>
      </c>
      <c r="K4" s="19">
        <f t="shared" si="4"/>
        <v>11.579039999999999</v>
      </c>
      <c r="L4" s="19">
        <f t="shared" si="4"/>
        <v>24.06635352</v>
      </c>
      <c r="M4" s="19">
        <f t="shared" si="4"/>
        <v>0</v>
      </c>
      <c r="N4" s="19">
        <f t="shared" si="4"/>
        <v>2.4312578400000002</v>
      </c>
      <c r="O4" s="19">
        <f t="shared" si="4"/>
        <v>2.3924340000000002</v>
      </c>
      <c r="P4" s="19">
        <f t="shared" si="4"/>
        <v>17.548375679999999</v>
      </c>
      <c r="Q4" s="19">
        <f t="shared" si="4"/>
        <v>2.17822176</v>
      </c>
      <c r="R4" s="19">
        <f t="shared" si="4"/>
        <v>0</v>
      </c>
      <c r="S4" s="19">
        <f t="shared" si="4"/>
        <v>12.667469760000003</v>
      </c>
      <c r="T4" s="19">
        <f t="shared" si="4"/>
        <v>2.4928992000000005</v>
      </c>
      <c r="U4" s="19">
        <f t="shared" si="4"/>
        <v>9.8408217600000008</v>
      </c>
      <c r="V4" s="19">
        <f t="shared" si="4"/>
        <v>6.9865884000000023</v>
      </c>
      <c r="W4" s="19">
        <f t="shared" si="4"/>
        <v>10.054012320000002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2.2541666399999998</v>
      </c>
      <c r="I7" s="8">
        <v>0</v>
      </c>
      <c r="J7" s="8">
        <v>2.5201440000000002</v>
      </c>
      <c r="K7" s="8">
        <v>11.579039999999999</v>
      </c>
      <c r="L7" s="8">
        <v>24.06635352</v>
      </c>
      <c r="M7" s="8">
        <v>0</v>
      </c>
      <c r="N7" s="8">
        <v>2.4312578400000002</v>
      </c>
      <c r="O7" s="8">
        <v>2.3924340000000002</v>
      </c>
      <c r="P7" s="8">
        <v>17.548375679999999</v>
      </c>
      <c r="Q7" s="8">
        <v>2.17822176</v>
      </c>
      <c r="R7" s="8">
        <v>0</v>
      </c>
      <c r="S7" s="8">
        <v>12.667469760000003</v>
      </c>
      <c r="T7" s="8">
        <v>2.4928992000000005</v>
      </c>
      <c r="U7" s="8">
        <v>9.8408217600000008</v>
      </c>
      <c r="V7" s="8">
        <v>6.9865884000000023</v>
      </c>
      <c r="W7" s="8">
        <v>10.054012320000002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3.3884280742350326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15.366017039999994</v>
      </c>
      <c r="N8" s="19">
        <f t="shared" si="6"/>
        <v>11.752680719999999</v>
      </c>
      <c r="O8" s="19">
        <f t="shared" si="6"/>
        <v>9.7122247199999965</v>
      </c>
      <c r="P8" s="19">
        <f t="shared" si="6"/>
        <v>2.0297349599999994</v>
      </c>
      <c r="Q8" s="19">
        <f t="shared" si="6"/>
        <v>16.326414719999992</v>
      </c>
      <c r="R8" s="19">
        <f t="shared" si="6"/>
        <v>18.450306601413352</v>
      </c>
      <c r="S8" s="19">
        <f t="shared" si="6"/>
        <v>4.1957308799999993</v>
      </c>
      <c r="T8" s="19">
        <f t="shared" si="6"/>
        <v>0</v>
      </c>
      <c r="U8" s="19">
        <f t="shared" si="6"/>
        <v>3.4407111167045148</v>
      </c>
      <c r="V8" s="19">
        <f t="shared" si="6"/>
        <v>1.6712866823652639</v>
      </c>
      <c r="W8" s="19">
        <f t="shared" si="6"/>
        <v>0</v>
      </c>
      <c r="X8" s="19">
        <f t="shared" si="6"/>
        <v>1.6054307113420616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15.366017039999994</v>
      </c>
      <c r="N9" s="8">
        <v>11.752680719999999</v>
      </c>
      <c r="O9" s="8">
        <v>9.7122247199999965</v>
      </c>
      <c r="P9" s="8">
        <v>2.0297349599999994</v>
      </c>
      <c r="Q9" s="8">
        <v>16.326414719999992</v>
      </c>
      <c r="R9" s="8">
        <v>16.440541919999998</v>
      </c>
      <c r="S9" s="8">
        <v>4.1957308799999993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3.3884280742350326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2.0097646814133547</v>
      </c>
      <c r="S10" s="8">
        <v>0</v>
      </c>
      <c r="T10" s="8">
        <v>0</v>
      </c>
      <c r="U10" s="8">
        <v>3.4407111167045148</v>
      </c>
      <c r="V10" s="8">
        <v>1.6712866823652639</v>
      </c>
      <c r="W10" s="8">
        <v>0</v>
      </c>
      <c r="X10" s="8">
        <v>1.6054307113420616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10.810984800000002</v>
      </c>
      <c r="U11" s="19">
        <f t="shared" si="8"/>
        <v>4.3121047200000007</v>
      </c>
      <c r="V11" s="19">
        <f t="shared" si="8"/>
        <v>8.7112871999999975</v>
      </c>
      <c r="W11" s="19">
        <f t="shared" si="8"/>
        <v>4.3890000000000011</v>
      </c>
      <c r="X11" s="19">
        <f t="shared" si="8"/>
        <v>12.85906776</v>
      </c>
      <c r="Y11" s="19">
        <f t="shared" ref="Y11:Z11" si="9">SUM(Y12:Y16)</f>
        <v>10.972500000000002</v>
      </c>
      <c r="Z11" s="19">
        <f t="shared" si="9"/>
        <v>6.5835000000000026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10.810984800000002</v>
      </c>
      <c r="U16" s="8">
        <v>4.3121047200000007</v>
      </c>
      <c r="V16" s="8">
        <v>8.7112871999999975</v>
      </c>
      <c r="W16" s="8">
        <v>4.3890000000000011</v>
      </c>
      <c r="X16" s="8">
        <v>12.85906776</v>
      </c>
      <c r="Y16" s="8">
        <v>10.972500000000002</v>
      </c>
      <c r="Z16" s="8">
        <v>6.5835000000000026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15.729914519999999</v>
      </c>
      <c r="D26" s="27">
        <f t="shared" si="14"/>
        <v>37.630665719999996</v>
      </c>
      <c r="E26" s="27">
        <f t="shared" si="14"/>
        <v>43.398222840000003</v>
      </c>
      <c r="F26" s="27">
        <f t="shared" si="14"/>
        <v>37.571382360000001</v>
      </c>
      <c r="G26" s="27">
        <f t="shared" si="14"/>
        <v>40.921154279999996</v>
      </c>
      <c r="H26" s="27">
        <f t="shared" si="14"/>
        <v>81.282765600000019</v>
      </c>
      <c r="I26" s="27">
        <f t="shared" si="14"/>
        <v>75.190293720000014</v>
      </c>
      <c r="J26" s="27">
        <f t="shared" si="14"/>
        <v>43.131286800000012</v>
      </c>
      <c r="K26" s="27">
        <f t="shared" si="14"/>
        <v>73.520787960000007</v>
      </c>
      <c r="L26" s="27">
        <f t="shared" si="14"/>
        <v>49.208433480000011</v>
      </c>
      <c r="M26" s="27">
        <f t="shared" si="14"/>
        <v>55.725947639999987</v>
      </c>
      <c r="N26" s="27">
        <f t="shared" si="14"/>
        <v>242.60466276</v>
      </c>
      <c r="O26" s="27">
        <f t="shared" si="14"/>
        <v>223.93191203999996</v>
      </c>
      <c r="P26" s="27">
        <f t="shared" si="14"/>
        <v>272.69996616000003</v>
      </c>
      <c r="Q26" s="27">
        <f t="shared" si="14"/>
        <v>375.10985699999986</v>
      </c>
      <c r="R26" s="27">
        <f t="shared" si="14"/>
        <v>397.18878300000006</v>
      </c>
      <c r="S26" s="27">
        <f t="shared" si="14"/>
        <v>462.18736583999987</v>
      </c>
      <c r="T26" s="27">
        <f t="shared" si="14"/>
        <v>471.98264580000011</v>
      </c>
      <c r="U26" s="27">
        <f t="shared" si="14"/>
        <v>608.13983915999995</v>
      </c>
      <c r="V26" s="27">
        <f t="shared" si="14"/>
        <v>566.81418024000004</v>
      </c>
      <c r="W26" s="27">
        <f t="shared" si="14"/>
        <v>614.43011232000003</v>
      </c>
      <c r="X26" s="27">
        <f t="shared" si="14"/>
        <v>649.13034420000008</v>
      </c>
      <c r="Y26" s="27">
        <f t="shared" ref="Y26:Z26" si="15">SUM(Y27,Y33)</f>
        <v>611.57593799999984</v>
      </c>
      <c r="Z26" s="27">
        <f t="shared" si="15"/>
        <v>516.18411395999988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15.729914519999999</v>
      </c>
      <c r="D33" s="19">
        <f t="shared" si="18"/>
        <v>37.630665719999996</v>
      </c>
      <c r="E33" s="19">
        <f t="shared" si="18"/>
        <v>43.398222840000003</v>
      </c>
      <c r="F33" s="19">
        <f t="shared" si="18"/>
        <v>37.571382360000001</v>
      </c>
      <c r="G33" s="19">
        <f t="shared" si="18"/>
        <v>40.921154279999996</v>
      </c>
      <c r="H33" s="19">
        <f t="shared" si="18"/>
        <v>81.282765600000019</v>
      </c>
      <c r="I33" s="19">
        <f t="shared" si="18"/>
        <v>75.190293720000014</v>
      </c>
      <c r="J33" s="19">
        <f t="shared" si="18"/>
        <v>43.131286800000012</v>
      </c>
      <c r="K33" s="19">
        <f t="shared" si="18"/>
        <v>73.520787960000007</v>
      </c>
      <c r="L33" s="19">
        <f t="shared" si="18"/>
        <v>49.208433480000011</v>
      </c>
      <c r="M33" s="19">
        <f t="shared" si="18"/>
        <v>55.725947639999987</v>
      </c>
      <c r="N33" s="19">
        <f t="shared" si="18"/>
        <v>242.60466276</v>
      </c>
      <c r="O33" s="19">
        <f t="shared" si="18"/>
        <v>223.93191203999996</v>
      </c>
      <c r="P33" s="19">
        <f t="shared" si="18"/>
        <v>272.69996616000003</v>
      </c>
      <c r="Q33" s="19">
        <f t="shared" si="18"/>
        <v>375.10985699999986</v>
      </c>
      <c r="R33" s="19">
        <f t="shared" si="18"/>
        <v>397.18878300000006</v>
      </c>
      <c r="S33" s="19">
        <f t="shared" si="18"/>
        <v>462.18736583999987</v>
      </c>
      <c r="T33" s="19">
        <f t="shared" si="18"/>
        <v>471.98264580000011</v>
      </c>
      <c r="U33" s="19">
        <f t="shared" si="18"/>
        <v>608.13983915999995</v>
      </c>
      <c r="V33" s="19">
        <f t="shared" si="18"/>
        <v>566.81418024000004</v>
      </c>
      <c r="W33" s="19">
        <f t="shared" si="18"/>
        <v>614.43011232000003</v>
      </c>
      <c r="X33" s="19">
        <f t="shared" si="18"/>
        <v>649.13034420000008</v>
      </c>
      <c r="Y33" s="19">
        <f t="shared" ref="Y33:Z33" si="19">SUM(Y34:Y50)</f>
        <v>611.57593799999984</v>
      </c>
      <c r="Z33" s="19">
        <f t="shared" si="19"/>
        <v>516.18411395999988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8.9539657199999994</v>
      </c>
      <c r="E36" s="8">
        <v>17.907704280000001</v>
      </c>
      <c r="F36" s="8">
        <v>8.9539657199999994</v>
      </c>
      <c r="G36" s="8">
        <v>5.9313747600000015</v>
      </c>
      <c r="H36" s="8">
        <v>17.794124280000002</v>
      </c>
      <c r="I36" s="8">
        <v>14.828550480000002</v>
      </c>
      <c r="J36" s="8">
        <v>8.8971757200000017</v>
      </c>
      <c r="K36" s="8">
        <v>23.725499040000006</v>
      </c>
      <c r="L36" s="8">
        <v>11.862749520000003</v>
      </c>
      <c r="M36" s="8">
        <v>5.9313747600000015</v>
      </c>
      <c r="N36" s="8">
        <v>2.9658009599999993</v>
      </c>
      <c r="O36" s="8">
        <v>2.9658009599999993</v>
      </c>
      <c r="P36" s="8">
        <v>23.725499040000006</v>
      </c>
      <c r="Q36" s="8">
        <v>29.657100960000005</v>
      </c>
      <c r="R36" s="8">
        <v>23.725499040000006</v>
      </c>
      <c r="S36" s="8">
        <v>20.38897296</v>
      </c>
      <c r="T36" s="8">
        <v>17.468604000000003</v>
      </c>
      <c r="U36" s="8">
        <v>23.291396280000001</v>
      </c>
      <c r="V36" s="8">
        <v>23.291396280000001</v>
      </c>
      <c r="W36" s="8">
        <v>23.291396280000001</v>
      </c>
      <c r="X36" s="8">
        <v>26.202906000000002</v>
      </c>
      <c r="Y36" s="8">
        <v>20.380113720000004</v>
      </c>
      <c r="Z36" s="8">
        <v>20.350810079999999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12.745259279999999</v>
      </c>
      <c r="D43" s="8">
        <v>28.6767</v>
      </c>
      <c r="E43" s="8">
        <v>25.490518559999998</v>
      </c>
      <c r="F43" s="8">
        <v>25.490518559999998</v>
      </c>
      <c r="G43" s="8">
        <v>31.862881439999988</v>
      </c>
      <c r="H43" s="8">
        <v>50.980770360000015</v>
      </c>
      <c r="I43" s="8">
        <v>50.980770360000015</v>
      </c>
      <c r="J43" s="8">
        <v>34.234111080000012</v>
      </c>
      <c r="K43" s="8">
        <v>49.795288919999997</v>
      </c>
      <c r="L43" s="8">
        <v>34.234111080000012</v>
      </c>
      <c r="M43" s="8">
        <v>46.682999999999986</v>
      </c>
      <c r="N43" s="8">
        <v>236.52728891999999</v>
      </c>
      <c r="O43" s="8">
        <v>220.96611107999996</v>
      </c>
      <c r="P43" s="8">
        <v>242.75160000000002</v>
      </c>
      <c r="Q43" s="8">
        <v>339.22988891999989</v>
      </c>
      <c r="R43" s="8">
        <v>370.35171108000009</v>
      </c>
      <c r="S43" s="8">
        <v>438.6868199999999</v>
      </c>
      <c r="T43" s="8">
        <v>451.4024689200001</v>
      </c>
      <c r="U43" s="8">
        <v>581.73686999999995</v>
      </c>
      <c r="V43" s="8">
        <v>540.41121108000004</v>
      </c>
      <c r="W43" s="8">
        <v>584.91584892000003</v>
      </c>
      <c r="X43" s="8">
        <v>616.70457108000005</v>
      </c>
      <c r="Y43" s="8">
        <v>588.09456107999983</v>
      </c>
      <c r="Z43" s="8">
        <v>492.72786107999991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3.1268980800000001</v>
      </c>
      <c r="H44" s="8">
        <v>12.507870960000004</v>
      </c>
      <c r="I44" s="8">
        <v>9.3809728800000016</v>
      </c>
      <c r="J44" s="8">
        <v>0</v>
      </c>
      <c r="K44" s="8">
        <v>0</v>
      </c>
      <c r="L44" s="8">
        <v>3.1115728800000002</v>
      </c>
      <c r="M44" s="8">
        <v>3.1115728800000002</v>
      </c>
      <c r="N44" s="8">
        <v>3.1115728800000002</v>
      </c>
      <c r="O44" s="8">
        <v>0</v>
      </c>
      <c r="P44" s="8">
        <v>6.222867120000001</v>
      </c>
      <c r="Q44" s="8">
        <v>6.222867120000001</v>
      </c>
      <c r="R44" s="8">
        <v>3.1115728800000002</v>
      </c>
      <c r="S44" s="8">
        <v>3.1115728800000002</v>
      </c>
      <c r="T44" s="8">
        <v>3.1115728800000002</v>
      </c>
      <c r="U44" s="8">
        <v>3.1115728800000002</v>
      </c>
      <c r="V44" s="8">
        <v>3.1115728800000002</v>
      </c>
      <c r="W44" s="8">
        <v>6.222867120000001</v>
      </c>
      <c r="X44" s="8">
        <v>6.222867120000001</v>
      </c>
      <c r="Y44" s="8">
        <v>3.1012632000000004</v>
      </c>
      <c r="Z44" s="8">
        <v>3.1054428000000005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34.333199999999998</v>
      </c>
      <c r="D51" s="27">
        <v>43.370910000000002</v>
      </c>
      <c r="E51" s="27">
        <v>42.866009999999989</v>
      </c>
      <c r="F51" s="27">
        <v>51.398820000000008</v>
      </c>
      <c r="G51" s="27">
        <v>33.676830000000002</v>
      </c>
      <c r="H51" s="27">
        <v>46.248839999999994</v>
      </c>
      <c r="I51" s="27">
        <v>50.489999999999995</v>
      </c>
      <c r="J51" s="27">
        <v>36.04986000000001</v>
      </c>
      <c r="K51" s="27">
        <v>43.370910000000002</v>
      </c>
      <c r="L51" s="27">
        <v>30.89988000000001</v>
      </c>
      <c r="M51" s="27">
        <v>40.997879999999995</v>
      </c>
      <c r="N51" s="27">
        <v>41.250330000000012</v>
      </c>
      <c r="O51" s="27">
        <v>25.64891999999999</v>
      </c>
      <c r="P51" s="27">
        <v>138.19113000000002</v>
      </c>
      <c r="Q51" s="27">
        <v>104.46381000000001</v>
      </c>
      <c r="R51" s="27">
        <v>96.890309999999999</v>
      </c>
      <c r="S51" s="27">
        <v>105.0192</v>
      </c>
      <c r="T51" s="27">
        <v>113.64091694657822</v>
      </c>
      <c r="U51" s="27">
        <v>123.58010045100723</v>
      </c>
      <c r="V51" s="27">
        <v>119.33592260026721</v>
      </c>
      <c r="W51" s="27">
        <v>112.22433235130154</v>
      </c>
      <c r="X51" s="27">
        <v>130.34845244081333</v>
      </c>
      <c r="Y51" s="27">
        <v>100.06209467589706</v>
      </c>
      <c r="Z51" s="27">
        <v>73.522027007375755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0.11208959999999998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0.33586559999999993</v>
      </c>
      <c r="P61" s="49">
        <f t="shared" si="22"/>
        <v>0.11208959999999998</v>
      </c>
      <c r="Q61" s="49">
        <f t="shared" si="22"/>
        <v>12.095999999999998</v>
      </c>
      <c r="R61" s="49">
        <f t="shared" si="22"/>
        <v>17.808134399999997</v>
      </c>
      <c r="S61" s="49">
        <f t="shared" si="22"/>
        <v>15.232089600000002</v>
      </c>
      <c r="T61" s="49">
        <f t="shared" si="22"/>
        <v>16.861024644506777</v>
      </c>
      <c r="U61" s="49">
        <f t="shared" si="22"/>
        <v>19.444219509714902</v>
      </c>
      <c r="V61" s="49">
        <f t="shared" si="22"/>
        <v>20.791022269258665</v>
      </c>
      <c r="W61" s="49">
        <f t="shared" si="22"/>
        <v>13.383254166326829</v>
      </c>
      <c r="X61" s="49">
        <f t="shared" si="22"/>
        <v>20.107932858245825</v>
      </c>
      <c r="Y61" s="49">
        <f t="shared" ref="Y61:Z61" si="23">SUM(Y62:Y72)</f>
        <v>17.641937600998588</v>
      </c>
      <c r="Z61" s="49">
        <f t="shared" si="23"/>
        <v>14.874056991751962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0.33586559999999993</v>
      </c>
      <c r="P62" s="52">
        <v>0.11208959999999998</v>
      </c>
      <c r="Q62" s="52">
        <v>12.095999999999998</v>
      </c>
      <c r="R62" s="52">
        <v>17.808134399999997</v>
      </c>
      <c r="S62" s="52">
        <v>15.232089600000002</v>
      </c>
      <c r="T62" s="52">
        <v>16.800134400000001</v>
      </c>
      <c r="U62" s="52">
        <v>19.376179199999992</v>
      </c>
      <c r="V62" s="52">
        <v>20.7200448</v>
      </c>
      <c r="W62" s="52">
        <v>12.9919104</v>
      </c>
      <c r="X62" s="52">
        <v>19.824134399999998</v>
      </c>
      <c r="Y62" s="52">
        <v>17.583955199999998</v>
      </c>
      <c r="Z62" s="52">
        <v>14.784134400000003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6.0890244506777172E-2</v>
      </c>
      <c r="U64" s="52">
        <v>6.8040309714908334E-2</v>
      </c>
      <c r="V64" s="52">
        <v>7.0977469258663467E-2</v>
      </c>
      <c r="W64" s="52">
        <v>0.39134376632682938</v>
      </c>
      <c r="X64" s="52">
        <v>0.28379845824582706</v>
      </c>
      <c r="Y64" s="52">
        <v>5.7982400998589971E-2</v>
      </c>
      <c r="Z64" s="52">
        <v>8.9922591751959213E-2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75.295347857025448</v>
      </c>
      <c r="D2" s="21">
        <f t="shared" ref="D2:X2" si="0">SUM(D3,D17,D22,D25,D26,D51,D52)</f>
        <v>69.792125039999988</v>
      </c>
      <c r="E2" s="21">
        <f t="shared" si="0"/>
        <v>79.583296680000018</v>
      </c>
      <c r="F2" s="21">
        <f t="shared" si="0"/>
        <v>70.798036679999996</v>
      </c>
      <c r="G2" s="21">
        <f t="shared" si="0"/>
        <v>70.319460960000001</v>
      </c>
      <c r="H2" s="21">
        <f t="shared" si="0"/>
        <v>57.255659999999992</v>
      </c>
      <c r="I2" s="21">
        <f t="shared" si="0"/>
        <v>67.000230000000002</v>
      </c>
      <c r="J2" s="21">
        <f t="shared" si="0"/>
        <v>65.586510000000004</v>
      </c>
      <c r="K2" s="21">
        <f t="shared" si="0"/>
        <v>85.53006000000002</v>
      </c>
      <c r="L2" s="21">
        <f t="shared" si="0"/>
        <v>86.489370000000008</v>
      </c>
      <c r="M2" s="21">
        <f t="shared" si="0"/>
        <v>78.259499999999989</v>
      </c>
      <c r="N2" s="21">
        <f t="shared" si="0"/>
        <v>90.920085840000013</v>
      </c>
      <c r="O2" s="21">
        <f t="shared" si="0"/>
        <v>95.054578920000012</v>
      </c>
      <c r="P2" s="21">
        <f t="shared" si="0"/>
        <v>179.27758584</v>
      </c>
      <c r="Q2" s="21">
        <f t="shared" si="0"/>
        <v>174.44890368000003</v>
      </c>
      <c r="R2" s="21">
        <f t="shared" si="0"/>
        <v>194.54392368000003</v>
      </c>
      <c r="S2" s="21">
        <f t="shared" si="0"/>
        <v>207.76185554109512</v>
      </c>
      <c r="T2" s="21">
        <f t="shared" si="0"/>
        <v>230.67652092424899</v>
      </c>
      <c r="U2" s="21">
        <f t="shared" si="0"/>
        <v>237.39442473676792</v>
      </c>
      <c r="V2" s="21">
        <f t="shared" si="0"/>
        <v>247.02361797378933</v>
      </c>
      <c r="W2" s="21">
        <f t="shared" si="0"/>
        <v>246.05857262598997</v>
      </c>
      <c r="X2" s="21">
        <f t="shared" si="0"/>
        <v>282.7939742057473</v>
      </c>
      <c r="Y2" s="21">
        <f t="shared" ref="Y2:Z2" si="1">SUM(Y3,Y17,Y22,Y25,Y26,Y51,Y52)</f>
        <v>268.34919863567728</v>
      </c>
      <c r="Z2" s="21">
        <f t="shared" si="1"/>
        <v>251.14962649294901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1.2212064170254318</v>
      </c>
      <c r="D3" s="24">
        <f t="shared" si="2"/>
        <v>6.12240552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1.0387455810951027</v>
      </c>
      <c r="T3" s="24">
        <f t="shared" si="2"/>
        <v>1.7099375705481081</v>
      </c>
      <c r="U3" s="24">
        <f t="shared" si="2"/>
        <v>1.7201623251097153</v>
      </c>
      <c r="V3" s="24">
        <f t="shared" si="2"/>
        <v>1.6712866823652639</v>
      </c>
      <c r="W3" s="24">
        <f t="shared" si="2"/>
        <v>1.6581906261599437</v>
      </c>
      <c r="X3" s="24">
        <f t="shared" ref="X3:Z3" si="3">SUM(X4,X8,X11)</f>
        <v>1.6054307113420616</v>
      </c>
      <c r="Y3" s="24">
        <f t="shared" si="3"/>
        <v>9.3091468799999966</v>
      </c>
      <c r="Z3" s="24">
        <f t="shared" si="3"/>
        <v>15.786851519999999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1.2212064170254318</v>
      </c>
      <c r="D8" s="19">
        <f t="shared" si="6"/>
        <v>6.12240552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1.0387455810951027</v>
      </c>
      <c r="T8" s="19">
        <f t="shared" si="6"/>
        <v>1.7099375705481081</v>
      </c>
      <c r="U8" s="19">
        <f t="shared" si="6"/>
        <v>1.7201623251097153</v>
      </c>
      <c r="V8" s="19">
        <f t="shared" si="6"/>
        <v>1.6712866823652639</v>
      </c>
      <c r="W8" s="19">
        <f t="shared" si="6"/>
        <v>1.6581906261599437</v>
      </c>
      <c r="X8" s="19">
        <f t="shared" si="6"/>
        <v>1.6054307113420616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6.12240552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1.2212064170254318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1.0387455810951027</v>
      </c>
      <c r="T10" s="8">
        <v>1.7099375705481081</v>
      </c>
      <c r="U10" s="8">
        <v>1.7201623251097153</v>
      </c>
      <c r="V10" s="8">
        <v>1.6712866823652639</v>
      </c>
      <c r="W10" s="8">
        <v>1.6581906261599437</v>
      </c>
      <c r="X10" s="8">
        <v>1.6054307113420616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9.3091468799999966</v>
      </c>
      <c r="Z11" s="19">
        <f t="shared" si="9"/>
        <v>15.786851519999999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9.3091468799999966</v>
      </c>
      <c r="Z13" s="8">
        <v>15.786851519999999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3.1861814399999999</v>
      </c>
      <c r="D26" s="27">
        <f t="shared" si="14"/>
        <v>6.3130795200000005</v>
      </c>
      <c r="E26" s="27">
        <f t="shared" si="14"/>
        <v>6.1708366800000007</v>
      </c>
      <c r="F26" s="27">
        <f t="shared" si="14"/>
        <v>6.1708366800000007</v>
      </c>
      <c r="G26" s="27">
        <f t="shared" si="14"/>
        <v>2.9658009599999993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12.15568584</v>
      </c>
      <c r="O26" s="27">
        <f t="shared" si="14"/>
        <v>3.1122889199999992</v>
      </c>
      <c r="P26" s="27">
        <f t="shared" si="14"/>
        <v>12.15568584</v>
      </c>
      <c r="Q26" s="27">
        <f t="shared" si="14"/>
        <v>9.0436636800000016</v>
      </c>
      <c r="R26" s="27">
        <f t="shared" si="14"/>
        <v>9.0436636800000016</v>
      </c>
      <c r="S26" s="27">
        <f t="shared" si="14"/>
        <v>9.004269960000002</v>
      </c>
      <c r="T26" s="27">
        <f t="shared" si="14"/>
        <v>9.0017712000000021</v>
      </c>
      <c r="U26" s="27">
        <f t="shared" si="14"/>
        <v>12.180483359999998</v>
      </c>
      <c r="V26" s="27">
        <f t="shared" si="14"/>
        <v>15.359462280000002</v>
      </c>
      <c r="W26" s="27">
        <f t="shared" si="14"/>
        <v>9.0017712000000021</v>
      </c>
      <c r="X26" s="27">
        <f t="shared" si="14"/>
        <v>15.091993079999998</v>
      </c>
      <c r="Y26" s="27">
        <f t="shared" ref="Y26:Z26" si="15">SUM(Y27,Y33)</f>
        <v>29.649087359999999</v>
      </c>
      <c r="Z26" s="27">
        <f t="shared" si="15"/>
        <v>27.252071639999997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3.1861814399999999</v>
      </c>
      <c r="D33" s="19">
        <f t="shared" si="18"/>
        <v>6.3130795200000005</v>
      </c>
      <c r="E33" s="19">
        <f t="shared" si="18"/>
        <v>6.1708366800000007</v>
      </c>
      <c r="F33" s="19">
        <f t="shared" si="18"/>
        <v>6.1708366800000007</v>
      </c>
      <c r="G33" s="19">
        <f t="shared" si="18"/>
        <v>2.9658009599999993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12.15568584</v>
      </c>
      <c r="O33" s="19">
        <f t="shared" si="18"/>
        <v>3.1122889199999992</v>
      </c>
      <c r="P33" s="19">
        <f t="shared" si="18"/>
        <v>12.15568584</v>
      </c>
      <c r="Q33" s="19">
        <f t="shared" si="18"/>
        <v>9.0436636800000016</v>
      </c>
      <c r="R33" s="19">
        <f t="shared" si="18"/>
        <v>9.0436636800000016</v>
      </c>
      <c r="S33" s="19">
        <f t="shared" si="18"/>
        <v>9.004269960000002</v>
      </c>
      <c r="T33" s="19">
        <f t="shared" si="18"/>
        <v>9.0017712000000021</v>
      </c>
      <c r="U33" s="19">
        <f t="shared" si="18"/>
        <v>12.180483359999998</v>
      </c>
      <c r="V33" s="19">
        <f t="shared" si="18"/>
        <v>15.359462280000002</v>
      </c>
      <c r="W33" s="19">
        <f t="shared" si="18"/>
        <v>9.0017712000000021</v>
      </c>
      <c r="X33" s="19">
        <f t="shared" si="18"/>
        <v>15.091993079999998</v>
      </c>
      <c r="Y33" s="19">
        <f t="shared" ref="Y33:Z33" si="19">SUM(Y34:Y50)</f>
        <v>29.649087359999999</v>
      </c>
      <c r="Z33" s="19">
        <f t="shared" si="19"/>
        <v>27.252071639999997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2.9846552400000008</v>
      </c>
      <c r="G36" s="8">
        <v>2.9658009599999993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5.9313747600000015</v>
      </c>
      <c r="O36" s="8">
        <v>0</v>
      </c>
      <c r="P36" s="8">
        <v>5.9313747600000015</v>
      </c>
      <c r="Q36" s="8">
        <v>5.9313747600000015</v>
      </c>
      <c r="R36" s="8">
        <v>5.9313747600000015</v>
      </c>
      <c r="S36" s="8">
        <v>5.8252910400000006</v>
      </c>
      <c r="T36" s="8">
        <v>5.8227922800000007</v>
      </c>
      <c r="U36" s="8">
        <v>5.8227922800000007</v>
      </c>
      <c r="V36" s="8">
        <v>5.8227922800000007</v>
      </c>
      <c r="W36" s="8">
        <v>5.8227922800000007</v>
      </c>
      <c r="X36" s="8">
        <v>8.7343020000000013</v>
      </c>
      <c r="Y36" s="8">
        <v>23.291396280000001</v>
      </c>
      <c r="Z36" s="8">
        <v>14.536422719999997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6.2243110799999988</v>
      </c>
      <c r="O43" s="8">
        <v>3.1122889199999992</v>
      </c>
      <c r="P43" s="8">
        <v>6.2243110799999988</v>
      </c>
      <c r="Q43" s="8">
        <v>3.1122889199999992</v>
      </c>
      <c r="R43" s="8">
        <v>3.1122889199999992</v>
      </c>
      <c r="S43" s="8">
        <v>3.1789789200000009</v>
      </c>
      <c r="T43" s="8">
        <v>3.1789789200000009</v>
      </c>
      <c r="U43" s="8">
        <v>6.3576910799999977</v>
      </c>
      <c r="V43" s="8">
        <v>9.5366700000000009</v>
      </c>
      <c r="W43" s="8">
        <v>3.1789789200000009</v>
      </c>
      <c r="X43" s="8">
        <v>6.3576910799999977</v>
      </c>
      <c r="Y43" s="8">
        <v>6.3576910799999977</v>
      </c>
      <c r="Z43" s="8">
        <v>12.71564892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70.887960000000021</v>
      </c>
      <c r="D51" s="27">
        <v>57.356639999999992</v>
      </c>
      <c r="E51" s="27">
        <v>73.41246000000001</v>
      </c>
      <c r="F51" s="27">
        <v>64.627200000000002</v>
      </c>
      <c r="G51" s="27">
        <v>67.353660000000005</v>
      </c>
      <c r="H51" s="27">
        <v>57.255659999999992</v>
      </c>
      <c r="I51" s="27">
        <v>67.000230000000002</v>
      </c>
      <c r="J51" s="27">
        <v>65.586510000000004</v>
      </c>
      <c r="K51" s="27">
        <v>85.53006000000002</v>
      </c>
      <c r="L51" s="27">
        <v>86.489370000000008</v>
      </c>
      <c r="M51" s="27">
        <v>78.259499999999989</v>
      </c>
      <c r="N51" s="27">
        <v>78.764400000000009</v>
      </c>
      <c r="O51" s="27">
        <v>91.942290000000014</v>
      </c>
      <c r="P51" s="27">
        <v>167.12190000000001</v>
      </c>
      <c r="Q51" s="27">
        <v>165.40524000000002</v>
      </c>
      <c r="R51" s="27">
        <v>185.50026000000003</v>
      </c>
      <c r="S51" s="27">
        <v>197.71884</v>
      </c>
      <c r="T51" s="27">
        <v>219.96481215370088</v>
      </c>
      <c r="U51" s="27">
        <v>223.49377905165821</v>
      </c>
      <c r="V51" s="27">
        <v>229.99286901142406</v>
      </c>
      <c r="W51" s="27">
        <v>235.39861079983001</v>
      </c>
      <c r="X51" s="27">
        <v>266.09655041440521</v>
      </c>
      <c r="Y51" s="27">
        <v>229.39096439567729</v>
      </c>
      <c r="Z51" s="27">
        <v>208.11070333294902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9.1840896000000001</v>
      </c>
      <c r="D61" s="49">
        <f t="shared" si="22"/>
        <v>12.208089600000001</v>
      </c>
      <c r="E61" s="49">
        <f t="shared" si="22"/>
        <v>12.6560448</v>
      </c>
      <c r="F61" s="49">
        <f t="shared" si="22"/>
        <v>12.9919104</v>
      </c>
      <c r="G61" s="49">
        <f t="shared" si="22"/>
        <v>12.543955199999997</v>
      </c>
      <c r="H61" s="49">
        <f t="shared" si="22"/>
        <v>6.6080447999999992</v>
      </c>
      <c r="I61" s="49">
        <f t="shared" si="22"/>
        <v>12.768134400000001</v>
      </c>
      <c r="J61" s="49">
        <f t="shared" si="22"/>
        <v>10.863820799999999</v>
      </c>
      <c r="K61" s="49">
        <f t="shared" si="22"/>
        <v>11.312179199999999</v>
      </c>
      <c r="L61" s="49">
        <f t="shared" si="22"/>
        <v>14.224089599999997</v>
      </c>
      <c r="M61" s="49">
        <f t="shared" si="22"/>
        <v>10.192089599999999</v>
      </c>
      <c r="N61" s="49">
        <f t="shared" si="22"/>
        <v>9.8558207999999965</v>
      </c>
      <c r="O61" s="49">
        <f t="shared" si="22"/>
        <v>5.6000448000000018</v>
      </c>
      <c r="P61" s="49">
        <f t="shared" si="22"/>
        <v>15.007910399999998</v>
      </c>
      <c r="Q61" s="49">
        <f t="shared" si="22"/>
        <v>35.952134399999998</v>
      </c>
      <c r="R61" s="49">
        <f t="shared" si="22"/>
        <v>42.896044799999999</v>
      </c>
      <c r="S61" s="49">
        <f t="shared" si="22"/>
        <v>38.6398656</v>
      </c>
      <c r="T61" s="49">
        <f t="shared" si="22"/>
        <v>39.093994335970258</v>
      </c>
      <c r="U61" s="49">
        <f t="shared" si="22"/>
        <v>37.194871241701641</v>
      </c>
      <c r="V61" s="49">
        <f t="shared" si="22"/>
        <v>23.54497214075306</v>
      </c>
      <c r="W61" s="49">
        <f t="shared" si="22"/>
        <v>25.445659302839324</v>
      </c>
      <c r="X61" s="49">
        <f t="shared" si="22"/>
        <v>27.909595412717863</v>
      </c>
      <c r="Y61" s="49">
        <f t="shared" ref="Y61:Z61" si="23">SUM(Y62:Y72)</f>
        <v>26.340923850196461</v>
      </c>
      <c r="Z61" s="49">
        <f t="shared" si="23"/>
        <v>23.998578775418611</v>
      </c>
    </row>
    <row r="62" spans="1:26" ht="11.25" customHeight="1" x14ac:dyDescent="0.2">
      <c r="A62" s="50" t="s">
        <v>92</v>
      </c>
      <c r="B62" s="51" t="s">
        <v>93</v>
      </c>
      <c r="C62" s="52">
        <v>9.1840896000000001</v>
      </c>
      <c r="D62" s="52">
        <v>12.208089600000001</v>
      </c>
      <c r="E62" s="52">
        <v>12.6560448</v>
      </c>
      <c r="F62" s="52">
        <v>12.9919104</v>
      </c>
      <c r="G62" s="52">
        <v>12.543955199999997</v>
      </c>
      <c r="H62" s="52">
        <v>6.6080447999999992</v>
      </c>
      <c r="I62" s="52">
        <v>12.768134400000001</v>
      </c>
      <c r="J62" s="52">
        <v>10.863820799999999</v>
      </c>
      <c r="K62" s="52">
        <v>11.312179199999999</v>
      </c>
      <c r="L62" s="52">
        <v>14.224089599999997</v>
      </c>
      <c r="M62" s="52">
        <v>10.192089599999999</v>
      </c>
      <c r="N62" s="52">
        <v>9.8558207999999965</v>
      </c>
      <c r="O62" s="52">
        <v>5.6000448000000018</v>
      </c>
      <c r="P62" s="52">
        <v>15.007910399999998</v>
      </c>
      <c r="Q62" s="52">
        <v>35.952134399999998</v>
      </c>
      <c r="R62" s="52">
        <v>42.896044799999999</v>
      </c>
      <c r="S62" s="52">
        <v>38.6398656</v>
      </c>
      <c r="T62" s="52">
        <v>38.976134399999992</v>
      </c>
      <c r="U62" s="52">
        <v>37.071820799999998</v>
      </c>
      <c r="V62" s="52">
        <v>23.408179199999999</v>
      </c>
      <c r="W62" s="52">
        <v>25.3120896</v>
      </c>
      <c r="X62" s="52">
        <v>27.776044799999998</v>
      </c>
      <c r="Y62" s="52">
        <v>26.207999999999995</v>
      </c>
      <c r="Z62" s="52">
        <v>23.744044800000001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0.11785993597026717</v>
      </c>
      <c r="U64" s="52">
        <v>0.12305044170164517</v>
      </c>
      <c r="V64" s="52">
        <v>0.1367929407530605</v>
      </c>
      <c r="W64" s="52">
        <v>0.13356970283932543</v>
      </c>
      <c r="X64" s="52">
        <v>0.13355061271786517</v>
      </c>
      <c r="Y64" s="52">
        <v>0.13292385019646497</v>
      </c>
      <c r="Z64" s="52">
        <v>0.25453397541861156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8943.4249677398293</v>
      </c>
      <c r="D2" s="21">
        <f t="shared" ref="D2:X2" si="0">SUM(D3,D17,D22,D25,D26,D51,D52)</f>
        <v>9417.3364114268825</v>
      </c>
      <c r="E2" s="21">
        <f t="shared" si="0"/>
        <v>10032.3827478</v>
      </c>
      <c r="F2" s="21">
        <f t="shared" si="0"/>
        <v>10492.063604200968</v>
      </c>
      <c r="G2" s="21">
        <f t="shared" si="0"/>
        <v>10970.592120240002</v>
      </c>
      <c r="H2" s="21">
        <f t="shared" si="0"/>
        <v>11885.286008040001</v>
      </c>
      <c r="I2" s="21">
        <f t="shared" si="0"/>
        <v>12700.155855239998</v>
      </c>
      <c r="J2" s="21">
        <f t="shared" si="0"/>
        <v>12888.96822576</v>
      </c>
      <c r="K2" s="21">
        <f t="shared" si="0"/>
        <v>12802.58795556</v>
      </c>
      <c r="L2" s="21">
        <f t="shared" si="0"/>
        <v>12724.81837092</v>
      </c>
      <c r="M2" s="21">
        <f t="shared" si="0"/>
        <v>11543.882428079998</v>
      </c>
      <c r="N2" s="21">
        <f t="shared" si="0"/>
        <v>10733.817637799997</v>
      </c>
      <c r="O2" s="21">
        <f t="shared" si="0"/>
        <v>10413.018524520003</v>
      </c>
      <c r="P2" s="21">
        <f t="shared" si="0"/>
        <v>9707.8069346399989</v>
      </c>
      <c r="Q2" s="21">
        <f t="shared" si="0"/>
        <v>10829.817027720001</v>
      </c>
      <c r="R2" s="21">
        <f t="shared" si="0"/>
        <v>11819.669495760001</v>
      </c>
      <c r="S2" s="21">
        <f t="shared" si="0"/>
        <v>12011.951046600001</v>
      </c>
      <c r="T2" s="21">
        <f t="shared" si="0"/>
        <v>12784.895680158672</v>
      </c>
      <c r="U2" s="21">
        <f t="shared" si="0"/>
        <v>13586.024025720595</v>
      </c>
      <c r="V2" s="21">
        <f t="shared" si="0"/>
        <v>14401.074590528298</v>
      </c>
      <c r="W2" s="21">
        <f t="shared" si="0"/>
        <v>12326.235752307679</v>
      </c>
      <c r="X2" s="21">
        <f t="shared" si="0"/>
        <v>13663.525020006722</v>
      </c>
      <c r="Y2" s="21">
        <f t="shared" ref="Y2:Z2" si="1">SUM(Y3,Y17,Y22,Y25,Y26,Y51,Y52)</f>
        <v>14752.383122806512</v>
      </c>
      <c r="Z2" s="21">
        <f t="shared" si="1"/>
        <v>13665.20085880974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7.5495706598268448</v>
      </c>
      <c r="D3" s="24">
        <f t="shared" si="2"/>
        <v>25.843852626882725</v>
      </c>
      <c r="E3" s="24">
        <f t="shared" si="2"/>
        <v>26.550794160000002</v>
      </c>
      <c r="F3" s="24">
        <f t="shared" si="2"/>
        <v>18.616348720967022</v>
      </c>
      <c r="G3" s="24">
        <f t="shared" si="2"/>
        <v>18.064408559999997</v>
      </c>
      <c r="H3" s="24">
        <f t="shared" si="2"/>
        <v>19.952924639999999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2.2677890399999998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2.2677890399999998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1.7739977798268447</v>
      </c>
      <c r="D8" s="19">
        <f t="shared" si="8"/>
        <v>12.223205586882724</v>
      </c>
      <c r="E8" s="19">
        <f t="shared" si="8"/>
        <v>14.846911199999999</v>
      </c>
      <c r="F8" s="19">
        <f t="shared" si="8"/>
        <v>6.9124657609670201</v>
      </c>
      <c r="G8" s="19">
        <f t="shared" si="8"/>
        <v>6.0432081599999989</v>
      </c>
      <c r="H8" s="19">
        <f t="shared" si="8"/>
        <v>10.199513280000001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14.846911199999999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6.0432081599999989</v>
      </c>
      <c r="H9" s="8">
        <f>FC_TRA_RAIL_E!H9+FC_TRA_ROAD_E!H9+FC_TRA_DAVI_E!H9+FC_TRA_DNAVI_E!H9+FC_TRA_PIPE_E!H9</f>
        <v>10.199513280000001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1.7739977798268447</v>
      </c>
      <c r="D10" s="8">
        <f>FC_TRA_RAIL_E!D10+FC_TRA_ROAD_E!D10+FC_TRA_DAVI_E!D10+FC_TRA_DNAVI_E!D10+FC_TRA_PIPE_E!D10</f>
        <v>12.223205586882724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6.9124657609670201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5.7755728800000004</v>
      </c>
      <c r="D11" s="19">
        <f t="shared" si="11"/>
        <v>13.620647040000001</v>
      </c>
      <c r="E11" s="19">
        <f t="shared" si="11"/>
        <v>11.703882960000001</v>
      </c>
      <c r="F11" s="19">
        <f t="shared" si="11"/>
        <v>11.703882960000001</v>
      </c>
      <c r="G11" s="19">
        <f t="shared" si="11"/>
        <v>9.7534113599999994</v>
      </c>
      <c r="H11" s="19">
        <f t="shared" si="11"/>
        <v>9.7534113599999976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5.7755728800000004</v>
      </c>
      <c r="D16" s="8">
        <f>FC_TRA_RAIL_E!D16+FC_TRA_ROAD_E!D16+FC_TRA_DAVI_E!D16+FC_TRA_DNAVI_E!D16+FC_TRA_PIPE_E!D16</f>
        <v>13.620647040000001</v>
      </c>
      <c r="E16" s="8">
        <f>FC_TRA_RAIL_E!E16+FC_TRA_ROAD_E!E16+FC_TRA_DAVI_E!E16+FC_TRA_DNAVI_E!E16+FC_TRA_PIPE_E!E16</f>
        <v>11.703882960000001</v>
      </c>
      <c r="F16" s="8">
        <f>FC_TRA_RAIL_E!F16+FC_TRA_ROAD_E!F16+FC_TRA_DAVI_E!F16+FC_TRA_DNAVI_E!F16+FC_TRA_PIPE_E!F16</f>
        <v>11.703882960000001</v>
      </c>
      <c r="G16" s="8">
        <f>FC_TRA_RAIL_E!G16+FC_TRA_ROAD_E!G16+FC_TRA_DAVI_E!G16+FC_TRA_DNAVI_E!G16+FC_TRA_PIPE_E!G16</f>
        <v>9.7534113599999994</v>
      </c>
      <c r="H16" s="8">
        <f>FC_TRA_RAIL_E!H16+FC_TRA_ROAD_E!H16+FC_TRA_DAVI_E!H16+FC_TRA_DNAVI_E!H16+FC_TRA_PIPE_E!H16</f>
        <v>9.7534113599999976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8931.9371770800026</v>
      </c>
      <c r="D26" s="27">
        <f t="shared" si="20"/>
        <v>9387.1504187999999</v>
      </c>
      <c r="E26" s="27">
        <f t="shared" si="20"/>
        <v>10001.33834364</v>
      </c>
      <c r="F26" s="27">
        <f t="shared" si="20"/>
        <v>10468.751685480001</v>
      </c>
      <c r="G26" s="27">
        <f t="shared" si="20"/>
        <v>10947.933121680002</v>
      </c>
      <c r="H26" s="27">
        <f t="shared" si="20"/>
        <v>11859.072323400002</v>
      </c>
      <c r="I26" s="27">
        <f t="shared" si="20"/>
        <v>12693.592155239998</v>
      </c>
      <c r="J26" s="27">
        <f t="shared" si="20"/>
        <v>12884.02020576</v>
      </c>
      <c r="K26" s="27">
        <f t="shared" si="20"/>
        <v>12798.90218556</v>
      </c>
      <c r="L26" s="27">
        <f t="shared" si="20"/>
        <v>12721.536520920001</v>
      </c>
      <c r="M26" s="27">
        <f t="shared" si="20"/>
        <v>11477.185138079998</v>
      </c>
      <c r="N26" s="27">
        <f t="shared" si="20"/>
        <v>10614.762217799997</v>
      </c>
      <c r="O26" s="27">
        <f t="shared" si="20"/>
        <v>10277.250914520002</v>
      </c>
      <c r="P26" s="27">
        <f t="shared" si="20"/>
        <v>9629.5979246399984</v>
      </c>
      <c r="Q26" s="27">
        <f t="shared" si="20"/>
        <v>10736.410527720001</v>
      </c>
      <c r="R26" s="27">
        <f t="shared" si="20"/>
        <v>11742.369305760001</v>
      </c>
      <c r="S26" s="27">
        <f t="shared" si="20"/>
        <v>11899.206876600001</v>
      </c>
      <c r="T26" s="27">
        <f t="shared" si="20"/>
        <v>12629.87574372</v>
      </c>
      <c r="U26" s="27">
        <f t="shared" si="20"/>
        <v>13402.243410840003</v>
      </c>
      <c r="V26" s="27">
        <f t="shared" si="20"/>
        <v>14206.403136239998</v>
      </c>
      <c r="W26" s="27">
        <f t="shared" ref="W26:X26" si="21">SUM(W27,W33)</f>
        <v>12181.868029800002</v>
      </c>
      <c r="X26" s="27">
        <f t="shared" si="21"/>
        <v>13583.438688599997</v>
      </c>
      <c r="Y26" s="27">
        <f t="shared" ref="Y26:Z26" si="22">SUM(Y27,Y33)</f>
        <v>14682.496082399997</v>
      </c>
      <c r="Z26" s="27">
        <f t="shared" si="22"/>
        <v>13602.318850800002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8931.9371770800026</v>
      </c>
      <c r="D33" s="19">
        <f t="shared" si="26"/>
        <v>9387.1504187999999</v>
      </c>
      <c r="E33" s="19">
        <f t="shared" si="26"/>
        <v>10001.33834364</v>
      </c>
      <c r="F33" s="19">
        <f t="shared" si="26"/>
        <v>10468.751685480001</v>
      </c>
      <c r="G33" s="19">
        <f t="shared" si="26"/>
        <v>10947.933121680002</v>
      </c>
      <c r="H33" s="19">
        <f t="shared" si="26"/>
        <v>11859.072323400002</v>
      </c>
      <c r="I33" s="19">
        <f t="shared" si="26"/>
        <v>12693.592155239998</v>
      </c>
      <c r="J33" s="19">
        <f t="shared" si="26"/>
        <v>12884.02020576</v>
      </c>
      <c r="K33" s="19">
        <f t="shared" si="26"/>
        <v>12798.90218556</v>
      </c>
      <c r="L33" s="19">
        <f t="shared" si="26"/>
        <v>12721.536520920001</v>
      </c>
      <c r="M33" s="19">
        <f t="shared" si="26"/>
        <v>11477.185138079998</v>
      </c>
      <c r="N33" s="19">
        <f t="shared" si="26"/>
        <v>10614.762217799997</v>
      </c>
      <c r="O33" s="19">
        <f t="shared" si="26"/>
        <v>10277.250914520002</v>
      </c>
      <c r="P33" s="19">
        <f t="shared" si="26"/>
        <v>9629.5979246399984</v>
      </c>
      <c r="Q33" s="19">
        <f t="shared" si="26"/>
        <v>10736.410527720001</v>
      </c>
      <c r="R33" s="19">
        <f t="shared" si="26"/>
        <v>11742.369305760001</v>
      </c>
      <c r="S33" s="19">
        <f t="shared" si="26"/>
        <v>11899.206876600001</v>
      </c>
      <c r="T33" s="19">
        <f t="shared" si="26"/>
        <v>12629.87574372</v>
      </c>
      <c r="U33" s="19">
        <f t="shared" si="26"/>
        <v>13402.243410840003</v>
      </c>
      <c r="V33" s="19">
        <f t="shared" si="26"/>
        <v>14206.403136239998</v>
      </c>
      <c r="W33" s="19">
        <f t="shared" ref="W33:X33" si="27">SUM(W34:W50)</f>
        <v>12181.868029800002</v>
      </c>
      <c r="X33" s="19">
        <f t="shared" si="27"/>
        <v>13583.438688599997</v>
      </c>
      <c r="Y33" s="19">
        <f t="shared" ref="Y33:Z33" si="28">SUM(Y34:Y50)</f>
        <v>14682.496082399997</v>
      </c>
      <c r="Z33" s="19">
        <f t="shared" si="28"/>
        <v>13602.318850800002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5.969310479999999</v>
      </c>
      <c r="E36" s="8">
        <f>FC_TRA_RAIL_E!E36+FC_TRA_ROAD_E!E36+FC_TRA_DAVI_E!E36+FC_TRA_DNAVI_E!E36+FC_TRA_PIPE_E!E36</f>
        <v>5.969310479999999</v>
      </c>
      <c r="F36" s="8">
        <f>FC_TRA_RAIL_E!F36+FC_TRA_ROAD_E!F36+FC_TRA_DAVI_E!F36+FC_TRA_DNAVI_E!F36+FC_TRA_PIPE_E!F36</f>
        <v>116.40064572000001</v>
      </c>
      <c r="G36" s="8">
        <f>FC_TRA_RAIL_E!G36+FC_TRA_ROAD_E!G36+FC_TRA_DAVI_E!G36+FC_TRA_DNAVI_E!G36+FC_TRA_PIPE_E!G36</f>
        <v>103.79939904</v>
      </c>
      <c r="H36" s="8">
        <f>FC_TRA_RAIL_E!H36+FC_TRA_ROAD_E!H36+FC_TRA_DAVI_E!H36+FC_TRA_DNAVI_E!H36+FC_TRA_PIPE_E!H36</f>
        <v>86.00527476000002</v>
      </c>
      <c r="I36" s="8">
        <f>FC_TRA_RAIL_E!I36+FC_TRA_ROAD_E!I36+FC_TRA_DAVI_E!I36+FC_TRA_DNAVI_E!I36+FC_TRA_PIPE_E!I36</f>
        <v>88.971075720000002</v>
      </c>
      <c r="J36" s="8">
        <f>FC_TRA_RAIL_E!J36+FC_TRA_ROAD_E!J36+FC_TRA_DAVI_E!J36+FC_TRA_DNAVI_E!J36+FC_TRA_PIPE_E!J36</f>
        <v>86.00527476000002</v>
      </c>
      <c r="K36" s="8">
        <f>FC_TRA_RAIL_E!K36+FC_TRA_ROAD_E!K36+FC_TRA_DAVI_E!K36+FC_TRA_DNAVI_E!K36+FC_TRA_PIPE_E!K36</f>
        <v>80.073899999999995</v>
      </c>
      <c r="L36" s="8">
        <f>FC_TRA_RAIL_E!L36+FC_TRA_ROAD_E!L36+FC_TRA_DAVI_E!L36+FC_TRA_DNAVI_E!L36+FC_TRA_PIPE_E!L36</f>
        <v>71.176724280000016</v>
      </c>
      <c r="M36" s="8">
        <f>FC_TRA_RAIL_E!M36+FC_TRA_ROAD_E!M36+FC_TRA_DAVI_E!M36+FC_TRA_DNAVI_E!M36+FC_TRA_PIPE_E!M36</f>
        <v>77.108099040000013</v>
      </c>
      <c r="N36" s="8">
        <f>FC_TRA_RAIL_E!N36+FC_TRA_ROAD_E!N36+FC_TRA_DAVI_E!N36+FC_TRA_DNAVI_E!N36+FC_TRA_PIPE_E!N36</f>
        <v>83.039700960000005</v>
      </c>
      <c r="O36" s="8">
        <f>FC_TRA_RAIL_E!O36+FC_TRA_ROAD_E!O36+FC_TRA_DAVI_E!O36+FC_TRA_DNAVI_E!O36+FC_TRA_PIPE_E!O36</f>
        <v>62.279775719999996</v>
      </c>
      <c r="P36" s="8">
        <f>FC_TRA_RAIL_E!P36+FC_TRA_ROAD_E!P36+FC_TRA_DAVI_E!P36+FC_TRA_DNAVI_E!P36+FC_TRA_PIPE_E!P36</f>
        <v>86.00527476000002</v>
      </c>
      <c r="Q36" s="8">
        <f>FC_TRA_RAIL_E!Q36+FC_TRA_ROAD_E!Q36+FC_TRA_DAVI_E!Q36+FC_TRA_DNAVI_E!Q36+FC_TRA_PIPE_E!Q36</f>
        <v>80.073900000000009</v>
      </c>
      <c r="R36" s="8">
        <f>FC_TRA_RAIL_E!R36+FC_TRA_ROAD_E!R36+FC_TRA_DAVI_E!R36+FC_TRA_DNAVI_E!R36+FC_TRA_PIPE_E!R36</f>
        <v>80.073899999999995</v>
      </c>
      <c r="S36" s="8">
        <f>FC_TRA_RAIL_E!S36+FC_TRA_ROAD_E!S36+FC_TRA_DAVI_E!S36+FC_TRA_DNAVI_E!S36+FC_TRA_PIPE_E!S36</f>
        <v>72.817500960000018</v>
      </c>
      <c r="T36" s="8">
        <f>FC_TRA_RAIL_E!T36+FC_TRA_ROAD_E!T36+FC_TRA_DAVI_E!T36+FC_TRA_DNAVI_E!T36+FC_TRA_PIPE_E!T36</f>
        <v>69.874415999999997</v>
      </c>
      <c r="U36" s="8">
        <f>FC_TRA_RAIL_E!U36+FC_TRA_ROAD_E!U36+FC_TRA_DAVI_E!U36+FC_TRA_DNAVI_E!U36+FC_TRA_PIPE_E!U36</f>
        <v>61.140113999999997</v>
      </c>
      <c r="V36" s="8">
        <f>FC_TRA_RAIL_E!V36+FC_TRA_ROAD_E!V36+FC_TRA_DAVI_E!V36+FC_TRA_DNAVI_E!V36+FC_TRA_PIPE_E!V36</f>
        <v>52.405812000000012</v>
      </c>
      <c r="W36" s="8">
        <f>FC_TRA_RAIL_E!W36+FC_TRA_ROAD_E!W36+FC_TRA_DAVI_E!W36+FC_TRA_DNAVI_E!W36+FC_TRA_PIPE_E!W36</f>
        <v>37.848717719999996</v>
      </c>
      <c r="X36" s="8">
        <f>FC_TRA_RAIL_E!X36+FC_TRA_ROAD_E!X36+FC_TRA_DAVI_E!X36+FC_TRA_DNAVI_E!X36+FC_TRA_PIPE_E!X36</f>
        <v>37.848717719999989</v>
      </c>
      <c r="Y36" s="8">
        <f>FC_TRA_RAIL_E!Y36+FC_TRA_ROAD_E!Y36+FC_TRA_DAVI_E!Y36+FC_TRA_DNAVI_E!Y36+FC_TRA_PIPE_E!Y36</f>
        <v>37.848717719999996</v>
      </c>
      <c r="Z36" s="8">
        <f>FC_TRA_RAIL_E!Z36+FC_TRA_ROAD_E!Z36+FC_TRA_DAVI_E!Z36+FC_TRA_DNAVI_E!Z36+FC_TRA_PIPE_E!Z36</f>
        <v>40.701847319999999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4101.506584560002</v>
      </c>
      <c r="D37" s="8">
        <f>FC_TRA_RAIL_E!D37+FC_TRA_ROAD_E!D37+FC_TRA_DAVI_E!D37+FC_TRA_DNAVI_E!D37+FC_TRA_PIPE_E!D37</f>
        <v>4270.3561454399996</v>
      </c>
      <c r="E37" s="8">
        <f>FC_TRA_RAIL_E!E37+FC_TRA_ROAD_E!E37+FC_TRA_DAVI_E!E37+FC_TRA_DNAVI_E!E37+FC_TRA_PIPE_E!E37</f>
        <v>4374.7358331600008</v>
      </c>
      <c r="F37" s="8">
        <f>FC_TRA_RAIL_E!F37+FC_TRA_ROAD_E!F37+FC_TRA_DAVI_E!F37+FC_TRA_DNAVI_E!F37+FC_TRA_PIPE_E!F37</f>
        <v>4371.6657322800002</v>
      </c>
      <c r="G37" s="8">
        <f>FC_TRA_RAIL_E!G37+FC_TRA_ROAD_E!G37+FC_TRA_DAVI_E!G37+FC_TRA_DNAVI_E!G37+FC_TRA_PIPE_E!G37</f>
        <v>4426.9255522800013</v>
      </c>
      <c r="H37" s="8">
        <f>FC_TRA_RAIL_E!H37+FC_TRA_ROAD_E!H37+FC_TRA_DAVI_E!H37+FC_TRA_DNAVI_E!H37+FC_TRA_PIPE_E!H37</f>
        <v>4549.7250968400003</v>
      </c>
      <c r="I37" s="8">
        <f>FC_TRA_RAIL_E!I37+FC_TRA_ROAD_E!I37+FC_TRA_DAVI_E!I37+FC_TRA_DNAVI_E!I37+FC_TRA_PIPE_E!I37</f>
        <v>4635.684927719999</v>
      </c>
      <c r="J37" s="8">
        <f>FC_TRA_RAIL_E!J37+FC_TRA_ROAD_E!J37+FC_TRA_DAVI_E!J37+FC_TRA_DNAVI_E!J37+FC_TRA_PIPE_E!J37</f>
        <v>4706.2947531600012</v>
      </c>
      <c r="K37" s="8">
        <f>FC_TRA_RAIL_E!K37+FC_TRA_ROAD_E!K37+FC_TRA_DAVI_E!K37+FC_TRA_DNAVI_E!K37+FC_TRA_PIPE_E!K37</f>
        <v>4580.4251077199997</v>
      </c>
      <c r="L37" s="8">
        <f>FC_TRA_RAIL_E!L37+FC_TRA_ROAD_E!L37+FC_TRA_DAVI_E!L37+FC_TRA_DNAVI_E!L37+FC_TRA_PIPE_E!L37</f>
        <v>4580.4251077200015</v>
      </c>
      <c r="M37" s="8">
        <f>FC_TRA_RAIL_E!M37+FC_TRA_ROAD_E!M37+FC_TRA_DAVI_E!M37+FC_TRA_DNAVI_E!M37+FC_TRA_PIPE_E!M37</f>
        <v>3912.1235722799993</v>
      </c>
      <c r="N37" s="8">
        <f>FC_TRA_RAIL_E!N37+FC_TRA_ROAD_E!N37+FC_TRA_DAVI_E!N37+FC_TRA_DNAVI_E!N37+FC_TRA_PIPE_E!N37</f>
        <v>3613.3019168399992</v>
      </c>
      <c r="O37" s="8">
        <f>FC_TRA_RAIL_E!O37+FC_TRA_ROAD_E!O37+FC_TRA_DAVI_E!O37+FC_TRA_DNAVI_E!O37+FC_TRA_PIPE_E!O37</f>
        <v>3579.7608277200011</v>
      </c>
      <c r="P37" s="8">
        <f>FC_TRA_RAIL_E!P37+FC_TRA_ROAD_E!P37+FC_TRA_DAVI_E!P37+FC_TRA_DNAVI_E!P37+FC_TRA_PIPE_E!P37</f>
        <v>3387.6612277200006</v>
      </c>
      <c r="Q37" s="8">
        <f>FC_TRA_RAIL_E!Q37+FC_TRA_ROAD_E!Q37+FC_TRA_DAVI_E!Q37+FC_TRA_DNAVI_E!Q37+FC_TRA_PIPE_E!Q37</f>
        <v>3607.2036277200009</v>
      </c>
      <c r="R37" s="8">
        <f>FC_TRA_RAIL_E!R37+FC_TRA_ROAD_E!R37+FC_TRA_DAVI_E!R37+FC_TRA_DNAVI_E!R37+FC_TRA_PIPE_E!R37</f>
        <v>3723.0731168400016</v>
      </c>
      <c r="S37" s="8">
        <f>FC_TRA_RAIL_E!S37+FC_TRA_ROAD_E!S37+FC_TRA_DAVI_E!S37+FC_TRA_DNAVI_E!S37+FC_TRA_PIPE_E!S37</f>
        <v>3790.1555445600011</v>
      </c>
      <c r="T37" s="8">
        <f>FC_TRA_RAIL_E!T37+FC_TRA_ROAD_E!T37+FC_TRA_DAVI_E!T37+FC_TRA_DNAVI_E!T37+FC_TRA_PIPE_E!T37</f>
        <v>3881.6316277199999</v>
      </c>
      <c r="U37" s="8">
        <f>FC_TRA_RAIL_E!U37+FC_TRA_ROAD_E!U37+FC_TRA_DAVI_E!U37+FC_TRA_DNAVI_E!U37+FC_TRA_PIPE_E!U37</f>
        <v>4052.3867168400011</v>
      </c>
      <c r="V37" s="8">
        <f>FC_TRA_RAIL_E!V37+FC_TRA_ROAD_E!V37+FC_TRA_DAVI_E!V37+FC_TRA_DNAVI_E!V37+FC_TRA_PIPE_E!V37</f>
        <v>4372.5528831599995</v>
      </c>
      <c r="W37" s="8">
        <f>FC_TRA_RAIL_E!W37+FC_TRA_ROAD_E!W37+FC_TRA_DAVI_E!W37+FC_TRA_DNAVI_E!W37+FC_TRA_PIPE_E!W37</f>
        <v>3796.2540831599999</v>
      </c>
      <c r="X37" s="8">
        <f>FC_TRA_RAIL_E!X37+FC_TRA_ROAD_E!X37+FC_TRA_DAVI_E!X37+FC_TRA_DNAVI_E!X37+FC_TRA_PIPE_E!X37</f>
        <v>4027.9933108800005</v>
      </c>
      <c r="Y37" s="8">
        <f>FC_TRA_RAIL_E!Y37+FC_TRA_ROAD_E!Y37+FC_TRA_DAVI_E!Y37+FC_TRA_DNAVI_E!Y37+FC_TRA_PIPE_E!Y37</f>
        <v>4271.9291168399986</v>
      </c>
      <c r="Z37" s="8">
        <f>FC_TRA_RAIL_E!Z37+FC_TRA_ROAD_E!Z37+FC_TRA_DAVI_E!Z37+FC_TRA_DNAVI_E!Z37+FC_TRA_PIPE_E!Z37</f>
        <v>4174.3547445600016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4830.4305925199997</v>
      </c>
      <c r="D43" s="8">
        <f>FC_TRA_RAIL_E!D43+FC_TRA_ROAD_E!D43+FC_TRA_DAVI_E!D43+FC_TRA_DNAVI_E!D43+FC_TRA_PIPE_E!D43</f>
        <v>5110.8249628800004</v>
      </c>
      <c r="E43" s="8">
        <f>FC_TRA_RAIL_E!E43+FC_TRA_ROAD_E!E43+FC_TRA_DAVI_E!E43+FC_TRA_DNAVI_E!E43+FC_TRA_PIPE_E!E43</f>
        <v>5620.6331999999984</v>
      </c>
      <c r="F43" s="8">
        <f>FC_TRA_RAIL_E!F43+FC_TRA_ROAD_E!F43+FC_TRA_DAVI_E!F43+FC_TRA_DNAVI_E!F43+FC_TRA_PIPE_E!F43</f>
        <v>5980.6853074800001</v>
      </c>
      <c r="G43" s="8">
        <f>FC_TRA_RAIL_E!G43+FC_TRA_ROAD_E!G43+FC_TRA_DAVI_E!G43+FC_TRA_DNAVI_E!G43+FC_TRA_PIPE_E!G43</f>
        <v>6417.2081703599997</v>
      </c>
      <c r="H43" s="8">
        <f>FC_TRA_RAIL_E!H43+FC_TRA_ROAD_E!H43+FC_TRA_DAVI_E!H43+FC_TRA_DNAVI_E!H43+FC_TRA_PIPE_E!H43</f>
        <v>7223.341951800001</v>
      </c>
      <c r="I43" s="8">
        <f>FC_TRA_RAIL_E!I43+FC_TRA_ROAD_E!I43+FC_TRA_DAVI_E!I43+FC_TRA_DNAVI_E!I43+FC_TRA_PIPE_E!I43</f>
        <v>7968.9361517999987</v>
      </c>
      <c r="J43" s="8">
        <f>FC_TRA_RAIL_E!J43+FC_TRA_ROAD_E!J43+FC_TRA_DAVI_E!J43+FC_TRA_DNAVI_E!J43+FC_TRA_PIPE_E!J43</f>
        <v>8091.7201778399995</v>
      </c>
      <c r="K43" s="8">
        <f>FC_TRA_RAIL_E!K43+FC_TRA_ROAD_E!K43+FC_TRA_DAVI_E!K43+FC_TRA_DNAVI_E!K43+FC_TRA_PIPE_E!K43</f>
        <v>8138.4031778400004</v>
      </c>
      <c r="L43" s="8">
        <f>FC_TRA_RAIL_E!L43+FC_TRA_ROAD_E!L43+FC_TRA_DAVI_E!L43+FC_TRA_DNAVI_E!L43+FC_TRA_PIPE_E!L43</f>
        <v>8069.9346889199996</v>
      </c>
      <c r="M43" s="8">
        <f>FC_TRA_RAIL_E!M43+FC_TRA_ROAD_E!M43+FC_TRA_DAVI_E!M43+FC_TRA_DNAVI_E!M43+FC_TRA_PIPE_E!M43</f>
        <v>7487.9534667599983</v>
      </c>
      <c r="N43" s="8">
        <f>FC_TRA_RAIL_E!N43+FC_TRA_ROAD_E!N43+FC_TRA_DAVI_E!N43+FC_TRA_DNAVI_E!N43+FC_TRA_PIPE_E!N43</f>
        <v>6918.4205999999967</v>
      </c>
      <c r="O43" s="8">
        <f>FC_TRA_RAIL_E!O43+FC_TRA_ROAD_E!O43+FC_TRA_DAVI_E!O43+FC_TRA_DNAVI_E!O43+FC_TRA_PIPE_E!O43</f>
        <v>6635.2103110799999</v>
      </c>
      <c r="P43" s="8">
        <f>FC_TRA_RAIL_E!P43+FC_TRA_ROAD_E!P43+FC_TRA_DAVI_E!P43+FC_TRA_DNAVI_E!P43+FC_TRA_PIPE_E!P43</f>
        <v>6155.9314221599989</v>
      </c>
      <c r="Q43" s="8">
        <f>FC_TRA_RAIL_E!Q43+FC_TRA_ROAD_E!Q43+FC_TRA_DAVI_E!Q43+FC_TRA_DNAVI_E!Q43+FC_TRA_PIPE_E!Q43</f>
        <v>7049.1330000000007</v>
      </c>
      <c r="R43" s="8">
        <f>FC_TRA_RAIL_E!R43+FC_TRA_ROAD_E!R43+FC_TRA_DAVI_E!R43+FC_TRA_DNAVI_E!R43+FC_TRA_PIPE_E!R43</f>
        <v>7939.2222889199993</v>
      </c>
      <c r="S43" s="8">
        <f>FC_TRA_RAIL_E!S43+FC_TRA_ROAD_E!S43+FC_TRA_DAVI_E!S43+FC_TRA_DNAVI_E!S43+FC_TRA_PIPE_E!S43</f>
        <v>8036.2338310800005</v>
      </c>
      <c r="T43" s="8">
        <f>FC_TRA_RAIL_E!T43+FC_TRA_ROAD_E!T43+FC_TRA_DAVI_E!T43+FC_TRA_DNAVI_E!T43+FC_TRA_PIPE_E!T43</f>
        <v>8678.3697000000011</v>
      </c>
      <c r="U43" s="8">
        <f>FC_TRA_RAIL_E!U43+FC_TRA_ROAD_E!U43+FC_TRA_DAVI_E!U43+FC_TRA_DNAVI_E!U43+FC_TRA_PIPE_E!U43</f>
        <v>9288.7165800000021</v>
      </c>
      <c r="V43" s="8">
        <f>FC_TRA_RAIL_E!V43+FC_TRA_ROAD_E!V43+FC_TRA_DAVI_E!V43+FC_TRA_DNAVI_E!V43+FC_TRA_PIPE_E!V43</f>
        <v>9781.4444410799988</v>
      </c>
      <c r="W43" s="8">
        <f>FC_TRA_RAIL_E!W43+FC_TRA_ROAD_E!W43+FC_TRA_DAVI_E!W43+FC_TRA_DNAVI_E!W43+FC_TRA_PIPE_E!W43</f>
        <v>8347.7652289200014</v>
      </c>
      <c r="X43" s="8">
        <f>FC_TRA_RAIL_E!X43+FC_TRA_ROAD_E!X43+FC_TRA_DAVI_E!X43+FC_TRA_DNAVI_E!X43+FC_TRA_PIPE_E!X43</f>
        <v>9517.5966599999974</v>
      </c>
      <c r="Y43" s="8">
        <f>FC_TRA_RAIL_E!Y43+FC_TRA_ROAD_E!Y43+FC_TRA_DAVI_E!Y43+FC_TRA_DNAVI_E!Y43+FC_TRA_PIPE_E!Y43</f>
        <v>10372.718247839999</v>
      </c>
      <c r="Z43" s="8">
        <f>FC_TRA_RAIL_E!Z43+FC_TRA_ROAD_E!Z43+FC_TRA_DAVI_E!Z43+FC_TRA_DNAVI_E!Z43+FC_TRA_PIPE_E!Z43</f>
        <v>9387.26225892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3.9382199999999989</v>
      </c>
      <c r="D51" s="27">
        <f>FC_TRA_RAIL_E!D51+FC_TRA_ROAD_E!D51+FC_TRA_DAVI_E!D51+FC_TRA_DNAVI_E!D51+FC_TRA_PIPE_E!D51</f>
        <v>4.3421399999999988</v>
      </c>
      <c r="E51" s="27">
        <f>FC_TRA_RAIL_E!E51+FC_TRA_ROAD_E!E51+FC_TRA_DAVI_E!E51+FC_TRA_DNAVI_E!E51+FC_TRA_PIPE_E!E51</f>
        <v>4.4936099999999994</v>
      </c>
      <c r="F51" s="27">
        <f>FC_TRA_RAIL_E!F51+FC_TRA_ROAD_E!F51+FC_TRA_DAVI_E!F51+FC_TRA_DNAVI_E!F51+FC_TRA_PIPE_E!F51</f>
        <v>4.69557</v>
      </c>
      <c r="G51" s="27">
        <f>FC_TRA_RAIL_E!G51+FC_TRA_ROAD_E!G51+FC_TRA_DAVI_E!G51+FC_TRA_DNAVI_E!G51+FC_TRA_PIPE_E!G51</f>
        <v>4.5945900000000011</v>
      </c>
      <c r="H51" s="27">
        <f>FC_TRA_RAIL_E!H51+FC_TRA_ROAD_E!H51+FC_TRA_DAVI_E!H51+FC_TRA_DNAVI_E!H51+FC_TRA_PIPE_E!H51</f>
        <v>6.2607600000000021</v>
      </c>
      <c r="I51" s="27">
        <f>FC_TRA_RAIL_E!I51+FC_TRA_ROAD_E!I51+FC_TRA_DAVI_E!I51+FC_TRA_DNAVI_E!I51+FC_TRA_PIPE_E!I51</f>
        <v>6.5636999999999999</v>
      </c>
      <c r="J51" s="27">
        <f>FC_TRA_RAIL_E!J51+FC_TRA_ROAD_E!J51+FC_TRA_DAVI_E!J51+FC_TRA_DNAVI_E!J51+FC_TRA_PIPE_E!J51</f>
        <v>4.9480200000000005</v>
      </c>
      <c r="K51" s="27">
        <f>FC_TRA_RAIL_E!K51+FC_TRA_ROAD_E!K51+FC_TRA_DAVI_E!K51+FC_TRA_DNAVI_E!K51+FC_TRA_PIPE_E!K51</f>
        <v>3.6857699999999998</v>
      </c>
      <c r="L51" s="27">
        <f>FC_TRA_RAIL_E!L51+FC_TRA_ROAD_E!L51+FC_TRA_DAVI_E!L51+FC_TRA_DNAVI_E!L51+FC_TRA_PIPE_E!L51</f>
        <v>3.2818499999999999</v>
      </c>
      <c r="M51" s="27">
        <f>FC_TRA_RAIL_E!M51+FC_TRA_ROAD_E!M51+FC_TRA_DAVI_E!M51+FC_TRA_DNAVI_E!M51+FC_TRA_PIPE_E!M51</f>
        <v>66.697289999999995</v>
      </c>
      <c r="N51" s="27">
        <f>FC_TRA_RAIL_E!N51+FC_TRA_ROAD_E!N51+FC_TRA_DAVI_E!N51+FC_TRA_DNAVI_E!N51+FC_TRA_PIPE_E!N51</f>
        <v>119.05542000000001</v>
      </c>
      <c r="O51" s="27">
        <f>FC_TRA_RAIL_E!O51+FC_TRA_ROAD_E!O51+FC_TRA_DAVI_E!O51+FC_TRA_DNAVI_E!O51+FC_TRA_PIPE_E!O51</f>
        <v>135.76761000000002</v>
      </c>
      <c r="P51" s="27">
        <f>FC_TRA_RAIL_E!P51+FC_TRA_ROAD_E!P51+FC_TRA_DAVI_E!P51+FC_TRA_DNAVI_E!P51+FC_TRA_PIPE_E!P51</f>
        <v>78.209010000000006</v>
      </c>
      <c r="Q51" s="27">
        <f>FC_TRA_RAIL_E!Q51+FC_TRA_ROAD_E!Q51+FC_TRA_DAVI_E!Q51+FC_TRA_DNAVI_E!Q51+FC_TRA_PIPE_E!Q51</f>
        <v>93.406499999999994</v>
      </c>
      <c r="R51" s="27">
        <f>FC_TRA_RAIL_E!R51+FC_TRA_ROAD_E!R51+FC_TRA_DAVI_E!R51+FC_TRA_DNAVI_E!R51+FC_TRA_PIPE_E!R51</f>
        <v>77.300190000000001</v>
      </c>
      <c r="S51" s="27">
        <f>FC_TRA_RAIL_E!S51+FC_TRA_ROAD_E!S51+FC_TRA_DAVI_E!S51+FC_TRA_DNAVI_E!S51+FC_TRA_PIPE_E!S51</f>
        <v>112.74417000000003</v>
      </c>
      <c r="T51" s="27">
        <f>FC_TRA_RAIL_E!T51+FC_TRA_ROAD_E!T51+FC_TRA_DAVI_E!T51+FC_TRA_DNAVI_E!T51+FC_TRA_PIPE_E!T51</f>
        <v>155.01993643867149</v>
      </c>
      <c r="U51" s="27">
        <f>FC_TRA_RAIL_E!U51+FC_TRA_ROAD_E!U51+FC_TRA_DAVI_E!U51+FC_TRA_DNAVI_E!U51+FC_TRA_PIPE_E!U51</f>
        <v>183.78061488059137</v>
      </c>
      <c r="V51" s="27">
        <f>FC_TRA_RAIL_E!V51+FC_TRA_ROAD_E!V51+FC_TRA_DAVI_E!V51+FC_TRA_DNAVI_E!V51+FC_TRA_PIPE_E!V51</f>
        <v>194.67145428830062</v>
      </c>
      <c r="W51" s="27">
        <f>FC_TRA_RAIL_E!W51+FC_TRA_ROAD_E!W51+FC_TRA_DAVI_E!W51+FC_TRA_DNAVI_E!W51+FC_TRA_PIPE_E!W51</f>
        <v>144.36772250767706</v>
      </c>
      <c r="X51" s="27">
        <f>FC_TRA_RAIL_E!X51+FC_TRA_ROAD_E!X51+FC_TRA_DAVI_E!X51+FC_TRA_DNAVI_E!X51+FC_TRA_PIPE_E!X51</f>
        <v>80.086331406725051</v>
      </c>
      <c r="Y51" s="27">
        <f>FC_TRA_RAIL_E!Y51+FC_TRA_ROAD_E!Y51+FC_TRA_DAVI_E!Y51+FC_TRA_DNAVI_E!Y51+FC_TRA_PIPE_E!Y51</f>
        <v>69.887040406514089</v>
      </c>
      <c r="Z51" s="27">
        <f>FC_TRA_RAIL_E!Z51+FC_TRA_ROAD_E!Z51+FC_TRA_DAVI_E!Z51+FC_TRA_DNAVI_E!Z51+FC_TRA_PIPE_E!Z51</f>
        <v>62.882008009737675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7.5898166400000013</v>
      </c>
      <c r="I61" s="49">
        <f t="shared" si="32"/>
        <v>32.25659327999999</v>
      </c>
      <c r="J61" s="49">
        <f t="shared" si="32"/>
        <v>84.931878239999989</v>
      </c>
      <c r="K61" s="49">
        <f t="shared" si="32"/>
        <v>487.93946832000006</v>
      </c>
      <c r="L61" s="49">
        <f t="shared" si="32"/>
        <v>501.21438335999977</v>
      </c>
      <c r="M61" s="49">
        <f t="shared" si="32"/>
        <v>518.07189168000002</v>
      </c>
      <c r="N61" s="49">
        <f t="shared" si="32"/>
        <v>472.59696671999984</v>
      </c>
      <c r="O61" s="49">
        <f t="shared" si="32"/>
        <v>455.98745664</v>
      </c>
      <c r="P61" s="49">
        <f t="shared" si="32"/>
        <v>405.57091823999986</v>
      </c>
      <c r="Q61" s="49">
        <f t="shared" si="32"/>
        <v>558.57640176000007</v>
      </c>
      <c r="R61" s="49">
        <f t="shared" si="32"/>
        <v>519.11995823999996</v>
      </c>
      <c r="S61" s="49">
        <f t="shared" si="32"/>
        <v>554.74631999999997</v>
      </c>
      <c r="T61" s="49">
        <f t="shared" si="32"/>
        <v>486.91099828792392</v>
      </c>
      <c r="U61" s="49">
        <f t="shared" si="32"/>
        <v>572.90855698338157</v>
      </c>
      <c r="V61" s="49">
        <f t="shared" si="32"/>
        <v>600.33702977031726</v>
      </c>
      <c r="W61" s="49">
        <f t="shared" si="32"/>
        <v>827.46470710461358</v>
      </c>
      <c r="X61" s="49">
        <f t="shared" si="32"/>
        <v>844.80452603281299</v>
      </c>
      <c r="Y61" s="49">
        <f t="shared" ref="Y61:Z61" si="33">SUM(Y62:Y72)</f>
        <v>902.01111543751017</v>
      </c>
      <c r="Z61" s="49">
        <f t="shared" si="33"/>
        <v>927.146325742822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8.306164792398732E-2</v>
      </c>
      <c r="U64" s="52">
        <f>FC_TRA_RAIL_E!U64+FC_TRA_ROAD_E!U64+FC_TRA_DAVI_E!U64+FC_TRA_DNAVI_E!U64+FC_TRA_PIPE_E!U64</f>
        <v>0.10118530338166443</v>
      </c>
      <c r="V64" s="52">
        <f>FC_TRA_RAIL_E!V64+FC_TRA_ROAD_E!V64+FC_TRA_DAVI_E!V64+FC_TRA_DNAVI_E!V64+FC_TRA_PIPE_E!V64</f>
        <v>0.11578481031709248</v>
      </c>
      <c r="W64" s="52">
        <f>FC_TRA_RAIL_E!W64+FC_TRA_ROAD_E!W64+FC_TRA_DAVI_E!W64+FC_TRA_DNAVI_E!W64+FC_TRA_PIPE_E!W64</f>
        <v>8.1917024613785611E-2</v>
      </c>
      <c r="X64" s="52">
        <f>FC_TRA_RAIL_E!X64+FC_TRA_ROAD_E!X64+FC_TRA_DAVI_E!X64+FC_TRA_DNAVI_E!X64+FC_TRA_PIPE_E!X64</f>
        <v>4.0194352813057485E-2</v>
      </c>
      <c r="Y64" s="52">
        <f>FC_TRA_RAIL_E!Y64+FC_TRA_ROAD_E!Y64+FC_TRA_DAVI_E!Y64+FC_TRA_DNAVI_E!Y64+FC_TRA_PIPE_E!Y64</f>
        <v>4.0497037510361628E-2</v>
      </c>
      <c r="Z64" s="52">
        <f>FC_TRA_RAIL_E!Z64+FC_TRA_ROAD_E!Z64+FC_TRA_DAVI_E!Z64+FC_TRA_DNAVI_E!Z64+FC_TRA_PIPE_E!Z64</f>
        <v>7.6909102822148925E-2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7.5898166400000013</v>
      </c>
      <c r="I67" s="52">
        <f>FC_TRA_RAIL_E!I67+FC_TRA_ROAD_E!I67+FC_TRA_DAVI_E!I67+FC_TRA_DNAVI_E!I67+FC_TRA_PIPE_E!I67</f>
        <v>32.25659327999999</v>
      </c>
      <c r="J67" s="52">
        <f>FC_TRA_RAIL_E!J67+FC_TRA_ROAD_E!J67+FC_TRA_DAVI_E!J67+FC_TRA_DNAVI_E!J67+FC_TRA_PIPE_E!J67</f>
        <v>79.692564959999984</v>
      </c>
      <c r="K67" s="52">
        <f>FC_TRA_RAIL_E!K67+FC_TRA_ROAD_E!K67+FC_TRA_DAVI_E!K67+FC_TRA_DNAVI_E!K67+FC_TRA_PIPE_E!K67</f>
        <v>137.47946832</v>
      </c>
      <c r="L67" s="52">
        <f>FC_TRA_RAIL_E!L67+FC_TRA_ROAD_E!L67+FC_TRA_DAVI_E!L67+FC_TRA_DNAVI_E!L67+FC_TRA_PIPE_E!L67</f>
        <v>137.47946831999997</v>
      </c>
      <c r="M67" s="52">
        <f>FC_TRA_RAIL_E!M67+FC_TRA_ROAD_E!M67+FC_TRA_DAVI_E!M67+FC_TRA_DNAVI_E!M67+FC_TRA_PIPE_E!M67</f>
        <v>167.61189168000001</v>
      </c>
      <c r="N67" s="52">
        <f>FC_TRA_RAIL_E!N67+FC_TRA_ROAD_E!N67+FC_TRA_DAVI_E!N67+FC_TRA_DNAVI_E!N67+FC_TRA_PIPE_E!N67</f>
        <v>161.96196671999996</v>
      </c>
      <c r="O67" s="52">
        <f>FC_TRA_RAIL_E!O67+FC_TRA_ROAD_E!O67+FC_TRA_DAVI_E!O67+FC_TRA_DNAVI_E!O67+FC_TRA_PIPE_E!O67</f>
        <v>150.66237168000001</v>
      </c>
      <c r="P67" s="52">
        <f>FC_TRA_RAIL_E!P67+FC_TRA_ROAD_E!P67+FC_TRA_DAVI_E!P67+FC_TRA_DNAVI_E!P67+FC_TRA_PIPE_E!P67</f>
        <v>92.280833279999996</v>
      </c>
      <c r="Q67" s="52">
        <f>FC_TRA_RAIL_E!Q67+FC_TRA_ROAD_E!Q67+FC_TRA_DAVI_E!Q67+FC_TRA_DNAVI_E!Q67+FC_TRA_PIPE_E!Q67</f>
        <v>178.91148671999994</v>
      </c>
      <c r="R67" s="52">
        <f>FC_TRA_RAIL_E!R67+FC_TRA_ROAD_E!R67+FC_TRA_DAVI_E!R67+FC_TRA_DNAVI_E!R67+FC_TRA_PIPE_E!R67</f>
        <v>126.17987328</v>
      </c>
      <c r="S67" s="52">
        <f>FC_TRA_RAIL_E!S67+FC_TRA_ROAD_E!S67+FC_TRA_DAVI_E!S67+FC_TRA_DNAVI_E!S67+FC_TRA_PIPE_E!S67</f>
        <v>129.94623504000003</v>
      </c>
      <c r="T67" s="52">
        <f>FC_TRA_RAIL_E!T67+FC_TRA_ROAD_E!T67+FC_TRA_DAVI_E!T67+FC_TRA_DNAVI_E!T67+FC_TRA_PIPE_E!T67</f>
        <v>133.71285167999997</v>
      </c>
      <c r="U67" s="52">
        <f>FC_TRA_RAIL_E!U67+FC_TRA_ROAD_E!U67+FC_TRA_DAVI_E!U67+FC_TRA_DNAVI_E!U67+FC_TRA_PIPE_E!U67</f>
        <v>150.66237168000004</v>
      </c>
      <c r="V67" s="52">
        <f>FC_TRA_RAIL_E!V67+FC_TRA_ROAD_E!V67+FC_TRA_DAVI_E!V67+FC_TRA_DNAVI_E!V67+FC_TRA_PIPE_E!V67</f>
        <v>135.59616000000003</v>
      </c>
      <c r="W67" s="52">
        <f>FC_TRA_RAIL_E!W67+FC_TRA_ROAD_E!W67+FC_TRA_DAVI_E!W67+FC_TRA_DNAVI_E!W67+FC_TRA_PIPE_E!W67</f>
        <v>248.59287503999997</v>
      </c>
      <c r="X67" s="52">
        <f>FC_TRA_RAIL_E!X67+FC_TRA_ROAD_E!X67+FC_TRA_DAVI_E!X67+FC_TRA_DNAVI_E!X67+FC_TRA_PIPE_E!X67</f>
        <v>258.00941663999993</v>
      </c>
      <c r="Y67" s="52">
        <f>FC_TRA_RAIL_E!Y67+FC_TRA_ROAD_E!Y67+FC_TRA_DAVI_E!Y67+FC_TRA_DNAVI_E!Y67+FC_TRA_PIPE_E!Y67</f>
        <v>267.42570335999994</v>
      </c>
      <c r="Z67" s="52">
        <f>FC_TRA_RAIL_E!Z67+FC_TRA_ROAD_E!Z67+FC_TRA_DAVI_E!Z67+FC_TRA_DNAVI_E!Z67+FC_TRA_PIPE_E!Z67</f>
        <v>258.00941664000004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5.2393132799999993</v>
      </c>
      <c r="K69" s="52">
        <f>FC_TRA_RAIL_E!K69+FC_TRA_ROAD_E!K69+FC_TRA_DAVI_E!K69+FC_TRA_DNAVI_E!K69+FC_TRA_PIPE_E!K69</f>
        <v>350.46000000000004</v>
      </c>
      <c r="L69" s="52">
        <f>FC_TRA_RAIL_E!L69+FC_TRA_ROAD_E!L69+FC_TRA_DAVI_E!L69+FC_TRA_DNAVI_E!L69+FC_TRA_PIPE_E!L69</f>
        <v>363.73491503999981</v>
      </c>
      <c r="M69" s="52">
        <f>FC_TRA_RAIL_E!M69+FC_TRA_ROAD_E!M69+FC_TRA_DAVI_E!M69+FC_TRA_DNAVI_E!M69+FC_TRA_PIPE_E!M69</f>
        <v>350.46000000000004</v>
      </c>
      <c r="N69" s="52">
        <f>FC_TRA_RAIL_E!N69+FC_TRA_ROAD_E!N69+FC_TRA_DAVI_E!N69+FC_TRA_DNAVI_E!N69+FC_TRA_PIPE_E!N69</f>
        <v>310.63499999999988</v>
      </c>
      <c r="O69" s="52">
        <f>FC_TRA_RAIL_E!O69+FC_TRA_ROAD_E!O69+FC_TRA_DAVI_E!O69+FC_TRA_DNAVI_E!O69+FC_TRA_PIPE_E!O69</f>
        <v>305.32508495999997</v>
      </c>
      <c r="P69" s="52">
        <f>FC_TRA_RAIL_E!P69+FC_TRA_ROAD_E!P69+FC_TRA_DAVI_E!P69+FC_TRA_DNAVI_E!P69+FC_TRA_PIPE_E!P69</f>
        <v>313.29008495999989</v>
      </c>
      <c r="Q69" s="52">
        <f>FC_TRA_RAIL_E!Q69+FC_TRA_ROAD_E!Q69+FC_TRA_DAVI_E!Q69+FC_TRA_DNAVI_E!Q69+FC_TRA_PIPE_E!Q69</f>
        <v>379.6649150400001</v>
      </c>
      <c r="R69" s="52">
        <f>FC_TRA_RAIL_E!R69+FC_TRA_ROAD_E!R69+FC_TRA_DAVI_E!R69+FC_TRA_DNAVI_E!R69+FC_TRA_PIPE_E!R69</f>
        <v>392.94008495999992</v>
      </c>
      <c r="S69" s="52">
        <f>FC_TRA_RAIL_E!S69+FC_TRA_ROAD_E!S69+FC_TRA_DAVI_E!S69+FC_TRA_DNAVI_E!S69+FC_TRA_PIPE_E!S69</f>
        <v>424.80008495999994</v>
      </c>
      <c r="T69" s="52">
        <f>FC_TRA_RAIL_E!T69+FC_TRA_ROAD_E!T69+FC_TRA_DAVI_E!T69+FC_TRA_DNAVI_E!T69+FC_TRA_PIPE_E!T69</f>
        <v>353.11508495999999</v>
      </c>
      <c r="U69" s="52">
        <f>FC_TRA_RAIL_E!U69+FC_TRA_ROAD_E!U69+FC_TRA_DAVI_E!U69+FC_TRA_DNAVI_E!U69+FC_TRA_PIPE_E!U69</f>
        <v>422.14499999999987</v>
      </c>
      <c r="V69" s="52">
        <f>FC_TRA_RAIL_E!V69+FC_TRA_ROAD_E!V69+FC_TRA_DAVI_E!V69+FC_TRA_DNAVI_E!V69+FC_TRA_PIPE_E!V69</f>
        <v>464.62508496000009</v>
      </c>
      <c r="W69" s="52">
        <f>FC_TRA_RAIL_E!W69+FC_TRA_ROAD_E!W69+FC_TRA_DAVI_E!W69+FC_TRA_DNAVI_E!W69+FC_TRA_PIPE_E!W69</f>
        <v>578.78991503999987</v>
      </c>
      <c r="X69" s="52">
        <f>FC_TRA_RAIL_E!X69+FC_TRA_ROAD_E!X69+FC_TRA_DAVI_E!X69+FC_TRA_DNAVI_E!X69+FC_TRA_PIPE_E!X69</f>
        <v>586.75491504000001</v>
      </c>
      <c r="Y69" s="52">
        <f>FC_TRA_RAIL_E!Y69+FC_TRA_ROAD_E!Y69+FC_TRA_DAVI_E!Y69+FC_TRA_DNAVI_E!Y69+FC_TRA_PIPE_E!Y69</f>
        <v>634.54491503999986</v>
      </c>
      <c r="Z69" s="52">
        <f>FC_TRA_RAIL_E!Z69+FC_TRA_ROAD_E!Z69+FC_TRA_DAVI_E!Z69+FC_TRA_DNAVI_E!Z69+FC_TRA_PIPE_E!Z69</f>
        <v>669.05999999999983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268.82605209982682</v>
      </c>
      <c r="D2" s="21">
        <f t="shared" ref="D2:X2" si="0">SUM(D3,D17,D22,D25,D26,D51,D52)</f>
        <v>258.44363406688274</v>
      </c>
      <c r="E2" s="21">
        <f t="shared" si="0"/>
        <v>249.59176451999997</v>
      </c>
      <c r="F2" s="21">
        <f t="shared" si="0"/>
        <v>238.47113764096704</v>
      </c>
      <c r="G2" s="21">
        <f t="shared" si="0"/>
        <v>225.17393819999998</v>
      </c>
      <c r="H2" s="21">
        <f t="shared" si="0"/>
        <v>204.75838392</v>
      </c>
      <c r="I2" s="21">
        <f t="shared" si="0"/>
        <v>194.36427036000003</v>
      </c>
      <c r="J2" s="21">
        <f t="shared" si="0"/>
        <v>186.73199999999997</v>
      </c>
      <c r="K2" s="21">
        <f t="shared" si="0"/>
        <v>186.73199999999997</v>
      </c>
      <c r="L2" s="21">
        <f t="shared" si="0"/>
        <v>192.95631108000001</v>
      </c>
      <c r="M2" s="21">
        <f t="shared" si="0"/>
        <v>171.17108891999999</v>
      </c>
      <c r="N2" s="21">
        <f t="shared" si="0"/>
        <v>143.16128892000003</v>
      </c>
      <c r="O2" s="21">
        <f t="shared" si="0"/>
        <v>127.60011107999998</v>
      </c>
      <c r="P2" s="21">
        <f t="shared" si="0"/>
        <v>149.38559999999998</v>
      </c>
      <c r="Q2" s="21">
        <f t="shared" si="0"/>
        <v>158.72220000000002</v>
      </c>
      <c r="R2" s="21">
        <f t="shared" si="0"/>
        <v>130.71239999999997</v>
      </c>
      <c r="S2" s="21">
        <f t="shared" si="0"/>
        <v>127.15568891999999</v>
      </c>
      <c r="T2" s="21">
        <f t="shared" si="0"/>
        <v>133.51337999999998</v>
      </c>
      <c r="U2" s="21">
        <f t="shared" si="0"/>
        <v>133.51337999999998</v>
      </c>
      <c r="V2" s="21">
        <f t="shared" si="0"/>
        <v>120.79773108000001</v>
      </c>
      <c r="W2" s="21">
        <f t="shared" si="0"/>
        <v>104.90337000000001</v>
      </c>
      <c r="X2" s="21">
        <f t="shared" si="0"/>
        <v>104.90337000000001</v>
      </c>
      <c r="Y2" s="21">
        <f t="shared" ref="Y2:Z2" si="1">SUM(Y3,Y17,Y22,Y25,Y26,Y51,Y52)</f>
        <v>108.08234891999999</v>
      </c>
      <c r="Z2" s="21">
        <f t="shared" si="1"/>
        <v>104.90337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7.5495706598268448</v>
      </c>
      <c r="D3" s="24">
        <f t="shared" ref="D3:W3" si="3">SUM(D4,D8,D11)</f>
        <v>25.843852626882725</v>
      </c>
      <c r="E3" s="24">
        <f t="shared" si="3"/>
        <v>26.550794160000002</v>
      </c>
      <c r="F3" s="24">
        <f t="shared" si="3"/>
        <v>18.616348720967022</v>
      </c>
      <c r="G3" s="24">
        <f t="shared" si="3"/>
        <v>18.064408559999997</v>
      </c>
      <c r="H3" s="24">
        <f t="shared" si="3"/>
        <v>19.952924639999999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2.2677890399999998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2.2677890399999998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1.7739977798268447</v>
      </c>
      <c r="D8" s="19">
        <f t="shared" ref="D8:W8" si="9">SUM(D9:D10)</f>
        <v>12.223205586882724</v>
      </c>
      <c r="E8" s="19">
        <f t="shared" si="9"/>
        <v>14.846911199999999</v>
      </c>
      <c r="F8" s="19">
        <f t="shared" si="9"/>
        <v>6.9124657609670201</v>
      </c>
      <c r="G8" s="19">
        <f t="shared" si="9"/>
        <v>6.0432081599999989</v>
      </c>
      <c r="H8" s="19">
        <f t="shared" si="9"/>
        <v>10.199513280000001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14.846911199999999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6.0432081599999989</v>
      </c>
      <c r="H9" s="8">
        <f>FC_TRA_RAIL_MTU_E!H9+FC_TRA_RAIL_CPT_E!H9+FC_TRA_RAIL_HST_E!H9+FC_TRA_RAIL_FRT_E!H9</f>
        <v>10.199513280000001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1.7739977798268447</v>
      </c>
      <c r="D10" s="8">
        <f>FC_TRA_RAIL_MTU_E!D10+FC_TRA_RAIL_CPT_E!D10+FC_TRA_RAIL_HST_E!D10+FC_TRA_RAIL_FRT_E!D10</f>
        <v>12.223205586882724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6.9124657609670201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5.7755728800000004</v>
      </c>
      <c r="D11" s="19">
        <f t="shared" ref="D11:W11" si="12">SUM(D12:D16)</f>
        <v>13.620647040000001</v>
      </c>
      <c r="E11" s="19">
        <f t="shared" si="12"/>
        <v>11.703882960000001</v>
      </c>
      <c r="F11" s="19">
        <f t="shared" si="12"/>
        <v>11.703882960000001</v>
      </c>
      <c r="G11" s="19">
        <f t="shared" si="12"/>
        <v>9.7534113599999994</v>
      </c>
      <c r="H11" s="19">
        <f t="shared" si="12"/>
        <v>9.7534113599999976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5.7755728800000004</v>
      </c>
      <c r="D16" s="8">
        <f>FC_TRA_RAIL_MTU_E!D16+FC_TRA_RAIL_CPT_E!D16+FC_TRA_RAIL_HST_E!D16+FC_TRA_RAIL_FRT_E!D16</f>
        <v>13.620647040000001</v>
      </c>
      <c r="E16" s="8">
        <f>FC_TRA_RAIL_MTU_E!E16+FC_TRA_RAIL_CPT_E!E16+FC_TRA_RAIL_HST_E!E16+FC_TRA_RAIL_FRT_E!E16</f>
        <v>11.703882960000001</v>
      </c>
      <c r="F16" s="8">
        <f>FC_TRA_RAIL_MTU_E!F16+FC_TRA_RAIL_CPT_E!F16+FC_TRA_RAIL_HST_E!F16+FC_TRA_RAIL_FRT_E!F16</f>
        <v>11.703882960000001</v>
      </c>
      <c r="G16" s="8">
        <f>FC_TRA_RAIL_MTU_E!G16+FC_TRA_RAIL_CPT_E!G16+FC_TRA_RAIL_HST_E!G16+FC_TRA_RAIL_FRT_E!G16</f>
        <v>9.7534113599999994</v>
      </c>
      <c r="H16" s="8">
        <f>FC_TRA_RAIL_MTU_E!H16+FC_TRA_RAIL_CPT_E!H16+FC_TRA_RAIL_HST_E!H16+FC_TRA_RAIL_FRT_E!H16</f>
        <v>9.7534113599999976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261.27648144</v>
      </c>
      <c r="D26" s="27">
        <f t="shared" ref="D26:W26" si="21">SUM(D27,D33)</f>
        <v>232.59978144000002</v>
      </c>
      <c r="E26" s="27">
        <f t="shared" si="21"/>
        <v>223.04097035999996</v>
      </c>
      <c r="F26" s="27">
        <f t="shared" si="21"/>
        <v>219.85478892000003</v>
      </c>
      <c r="G26" s="27">
        <f t="shared" si="21"/>
        <v>207.10952963999998</v>
      </c>
      <c r="H26" s="27">
        <f t="shared" si="21"/>
        <v>184.80545928000001</v>
      </c>
      <c r="I26" s="27">
        <f t="shared" si="21"/>
        <v>194.36427036000003</v>
      </c>
      <c r="J26" s="27">
        <f t="shared" si="21"/>
        <v>186.73199999999997</v>
      </c>
      <c r="K26" s="27">
        <f t="shared" si="21"/>
        <v>186.73199999999997</v>
      </c>
      <c r="L26" s="27">
        <f t="shared" si="21"/>
        <v>192.95631108000001</v>
      </c>
      <c r="M26" s="27">
        <f t="shared" si="21"/>
        <v>171.17108891999999</v>
      </c>
      <c r="N26" s="27">
        <f t="shared" si="21"/>
        <v>143.16128892000003</v>
      </c>
      <c r="O26" s="27">
        <f t="shared" si="21"/>
        <v>127.60011107999998</v>
      </c>
      <c r="P26" s="27">
        <f t="shared" si="21"/>
        <v>149.38559999999998</v>
      </c>
      <c r="Q26" s="27">
        <f t="shared" si="21"/>
        <v>158.72220000000002</v>
      </c>
      <c r="R26" s="27">
        <f t="shared" si="21"/>
        <v>130.71239999999997</v>
      </c>
      <c r="S26" s="27">
        <f t="shared" si="21"/>
        <v>127.15568891999999</v>
      </c>
      <c r="T26" s="27">
        <f t="shared" si="21"/>
        <v>133.51337999999998</v>
      </c>
      <c r="U26" s="27">
        <f t="shared" si="21"/>
        <v>133.51337999999998</v>
      </c>
      <c r="V26" s="27">
        <f t="shared" si="21"/>
        <v>120.79773108000001</v>
      </c>
      <c r="W26" s="27">
        <f t="shared" si="21"/>
        <v>104.90337000000001</v>
      </c>
      <c r="X26" s="27">
        <f t="shared" ref="X26:Z26" si="22">SUM(X27,X33)</f>
        <v>104.90337000000001</v>
      </c>
      <c r="Y26" s="27">
        <f t="shared" si="22"/>
        <v>108.08234891999999</v>
      </c>
      <c r="Z26" s="27">
        <f t="shared" si="22"/>
        <v>104.90337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261.27648144</v>
      </c>
      <c r="D33" s="19">
        <f t="shared" ref="D33:W33" si="27">SUM(D34:D50)</f>
        <v>232.59978144000002</v>
      </c>
      <c r="E33" s="19">
        <f t="shared" si="27"/>
        <v>223.04097035999996</v>
      </c>
      <c r="F33" s="19">
        <f t="shared" si="27"/>
        <v>219.85478892000003</v>
      </c>
      <c r="G33" s="19">
        <f t="shared" si="27"/>
        <v>207.10952963999998</v>
      </c>
      <c r="H33" s="19">
        <f t="shared" si="27"/>
        <v>184.80545928000001</v>
      </c>
      <c r="I33" s="19">
        <f t="shared" si="27"/>
        <v>194.36427036000003</v>
      </c>
      <c r="J33" s="19">
        <f t="shared" si="27"/>
        <v>186.73199999999997</v>
      </c>
      <c r="K33" s="19">
        <f t="shared" si="27"/>
        <v>186.73199999999997</v>
      </c>
      <c r="L33" s="19">
        <f t="shared" si="27"/>
        <v>192.95631108000001</v>
      </c>
      <c r="M33" s="19">
        <f t="shared" si="27"/>
        <v>171.17108891999999</v>
      </c>
      <c r="N33" s="19">
        <f t="shared" si="27"/>
        <v>143.16128892000003</v>
      </c>
      <c r="O33" s="19">
        <f t="shared" si="27"/>
        <v>127.60011107999998</v>
      </c>
      <c r="P33" s="19">
        <f t="shared" si="27"/>
        <v>149.38559999999998</v>
      </c>
      <c r="Q33" s="19">
        <f t="shared" si="27"/>
        <v>158.72220000000002</v>
      </c>
      <c r="R33" s="19">
        <f t="shared" si="27"/>
        <v>130.71239999999997</v>
      </c>
      <c r="S33" s="19">
        <f t="shared" si="27"/>
        <v>127.15568891999999</v>
      </c>
      <c r="T33" s="19">
        <f t="shared" si="27"/>
        <v>133.51337999999998</v>
      </c>
      <c r="U33" s="19">
        <f t="shared" si="27"/>
        <v>133.51337999999998</v>
      </c>
      <c r="V33" s="19">
        <f t="shared" si="27"/>
        <v>120.79773108000001</v>
      </c>
      <c r="W33" s="19">
        <f t="shared" si="27"/>
        <v>104.90337000000001</v>
      </c>
      <c r="X33" s="19">
        <f t="shared" ref="X33:Z33" si="28">SUM(X34:X50)</f>
        <v>104.90337000000001</v>
      </c>
      <c r="Y33" s="19">
        <f t="shared" si="28"/>
        <v>108.08234891999999</v>
      </c>
      <c r="Z33" s="19">
        <f t="shared" si="28"/>
        <v>104.90337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261.27648144</v>
      </c>
      <c r="D43" s="8">
        <f>FC_TRA_RAIL_MTU_E!D43+FC_TRA_RAIL_CPT_E!D43+FC_TRA_RAIL_HST_E!D43+FC_TRA_RAIL_FRT_E!D43</f>
        <v>232.59978144000002</v>
      </c>
      <c r="E43" s="8">
        <f>FC_TRA_RAIL_MTU_E!E43+FC_TRA_RAIL_CPT_E!E43+FC_TRA_RAIL_HST_E!E43+FC_TRA_RAIL_FRT_E!E43</f>
        <v>223.04097035999996</v>
      </c>
      <c r="F43" s="8">
        <f>FC_TRA_RAIL_MTU_E!F43+FC_TRA_RAIL_CPT_E!F43+FC_TRA_RAIL_HST_E!F43+FC_TRA_RAIL_FRT_E!F43</f>
        <v>219.85478892000003</v>
      </c>
      <c r="G43" s="8">
        <f>FC_TRA_RAIL_MTU_E!G43+FC_TRA_RAIL_CPT_E!G43+FC_TRA_RAIL_HST_E!G43+FC_TRA_RAIL_FRT_E!G43</f>
        <v>207.10952963999998</v>
      </c>
      <c r="H43" s="8">
        <f>FC_TRA_RAIL_MTU_E!H43+FC_TRA_RAIL_CPT_E!H43+FC_TRA_RAIL_HST_E!H43+FC_TRA_RAIL_FRT_E!H43</f>
        <v>184.80545928000001</v>
      </c>
      <c r="I43" s="8">
        <f>FC_TRA_RAIL_MTU_E!I43+FC_TRA_RAIL_CPT_E!I43+FC_TRA_RAIL_HST_E!I43+FC_TRA_RAIL_FRT_E!I43</f>
        <v>194.36427036000003</v>
      </c>
      <c r="J43" s="8">
        <f>FC_TRA_RAIL_MTU_E!J43+FC_TRA_RAIL_CPT_E!J43+FC_TRA_RAIL_HST_E!J43+FC_TRA_RAIL_FRT_E!J43</f>
        <v>186.73199999999997</v>
      </c>
      <c r="K43" s="8">
        <f>FC_TRA_RAIL_MTU_E!K43+FC_TRA_RAIL_CPT_E!K43+FC_TRA_RAIL_HST_E!K43+FC_TRA_RAIL_FRT_E!K43</f>
        <v>186.73199999999997</v>
      </c>
      <c r="L43" s="8">
        <f>FC_TRA_RAIL_MTU_E!L43+FC_TRA_RAIL_CPT_E!L43+FC_TRA_RAIL_HST_E!L43+FC_TRA_RAIL_FRT_E!L43</f>
        <v>192.95631108000001</v>
      </c>
      <c r="M43" s="8">
        <f>FC_TRA_RAIL_MTU_E!M43+FC_TRA_RAIL_CPT_E!M43+FC_TRA_RAIL_HST_E!M43+FC_TRA_RAIL_FRT_E!M43</f>
        <v>171.17108891999999</v>
      </c>
      <c r="N43" s="8">
        <f>FC_TRA_RAIL_MTU_E!N43+FC_TRA_RAIL_CPT_E!N43+FC_TRA_RAIL_HST_E!N43+FC_TRA_RAIL_FRT_E!N43</f>
        <v>143.16128892000003</v>
      </c>
      <c r="O43" s="8">
        <f>FC_TRA_RAIL_MTU_E!O43+FC_TRA_RAIL_CPT_E!O43+FC_TRA_RAIL_HST_E!O43+FC_TRA_RAIL_FRT_E!O43</f>
        <v>127.60011107999998</v>
      </c>
      <c r="P43" s="8">
        <f>FC_TRA_RAIL_MTU_E!P43+FC_TRA_RAIL_CPT_E!P43+FC_TRA_RAIL_HST_E!P43+FC_TRA_RAIL_FRT_E!P43</f>
        <v>149.38559999999998</v>
      </c>
      <c r="Q43" s="8">
        <f>FC_TRA_RAIL_MTU_E!Q43+FC_TRA_RAIL_CPT_E!Q43+FC_TRA_RAIL_HST_E!Q43+FC_TRA_RAIL_FRT_E!Q43</f>
        <v>158.72220000000002</v>
      </c>
      <c r="R43" s="8">
        <f>FC_TRA_RAIL_MTU_E!R43+FC_TRA_RAIL_CPT_E!R43+FC_TRA_RAIL_HST_E!R43+FC_TRA_RAIL_FRT_E!R43</f>
        <v>130.71239999999997</v>
      </c>
      <c r="S43" s="8">
        <f>FC_TRA_RAIL_MTU_E!S43+FC_TRA_RAIL_CPT_E!S43+FC_TRA_RAIL_HST_E!S43+FC_TRA_RAIL_FRT_E!S43</f>
        <v>127.15568891999999</v>
      </c>
      <c r="T43" s="8">
        <f>FC_TRA_RAIL_MTU_E!T43+FC_TRA_RAIL_CPT_E!T43+FC_TRA_RAIL_HST_E!T43+FC_TRA_RAIL_FRT_E!T43</f>
        <v>133.51337999999998</v>
      </c>
      <c r="U43" s="8">
        <f>FC_TRA_RAIL_MTU_E!U43+FC_TRA_RAIL_CPT_E!U43+FC_TRA_RAIL_HST_E!U43+FC_TRA_RAIL_FRT_E!U43</f>
        <v>133.51337999999998</v>
      </c>
      <c r="V43" s="8">
        <f>FC_TRA_RAIL_MTU_E!V43+FC_TRA_RAIL_CPT_E!V43+FC_TRA_RAIL_HST_E!V43+FC_TRA_RAIL_FRT_E!V43</f>
        <v>120.79773108000001</v>
      </c>
      <c r="W43" s="8">
        <f>FC_TRA_RAIL_MTU_E!W43+FC_TRA_RAIL_CPT_E!W43+FC_TRA_RAIL_HST_E!W43+FC_TRA_RAIL_FRT_E!W43</f>
        <v>104.90337000000001</v>
      </c>
      <c r="X43" s="8">
        <f>FC_TRA_RAIL_MTU_E!X43+FC_TRA_RAIL_CPT_E!X43+FC_TRA_RAIL_HST_E!X43+FC_TRA_RAIL_FRT_E!X43</f>
        <v>104.90337000000001</v>
      </c>
      <c r="Y43" s="8">
        <f>FC_TRA_RAIL_MTU_E!Y43+FC_TRA_RAIL_CPT_E!Y43+FC_TRA_RAIL_HST_E!Y43+FC_TRA_RAIL_FRT_E!Y43</f>
        <v>108.08234891999999</v>
      </c>
      <c r="Z43" s="8">
        <f>FC_TRA_RAIL_MTU_E!Z43+FC_TRA_RAIL_CPT_E!Z43+FC_TRA_RAIL_HST_E!Z43+FC_TRA_RAIL_FRT_E!Z43</f>
        <v>104.90337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225.47746509661656</v>
      </c>
      <c r="D2" s="21">
        <f t="shared" ref="D2:X2" si="0">SUM(D3,D17,D22,D25,D26,D51,D52)</f>
        <v>220.82545223475196</v>
      </c>
      <c r="E2" s="21">
        <f t="shared" si="0"/>
        <v>213.53604386724982</v>
      </c>
      <c r="F2" s="21">
        <f t="shared" si="0"/>
        <v>206.79256662742671</v>
      </c>
      <c r="G2" s="21">
        <f t="shared" si="0"/>
        <v>192.93766492302612</v>
      </c>
      <c r="H2" s="21">
        <f t="shared" si="0"/>
        <v>172.810809712317</v>
      </c>
      <c r="I2" s="21">
        <f t="shared" si="0"/>
        <v>157.54460011481058</v>
      </c>
      <c r="J2" s="21">
        <f t="shared" si="0"/>
        <v>150.49697559769089</v>
      </c>
      <c r="K2" s="21">
        <f t="shared" si="0"/>
        <v>153.74719477341597</v>
      </c>
      <c r="L2" s="21">
        <f t="shared" si="0"/>
        <v>169.22273580379394</v>
      </c>
      <c r="M2" s="21">
        <f t="shared" si="0"/>
        <v>147.49851754492806</v>
      </c>
      <c r="N2" s="21">
        <f t="shared" si="0"/>
        <v>133.32187751164611</v>
      </c>
      <c r="O2" s="21">
        <f t="shared" si="0"/>
        <v>109.11366854685333</v>
      </c>
      <c r="P2" s="21">
        <f t="shared" si="0"/>
        <v>127.44102635892885</v>
      </c>
      <c r="Q2" s="21">
        <f t="shared" si="0"/>
        <v>135.26115082495369</v>
      </c>
      <c r="R2" s="21">
        <f t="shared" si="0"/>
        <v>110.39210520128954</v>
      </c>
      <c r="S2" s="21">
        <f t="shared" si="0"/>
        <v>108.97064964043463</v>
      </c>
      <c r="T2" s="21">
        <f t="shared" si="0"/>
        <v>111.496356626992</v>
      </c>
      <c r="U2" s="21">
        <f t="shared" si="0"/>
        <v>109.14168607611208</v>
      </c>
      <c r="V2" s="21">
        <f t="shared" si="0"/>
        <v>98.216861858030143</v>
      </c>
      <c r="W2" s="21">
        <f t="shared" si="0"/>
        <v>75.842862889651698</v>
      </c>
      <c r="X2" s="21">
        <f t="shared" si="0"/>
        <v>74.104673425404286</v>
      </c>
      <c r="Y2" s="21">
        <f t="shared" ref="Y2:Z2" si="1">SUM(Y3,Y17,Y22,Y25,Y26,Y51,Y52)</f>
        <v>72.449456591900187</v>
      </c>
      <c r="Z2" s="21">
        <f t="shared" si="1"/>
        <v>80.638009057116619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6.332191547839364</v>
      </c>
      <c r="D3" s="24">
        <f t="shared" si="2"/>
        <v>22.082108791051702</v>
      </c>
      <c r="E3" s="24">
        <f t="shared" si="2"/>
        <v>22.715298949720655</v>
      </c>
      <c r="F3" s="24">
        <f t="shared" si="2"/>
        <v>16.143347875649326</v>
      </c>
      <c r="G3" s="24">
        <f t="shared" si="2"/>
        <v>15.478277964327601</v>
      </c>
      <c r="H3" s="24">
        <f t="shared" si="2"/>
        <v>16.839755213707981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1.9431286116557831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1.9431286116557831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1.4879380899208627</v>
      </c>
      <c r="D8" s="19">
        <f t="shared" si="6"/>
        <v>10.444037096240484</v>
      </c>
      <c r="E8" s="19">
        <f t="shared" si="6"/>
        <v>12.702144589559644</v>
      </c>
      <c r="F8" s="19">
        <f t="shared" si="6"/>
        <v>5.9942119225627133</v>
      </c>
      <c r="G8" s="19">
        <f t="shared" si="6"/>
        <v>5.1780524884659016</v>
      </c>
      <c r="H8" s="19">
        <f t="shared" si="6"/>
        <v>8.608126880298979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12.702144589559644</v>
      </c>
      <c r="F9" s="8">
        <v>0</v>
      </c>
      <c r="G9" s="8">
        <v>5.1780524884659016</v>
      </c>
      <c r="H9" s="8">
        <v>8.608126880298979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1.4879380899208627</v>
      </c>
      <c r="D10" s="8">
        <v>10.444037096240484</v>
      </c>
      <c r="E10" s="8">
        <v>0</v>
      </c>
      <c r="F10" s="8">
        <v>5.9942119225627133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4.8442534579185015</v>
      </c>
      <c r="D11" s="19">
        <f t="shared" si="8"/>
        <v>11.638071694811217</v>
      </c>
      <c r="E11" s="19">
        <f t="shared" si="8"/>
        <v>10.01315436016101</v>
      </c>
      <c r="F11" s="19">
        <f t="shared" si="8"/>
        <v>10.149135953086612</v>
      </c>
      <c r="G11" s="19">
        <f t="shared" si="8"/>
        <v>8.357096864205916</v>
      </c>
      <c r="H11" s="19">
        <f t="shared" si="8"/>
        <v>8.2316283334090041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4.8442534579185015</v>
      </c>
      <c r="D16" s="8">
        <v>11.638071694811217</v>
      </c>
      <c r="E16" s="8">
        <v>10.01315436016101</v>
      </c>
      <c r="F16" s="8">
        <v>10.149135953086612</v>
      </c>
      <c r="G16" s="8">
        <v>8.357096864205916</v>
      </c>
      <c r="H16" s="8">
        <v>8.2316283334090041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219.1452735487772</v>
      </c>
      <c r="D26" s="27">
        <f t="shared" si="14"/>
        <v>198.74334344370027</v>
      </c>
      <c r="E26" s="27">
        <f t="shared" si="14"/>
        <v>190.82074491752917</v>
      </c>
      <c r="F26" s="27">
        <f t="shared" si="14"/>
        <v>190.6492187517774</v>
      </c>
      <c r="G26" s="27">
        <f t="shared" si="14"/>
        <v>177.45938695869853</v>
      </c>
      <c r="H26" s="27">
        <f t="shared" si="14"/>
        <v>155.97105449860902</v>
      </c>
      <c r="I26" s="27">
        <f t="shared" si="14"/>
        <v>157.54460011481058</v>
      </c>
      <c r="J26" s="27">
        <f t="shared" si="14"/>
        <v>150.49697559769089</v>
      </c>
      <c r="K26" s="27">
        <f t="shared" si="14"/>
        <v>153.74719477341597</v>
      </c>
      <c r="L26" s="27">
        <f t="shared" si="14"/>
        <v>169.22273580379394</v>
      </c>
      <c r="M26" s="27">
        <f t="shared" si="14"/>
        <v>147.49851754492806</v>
      </c>
      <c r="N26" s="27">
        <f t="shared" si="14"/>
        <v>133.32187751164611</v>
      </c>
      <c r="O26" s="27">
        <f t="shared" si="14"/>
        <v>109.11366854685333</v>
      </c>
      <c r="P26" s="27">
        <f t="shared" si="14"/>
        <v>127.44102635892885</v>
      </c>
      <c r="Q26" s="27">
        <f t="shared" si="14"/>
        <v>135.26115082495369</v>
      </c>
      <c r="R26" s="27">
        <f t="shared" si="14"/>
        <v>110.39210520128954</v>
      </c>
      <c r="S26" s="27">
        <f t="shared" si="14"/>
        <v>108.97064964043463</v>
      </c>
      <c r="T26" s="27">
        <f t="shared" si="14"/>
        <v>111.496356626992</v>
      </c>
      <c r="U26" s="27">
        <f t="shared" si="14"/>
        <v>109.14168607611208</v>
      </c>
      <c r="V26" s="27">
        <f t="shared" si="14"/>
        <v>98.216861858030143</v>
      </c>
      <c r="W26" s="27">
        <f t="shared" si="14"/>
        <v>75.842862889651698</v>
      </c>
      <c r="X26" s="27">
        <f t="shared" si="14"/>
        <v>74.104673425404286</v>
      </c>
      <c r="Y26" s="27">
        <f t="shared" ref="Y26:Z26" si="15">SUM(Y27,Y33)</f>
        <v>72.449456591900187</v>
      </c>
      <c r="Z26" s="27">
        <f t="shared" si="15"/>
        <v>80.638009057116619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219.1452735487772</v>
      </c>
      <c r="D33" s="19">
        <f t="shared" si="18"/>
        <v>198.74334344370027</v>
      </c>
      <c r="E33" s="19">
        <f t="shared" si="18"/>
        <v>190.82074491752917</v>
      </c>
      <c r="F33" s="19">
        <f t="shared" si="18"/>
        <v>190.6492187517774</v>
      </c>
      <c r="G33" s="19">
        <f t="shared" si="18"/>
        <v>177.45938695869853</v>
      </c>
      <c r="H33" s="19">
        <f t="shared" si="18"/>
        <v>155.97105449860902</v>
      </c>
      <c r="I33" s="19">
        <f t="shared" si="18"/>
        <v>157.54460011481058</v>
      </c>
      <c r="J33" s="19">
        <f t="shared" si="18"/>
        <v>150.49697559769089</v>
      </c>
      <c r="K33" s="19">
        <f t="shared" si="18"/>
        <v>153.74719477341597</v>
      </c>
      <c r="L33" s="19">
        <f t="shared" si="18"/>
        <v>169.22273580379394</v>
      </c>
      <c r="M33" s="19">
        <f t="shared" si="18"/>
        <v>147.49851754492806</v>
      </c>
      <c r="N33" s="19">
        <f t="shared" si="18"/>
        <v>133.32187751164611</v>
      </c>
      <c r="O33" s="19">
        <f t="shared" si="18"/>
        <v>109.11366854685333</v>
      </c>
      <c r="P33" s="19">
        <f t="shared" si="18"/>
        <v>127.44102635892885</v>
      </c>
      <c r="Q33" s="19">
        <f t="shared" si="18"/>
        <v>135.26115082495369</v>
      </c>
      <c r="R33" s="19">
        <f t="shared" si="18"/>
        <v>110.39210520128954</v>
      </c>
      <c r="S33" s="19">
        <f t="shared" si="18"/>
        <v>108.97064964043463</v>
      </c>
      <c r="T33" s="19">
        <f t="shared" si="18"/>
        <v>111.496356626992</v>
      </c>
      <c r="U33" s="19">
        <f t="shared" si="18"/>
        <v>109.14168607611208</v>
      </c>
      <c r="V33" s="19">
        <f t="shared" si="18"/>
        <v>98.216861858030143</v>
      </c>
      <c r="W33" s="19">
        <f t="shared" si="18"/>
        <v>75.842862889651698</v>
      </c>
      <c r="X33" s="19">
        <f t="shared" si="18"/>
        <v>74.104673425404286</v>
      </c>
      <c r="Y33" s="19">
        <f t="shared" ref="Y33:Z33" si="19">SUM(Y34:Y50)</f>
        <v>72.449456591900187</v>
      </c>
      <c r="Z33" s="19">
        <f t="shared" si="19"/>
        <v>80.638009057116619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219.1452735487772</v>
      </c>
      <c r="D43" s="8">
        <v>198.74334344370027</v>
      </c>
      <c r="E43" s="8">
        <v>190.82074491752917</v>
      </c>
      <c r="F43" s="8">
        <v>190.6492187517774</v>
      </c>
      <c r="G43" s="8">
        <v>177.45938695869853</v>
      </c>
      <c r="H43" s="8">
        <v>155.97105449860902</v>
      </c>
      <c r="I43" s="8">
        <v>157.54460011481058</v>
      </c>
      <c r="J43" s="8">
        <v>150.49697559769089</v>
      </c>
      <c r="K43" s="8">
        <v>153.74719477341597</v>
      </c>
      <c r="L43" s="8">
        <v>169.22273580379394</v>
      </c>
      <c r="M43" s="8">
        <v>147.49851754492806</v>
      </c>
      <c r="N43" s="8">
        <v>133.32187751164611</v>
      </c>
      <c r="O43" s="8">
        <v>109.11366854685333</v>
      </c>
      <c r="P43" s="8">
        <v>127.44102635892885</v>
      </c>
      <c r="Q43" s="8">
        <v>135.26115082495369</v>
      </c>
      <c r="R43" s="8">
        <v>110.39210520128954</v>
      </c>
      <c r="S43" s="8">
        <v>108.97064964043463</v>
      </c>
      <c r="T43" s="8">
        <v>111.496356626992</v>
      </c>
      <c r="U43" s="8">
        <v>109.14168607611208</v>
      </c>
      <c r="V43" s="8">
        <v>98.216861858030143</v>
      </c>
      <c r="W43" s="8">
        <v>75.842862889651698</v>
      </c>
      <c r="X43" s="8">
        <v>74.104673425404286</v>
      </c>
      <c r="Y43" s="8">
        <v>72.449456591900187</v>
      </c>
      <c r="Z43" s="8">
        <v>80.638009057116619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43.348587003210255</v>
      </c>
      <c r="D2" s="21">
        <f t="shared" ref="D2:X2" si="0">SUM(D3,D17,D22,D25,D26,D51,D52)</f>
        <v>37.618181832130787</v>
      </c>
      <c r="E2" s="21">
        <f t="shared" si="0"/>
        <v>36.055720652750153</v>
      </c>
      <c r="F2" s="21">
        <f t="shared" si="0"/>
        <v>31.678571013540324</v>
      </c>
      <c r="G2" s="21">
        <f t="shared" si="0"/>
        <v>32.236273276973847</v>
      </c>
      <c r="H2" s="21">
        <f t="shared" si="0"/>
        <v>31.947574207683004</v>
      </c>
      <c r="I2" s="21">
        <f t="shared" si="0"/>
        <v>36.819670245189442</v>
      </c>
      <c r="J2" s="21">
        <f t="shared" si="0"/>
        <v>36.23502440230908</v>
      </c>
      <c r="K2" s="21">
        <f t="shared" si="0"/>
        <v>32.984805226583994</v>
      </c>
      <c r="L2" s="21">
        <f t="shared" si="0"/>
        <v>23.733575276206064</v>
      </c>
      <c r="M2" s="21">
        <f t="shared" si="0"/>
        <v>23.672571375071939</v>
      </c>
      <c r="N2" s="21">
        <f t="shared" si="0"/>
        <v>9.8394114083539144</v>
      </c>
      <c r="O2" s="21">
        <f t="shared" si="0"/>
        <v>18.486442533146636</v>
      </c>
      <c r="P2" s="21">
        <f t="shared" si="0"/>
        <v>21.944573641071141</v>
      </c>
      <c r="Q2" s="21">
        <f t="shared" si="0"/>
        <v>23.461049175046316</v>
      </c>
      <c r="R2" s="21">
        <f t="shared" si="0"/>
        <v>20.320294798710442</v>
      </c>
      <c r="S2" s="21">
        <f t="shared" si="0"/>
        <v>18.185039279565352</v>
      </c>
      <c r="T2" s="21">
        <f t="shared" si="0"/>
        <v>22.017023373007991</v>
      </c>
      <c r="U2" s="21">
        <f t="shared" si="0"/>
        <v>24.371693923887911</v>
      </c>
      <c r="V2" s="21">
        <f t="shared" si="0"/>
        <v>22.580869221969859</v>
      </c>
      <c r="W2" s="21">
        <f t="shared" si="0"/>
        <v>29.060507110348308</v>
      </c>
      <c r="X2" s="21">
        <f t="shared" si="0"/>
        <v>30.798696574595724</v>
      </c>
      <c r="Y2" s="21">
        <f t="shared" ref="Y2:Z2" si="1">SUM(Y3,Y17,Y22,Y25,Y26,Y51,Y52)</f>
        <v>35.632892328099793</v>
      </c>
      <c r="Z2" s="21">
        <f t="shared" si="1"/>
        <v>24.265360942883373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1.2173791119874808</v>
      </c>
      <c r="D3" s="24">
        <f t="shared" si="2"/>
        <v>3.7617438358310253</v>
      </c>
      <c r="E3" s="24">
        <f t="shared" si="2"/>
        <v>3.8354952102793449</v>
      </c>
      <c r="F3" s="24">
        <f t="shared" si="2"/>
        <v>2.473000845317697</v>
      </c>
      <c r="G3" s="24">
        <f t="shared" si="2"/>
        <v>2.5861305956723974</v>
      </c>
      <c r="H3" s="24">
        <f t="shared" si="2"/>
        <v>3.113169426292016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0.32466042834421671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0.32466042834421671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0.28605968990598196</v>
      </c>
      <c r="D8" s="19">
        <f t="shared" si="6"/>
        <v>1.7791684906422405</v>
      </c>
      <c r="E8" s="19">
        <f t="shared" si="6"/>
        <v>2.1447666104403544</v>
      </c>
      <c r="F8" s="19">
        <f t="shared" si="6"/>
        <v>0.91825383840430697</v>
      </c>
      <c r="G8" s="19">
        <f t="shared" si="6"/>
        <v>0.86515567153409723</v>
      </c>
      <c r="H8" s="19">
        <f t="shared" si="6"/>
        <v>1.5913863997010216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2.1447666104403544</v>
      </c>
      <c r="F9" s="8">
        <v>0</v>
      </c>
      <c r="G9" s="8">
        <v>0.86515567153409723</v>
      </c>
      <c r="H9" s="8">
        <v>1.5913863997010216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0.28605968990598196</v>
      </c>
      <c r="D10" s="8">
        <v>1.7791684906422405</v>
      </c>
      <c r="E10" s="8">
        <v>0</v>
      </c>
      <c r="F10" s="8">
        <v>0.91825383840430697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0.93131942208149898</v>
      </c>
      <c r="D11" s="19">
        <f t="shared" si="8"/>
        <v>1.9825753451887849</v>
      </c>
      <c r="E11" s="19">
        <f t="shared" si="8"/>
        <v>1.6907285998389907</v>
      </c>
      <c r="F11" s="19">
        <f t="shared" si="8"/>
        <v>1.5547470069133902</v>
      </c>
      <c r="G11" s="19">
        <f t="shared" si="8"/>
        <v>1.3963144957940834</v>
      </c>
      <c r="H11" s="19">
        <f t="shared" si="8"/>
        <v>1.5217830265909944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0.93131942208149898</v>
      </c>
      <c r="D16" s="8">
        <v>1.9825753451887849</v>
      </c>
      <c r="E16" s="8">
        <v>1.6907285998389907</v>
      </c>
      <c r="F16" s="8">
        <v>1.5547470069133902</v>
      </c>
      <c r="G16" s="8">
        <v>1.3963144957940834</v>
      </c>
      <c r="H16" s="8">
        <v>1.5217830265909944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42.131207891222772</v>
      </c>
      <c r="D26" s="27">
        <f t="shared" si="14"/>
        <v>33.856437996299761</v>
      </c>
      <c r="E26" s="27">
        <f t="shared" si="14"/>
        <v>32.220225442470806</v>
      </c>
      <c r="F26" s="27">
        <f t="shared" si="14"/>
        <v>29.205570168222629</v>
      </c>
      <c r="G26" s="27">
        <f t="shared" si="14"/>
        <v>29.65014268130145</v>
      </c>
      <c r="H26" s="27">
        <f t="shared" si="14"/>
        <v>28.83440478139099</v>
      </c>
      <c r="I26" s="27">
        <f t="shared" si="14"/>
        <v>36.819670245189442</v>
      </c>
      <c r="J26" s="27">
        <f t="shared" si="14"/>
        <v>36.23502440230908</v>
      </c>
      <c r="K26" s="27">
        <f t="shared" si="14"/>
        <v>32.984805226583994</v>
      </c>
      <c r="L26" s="27">
        <f t="shared" si="14"/>
        <v>23.733575276206064</v>
      </c>
      <c r="M26" s="27">
        <f t="shared" si="14"/>
        <v>23.672571375071939</v>
      </c>
      <c r="N26" s="27">
        <f t="shared" si="14"/>
        <v>9.8394114083539144</v>
      </c>
      <c r="O26" s="27">
        <f t="shared" si="14"/>
        <v>18.486442533146636</v>
      </c>
      <c r="P26" s="27">
        <f t="shared" si="14"/>
        <v>21.944573641071141</v>
      </c>
      <c r="Q26" s="27">
        <f t="shared" si="14"/>
        <v>23.461049175046316</v>
      </c>
      <c r="R26" s="27">
        <f t="shared" si="14"/>
        <v>20.320294798710442</v>
      </c>
      <c r="S26" s="27">
        <f t="shared" si="14"/>
        <v>18.185039279565352</v>
      </c>
      <c r="T26" s="27">
        <f t="shared" si="14"/>
        <v>22.017023373007991</v>
      </c>
      <c r="U26" s="27">
        <f t="shared" si="14"/>
        <v>24.371693923887911</v>
      </c>
      <c r="V26" s="27">
        <f t="shared" si="14"/>
        <v>22.580869221969859</v>
      </c>
      <c r="W26" s="27">
        <f t="shared" si="14"/>
        <v>29.060507110348308</v>
      </c>
      <c r="X26" s="27">
        <f t="shared" si="14"/>
        <v>30.798696574595724</v>
      </c>
      <c r="Y26" s="27">
        <f t="shared" ref="Y26:Z26" si="15">SUM(Y27,Y33)</f>
        <v>35.632892328099793</v>
      </c>
      <c r="Z26" s="27">
        <f t="shared" si="15"/>
        <v>24.265360942883373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42.131207891222772</v>
      </c>
      <c r="D33" s="19">
        <f t="shared" si="18"/>
        <v>33.856437996299761</v>
      </c>
      <c r="E33" s="19">
        <f t="shared" si="18"/>
        <v>32.220225442470806</v>
      </c>
      <c r="F33" s="19">
        <f t="shared" si="18"/>
        <v>29.205570168222629</v>
      </c>
      <c r="G33" s="19">
        <f t="shared" si="18"/>
        <v>29.65014268130145</v>
      </c>
      <c r="H33" s="19">
        <f t="shared" si="18"/>
        <v>28.83440478139099</v>
      </c>
      <c r="I33" s="19">
        <f t="shared" si="18"/>
        <v>36.819670245189442</v>
      </c>
      <c r="J33" s="19">
        <f t="shared" si="18"/>
        <v>36.23502440230908</v>
      </c>
      <c r="K33" s="19">
        <f t="shared" si="18"/>
        <v>32.984805226583994</v>
      </c>
      <c r="L33" s="19">
        <f t="shared" si="18"/>
        <v>23.733575276206064</v>
      </c>
      <c r="M33" s="19">
        <f t="shared" si="18"/>
        <v>23.672571375071939</v>
      </c>
      <c r="N33" s="19">
        <f t="shared" si="18"/>
        <v>9.8394114083539144</v>
      </c>
      <c r="O33" s="19">
        <f t="shared" si="18"/>
        <v>18.486442533146636</v>
      </c>
      <c r="P33" s="19">
        <f t="shared" si="18"/>
        <v>21.944573641071141</v>
      </c>
      <c r="Q33" s="19">
        <f t="shared" si="18"/>
        <v>23.461049175046316</v>
      </c>
      <c r="R33" s="19">
        <f t="shared" si="18"/>
        <v>20.320294798710442</v>
      </c>
      <c r="S33" s="19">
        <f t="shared" si="18"/>
        <v>18.185039279565352</v>
      </c>
      <c r="T33" s="19">
        <f t="shared" si="18"/>
        <v>22.017023373007991</v>
      </c>
      <c r="U33" s="19">
        <f t="shared" si="18"/>
        <v>24.371693923887911</v>
      </c>
      <c r="V33" s="19">
        <f t="shared" si="18"/>
        <v>22.580869221969859</v>
      </c>
      <c r="W33" s="19">
        <f t="shared" si="18"/>
        <v>29.060507110348308</v>
      </c>
      <c r="X33" s="19">
        <f t="shared" si="18"/>
        <v>30.798696574595724</v>
      </c>
      <c r="Y33" s="19">
        <f t="shared" ref="Y33:Z33" si="19">SUM(Y34:Y50)</f>
        <v>35.632892328099793</v>
      </c>
      <c r="Z33" s="19">
        <f t="shared" si="19"/>
        <v>24.265360942883373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42.131207891222772</v>
      </c>
      <c r="D43" s="8">
        <v>33.856437996299761</v>
      </c>
      <c r="E43" s="8">
        <v>32.220225442470806</v>
      </c>
      <c r="F43" s="8">
        <v>29.205570168222629</v>
      </c>
      <c r="G43" s="8">
        <v>29.65014268130145</v>
      </c>
      <c r="H43" s="8">
        <v>28.83440478139099</v>
      </c>
      <c r="I43" s="8">
        <v>36.819670245189442</v>
      </c>
      <c r="J43" s="8">
        <v>36.23502440230908</v>
      </c>
      <c r="K43" s="8">
        <v>32.984805226583994</v>
      </c>
      <c r="L43" s="8">
        <v>23.733575276206064</v>
      </c>
      <c r="M43" s="8">
        <v>23.672571375071939</v>
      </c>
      <c r="N43" s="8">
        <v>9.8394114083539144</v>
      </c>
      <c r="O43" s="8">
        <v>18.486442533146636</v>
      </c>
      <c r="P43" s="8">
        <v>21.944573641071141</v>
      </c>
      <c r="Q43" s="8">
        <v>23.461049175046316</v>
      </c>
      <c r="R43" s="8">
        <v>20.320294798710442</v>
      </c>
      <c r="S43" s="8">
        <v>18.185039279565352</v>
      </c>
      <c r="T43" s="8">
        <v>22.017023373007991</v>
      </c>
      <c r="U43" s="8">
        <v>24.371693923887911</v>
      </c>
      <c r="V43" s="8">
        <v>22.580869221969859</v>
      </c>
      <c r="W43" s="8">
        <v>29.060507110348308</v>
      </c>
      <c r="X43" s="8">
        <v>30.798696574595724</v>
      </c>
      <c r="Y43" s="8">
        <v>35.632892328099793</v>
      </c>
      <c r="Z43" s="8">
        <v>24.265360942883373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8671.4127342000029</v>
      </c>
      <c r="D2" s="21">
        <f t="shared" ref="D2:X2" si="0">SUM(D3,D17,D22,D25,D26,D51,D52)</f>
        <v>9155.7065959200008</v>
      </c>
      <c r="E2" s="21">
        <f t="shared" si="0"/>
        <v>9776.4183536399996</v>
      </c>
      <c r="F2" s="21">
        <f t="shared" si="0"/>
        <v>10224.91576656</v>
      </c>
      <c r="G2" s="21">
        <f t="shared" si="0"/>
        <v>10739.045552400003</v>
      </c>
      <c r="H2" s="21">
        <f t="shared" si="0"/>
        <v>11677.341442680001</v>
      </c>
      <c r="I2" s="21">
        <f t="shared" si="0"/>
        <v>12502.605403439999</v>
      </c>
      <c r="J2" s="21">
        <f t="shared" si="0"/>
        <v>12699.123936840002</v>
      </c>
      <c r="K2" s="21">
        <f t="shared" si="0"/>
        <v>12612.743666640001</v>
      </c>
      <c r="L2" s="21">
        <f t="shared" si="0"/>
        <v>12528.74977092</v>
      </c>
      <c r="M2" s="21">
        <f t="shared" si="0"/>
        <v>11305.072830239998</v>
      </c>
      <c r="N2" s="21">
        <f t="shared" si="0"/>
        <v>10470.508239959996</v>
      </c>
      <c r="O2" s="21">
        <f t="shared" si="0"/>
        <v>10133.603083440003</v>
      </c>
      <c r="P2" s="21">
        <f t="shared" si="0"/>
        <v>9467.2264035600001</v>
      </c>
      <c r="Q2" s="21">
        <f t="shared" si="0"/>
        <v>10562.397957720003</v>
      </c>
      <c r="R2" s="21">
        <f t="shared" si="0"/>
        <v>11602.930235759999</v>
      </c>
      <c r="S2" s="21">
        <f t="shared" si="0"/>
        <v>11775.141066600001</v>
      </c>
      <c r="T2" s="21">
        <f t="shared" si="0"/>
        <v>12501.006125729371</v>
      </c>
      <c r="U2" s="21">
        <f t="shared" si="0"/>
        <v>13275.492862533585</v>
      </c>
      <c r="V2" s="21">
        <f t="shared" si="0"/>
        <v>14091.408484552774</v>
      </c>
      <c r="W2" s="21">
        <f t="shared" si="0"/>
        <v>12082.919425884489</v>
      </c>
      <c r="X2" s="21">
        <f t="shared" si="0"/>
        <v>13486.055472806345</v>
      </c>
      <c r="Y2" s="21">
        <f t="shared" ref="Y2:Z2" si="1">SUM(Y3,Y17,Y22,Y25,Y26,Y51,Y52)</f>
        <v>14579.510449371188</v>
      </c>
      <c r="Z2" s="21">
        <f t="shared" si="1"/>
        <v>13510.570794444253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8667.4745142000029</v>
      </c>
      <c r="D26" s="27">
        <f t="shared" ref="D26:W26" si="20">SUM(D27,D33)</f>
        <v>9151.3644559200002</v>
      </c>
      <c r="E26" s="27">
        <f t="shared" si="20"/>
        <v>9771.9247436400001</v>
      </c>
      <c r="F26" s="27">
        <f t="shared" si="20"/>
        <v>10220.22019656</v>
      </c>
      <c r="G26" s="27">
        <f t="shared" si="20"/>
        <v>10734.450962400002</v>
      </c>
      <c r="H26" s="27">
        <f t="shared" si="20"/>
        <v>11671.080682680002</v>
      </c>
      <c r="I26" s="27">
        <f t="shared" si="20"/>
        <v>12496.041703439998</v>
      </c>
      <c r="J26" s="27">
        <f t="shared" si="20"/>
        <v>12694.175916840002</v>
      </c>
      <c r="K26" s="27">
        <f t="shared" si="20"/>
        <v>12609.057896640001</v>
      </c>
      <c r="L26" s="27">
        <f t="shared" si="20"/>
        <v>12525.46792092</v>
      </c>
      <c r="M26" s="27">
        <f t="shared" si="20"/>
        <v>11302.901760239998</v>
      </c>
      <c r="N26" s="27">
        <f t="shared" si="20"/>
        <v>10468.488639959996</v>
      </c>
      <c r="O26" s="27">
        <f t="shared" si="20"/>
        <v>10130.977603440002</v>
      </c>
      <c r="P26" s="27">
        <f t="shared" si="20"/>
        <v>9464.6514135600009</v>
      </c>
      <c r="Q26" s="27">
        <f t="shared" si="20"/>
        <v>10559.015127720002</v>
      </c>
      <c r="R26" s="27">
        <f t="shared" si="20"/>
        <v>11592.98370576</v>
      </c>
      <c r="S26" s="27">
        <f t="shared" si="20"/>
        <v>11756.156826600001</v>
      </c>
      <c r="T26" s="27">
        <f t="shared" si="20"/>
        <v>12480.468002640002</v>
      </c>
      <c r="U26" s="27">
        <f t="shared" si="20"/>
        <v>13252.835669760003</v>
      </c>
      <c r="V26" s="27">
        <f t="shared" si="20"/>
        <v>14069.711044079999</v>
      </c>
      <c r="W26" s="27">
        <f t="shared" si="20"/>
        <v>12064.249010880001</v>
      </c>
      <c r="X26" s="27">
        <f t="shared" ref="X26:Z26" si="21">SUM(X27,X33)</f>
        <v>13468.998648599998</v>
      </c>
      <c r="Y26" s="27">
        <f t="shared" si="21"/>
        <v>14561.698084559997</v>
      </c>
      <c r="Z26" s="27">
        <f t="shared" si="21"/>
        <v>13487.878810800001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8667.4745142000029</v>
      </c>
      <c r="D33" s="19">
        <f t="shared" ref="D33:W33" si="26">SUM(D34:D50)</f>
        <v>9151.3644559200002</v>
      </c>
      <c r="E33" s="19">
        <f t="shared" si="26"/>
        <v>9771.9247436400001</v>
      </c>
      <c r="F33" s="19">
        <f t="shared" si="26"/>
        <v>10220.22019656</v>
      </c>
      <c r="G33" s="19">
        <f t="shared" si="26"/>
        <v>10734.450962400002</v>
      </c>
      <c r="H33" s="19">
        <f t="shared" si="26"/>
        <v>11671.080682680002</v>
      </c>
      <c r="I33" s="19">
        <f t="shared" si="26"/>
        <v>12496.041703439998</v>
      </c>
      <c r="J33" s="19">
        <f t="shared" si="26"/>
        <v>12694.175916840002</v>
      </c>
      <c r="K33" s="19">
        <f t="shared" si="26"/>
        <v>12609.057896640001</v>
      </c>
      <c r="L33" s="19">
        <f t="shared" si="26"/>
        <v>12525.46792092</v>
      </c>
      <c r="M33" s="19">
        <f t="shared" si="26"/>
        <v>11302.901760239998</v>
      </c>
      <c r="N33" s="19">
        <f t="shared" si="26"/>
        <v>10468.488639959996</v>
      </c>
      <c r="O33" s="19">
        <f t="shared" si="26"/>
        <v>10130.977603440002</v>
      </c>
      <c r="P33" s="19">
        <f t="shared" si="26"/>
        <v>9464.6514135600009</v>
      </c>
      <c r="Q33" s="19">
        <f t="shared" si="26"/>
        <v>10559.015127720002</v>
      </c>
      <c r="R33" s="19">
        <f t="shared" si="26"/>
        <v>11592.98370576</v>
      </c>
      <c r="S33" s="19">
        <f t="shared" si="26"/>
        <v>11756.156826600001</v>
      </c>
      <c r="T33" s="19">
        <f t="shared" si="26"/>
        <v>12480.468002640002</v>
      </c>
      <c r="U33" s="19">
        <f t="shared" si="26"/>
        <v>13252.835669760003</v>
      </c>
      <c r="V33" s="19">
        <f t="shared" si="26"/>
        <v>14069.711044079999</v>
      </c>
      <c r="W33" s="19">
        <f t="shared" si="26"/>
        <v>12064.249010880001</v>
      </c>
      <c r="X33" s="19">
        <f t="shared" ref="X33:Z33" si="27">SUM(X34:X50)</f>
        <v>13468.998648599998</v>
      </c>
      <c r="Y33" s="19">
        <f t="shared" si="27"/>
        <v>14561.698084559997</v>
      </c>
      <c r="Z33" s="19">
        <f t="shared" si="27"/>
        <v>13487.878810800001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5.969310479999999</v>
      </c>
      <c r="E36" s="8">
        <f>FC_TRA_ROAD_P2W_E!E36+FC_TRA_ROAD_CAR_E!E36+FC_TRA_ROAD_BUS_E!E36+FC_TRA_ROAD_LCV_E!E36+FC_TRA_ROAD_HGV_E!E36</f>
        <v>5.969310479999999</v>
      </c>
      <c r="F36" s="8">
        <f>FC_TRA_ROAD_P2W_E!F36+FC_TRA_ROAD_CAR_E!F36+FC_TRA_ROAD_BUS_E!F36+FC_TRA_ROAD_LCV_E!F36+FC_TRA_ROAD_HGV_E!F36</f>
        <v>116.40064572000001</v>
      </c>
      <c r="G36" s="8">
        <f>FC_TRA_ROAD_P2W_E!G36+FC_TRA_ROAD_CAR_E!G36+FC_TRA_ROAD_BUS_E!G36+FC_TRA_ROAD_LCV_E!G36+FC_TRA_ROAD_HGV_E!G36</f>
        <v>103.79939904</v>
      </c>
      <c r="H36" s="8">
        <f>FC_TRA_ROAD_P2W_E!H36+FC_TRA_ROAD_CAR_E!H36+FC_TRA_ROAD_BUS_E!H36+FC_TRA_ROAD_LCV_E!H36+FC_TRA_ROAD_HGV_E!H36</f>
        <v>86.00527476000002</v>
      </c>
      <c r="I36" s="8">
        <f>FC_TRA_ROAD_P2W_E!I36+FC_TRA_ROAD_CAR_E!I36+FC_TRA_ROAD_BUS_E!I36+FC_TRA_ROAD_LCV_E!I36+FC_TRA_ROAD_HGV_E!I36</f>
        <v>88.971075720000002</v>
      </c>
      <c r="J36" s="8">
        <f>FC_TRA_ROAD_P2W_E!J36+FC_TRA_ROAD_CAR_E!J36+FC_TRA_ROAD_BUS_E!J36+FC_TRA_ROAD_LCV_E!J36+FC_TRA_ROAD_HGV_E!J36</f>
        <v>86.00527476000002</v>
      </c>
      <c r="K36" s="8">
        <f>FC_TRA_ROAD_P2W_E!K36+FC_TRA_ROAD_CAR_E!K36+FC_TRA_ROAD_BUS_E!K36+FC_TRA_ROAD_LCV_E!K36+FC_TRA_ROAD_HGV_E!K36</f>
        <v>80.073899999999995</v>
      </c>
      <c r="L36" s="8">
        <f>FC_TRA_ROAD_P2W_E!L36+FC_TRA_ROAD_CAR_E!L36+FC_TRA_ROAD_BUS_E!L36+FC_TRA_ROAD_LCV_E!L36+FC_TRA_ROAD_HGV_E!L36</f>
        <v>71.176724280000016</v>
      </c>
      <c r="M36" s="8">
        <f>FC_TRA_ROAD_P2W_E!M36+FC_TRA_ROAD_CAR_E!M36+FC_TRA_ROAD_BUS_E!M36+FC_TRA_ROAD_LCV_E!M36+FC_TRA_ROAD_HGV_E!M36</f>
        <v>77.108099040000013</v>
      </c>
      <c r="N36" s="8">
        <f>FC_TRA_ROAD_P2W_E!N36+FC_TRA_ROAD_CAR_E!N36+FC_TRA_ROAD_BUS_E!N36+FC_TRA_ROAD_LCV_E!N36+FC_TRA_ROAD_HGV_E!N36</f>
        <v>83.039700960000005</v>
      </c>
      <c r="O36" s="8">
        <f>FC_TRA_ROAD_P2W_E!O36+FC_TRA_ROAD_CAR_E!O36+FC_TRA_ROAD_BUS_E!O36+FC_TRA_ROAD_LCV_E!O36+FC_TRA_ROAD_HGV_E!O36</f>
        <v>62.279775719999996</v>
      </c>
      <c r="P36" s="8">
        <f>FC_TRA_ROAD_P2W_E!P36+FC_TRA_ROAD_CAR_E!P36+FC_TRA_ROAD_BUS_E!P36+FC_TRA_ROAD_LCV_E!P36+FC_TRA_ROAD_HGV_E!P36</f>
        <v>86.00527476000002</v>
      </c>
      <c r="Q36" s="8">
        <f>FC_TRA_ROAD_P2W_E!Q36+FC_TRA_ROAD_CAR_E!Q36+FC_TRA_ROAD_BUS_E!Q36+FC_TRA_ROAD_LCV_E!Q36+FC_TRA_ROAD_HGV_E!Q36</f>
        <v>80.073900000000009</v>
      </c>
      <c r="R36" s="8">
        <f>FC_TRA_ROAD_P2W_E!R36+FC_TRA_ROAD_CAR_E!R36+FC_TRA_ROAD_BUS_E!R36+FC_TRA_ROAD_LCV_E!R36+FC_TRA_ROAD_HGV_E!R36</f>
        <v>80.073899999999995</v>
      </c>
      <c r="S36" s="8">
        <f>FC_TRA_ROAD_P2W_E!S36+FC_TRA_ROAD_CAR_E!S36+FC_TRA_ROAD_BUS_E!S36+FC_TRA_ROAD_LCV_E!S36+FC_TRA_ROAD_HGV_E!S36</f>
        <v>72.817500960000018</v>
      </c>
      <c r="T36" s="8">
        <f>FC_TRA_ROAD_P2W_E!T36+FC_TRA_ROAD_CAR_E!T36+FC_TRA_ROAD_BUS_E!T36+FC_TRA_ROAD_LCV_E!T36+FC_TRA_ROAD_HGV_E!T36</f>
        <v>69.874415999999997</v>
      </c>
      <c r="U36" s="8">
        <f>FC_TRA_ROAD_P2W_E!U36+FC_TRA_ROAD_CAR_E!U36+FC_TRA_ROAD_BUS_E!U36+FC_TRA_ROAD_LCV_E!U36+FC_TRA_ROAD_HGV_E!U36</f>
        <v>61.140113999999997</v>
      </c>
      <c r="V36" s="8">
        <f>FC_TRA_ROAD_P2W_E!V36+FC_TRA_ROAD_CAR_E!V36+FC_TRA_ROAD_BUS_E!V36+FC_TRA_ROAD_LCV_E!V36+FC_TRA_ROAD_HGV_E!V36</f>
        <v>52.405812000000012</v>
      </c>
      <c r="W36" s="8">
        <f>FC_TRA_ROAD_P2W_E!W36+FC_TRA_ROAD_CAR_E!W36+FC_TRA_ROAD_BUS_E!W36+FC_TRA_ROAD_LCV_E!W36+FC_TRA_ROAD_HGV_E!W36</f>
        <v>37.848717719999996</v>
      </c>
      <c r="X36" s="8">
        <f>FC_TRA_ROAD_P2W_E!X36+FC_TRA_ROAD_CAR_E!X36+FC_TRA_ROAD_BUS_E!X36+FC_TRA_ROAD_LCV_E!X36+FC_TRA_ROAD_HGV_E!X36</f>
        <v>37.848717719999989</v>
      </c>
      <c r="Y36" s="8">
        <f>FC_TRA_ROAD_P2W_E!Y36+FC_TRA_ROAD_CAR_E!Y36+FC_TRA_ROAD_BUS_E!Y36+FC_TRA_ROAD_LCV_E!Y36+FC_TRA_ROAD_HGV_E!Y36</f>
        <v>37.848717719999996</v>
      </c>
      <c r="Z36" s="8">
        <f>FC_TRA_ROAD_P2W_E!Z36+FC_TRA_ROAD_CAR_E!Z36+FC_TRA_ROAD_BUS_E!Z36+FC_TRA_ROAD_LCV_E!Z36+FC_TRA_ROAD_HGV_E!Z36</f>
        <v>40.701847319999999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4101.506584560002</v>
      </c>
      <c r="D37" s="8">
        <f>FC_TRA_ROAD_P2W_E!D37+FC_TRA_ROAD_CAR_E!D37+FC_TRA_ROAD_BUS_E!D37+FC_TRA_ROAD_LCV_E!D37+FC_TRA_ROAD_HGV_E!D37</f>
        <v>4270.3561454399996</v>
      </c>
      <c r="E37" s="8">
        <f>FC_TRA_ROAD_P2W_E!E37+FC_TRA_ROAD_CAR_E!E37+FC_TRA_ROAD_BUS_E!E37+FC_TRA_ROAD_LCV_E!E37+FC_TRA_ROAD_HGV_E!E37</f>
        <v>4374.7358331600008</v>
      </c>
      <c r="F37" s="8">
        <f>FC_TRA_ROAD_P2W_E!F37+FC_TRA_ROAD_CAR_E!F37+FC_TRA_ROAD_BUS_E!F37+FC_TRA_ROAD_LCV_E!F37+FC_TRA_ROAD_HGV_E!F37</f>
        <v>4371.6657322800002</v>
      </c>
      <c r="G37" s="8">
        <f>FC_TRA_ROAD_P2W_E!G37+FC_TRA_ROAD_CAR_E!G37+FC_TRA_ROAD_BUS_E!G37+FC_TRA_ROAD_LCV_E!G37+FC_TRA_ROAD_HGV_E!G37</f>
        <v>4426.9255522800013</v>
      </c>
      <c r="H37" s="8">
        <f>FC_TRA_ROAD_P2W_E!H37+FC_TRA_ROAD_CAR_E!H37+FC_TRA_ROAD_BUS_E!H37+FC_TRA_ROAD_LCV_E!H37+FC_TRA_ROAD_HGV_E!H37</f>
        <v>4549.7250968400003</v>
      </c>
      <c r="I37" s="8">
        <f>FC_TRA_ROAD_P2W_E!I37+FC_TRA_ROAD_CAR_E!I37+FC_TRA_ROAD_BUS_E!I37+FC_TRA_ROAD_LCV_E!I37+FC_TRA_ROAD_HGV_E!I37</f>
        <v>4635.684927719999</v>
      </c>
      <c r="J37" s="8">
        <f>FC_TRA_ROAD_P2W_E!J37+FC_TRA_ROAD_CAR_E!J37+FC_TRA_ROAD_BUS_E!J37+FC_TRA_ROAD_LCV_E!J37+FC_TRA_ROAD_HGV_E!J37</f>
        <v>4706.2947531600012</v>
      </c>
      <c r="K37" s="8">
        <f>FC_TRA_ROAD_P2W_E!K37+FC_TRA_ROAD_CAR_E!K37+FC_TRA_ROAD_BUS_E!K37+FC_TRA_ROAD_LCV_E!K37+FC_TRA_ROAD_HGV_E!K37</f>
        <v>4580.4251077199997</v>
      </c>
      <c r="L37" s="8">
        <f>FC_TRA_ROAD_P2W_E!L37+FC_TRA_ROAD_CAR_E!L37+FC_TRA_ROAD_BUS_E!L37+FC_TRA_ROAD_LCV_E!L37+FC_TRA_ROAD_HGV_E!L37</f>
        <v>4580.4251077200015</v>
      </c>
      <c r="M37" s="8">
        <f>FC_TRA_ROAD_P2W_E!M37+FC_TRA_ROAD_CAR_E!M37+FC_TRA_ROAD_BUS_E!M37+FC_TRA_ROAD_LCV_E!M37+FC_TRA_ROAD_HGV_E!M37</f>
        <v>3912.1235722799993</v>
      </c>
      <c r="N37" s="8">
        <f>FC_TRA_ROAD_P2W_E!N37+FC_TRA_ROAD_CAR_E!N37+FC_TRA_ROAD_BUS_E!N37+FC_TRA_ROAD_LCV_E!N37+FC_TRA_ROAD_HGV_E!N37</f>
        <v>3613.3019168399992</v>
      </c>
      <c r="O37" s="8">
        <f>FC_TRA_ROAD_P2W_E!O37+FC_TRA_ROAD_CAR_E!O37+FC_TRA_ROAD_BUS_E!O37+FC_TRA_ROAD_LCV_E!O37+FC_TRA_ROAD_HGV_E!O37</f>
        <v>3579.7608277200011</v>
      </c>
      <c r="P37" s="8">
        <f>FC_TRA_ROAD_P2W_E!P37+FC_TRA_ROAD_CAR_E!P37+FC_TRA_ROAD_BUS_E!P37+FC_TRA_ROAD_LCV_E!P37+FC_TRA_ROAD_HGV_E!P37</f>
        <v>3387.6612277200006</v>
      </c>
      <c r="Q37" s="8">
        <f>FC_TRA_ROAD_P2W_E!Q37+FC_TRA_ROAD_CAR_E!Q37+FC_TRA_ROAD_BUS_E!Q37+FC_TRA_ROAD_LCV_E!Q37+FC_TRA_ROAD_HGV_E!Q37</f>
        <v>3607.2036277200009</v>
      </c>
      <c r="R37" s="8">
        <f>FC_TRA_ROAD_P2W_E!R37+FC_TRA_ROAD_CAR_E!R37+FC_TRA_ROAD_BUS_E!R37+FC_TRA_ROAD_LCV_E!R37+FC_TRA_ROAD_HGV_E!R37</f>
        <v>3723.0731168400016</v>
      </c>
      <c r="S37" s="8">
        <f>FC_TRA_ROAD_P2W_E!S37+FC_TRA_ROAD_CAR_E!S37+FC_TRA_ROAD_BUS_E!S37+FC_TRA_ROAD_LCV_E!S37+FC_TRA_ROAD_HGV_E!S37</f>
        <v>3790.1555445600011</v>
      </c>
      <c r="T37" s="8">
        <f>FC_TRA_ROAD_P2W_E!T37+FC_TRA_ROAD_CAR_E!T37+FC_TRA_ROAD_BUS_E!T37+FC_TRA_ROAD_LCV_E!T37+FC_TRA_ROAD_HGV_E!T37</f>
        <v>3881.6316277199999</v>
      </c>
      <c r="U37" s="8">
        <f>FC_TRA_ROAD_P2W_E!U37+FC_TRA_ROAD_CAR_E!U37+FC_TRA_ROAD_BUS_E!U37+FC_TRA_ROAD_LCV_E!U37+FC_TRA_ROAD_HGV_E!U37</f>
        <v>4052.3867168400011</v>
      </c>
      <c r="V37" s="8">
        <f>FC_TRA_ROAD_P2W_E!V37+FC_TRA_ROAD_CAR_E!V37+FC_TRA_ROAD_BUS_E!V37+FC_TRA_ROAD_LCV_E!V37+FC_TRA_ROAD_HGV_E!V37</f>
        <v>4372.5528831599995</v>
      </c>
      <c r="W37" s="8">
        <f>FC_TRA_ROAD_P2W_E!W37+FC_TRA_ROAD_CAR_E!W37+FC_TRA_ROAD_BUS_E!W37+FC_TRA_ROAD_LCV_E!W37+FC_TRA_ROAD_HGV_E!W37</f>
        <v>3796.2540831599999</v>
      </c>
      <c r="X37" s="8">
        <f>FC_TRA_ROAD_P2W_E!X37+FC_TRA_ROAD_CAR_E!X37+FC_TRA_ROAD_BUS_E!X37+FC_TRA_ROAD_LCV_E!X37+FC_TRA_ROAD_HGV_E!X37</f>
        <v>4027.9933108800005</v>
      </c>
      <c r="Y37" s="8">
        <f>FC_TRA_ROAD_P2W_E!Y37+FC_TRA_ROAD_CAR_E!Y37+FC_TRA_ROAD_BUS_E!Y37+FC_TRA_ROAD_LCV_E!Y37+FC_TRA_ROAD_HGV_E!Y37</f>
        <v>4271.9291168399986</v>
      </c>
      <c r="Z37" s="8">
        <f>FC_TRA_ROAD_P2W_E!Z37+FC_TRA_ROAD_CAR_E!Z37+FC_TRA_ROAD_BUS_E!Z37+FC_TRA_ROAD_LCV_E!Z37+FC_TRA_ROAD_HGV_E!Z37</f>
        <v>4174.3547445600016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4565.96792964</v>
      </c>
      <c r="D43" s="8">
        <f>FC_TRA_ROAD_P2W_E!D43+FC_TRA_ROAD_CAR_E!D43+FC_TRA_ROAD_BUS_E!D43+FC_TRA_ROAD_LCV_E!D43+FC_TRA_ROAD_HGV_E!D43</f>
        <v>4875.0390000000007</v>
      </c>
      <c r="E43" s="8">
        <f>FC_TRA_ROAD_P2W_E!E43+FC_TRA_ROAD_CAR_E!E43+FC_TRA_ROAD_BUS_E!E43+FC_TRA_ROAD_LCV_E!E43+FC_TRA_ROAD_HGV_E!E43</f>
        <v>5391.2195999999985</v>
      </c>
      <c r="F43" s="8">
        <f>FC_TRA_ROAD_P2W_E!F43+FC_TRA_ROAD_CAR_E!F43+FC_TRA_ROAD_BUS_E!F43+FC_TRA_ROAD_LCV_E!F43+FC_TRA_ROAD_HGV_E!F43</f>
        <v>5732.1538185600002</v>
      </c>
      <c r="G43" s="8">
        <f>FC_TRA_ROAD_P2W_E!G43+FC_TRA_ROAD_CAR_E!G43+FC_TRA_ROAD_BUS_E!G43+FC_TRA_ROAD_LCV_E!G43+FC_TRA_ROAD_HGV_E!G43</f>
        <v>6203.7260110799998</v>
      </c>
      <c r="H43" s="8">
        <f>FC_TRA_ROAD_P2W_E!H43+FC_TRA_ROAD_CAR_E!H43+FC_TRA_ROAD_BUS_E!H43+FC_TRA_ROAD_LCV_E!H43+FC_TRA_ROAD_HGV_E!H43</f>
        <v>7035.3503110800011</v>
      </c>
      <c r="I43" s="8">
        <f>FC_TRA_ROAD_P2W_E!I43+FC_TRA_ROAD_CAR_E!I43+FC_TRA_ROAD_BUS_E!I43+FC_TRA_ROAD_LCV_E!I43+FC_TRA_ROAD_HGV_E!I43</f>
        <v>7771.3856999999989</v>
      </c>
      <c r="J43" s="8">
        <f>FC_TRA_ROAD_P2W_E!J43+FC_TRA_ROAD_CAR_E!J43+FC_TRA_ROAD_BUS_E!J43+FC_TRA_ROAD_LCV_E!J43+FC_TRA_ROAD_HGV_E!J43</f>
        <v>7901.8758889199999</v>
      </c>
      <c r="K43" s="8">
        <f>FC_TRA_ROAD_P2W_E!K43+FC_TRA_ROAD_CAR_E!K43+FC_TRA_ROAD_BUS_E!K43+FC_TRA_ROAD_LCV_E!K43+FC_TRA_ROAD_HGV_E!K43</f>
        <v>7948.5588889200008</v>
      </c>
      <c r="L43" s="8">
        <f>FC_TRA_ROAD_P2W_E!L43+FC_TRA_ROAD_CAR_E!L43+FC_TRA_ROAD_BUS_E!L43+FC_TRA_ROAD_LCV_E!L43+FC_TRA_ROAD_HGV_E!L43</f>
        <v>7873.86608892</v>
      </c>
      <c r="M43" s="8">
        <f>FC_TRA_ROAD_P2W_E!M43+FC_TRA_ROAD_CAR_E!M43+FC_TRA_ROAD_BUS_E!M43+FC_TRA_ROAD_LCV_E!M43+FC_TRA_ROAD_HGV_E!M43</f>
        <v>7313.6700889199983</v>
      </c>
      <c r="N43" s="8">
        <f>FC_TRA_ROAD_P2W_E!N43+FC_TRA_ROAD_CAR_E!N43+FC_TRA_ROAD_BUS_E!N43+FC_TRA_ROAD_LCV_E!N43+FC_TRA_ROAD_HGV_E!N43</f>
        <v>6772.1470221599975</v>
      </c>
      <c r="O43" s="8">
        <f>FC_TRA_ROAD_P2W_E!O43+FC_TRA_ROAD_CAR_E!O43+FC_TRA_ROAD_BUS_E!O43+FC_TRA_ROAD_LCV_E!O43+FC_TRA_ROAD_HGV_E!O43</f>
        <v>6488.9369999999999</v>
      </c>
      <c r="P43" s="8">
        <f>FC_TRA_ROAD_P2W_E!P43+FC_TRA_ROAD_CAR_E!P43+FC_TRA_ROAD_BUS_E!P43+FC_TRA_ROAD_LCV_E!P43+FC_TRA_ROAD_HGV_E!P43</f>
        <v>5990.9849110799996</v>
      </c>
      <c r="Q43" s="8">
        <f>FC_TRA_ROAD_P2W_E!Q43+FC_TRA_ROAD_CAR_E!Q43+FC_TRA_ROAD_BUS_E!Q43+FC_TRA_ROAD_LCV_E!Q43+FC_TRA_ROAD_HGV_E!Q43</f>
        <v>6871.7376000000004</v>
      </c>
      <c r="R43" s="8">
        <f>FC_TRA_ROAD_P2W_E!R43+FC_TRA_ROAD_CAR_E!R43+FC_TRA_ROAD_BUS_E!R43+FC_TRA_ROAD_LCV_E!R43+FC_TRA_ROAD_HGV_E!R43</f>
        <v>7789.8366889199988</v>
      </c>
      <c r="S43" s="8">
        <f>FC_TRA_ROAD_P2W_E!S43+FC_TRA_ROAD_CAR_E!S43+FC_TRA_ROAD_BUS_E!S43+FC_TRA_ROAD_LCV_E!S43+FC_TRA_ROAD_HGV_E!S43</f>
        <v>7893.1837810800007</v>
      </c>
      <c r="T43" s="8">
        <f>FC_TRA_ROAD_P2W_E!T43+FC_TRA_ROAD_CAR_E!T43+FC_TRA_ROAD_BUS_E!T43+FC_TRA_ROAD_LCV_E!T43+FC_TRA_ROAD_HGV_E!T43</f>
        <v>8528.9619589200011</v>
      </c>
      <c r="U43" s="8">
        <f>FC_TRA_ROAD_P2W_E!U43+FC_TRA_ROAD_CAR_E!U43+FC_TRA_ROAD_BUS_E!U43+FC_TRA_ROAD_LCV_E!U43+FC_TRA_ROAD_HGV_E!U43</f>
        <v>9139.308838920002</v>
      </c>
      <c r="V43" s="8">
        <f>FC_TRA_ROAD_P2W_E!V43+FC_TRA_ROAD_CAR_E!V43+FC_TRA_ROAD_BUS_E!V43+FC_TRA_ROAD_LCV_E!V43+FC_TRA_ROAD_HGV_E!V43</f>
        <v>9644.7523489199993</v>
      </c>
      <c r="W43" s="8">
        <f>FC_TRA_ROAD_P2W_E!W43+FC_TRA_ROAD_CAR_E!W43+FC_TRA_ROAD_BUS_E!W43+FC_TRA_ROAD_LCV_E!W43+FC_TRA_ROAD_HGV_E!W43</f>
        <v>8230.1462100000008</v>
      </c>
      <c r="X43" s="8">
        <f>FC_TRA_ROAD_P2W_E!X43+FC_TRA_ROAD_CAR_E!X43+FC_TRA_ROAD_BUS_E!X43+FC_TRA_ROAD_LCV_E!X43+FC_TRA_ROAD_HGV_E!X43</f>
        <v>9403.1566199999979</v>
      </c>
      <c r="Y43" s="8">
        <f>FC_TRA_ROAD_P2W_E!Y43+FC_TRA_ROAD_CAR_E!Y43+FC_TRA_ROAD_BUS_E!Y43+FC_TRA_ROAD_LCV_E!Y43+FC_TRA_ROAD_HGV_E!Y43</f>
        <v>10251.920249999999</v>
      </c>
      <c r="Z43" s="8">
        <f>FC_TRA_ROAD_P2W_E!Z43+FC_TRA_ROAD_CAR_E!Z43+FC_TRA_ROAD_BUS_E!Z43+FC_TRA_ROAD_LCV_E!Z43+FC_TRA_ROAD_HGV_E!Z43</f>
        <v>9272.8222189200005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3.9382199999999989</v>
      </c>
      <c r="D51" s="27">
        <f>FC_TRA_ROAD_P2W_E!D51+FC_TRA_ROAD_CAR_E!D51+FC_TRA_ROAD_BUS_E!D51+FC_TRA_ROAD_LCV_E!D51+FC_TRA_ROAD_HGV_E!D51</f>
        <v>4.3421399999999988</v>
      </c>
      <c r="E51" s="27">
        <f>FC_TRA_ROAD_P2W_E!E51+FC_TRA_ROAD_CAR_E!E51+FC_TRA_ROAD_BUS_E!E51+FC_TRA_ROAD_LCV_E!E51+FC_TRA_ROAD_HGV_E!E51</f>
        <v>4.4936099999999994</v>
      </c>
      <c r="F51" s="27">
        <f>FC_TRA_ROAD_P2W_E!F51+FC_TRA_ROAD_CAR_E!F51+FC_TRA_ROAD_BUS_E!F51+FC_TRA_ROAD_LCV_E!F51+FC_TRA_ROAD_HGV_E!F51</f>
        <v>4.69557</v>
      </c>
      <c r="G51" s="27">
        <f>FC_TRA_ROAD_P2W_E!G51+FC_TRA_ROAD_CAR_E!G51+FC_TRA_ROAD_BUS_E!G51+FC_TRA_ROAD_LCV_E!G51+FC_TRA_ROAD_HGV_E!G51</f>
        <v>4.5945900000000011</v>
      </c>
      <c r="H51" s="27">
        <f>FC_TRA_ROAD_P2W_E!H51+FC_TRA_ROAD_CAR_E!H51+FC_TRA_ROAD_BUS_E!H51+FC_TRA_ROAD_LCV_E!H51+FC_TRA_ROAD_HGV_E!H51</f>
        <v>6.2607600000000021</v>
      </c>
      <c r="I51" s="27">
        <f>FC_TRA_ROAD_P2W_E!I51+FC_TRA_ROAD_CAR_E!I51+FC_TRA_ROAD_BUS_E!I51+FC_TRA_ROAD_LCV_E!I51+FC_TRA_ROAD_HGV_E!I51</f>
        <v>6.5636999999999999</v>
      </c>
      <c r="J51" s="27">
        <f>FC_TRA_ROAD_P2W_E!J51+FC_TRA_ROAD_CAR_E!J51+FC_TRA_ROAD_BUS_E!J51+FC_TRA_ROAD_LCV_E!J51+FC_TRA_ROAD_HGV_E!J51</f>
        <v>4.9480200000000005</v>
      </c>
      <c r="K51" s="27">
        <f>FC_TRA_ROAD_P2W_E!K51+FC_TRA_ROAD_CAR_E!K51+FC_TRA_ROAD_BUS_E!K51+FC_TRA_ROAD_LCV_E!K51+FC_TRA_ROAD_HGV_E!K51</f>
        <v>3.6857699999999998</v>
      </c>
      <c r="L51" s="27">
        <f>FC_TRA_ROAD_P2W_E!L51+FC_TRA_ROAD_CAR_E!L51+FC_TRA_ROAD_BUS_E!L51+FC_TRA_ROAD_LCV_E!L51+FC_TRA_ROAD_HGV_E!L51</f>
        <v>3.2818499999999999</v>
      </c>
      <c r="M51" s="27">
        <f>FC_TRA_ROAD_P2W_E!M51+FC_TRA_ROAD_CAR_E!M51+FC_TRA_ROAD_BUS_E!M51+FC_TRA_ROAD_LCV_E!M51+FC_TRA_ROAD_HGV_E!M51</f>
        <v>2.1710699999999998</v>
      </c>
      <c r="N51" s="27">
        <f>FC_TRA_ROAD_P2W_E!N51+FC_TRA_ROAD_CAR_E!N51+FC_TRA_ROAD_BUS_E!N51+FC_TRA_ROAD_LCV_E!N51+FC_TRA_ROAD_HGV_E!N51</f>
        <v>2.0196000000000001</v>
      </c>
      <c r="O51" s="27">
        <f>FC_TRA_ROAD_P2W_E!O51+FC_TRA_ROAD_CAR_E!O51+FC_TRA_ROAD_BUS_E!O51+FC_TRA_ROAD_LCV_E!O51+FC_TRA_ROAD_HGV_E!O51</f>
        <v>2.6254800000000005</v>
      </c>
      <c r="P51" s="27">
        <f>FC_TRA_ROAD_P2W_E!P51+FC_TRA_ROAD_CAR_E!P51+FC_TRA_ROAD_BUS_E!P51+FC_TRA_ROAD_LCV_E!P51+FC_TRA_ROAD_HGV_E!P51</f>
        <v>2.5749899999999992</v>
      </c>
      <c r="Q51" s="27">
        <f>FC_TRA_ROAD_P2W_E!Q51+FC_TRA_ROAD_CAR_E!Q51+FC_TRA_ROAD_BUS_E!Q51+FC_TRA_ROAD_LCV_E!Q51+FC_TRA_ROAD_HGV_E!Q51</f>
        <v>3.3828299999999993</v>
      </c>
      <c r="R51" s="27">
        <f>FC_TRA_ROAD_P2W_E!R51+FC_TRA_ROAD_CAR_E!R51+FC_TRA_ROAD_BUS_E!R51+FC_TRA_ROAD_LCV_E!R51+FC_TRA_ROAD_HGV_E!R51</f>
        <v>9.946530000000001</v>
      </c>
      <c r="S51" s="27">
        <f>FC_TRA_ROAD_P2W_E!S51+FC_TRA_ROAD_CAR_E!S51+FC_TRA_ROAD_BUS_E!S51+FC_TRA_ROAD_LCV_E!S51+FC_TRA_ROAD_HGV_E!S51</f>
        <v>18.98424</v>
      </c>
      <c r="T51" s="27">
        <f>FC_TRA_ROAD_P2W_E!T51+FC_TRA_ROAD_CAR_E!T51+FC_TRA_ROAD_BUS_E!T51+FC_TRA_ROAD_LCV_E!T51+FC_TRA_ROAD_HGV_E!T51</f>
        <v>20.538123089368266</v>
      </c>
      <c r="U51" s="27">
        <f>FC_TRA_ROAD_P2W_E!U51+FC_TRA_ROAD_CAR_E!U51+FC_TRA_ROAD_BUS_E!U51+FC_TRA_ROAD_LCV_E!U51+FC_TRA_ROAD_HGV_E!U51</f>
        <v>22.657192773581968</v>
      </c>
      <c r="V51" s="27">
        <f>FC_TRA_ROAD_P2W_E!V51+FC_TRA_ROAD_CAR_E!V51+FC_TRA_ROAD_BUS_E!V51+FC_TRA_ROAD_LCV_E!V51+FC_TRA_ROAD_HGV_E!V51</f>
        <v>21.697440472775856</v>
      </c>
      <c r="W51" s="27">
        <f>FC_TRA_ROAD_P2W_E!W51+FC_TRA_ROAD_CAR_E!W51+FC_TRA_ROAD_BUS_E!W51+FC_TRA_ROAD_LCV_E!W51+FC_TRA_ROAD_HGV_E!W51</f>
        <v>18.67041500448812</v>
      </c>
      <c r="X51" s="27">
        <f>FC_TRA_ROAD_P2W_E!X51+FC_TRA_ROAD_CAR_E!X51+FC_TRA_ROAD_BUS_E!X51+FC_TRA_ROAD_LCV_E!X51+FC_TRA_ROAD_HGV_E!X51</f>
        <v>17.056824206347237</v>
      </c>
      <c r="Y51" s="27">
        <f>FC_TRA_ROAD_P2W_E!Y51+FC_TRA_ROAD_CAR_E!Y51+FC_TRA_ROAD_BUS_E!Y51+FC_TRA_ROAD_LCV_E!Y51+FC_TRA_ROAD_HGV_E!Y51</f>
        <v>17.812364811190957</v>
      </c>
      <c r="Z51" s="27">
        <f>FC_TRA_ROAD_P2W_E!Z51+FC_TRA_ROAD_CAR_E!Z51+FC_TRA_ROAD_BUS_E!Z51+FC_TRA_ROAD_LCV_E!Z51+FC_TRA_ROAD_HGV_E!Z51</f>
        <v>22.691983644251767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7.5898166400000013</v>
      </c>
      <c r="I61" s="49">
        <f t="shared" si="30"/>
        <v>32.25659327999999</v>
      </c>
      <c r="J61" s="49">
        <f t="shared" si="30"/>
        <v>84.931878239999989</v>
      </c>
      <c r="K61" s="49">
        <f t="shared" si="30"/>
        <v>487.93946832000006</v>
      </c>
      <c r="L61" s="49">
        <f t="shared" si="30"/>
        <v>501.21438335999977</v>
      </c>
      <c r="M61" s="49">
        <f t="shared" si="30"/>
        <v>518.07189168000002</v>
      </c>
      <c r="N61" s="49">
        <f t="shared" si="30"/>
        <v>472.59696671999984</v>
      </c>
      <c r="O61" s="49">
        <f t="shared" si="30"/>
        <v>455.98745664</v>
      </c>
      <c r="P61" s="49">
        <f t="shared" si="30"/>
        <v>405.57091823999986</v>
      </c>
      <c r="Q61" s="49">
        <f t="shared" si="30"/>
        <v>558.57640176000007</v>
      </c>
      <c r="R61" s="49">
        <f t="shared" si="30"/>
        <v>519.11995823999996</v>
      </c>
      <c r="S61" s="49">
        <f t="shared" si="30"/>
        <v>554.74631999999997</v>
      </c>
      <c r="T61" s="49">
        <f t="shared" si="30"/>
        <v>486.83894122681801</v>
      </c>
      <c r="U61" s="49">
        <f t="shared" si="30"/>
        <v>572.81984619982927</v>
      </c>
      <c r="V61" s="49">
        <f t="shared" si="30"/>
        <v>600.23414995441078</v>
      </c>
      <c r="W61" s="49">
        <f t="shared" si="30"/>
        <v>827.39338403285092</v>
      </c>
      <c r="X61" s="49">
        <f t="shared" si="30"/>
        <v>844.77289229200426</v>
      </c>
      <c r="Y61" s="49">
        <f t="shared" ref="Y61:Z61" si="31">SUM(Y62:Y72)</f>
        <v>901.98094002761081</v>
      </c>
      <c r="Z61" s="49">
        <f t="shared" si="31"/>
        <v>927.09717052634301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1.1004586818054312E-2</v>
      </c>
      <c r="U64" s="52">
        <f>FC_TRA_ROAD_P2W_E!U64+FC_TRA_ROAD_CAR_E!U64+FC_TRA_ROAD_BUS_E!U64+FC_TRA_ROAD_LCV_E!U64+FC_TRA_ROAD_HGV_E!U64</f>
        <v>1.2474519829315576E-2</v>
      </c>
      <c r="V64" s="52">
        <f>FC_TRA_ROAD_P2W_E!V64+FC_TRA_ROAD_CAR_E!V64+FC_TRA_ROAD_BUS_E!V64+FC_TRA_ROAD_LCV_E!V64+FC_TRA_ROAD_HGV_E!V64</f>
        <v>1.2904994410666087E-2</v>
      </c>
      <c r="W64" s="52">
        <f>FC_TRA_ROAD_P2W_E!W64+FC_TRA_ROAD_CAR_E!W64+FC_TRA_ROAD_BUS_E!W64+FC_TRA_ROAD_LCV_E!W64+FC_TRA_ROAD_HGV_E!W64</f>
        <v>1.0593952851136202E-2</v>
      </c>
      <c r="X64" s="52">
        <f>FC_TRA_ROAD_P2W_E!X64+FC_TRA_ROAD_CAR_E!X64+FC_TRA_ROAD_BUS_E!X64+FC_TRA_ROAD_LCV_E!X64+FC_TRA_ROAD_HGV_E!X64</f>
        <v>8.5606120042932762E-3</v>
      </c>
      <c r="Y64" s="52">
        <f>FC_TRA_ROAD_P2W_E!Y64+FC_TRA_ROAD_CAR_E!Y64+FC_TRA_ROAD_BUS_E!Y64+FC_TRA_ROAD_LCV_E!Y64+FC_TRA_ROAD_HGV_E!Y64</f>
        <v>1.0321627610944156E-2</v>
      </c>
      <c r="Z64" s="52">
        <f>FC_TRA_ROAD_P2W_E!Z64+FC_TRA_ROAD_CAR_E!Z64+FC_TRA_ROAD_BUS_E!Z64+FC_TRA_ROAD_LCV_E!Z64+FC_TRA_ROAD_HGV_E!Z64</f>
        <v>2.7753886343197285E-2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7.5898166400000013</v>
      </c>
      <c r="I67" s="52">
        <f>FC_TRA_ROAD_P2W_E!I67+FC_TRA_ROAD_CAR_E!I67+FC_TRA_ROAD_BUS_E!I67+FC_TRA_ROAD_LCV_E!I67+FC_TRA_ROAD_HGV_E!I67</f>
        <v>32.25659327999999</v>
      </c>
      <c r="J67" s="52">
        <f>FC_TRA_ROAD_P2W_E!J67+FC_TRA_ROAD_CAR_E!J67+FC_TRA_ROAD_BUS_E!J67+FC_TRA_ROAD_LCV_E!J67+FC_TRA_ROAD_HGV_E!J67</f>
        <v>79.692564959999984</v>
      </c>
      <c r="K67" s="52">
        <f>FC_TRA_ROAD_P2W_E!K67+FC_TRA_ROAD_CAR_E!K67+FC_TRA_ROAD_BUS_E!K67+FC_TRA_ROAD_LCV_E!K67+FC_TRA_ROAD_HGV_E!K67</f>
        <v>137.47946832</v>
      </c>
      <c r="L67" s="52">
        <f>FC_TRA_ROAD_P2W_E!L67+FC_TRA_ROAD_CAR_E!L67+FC_TRA_ROAD_BUS_E!L67+FC_TRA_ROAD_LCV_E!L67+FC_TRA_ROAD_HGV_E!L67</f>
        <v>137.47946831999997</v>
      </c>
      <c r="M67" s="52">
        <f>FC_TRA_ROAD_P2W_E!M67+FC_TRA_ROAD_CAR_E!M67+FC_TRA_ROAD_BUS_E!M67+FC_TRA_ROAD_LCV_E!M67+FC_TRA_ROAD_HGV_E!M67</f>
        <v>167.61189168000001</v>
      </c>
      <c r="N67" s="52">
        <f>FC_TRA_ROAD_P2W_E!N67+FC_TRA_ROAD_CAR_E!N67+FC_TRA_ROAD_BUS_E!N67+FC_TRA_ROAD_LCV_E!N67+FC_TRA_ROAD_HGV_E!N67</f>
        <v>161.96196671999996</v>
      </c>
      <c r="O67" s="52">
        <f>FC_TRA_ROAD_P2W_E!O67+FC_TRA_ROAD_CAR_E!O67+FC_TRA_ROAD_BUS_E!O67+FC_TRA_ROAD_LCV_E!O67+FC_TRA_ROAD_HGV_E!O67</f>
        <v>150.66237168000001</v>
      </c>
      <c r="P67" s="52">
        <f>FC_TRA_ROAD_P2W_E!P67+FC_TRA_ROAD_CAR_E!P67+FC_TRA_ROAD_BUS_E!P67+FC_TRA_ROAD_LCV_E!P67+FC_TRA_ROAD_HGV_E!P67</f>
        <v>92.280833279999996</v>
      </c>
      <c r="Q67" s="52">
        <f>FC_TRA_ROAD_P2W_E!Q67+FC_TRA_ROAD_CAR_E!Q67+FC_TRA_ROAD_BUS_E!Q67+FC_TRA_ROAD_LCV_E!Q67+FC_TRA_ROAD_HGV_E!Q67</f>
        <v>178.91148671999994</v>
      </c>
      <c r="R67" s="52">
        <f>FC_TRA_ROAD_P2W_E!R67+FC_TRA_ROAD_CAR_E!R67+FC_TRA_ROAD_BUS_E!R67+FC_TRA_ROAD_LCV_E!R67+FC_TRA_ROAD_HGV_E!R67</f>
        <v>126.17987328</v>
      </c>
      <c r="S67" s="52">
        <f>FC_TRA_ROAD_P2W_E!S67+FC_TRA_ROAD_CAR_E!S67+FC_TRA_ROAD_BUS_E!S67+FC_TRA_ROAD_LCV_E!S67+FC_TRA_ROAD_HGV_E!S67</f>
        <v>129.94623504000003</v>
      </c>
      <c r="T67" s="52">
        <f>FC_TRA_ROAD_P2W_E!T67+FC_TRA_ROAD_CAR_E!T67+FC_TRA_ROAD_BUS_E!T67+FC_TRA_ROAD_LCV_E!T67+FC_TRA_ROAD_HGV_E!T67</f>
        <v>133.71285167999997</v>
      </c>
      <c r="U67" s="52">
        <f>FC_TRA_ROAD_P2W_E!U67+FC_TRA_ROAD_CAR_E!U67+FC_TRA_ROAD_BUS_E!U67+FC_TRA_ROAD_LCV_E!U67+FC_TRA_ROAD_HGV_E!U67</f>
        <v>150.66237168000004</v>
      </c>
      <c r="V67" s="52">
        <f>FC_TRA_ROAD_P2W_E!V67+FC_TRA_ROAD_CAR_E!V67+FC_TRA_ROAD_BUS_E!V67+FC_TRA_ROAD_LCV_E!V67+FC_TRA_ROAD_HGV_E!V67</f>
        <v>135.59616000000003</v>
      </c>
      <c r="W67" s="52">
        <f>FC_TRA_ROAD_P2W_E!W67+FC_TRA_ROAD_CAR_E!W67+FC_TRA_ROAD_BUS_E!W67+FC_TRA_ROAD_LCV_E!W67+FC_TRA_ROAD_HGV_E!W67</f>
        <v>248.59287503999997</v>
      </c>
      <c r="X67" s="52">
        <f>FC_TRA_ROAD_P2W_E!X67+FC_TRA_ROAD_CAR_E!X67+FC_TRA_ROAD_BUS_E!X67+FC_TRA_ROAD_LCV_E!X67+FC_TRA_ROAD_HGV_E!X67</f>
        <v>258.00941663999993</v>
      </c>
      <c r="Y67" s="52">
        <f>FC_TRA_ROAD_P2W_E!Y67+FC_TRA_ROAD_CAR_E!Y67+FC_TRA_ROAD_BUS_E!Y67+FC_TRA_ROAD_LCV_E!Y67+FC_TRA_ROAD_HGV_E!Y67</f>
        <v>267.42570335999994</v>
      </c>
      <c r="Z67" s="52">
        <f>FC_TRA_ROAD_P2W_E!Z67+FC_TRA_ROAD_CAR_E!Z67+FC_TRA_ROAD_BUS_E!Z67+FC_TRA_ROAD_LCV_E!Z67+FC_TRA_ROAD_HGV_E!Z67</f>
        <v>258.00941664000004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5.2393132799999993</v>
      </c>
      <c r="K69" s="52">
        <f>FC_TRA_ROAD_P2W_E!K69+FC_TRA_ROAD_CAR_E!K69+FC_TRA_ROAD_BUS_E!K69+FC_TRA_ROAD_LCV_E!K69+FC_TRA_ROAD_HGV_E!K69</f>
        <v>350.46000000000004</v>
      </c>
      <c r="L69" s="52">
        <f>FC_TRA_ROAD_P2W_E!L69+FC_TRA_ROAD_CAR_E!L69+FC_TRA_ROAD_BUS_E!L69+FC_TRA_ROAD_LCV_E!L69+FC_TRA_ROAD_HGV_E!L69</f>
        <v>363.73491503999981</v>
      </c>
      <c r="M69" s="52">
        <f>FC_TRA_ROAD_P2W_E!M69+FC_TRA_ROAD_CAR_E!M69+FC_TRA_ROAD_BUS_E!M69+FC_TRA_ROAD_LCV_E!M69+FC_TRA_ROAD_HGV_E!M69</f>
        <v>350.46000000000004</v>
      </c>
      <c r="N69" s="52">
        <f>FC_TRA_ROAD_P2W_E!N69+FC_TRA_ROAD_CAR_E!N69+FC_TRA_ROAD_BUS_E!N69+FC_TRA_ROAD_LCV_E!N69+FC_TRA_ROAD_HGV_E!N69</f>
        <v>310.63499999999988</v>
      </c>
      <c r="O69" s="52">
        <f>FC_TRA_ROAD_P2W_E!O69+FC_TRA_ROAD_CAR_E!O69+FC_TRA_ROAD_BUS_E!O69+FC_TRA_ROAD_LCV_E!O69+FC_TRA_ROAD_HGV_E!O69</f>
        <v>305.32508495999997</v>
      </c>
      <c r="P69" s="52">
        <f>FC_TRA_ROAD_P2W_E!P69+FC_TRA_ROAD_CAR_E!P69+FC_TRA_ROAD_BUS_E!P69+FC_TRA_ROAD_LCV_E!P69+FC_TRA_ROAD_HGV_E!P69</f>
        <v>313.29008495999989</v>
      </c>
      <c r="Q69" s="52">
        <f>FC_TRA_ROAD_P2W_E!Q69+FC_TRA_ROAD_CAR_E!Q69+FC_TRA_ROAD_BUS_E!Q69+FC_TRA_ROAD_LCV_E!Q69+FC_TRA_ROAD_HGV_E!Q69</f>
        <v>379.6649150400001</v>
      </c>
      <c r="R69" s="52">
        <f>FC_TRA_ROAD_P2W_E!R69+FC_TRA_ROAD_CAR_E!R69+FC_TRA_ROAD_BUS_E!R69+FC_TRA_ROAD_LCV_E!R69+FC_TRA_ROAD_HGV_E!R69</f>
        <v>392.94008495999992</v>
      </c>
      <c r="S69" s="52">
        <f>FC_TRA_ROAD_P2W_E!S69+FC_TRA_ROAD_CAR_E!S69+FC_TRA_ROAD_BUS_E!S69+FC_TRA_ROAD_LCV_E!S69+FC_TRA_ROAD_HGV_E!S69</f>
        <v>424.80008495999994</v>
      </c>
      <c r="T69" s="52">
        <f>FC_TRA_ROAD_P2W_E!T69+FC_TRA_ROAD_CAR_E!T69+FC_TRA_ROAD_BUS_E!T69+FC_TRA_ROAD_LCV_E!T69+FC_TRA_ROAD_HGV_E!T69</f>
        <v>353.11508495999999</v>
      </c>
      <c r="U69" s="52">
        <f>FC_TRA_ROAD_P2W_E!U69+FC_TRA_ROAD_CAR_E!U69+FC_TRA_ROAD_BUS_E!U69+FC_TRA_ROAD_LCV_E!U69+FC_TRA_ROAD_HGV_E!U69</f>
        <v>422.14499999999987</v>
      </c>
      <c r="V69" s="52">
        <f>FC_TRA_ROAD_P2W_E!V69+FC_TRA_ROAD_CAR_E!V69+FC_TRA_ROAD_BUS_E!V69+FC_TRA_ROAD_LCV_E!V69+FC_TRA_ROAD_HGV_E!V69</f>
        <v>464.62508496000009</v>
      </c>
      <c r="W69" s="52">
        <f>FC_TRA_ROAD_P2W_E!W69+FC_TRA_ROAD_CAR_E!W69+FC_TRA_ROAD_BUS_E!W69+FC_TRA_ROAD_LCV_E!W69+FC_TRA_ROAD_HGV_E!W69</f>
        <v>578.78991503999987</v>
      </c>
      <c r="X69" s="52">
        <f>FC_TRA_ROAD_P2W_E!X69+FC_TRA_ROAD_CAR_E!X69+FC_TRA_ROAD_BUS_E!X69+FC_TRA_ROAD_LCV_E!X69+FC_TRA_ROAD_HGV_E!X69</f>
        <v>586.75491504000001</v>
      </c>
      <c r="Y69" s="52">
        <f>FC_TRA_ROAD_P2W_E!Y69+FC_TRA_ROAD_CAR_E!Y69+FC_TRA_ROAD_BUS_E!Y69+FC_TRA_ROAD_LCV_E!Y69+FC_TRA_ROAD_HGV_E!Y69</f>
        <v>634.54491503999986</v>
      </c>
      <c r="Z69" s="52">
        <f>FC_TRA_ROAD_P2W_E!Z69+FC_TRA_ROAD_CAR_E!Z69+FC_TRA_ROAD_BUS_E!Z69+FC_TRA_ROAD_LCV_E!Z69+FC_TRA_ROAD_HGV_E!Z69</f>
        <v>669.05999999999983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34.283106290364053</v>
      </c>
      <c r="D2" s="21">
        <f t="shared" ref="D2:X2" si="0">SUM(D3,D17,D22,D25,D26,D51,D52)</f>
        <v>34.853257484598601</v>
      </c>
      <c r="E2" s="21">
        <f t="shared" si="0"/>
        <v>36.218434448720906</v>
      </c>
      <c r="F2" s="21">
        <f t="shared" si="0"/>
        <v>38.0222805745031</v>
      </c>
      <c r="G2" s="21">
        <f t="shared" si="0"/>
        <v>41.262461645398282</v>
      </c>
      <c r="H2" s="21">
        <f t="shared" si="0"/>
        <v>43.861108439572341</v>
      </c>
      <c r="I2" s="21">
        <f t="shared" si="0"/>
        <v>45.830002501491776</v>
      </c>
      <c r="J2" s="21">
        <f t="shared" si="0"/>
        <v>46.856753853242203</v>
      </c>
      <c r="K2" s="21">
        <f t="shared" si="0"/>
        <v>47.60008916252216</v>
      </c>
      <c r="L2" s="21">
        <f t="shared" si="0"/>
        <v>47.221770751862202</v>
      </c>
      <c r="M2" s="21">
        <f t="shared" si="0"/>
        <v>46.2878737243269</v>
      </c>
      <c r="N2" s="21">
        <f t="shared" si="0"/>
        <v>47.554633525805073</v>
      </c>
      <c r="O2" s="21">
        <f t="shared" si="0"/>
        <v>48.499732300143478</v>
      </c>
      <c r="P2" s="21">
        <f t="shared" si="0"/>
        <v>50.649331547068648</v>
      </c>
      <c r="Q2" s="21">
        <f t="shared" si="0"/>
        <v>50.427278073202011</v>
      </c>
      <c r="R2" s="21">
        <f t="shared" si="0"/>
        <v>50.876923029649305</v>
      </c>
      <c r="S2" s="21">
        <f t="shared" si="0"/>
        <v>50.014317886300191</v>
      </c>
      <c r="T2" s="21">
        <f t="shared" si="0"/>
        <v>52.351610466557155</v>
      </c>
      <c r="U2" s="21">
        <f t="shared" si="0"/>
        <v>54.671983914814945</v>
      </c>
      <c r="V2" s="21">
        <f t="shared" si="0"/>
        <v>55.966345812090346</v>
      </c>
      <c r="W2" s="21">
        <f t="shared" si="0"/>
        <v>49.559311519156495</v>
      </c>
      <c r="X2" s="21">
        <f t="shared" si="0"/>
        <v>50.32336063482569</v>
      </c>
      <c r="Y2" s="21">
        <f t="shared" ref="Y2:Z2" si="1">SUM(Y3,Y17,Y22,Y25,Y26,Y51,Y52)</f>
        <v>51.941192469510185</v>
      </c>
      <c r="Z2" s="21">
        <f t="shared" si="1"/>
        <v>51.936065235620802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34.283106290364053</v>
      </c>
      <c r="D26" s="27">
        <f t="shared" si="16"/>
        <v>34.853257484598601</v>
      </c>
      <c r="E26" s="27">
        <f t="shared" si="16"/>
        <v>36.218434448720906</v>
      </c>
      <c r="F26" s="27">
        <f t="shared" si="16"/>
        <v>38.0222805745031</v>
      </c>
      <c r="G26" s="27">
        <f t="shared" si="16"/>
        <v>41.262461645398282</v>
      </c>
      <c r="H26" s="27">
        <f t="shared" si="16"/>
        <v>43.861108439572341</v>
      </c>
      <c r="I26" s="27">
        <f t="shared" si="16"/>
        <v>45.830002501491776</v>
      </c>
      <c r="J26" s="27">
        <f t="shared" si="16"/>
        <v>46.856753853242203</v>
      </c>
      <c r="K26" s="27">
        <f t="shared" si="16"/>
        <v>47.60008916252216</v>
      </c>
      <c r="L26" s="27">
        <f t="shared" si="16"/>
        <v>47.221770751862202</v>
      </c>
      <c r="M26" s="27">
        <f t="shared" si="16"/>
        <v>46.2878737243269</v>
      </c>
      <c r="N26" s="27">
        <f t="shared" si="16"/>
        <v>47.554633525805073</v>
      </c>
      <c r="O26" s="27">
        <f t="shared" si="16"/>
        <v>48.499732300143478</v>
      </c>
      <c r="P26" s="27">
        <f t="shared" si="16"/>
        <v>50.649331547068648</v>
      </c>
      <c r="Q26" s="27">
        <f t="shared" si="16"/>
        <v>50.427278073202011</v>
      </c>
      <c r="R26" s="27">
        <f t="shared" si="16"/>
        <v>50.876923029649305</v>
      </c>
      <c r="S26" s="27">
        <f t="shared" si="16"/>
        <v>50.014317886300191</v>
      </c>
      <c r="T26" s="27">
        <f t="shared" si="16"/>
        <v>52.351610466557155</v>
      </c>
      <c r="U26" s="27">
        <f t="shared" si="16"/>
        <v>54.671983914814945</v>
      </c>
      <c r="V26" s="27">
        <f t="shared" si="16"/>
        <v>55.966345812090346</v>
      </c>
      <c r="W26" s="27">
        <f t="shared" si="16"/>
        <v>49.559311519156495</v>
      </c>
      <c r="X26" s="27">
        <f t="shared" si="16"/>
        <v>50.32336063482569</v>
      </c>
      <c r="Y26" s="27">
        <f t="shared" ref="Y26:Z26" si="17">SUM(Y27,Y33)</f>
        <v>51.941192469510185</v>
      </c>
      <c r="Z26" s="27">
        <f t="shared" si="17"/>
        <v>51.936065235620802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34.283106290364053</v>
      </c>
      <c r="D33" s="19">
        <f t="shared" si="20"/>
        <v>34.853257484598601</v>
      </c>
      <c r="E33" s="19">
        <f t="shared" si="20"/>
        <v>36.218434448720906</v>
      </c>
      <c r="F33" s="19">
        <f t="shared" si="20"/>
        <v>38.0222805745031</v>
      </c>
      <c r="G33" s="19">
        <f t="shared" si="20"/>
        <v>41.262461645398282</v>
      </c>
      <c r="H33" s="19">
        <f t="shared" si="20"/>
        <v>43.861108439572341</v>
      </c>
      <c r="I33" s="19">
        <f t="shared" si="20"/>
        <v>45.830002501491776</v>
      </c>
      <c r="J33" s="19">
        <f t="shared" si="20"/>
        <v>46.856753853242203</v>
      </c>
      <c r="K33" s="19">
        <f t="shared" si="20"/>
        <v>47.60008916252216</v>
      </c>
      <c r="L33" s="19">
        <f t="shared" si="20"/>
        <v>47.221770751862202</v>
      </c>
      <c r="M33" s="19">
        <f t="shared" si="20"/>
        <v>46.2878737243269</v>
      </c>
      <c r="N33" s="19">
        <f t="shared" si="20"/>
        <v>47.554633525805073</v>
      </c>
      <c r="O33" s="19">
        <f t="shared" si="20"/>
        <v>48.499732300143478</v>
      </c>
      <c r="P33" s="19">
        <f t="shared" si="20"/>
        <v>50.649331547068648</v>
      </c>
      <c r="Q33" s="19">
        <f t="shared" si="20"/>
        <v>50.427278073202011</v>
      </c>
      <c r="R33" s="19">
        <f t="shared" si="20"/>
        <v>50.876923029649305</v>
      </c>
      <c r="S33" s="19">
        <f t="shared" si="20"/>
        <v>50.014317886300191</v>
      </c>
      <c r="T33" s="19">
        <f t="shared" si="20"/>
        <v>52.351610466557155</v>
      </c>
      <c r="U33" s="19">
        <f t="shared" si="20"/>
        <v>54.671983914814945</v>
      </c>
      <c r="V33" s="19">
        <f t="shared" si="20"/>
        <v>55.966345812090346</v>
      </c>
      <c r="W33" s="19">
        <f t="shared" si="20"/>
        <v>49.559311519156495</v>
      </c>
      <c r="X33" s="19">
        <f t="shared" si="20"/>
        <v>50.32336063482569</v>
      </c>
      <c r="Y33" s="19">
        <f t="shared" ref="Y33:Z33" si="21">SUM(Y34:Y50)</f>
        <v>51.941192469510185</v>
      </c>
      <c r="Z33" s="19">
        <f t="shared" si="21"/>
        <v>51.936065235620802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34.283106290364053</v>
      </c>
      <c r="D37" s="8">
        <v>34.853257484598601</v>
      </c>
      <c r="E37" s="8">
        <v>36.218434448720906</v>
      </c>
      <c r="F37" s="8">
        <v>38.0222805745031</v>
      </c>
      <c r="G37" s="8">
        <v>41.262461645398282</v>
      </c>
      <c r="H37" s="8">
        <v>43.861108439572341</v>
      </c>
      <c r="I37" s="8">
        <v>45.830002501491776</v>
      </c>
      <c r="J37" s="8">
        <v>46.856753853242203</v>
      </c>
      <c r="K37" s="8">
        <v>47.60008916252216</v>
      </c>
      <c r="L37" s="8">
        <v>47.221770751862202</v>
      </c>
      <c r="M37" s="8">
        <v>46.2878737243269</v>
      </c>
      <c r="N37" s="8">
        <v>47.554633525805073</v>
      </c>
      <c r="O37" s="8">
        <v>48.499732300143478</v>
      </c>
      <c r="P37" s="8">
        <v>50.649331547068648</v>
      </c>
      <c r="Q37" s="8">
        <v>50.427278073202011</v>
      </c>
      <c r="R37" s="8">
        <v>50.876923029649305</v>
      </c>
      <c r="S37" s="8">
        <v>50.014317886300191</v>
      </c>
      <c r="T37" s="8">
        <v>52.351610466557155</v>
      </c>
      <c r="U37" s="8">
        <v>54.671983914814945</v>
      </c>
      <c r="V37" s="8">
        <v>55.966345812090346</v>
      </c>
      <c r="W37" s="8">
        <v>49.559311519156495</v>
      </c>
      <c r="X37" s="8">
        <v>50.32336063482569</v>
      </c>
      <c r="Y37" s="8">
        <v>51.941192469510185</v>
      </c>
      <c r="Z37" s="8">
        <v>51.936065235620802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7.3168765935929622E-2</v>
      </c>
      <c r="I61" s="49">
        <f t="shared" si="24"/>
        <v>0.31889996273734988</v>
      </c>
      <c r="J61" s="49">
        <f t="shared" si="24"/>
        <v>0.79343413366895077</v>
      </c>
      <c r="K61" s="49">
        <f t="shared" si="24"/>
        <v>1.4286959826105674</v>
      </c>
      <c r="L61" s="49">
        <f t="shared" si="24"/>
        <v>1.4173409199842761</v>
      </c>
      <c r="M61" s="49">
        <f t="shared" si="24"/>
        <v>1.983167947902468</v>
      </c>
      <c r="N61" s="49">
        <f t="shared" si="24"/>
        <v>2.1315799647387421</v>
      </c>
      <c r="O61" s="49">
        <f t="shared" si="24"/>
        <v>2.0412214798268247</v>
      </c>
      <c r="P61" s="49">
        <f t="shared" si="24"/>
        <v>1.3797018668788807</v>
      </c>
      <c r="Q61" s="49">
        <f t="shared" si="24"/>
        <v>2.5011117259886873</v>
      </c>
      <c r="R61" s="49">
        <f t="shared" si="24"/>
        <v>1.7242862278799953</v>
      </c>
      <c r="S61" s="49">
        <f t="shared" si="24"/>
        <v>1.7147508145798094</v>
      </c>
      <c r="T61" s="49">
        <f t="shared" si="24"/>
        <v>1.803386770535877</v>
      </c>
      <c r="U61" s="49">
        <f t="shared" si="24"/>
        <v>2.0326319615122874</v>
      </c>
      <c r="V61" s="49">
        <f t="shared" si="24"/>
        <v>1.7355585590693114</v>
      </c>
      <c r="W61" s="49">
        <f t="shared" si="24"/>
        <v>3.2453285437877923</v>
      </c>
      <c r="X61" s="49">
        <f t="shared" si="24"/>
        <v>3.2234167037181858</v>
      </c>
      <c r="Y61" s="49">
        <f t="shared" ref="Y61:Z61" si="25">SUM(Y62:Y72)</f>
        <v>3.2515544030821397</v>
      </c>
      <c r="Z61" s="49">
        <f t="shared" si="25"/>
        <v>3.2100755000475978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7.3168765935929622E-2</v>
      </c>
      <c r="I67" s="52">
        <v>0.31889996273734988</v>
      </c>
      <c r="J67" s="52">
        <v>0.79343413366895077</v>
      </c>
      <c r="K67" s="52">
        <v>1.4286959826105674</v>
      </c>
      <c r="L67" s="52">
        <v>1.4173409199842761</v>
      </c>
      <c r="M67" s="52">
        <v>1.983167947902468</v>
      </c>
      <c r="N67" s="52">
        <v>2.1315799647387421</v>
      </c>
      <c r="O67" s="52">
        <v>2.0412214798268247</v>
      </c>
      <c r="P67" s="52">
        <v>1.3797018668788807</v>
      </c>
      <c r="Q67" s="52">
        <v>2.5011117259886873</v>
      </c>
      <c r="R67" s="52">
        <v>1.7242862278799953</v>
      </c>
      <c r="S67" s="52">
        <v>1.7147508145798094</v>
      </c>
      <c r="T67" s="52">
        <v>1.803386770535877</v>
      </c>
      <c r="U67" s="52">
        <v>2.0326319615122874</v>
      </c>
      <c r="V67" s="52">
        <v>1.7355585590693114</v>
      </c>
      <c r="W67" s="52">
        <v>3.2453285437877923</v>
      </c>
      <c r="X67" s="52">
        <v>3.2234167037181858</v>
      </c>
      <c r="Y67" s="52">
        <v>3.2515544030821397</v>
      </c>
      <c r="Z67" s="52">
        <v>3.2100755000475978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4462.1907061179991</v>
      </c>
      <c r="D2" s="21">
        <f t="shared" ref="D2:X2" si="0">SUM(D3,D17,D22,D25,D26,D51,D52)</f>
        <v>4745.8403519408484</v>
      </c>
      <c r="E2" s="21">
        <f t="shared" si="0"/>
        <v>4999.3578403258007</v>
      </c>
      <c r="F2" s="21">
        <f t="shared" si="0"/>
        <v>5280.2395566706</v>
      </c>
      <c r="G2" s="21">
        <f t="shared" si="0"/>
        <v>5538.2663426245799</v>
      </c>
      <c r="H2" s="21">
        <f t="shared" si="0"/>
        <v>5580.9383771809726</v>
      </c>
      <c r="I2" s="21">
        <f t="shared" si="0"/>
        <v>5973.8935520792329</v>
      </c>
      <c r="J2" s="21">
        <f t="shared" si="0"/>
        <v>6242.9308749325883</v>
      </c>
      <c r="K2" s="21">
        <f t="shared" si="0"/>
        <v>6224.5049179625748</v>
      </c>
      <c r="L2" s="21">
        <f t="shared" si="0"/>
        <v>6383.919765152069</v>
      </c>
      <c r="M2" s="21">
        <f t="shared" si="0"/>
        <v>5749.6943354104433</v>
      </c>
      <c r="N2" s="21">
        <f t="shared" si="0"/>
        <v>5410.5909576134609</v>
      </c>
      <c r="O2" s="21">
        <f t="shared" si="0"/>
        <v>5474.7748992908591</v>
      </c>
      <c r="P2" s="21">
        <f t="shared" si="0"/>
        <v>5265.8391611993284</v>
      </c>
      <c r="Q2" s="21">
        <f t="shared" si="0"/>
        <v>5515.8736896271585</v>
      </c>
      <c r="R2" s="21">
        <f t="shared" si="0"/>
        <v>5929.5792996169994</v>
      </c>
      <c r="S2" s="21">
        <f t="shared" si="0"/>
        <v>6227.1672245317677</v>
      </c>
      <c r="T2" s="21">
        <f t="shared" si="0"/>
        <v>6566.2967112434326</v>
      </c>
      <c r="U2" s="21">
        <f t="shared" si="0"/>
        <v>7027.2623467758021</v>
      </c>
      <c r="V2" s="21">
        <f t="shared" si="0"/>
        <v>7791.3088618911379</v>
      </c>
      <c r="W2" s="21">
        <f t="shared" si="0"/>
        <v>6931.7965267337349</v>
      </c>
      <c r="X2" s="21">
        <f t="shared" si="0"/>
        <v>7420.3138596077497</v>
      </c>
      <c r="Y2" s="21">
        <f t="shared" ref="Y2:Z2" si="1">SUM(Y3,Y17,Y22,Y25,Y26,Y51,Y52)</f>
        <v>7981.1752984821787</v>
      </c>
      <c r="Z2" s="21">
        <f t="shared" si="1"/>
        <v>7882.0071277198558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4462.1907061179991</v>
      </c>
      <c r="D26" s="27">
        <f t="shared" si="16"/>
        <v>4745.8403519408484</v>
      </c>
      <c r="E26" s="27">
        <f t="shared" si="16"/>
        <v>4999.3578403258007</v>
      </c>
      <c r="F26" s="27">
        <f t="shared" si="16"/>
        <v>5280.2395566706</v>
      </c>
      <c r="G26" s="27">
        <f t="shared" si="16"/>
        <v>5538.2663426245799</v>
      </c>
      <c r="H26" s="27">
        <f t="shared" si="16"/>
        <v>5580.9383771809726</v>
      </c>
      <c r="I26" s="27">
        <f t="shared" si="16"/>
        <v>5973.8935520792329</v>
      </c>
      <c r="J26" s="27">
        <f t="shared" si="16"/>
        <v>6242.9308749325883</v>
      </c>
      <c r="K26" s="27">
        <f t="shared" si="16"/>
        <v>6224.5049179625748</v>
      </c>
      <c r="L26" s="27">
        <f t="shared" si="16"/>
        <v>6383.919765152069</v>
      </c>
      <c r="M26" s="27">
        <f t="shared" si="16"/>
        <v>5749.6899607428513</v>
      </c>
      <c r="N26" s="27">
        <f t="shared" si="16"/>
        <v>5410.5859412378595</v>
      </c>
      <c r="O26" s="27">
        <f t="shared" si="16"/>
        <v>5474.7715680985102</v>
      </c>
      <c r="P26" s="27">
        <f t="shared" si="16"/>
        <v>5265.3215752517463</v>
      </c>
      <c r="Q26" s="27">
        <f t="shared" si="16"/>
        <v>5515.0019953499523</v>
      </c>
      <c r="R26" s="27">
        <f t="shared" si="16"/>
        <v>5927.623825518629</v>
      </c>
      <c r="S26" s="27">
        <f t="shared" si="16"/>
        <v>6224.9782009424125</v>
      </c>
      <c r="T26" s="27">
        <f t="shared" si="16"/>
        <v>6563.8698268611661</v>
      </c>
      <c r="U26" s="27">
        <f t="shared" si="16"/>
        <v>7024.5952702090271</v>
      </c>
      <c r="V26" s="27">
        <f t="shared" si="16"/>
        <v>7788.4351934444267</v>
      </c>
      <c r="W26" s="27">
        <f t="shared" si="16"/>
        <v>6929.2049464419142</v>
      </c>
      <c r="X26" s="27">
        <f t="shared" si="16"/>
        <v>7417.6740090766853</v>
      </c>
      <c r="Y26" s="27">
        <f t="shared" ref="Y26:Z26" si="17">SUM(Y27,Y33)</f>
        <v>7978.3823854570273</v>
      </c>
      <c r="Z26" s="27">
        <f t="shared" si="17"/>
        <v>7879.3154313862779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4462.1907061179991</v>
      </c>
      <c r="D33" s="19">
        <f t="shared" si="20"/>
        <v>4745.8403519408484</v>
      </c>
      <c r="E33" s="19">
        <f t="shared" si="20"/>
        <v>4999.3578403258007</v>
      </c>
      <c r="F33" s="19">
        <f t="shared" si="20"/>
        <v>5280.2395566706</v>
      </c>
      <c r="G33" s="19">
        <f t="shared" si="20"/>
        <v>5538.2663426245799</v>
      </c>
      <c r="H33" s="19">
        <f t="shared" si="20"/>
        <v>5580.9383771809726</v>
      </c>
      <c r="I33" s="19">
        <f t="shared" si="20"/>
        <v>5973.8935520792329</v>
      </c>
      <c r="J33" s="19">
        <f t="shared" si="20"/>
        <v>6242.9308749325883</v>
      </c>
      <c r="K33" s="19">
        <f t="shared" si="20"/>
        <v>6224.5049179625748</v>
      </c>
      <c r="L33" s="19">
        <f t="shared" si="20"/>
        <v>6383.919765152069</v>
      </c>
      <c r="M33" s="19">
        <f t="shared" si="20"/>
        <v>5749.6899607428513</v>
      </c>
      <c r="N33" s="19">
        <f t="shared" si="20"/>
        <v>5410.5859412378595</v>
      </c>
      <c r="O33" s="19">
        <f t="shared" si="20"/>
        <v>5474.7715680985102</v>
      </c>
      <c r="P33" s="19">
        <f t="shared" si="20"/>
        <v>5265.3215752517463</v>
      </c>
      <c r="Q33" s="19">
        <f t="shared" si="20"/>
        <v>5515.0019953499523</v>
      </c>
      <c r="R33" s="19">
        <f t="shared" si="20"/>
        <v>5927.623825518629</v>
      </c>
      <c r="S33" s="19">
        <f t="shared" si="20"/>
        <v>6224.9782009424125</v>
      </c>
      <c r="T33" s="19">
        <f t="shared" si="20"/>
        <v>6563.8698268611661</v>
      </c>
      <c r="U33" s="19">
        <f t="shared" si="20"/>
        <v>7024.5952702090271</v>
      </c>
      <c r="V33" s="19">
        <f t="shared" si="20"/>
        <v>7788.4351934444267</v>
      </c>
      <c r="W33" s="19">
        <f t="shared" si="20"/>
        <v>6929.2049464419142</v>
      </c>
      <c r="X33" s="19">
        <f t="shared" si="20"/>
        <v>7417.6740090766853</v>
      </c>
      <c r="Y33" s="19">
        <f t="shared" ref="Y33:Z33" si="21">SUM(Y34:Y50)</f>
        <v>7978.3823854570273</v>
      </c>
      <c r="Z33" s="19">
        <f t="shared" si="21"/>
        <v>7879.3154313862779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5.4813795964304957</v>
      </c>
      <c r="E36" s="8">
        <v>5.507226014048646</v>
      </c>
      <c r="F36" s="8">
        <v>115.94341031526021</v>
      </c>
      <c r="G36" s="8">
        <v>103.35168996312902</v>
      </c>
      <c r="H36" s="8">
        <v>85.569611699354496</v>
      </c>
      <c r="I36" s="8">
        <v>88.54538093579761</v>
      </c>
      <c r="J36" s="8">
        <v>85.596928698135343</v>
      </c>
      <c r="K36" s="8">
        <v>79.683268755932147</v>
      </c>
      <c r="L36" s="8">
        <v>70.811553385854282</v>
      </c>
      <c r="M36" s="8">
        <v>76.768916501739994</v>
      </c>
      <c r="N36" s="8">
        <v>82.732005815677454</v>
      </c>
      <c r="O36" s="8">
        <v>61.999450767945589</v>
      </c>
      <c r="P36" s="8">
        <v>85.757657762879248</v>
      </c>
      <c r="Q36" s="8">
        <v>79.832265075525314</v>
      </c>
      <c r="R36" s="8">
        <v>79.855575628618595</v>
      </c>
      <c r="S36" s="8">
        <v>72.603934985145216</v>
      </c>
      <c r="T36" s="8">
        <v>69.69206459369731</v>
      </c>
      <c r="U36" s="8">
        <v>60.982776928232461</v>
      </c>
      <c r="V36" s="8">
        <v>52.275893328112815</v>
      </c>
      <c r="W36" s="8">
        <v>37.734826302997483</v>
      </c>
      <c r="X36" s="8">
        <v>37.749300212466402</v>
      </c>
      <c r="Y36" s="8">
        <v>37.623545316701012</v>
      </c>
      <c r="Z36" s="8">
        <v>40.140103346786049</v>
      </c>
    </row>
    <row r="37" spans="1:26" ht="11.25" customHeight="1" x14ac:dyDescent="0.2">
      <c r="A37" s="28" t="s">
        <v>60</v>
      </c>
      <c r="B37" s="7" t="s">
        <v>61</v>
      </c>
      <c r="C37" s="8">
        <v>3772.8125881015349</v>
      </c>
      <c r="D37" s="8">
        <v>3965.5186833496973</v>
      </c>
      <c r="E37" s="8">
        <v>4097.2571484556902</v>
      </c>
      <c r="F37" s="8">
        <v>4118.0826889870641</v>
      </c>
      <c r="G37" s="8">
        <v>4192.4373707269579</v>
      </c>
      <c r="H37" s="8">
        <v>4332.9644112172</v>
      </c>
      <c r="I37" s="8">
        <v>4435.9063643714917</v>
      </c>
      <c r="J37" s="8">
        <v>4524.7836971188945</v>
      </c>
      <c r="K37" s="8">
        <v>4424.9505093072885</v>
      </c>
      <c r="L37" s="8">
        <v>4437.1584888329271</v>
      </c>
      <c r="M37" s="8">
        <v>3781.4012998198355</v>
      </c>
      <c r="N37" s="8">
        <v>3491.8667394484992</v>
      </c>
      <c r="O37" s="8">
        <v>3461.5049348527068</v>
      </c>
      <c r="P37" s="8">
        <v>3273.3033821272575</v>
      </c>
      <c r="Q37" s="8">
        <v>3501.2984696772037</v>
      </c>
      <c r="R37" s="8">
        <v>3622.8078974592613</v>
      </c>
      <c r="S37" s="8">
        <v>3694.6865742015734</v>
      </c>
      <c r="T37" s="8">
        <v>3785.4483374837341</v>
      </c>
      <c r="U37" s="8">
        <v>3954.3361228306653</v>
      </c>
      <c r="V37" s="8">
        <v>4272.8631248367119</v>
      </c>
      <c r="W37" s="8">
        <v>3706.5026056097095</v>
      </c>
      <c r="X37" s="8">
        <v>3938.6342203223917</v>
      </c>
      <c r="Y37" s="8">
        <v>4182.010529870955</v>
      </c>
      <c r="Z37" s="8">
        <v>4082.819282977578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689.37811801646467</v>
      </c>
      <c r="D43" s="8">
        <v>774.84028899472037</v>
      </c>
      <c r="E43" s="8">
        <v>896.59346585606204</v>
      </c>
      <c r="F43" s="8">
        <v>1046.2134573682758</v>
      </c>
      <c r="G43" s="8">
        <v>1242.4772819344939</v>
      </c>
      <c r="H43" s="8">
        <v>1162.4043542644174</v>
      </c>
      <c r="I43" s="8">
        <v>1449.4418067719437</v>
      </c>
      <c r="J43" s="8">
        <v>1632.5502491155585</v>
      </c>
      <c r="K43" s="8">
        <v>1719.8711398993544</v>
      </c>
      <c r="L43" s="8">
        <v>1875.9497229332874</v>
      </c>
      <c r="M43" s="8">
        <v>1891.5197444212754</v>
      </c>
      <c r="N43" s="8">
        <v>1835.9871959736834</v>
      </c>
      <c r="O43" s="8">
        <v>1951.2671824778579</v>
      </c>
      <c r="P43" s="8">
        <v>1906.2605353616098</v>
      </c>
      <c r="Q43" s="8">
        <v>1933.8712605972237</v>
      </c>
      <c r="R43" s="8">
        <v>2224.9603524307495</v>
      </c>
      <c r="S43" s="8">
        <v>2457.6876917556933</v>
      </c>
      <c r="T43" s="8">
        <v>2708.729424783734</v>
      </c>
      <c r="U43" s="8">
        <v>3009.2763704501299</v>
      </c>
      <c r="V43" s="8">
        <v>3463.2961752796018</v>
      </c>
      <c r="W43" s="8">
        <v>3184.9675145292076</v>
      </c>
      <c r="X43" s="8">
        <v>3441.290488541827</v>
      </c>
      <c r="Y43" s="8">
        <v>3758.7483102693709</v>
      </c>
      <c r="Z43" s="8">
        <v>3756.3560450619134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4.3746675919190429E-3</v>
      </c>
      <c r="N51" s="27">
        <v>5.0163756017158638E-3</v>
      </c>
      <c r="O51" s="27">
        <v>3.3311923490133635E-3</v>
      </c>
      <c r="P51" s="27">
        <v>0.51758594758209542</v>
      </c>
      <c r="Q51" s="27">
        <v>0.87169427720598369</v>
      </c>
      <c r="R51" s="27">
        <v>1.9554740983706835</v>
      </c>
      <c r="S51" s="27">
        <v>2.1890235893551577</v>
      </c>
      <c r="T51" s="27">
        <v>2.4268843822663966</v>
      </c>
      <c r="U51" s="27">
        <v>2.6670765667747878</v>
      </c>
      <c r="V51" s="27">
        <v>2.8736684467113269</v>
      </c>
      <c r="W51" s="27">
        <v>2.5915802918211415</v>
      </c>
      <c r="X51" s="27">
        <v>2.6398505310646412</v>
      </c>
      <c r="Y51" s="27">
        <v>2.7929130251511802</v>
      </c>
      <c r="Z51" s="27">
        <v>2.6916963335781592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7.2282181206124481</v>
      </c>
      <c r="I61" s="49">
        <f t="shared" si="24"/>
        <v>30.866469497975608</v>
      </c>
      <c r="J61" s="49">
        <f t="shared" si="24"/>
        <v>77.701461634894812</v>
      </c>
      <c r="K61" s="49">
        <f t="shared" si="24"/>
        <v>208.64382374873884</v>
      </c>
      <c r="L61" s="49">
        <f t="shared" si="24"/>
        <v>219.8392786193981</v>
      </c>
      <c r="M61" s="49">
        <f t="shared" si="24"/>
        <v>252.6499605596382</v>
      </c>
      <c r="N61" s="49">
        <f t="shared" si="24"/>
        <v>240.73459440137458</v>
      </c>
      <c r="O61" s="49">
        <f t="shared" si="24"/>
        <v>237.49861884528906</v>
      </c>
      <c r="P61" s="49">
        <f t="shared" si="24"/>
        <v>188.85089312170328</v>
      </c>
      <c r="Q61" s="49">
        <f t="shared" si="24"/>
        <v>280.50554625196332</v>
      </c>
      <c r="R61" s="49">
        <f t="shared" si="24"/>
        <v>235.01467132424546</v>
      </c>
      <c r="S61" s="49">
        <f t="shared" si="24"/>
        <v>258.9423683696096</v>
      </c>
      <c r="T61" s="49">
        <f t="shared" si="24"/>
        <v>242.54736823497365</v>
      </c>
      <c r="U61" s="49">
        <f t="shared" si="24"/>
        <v>286.01703134423735</v>
      </c>
      <c r="V61" s="49">
        <f t="shared" si="24"/>
        <v>299.34680840962727</v>
      </c>
      <c r="W61" s="49">
        <f t="shared" si="24"/>
        <v>466.70181413767591</v>
      </c>
      <c r="X61" s="49">
        <f t="shared" si="24"/>
        <v>467.02270026983683</v>
      </c>
      <c r="Y61" s="49">
        <f t="shared" ref="Y61:Z61" si="25">SUM(Y62:Y72)</f>
        <v>494.44693033860807</v>
      </c>
      <c r="Z61" s="49">
        <f t="shared" si="25"/>
        <v>523.38663646562964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1.3003554300371149E-3</v>
      </c>
      <c r="U64" s="52">
        <v>1.4684299088158896E-3</v>
      </c>
      <c r="V64" s="52">
        <v>1.7091728072464534E-3</v>
      </c>
      <c r="W64" s="52">
        <v>1.4705125416273359E-3</v>
      </c>
      <c r="X64" s="52">
        <v>1.3249087797576309E-3</v>
      </c>
      <c r="Y64" s="52">
        <v>1.6183930938386464E-3</v>
      </c>
      <c r="Z64" s="52">
        <v>3.2921332609656194E-3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7.2282181206124481</v>
      </c>
      <c r="I67" s="52">
        <v>30.866469497975608</v>
      </c>
      <c r="J67" s="52">
        <v>76.619004466407503</v>
      </c>
      <c r="K67" s="52">
        <v>132.81296583947261</v>
      </c>
      <c r="L67" s="52">
        <v>133.17938303765305</v>
      </c>
      <c r="M67" s="52">
        <v>162.01119758970907</v>
      </c>
      <c r="N67" s="52">
        <v>156.5187791281588</v>
      </c>
      <c r="O67" s="52">
        <v>145.68530361820152</v>
      </c>
      <c r="P67" s="52">
        <v>89.165693785810845</v>
      </c>
      <c r="Q67" s="52">
        <v>173.65876155329522</v>
      </c>
      <c r="R67" s="52">
        <v>122.78175235171929</v>
      </c>
      <c r="S67" s="52">
        <v>126.67306244447711</v>
      </c>
      <c r="T67" s="52">
        <v>130.39956921145969</v>
      </c>
      <c r="U67" s="52">
        <v>147.01698044014353</v>
      </c>
      <c r="V67" s="52">
        <v>132.5047054696212</v>
      </c>
      <c r="W67" s="52">
        <v>242.71561357262667</v>
      </c>
      <c r="X67" s="52">
        <v>252.28560206365137</v>
      </c>
      <c r="Y67" s="52">
        <v>261.79673791894379</v>
      </c>
      <c r="Z67" s="52">
        <v>252.35177312622537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1.0824571684873052</v>
      </c>
      <c r="K69" s="52">
        <v>75.830857909266243</v>
      </c>
      <c r="L69" s="52">
        <v>86.659895581745047</v>
      </c>
      <c r="M69" s="52">
        <v>90.638762969929147</v>
      </c>
      <c r="N69" s="52">
        <v>84.215815273215767</v>
      </c>
      <c r="O69" s="52">
        <v>91.813315227087529</v>
      </c>
      <c r="P69" s="52">
        <v>99.68519933589242</v>
      </c>
      <c r="Q69" s="52">
        <v>106.84678469866813</v>
      </c>
      <c r="R69" s="52">
        <v>112.23291897252615</v>
      </c>
      <c r="S69" s="52">
        <v>132.2693059251325</v>
      </c>
      <c r="T69" s="52">
        <v>112.14649866808391</v>
      </c>
      <c r="U69" s="52">
        <v>138.99858247418499</v>
      </c>
      <c r="V69" s="52">
        <v>166.84039376719883</v>
      </c>
      <c r="W69" s="52">
        <v>223.98473005250764</v>
      </c>
      <c r="X69" s="52">
        <v>214.73577329740573</v>
      </c>
      <c r="Y69" s="52">
        <v>232.64857402657043</v>
      </c>
      <c r="Z69" s="52">
        <v>271.03157120614327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1174.7030448610637</v>
      </c>
      <c r="D2" s="21">
        <f t="shared" ref="D2:X2" si="0">SUM(D3,D17,D22,D25,D26,D51,D52)</f>
        <v>1178.2615977118753</v>
      </c>
      <c r="E2" s="21">
        <f t="shared" si="0"/>
        <v>1217.5296068053415</v>
      </c>
      <c r="F2" s="21">
        <f t="shared" si="0"/>
        <v>1219.6938547526609</v>
      </c>
      <c r="G2" s="21">
        <f t="shared" si="0"/>
        <v>1175.7338591228399</v>
      </c>
      <c r="H2" s="21">
        <f t="shared" si="0"/>
        <v>1215.2473705453376</v>
      </c>
      <c r="I2" s="21">
        <f t="shared" si="0"/>
        <v>1316.251801979583</v>
      </c>
      <c r="J2" s="21">
        <f t="shared" si="0"/>
        <v>1299.0381277626698</v>
      </c>
      <c r="K2" s="21">
        <f t="shared" si="0"/>
        <v>1158.8279310994394</v>
      </c>
      <c r="L2" s="21">
        <f t="shared" si="0"/>
        <v>1113.3893251975346</v>
      </c>
      <c r="M2" s="21">
        <f t="shared" si="0"/>
        <v>1122.849334190947</v>
      </c>
      <c r="N2" s="21">
        <f t="shared" si="0"/>
        <v>1054.5734623059461</v>
      </c>
      <c r="O2" s="21">
        <f t="shared" si="0"/>
        <v>1031.1857449566789</v>
      </c>
      <c r="P2" s="21">
        <f t="shared" si="0"/>
        <v>985.89221473683585</v>
      </c>
      <c r="Q2" s="21">
        <f t="shared" si="0"/>
        <v>1086.9615571735044</v>
      </c>
      <c r="R2" s="21">
        <f t="shared" si="0"/>
        <v>1142.7616730767459</v>
      </c>
      <c r="S2" s="21">
        <f t="shared" si="0"/>
        <v>1131.1945688137732</v>
      </c>
      <c r="T2" s="21">
        <f t="shared" si="0"/>
        <v>1199.4685131768695</v>
      </c>
      <c r="U2" s="21">
        <f t="shared" si="0"/>
        <v>1227.118039478054</v>
      </c>
      <c r="V2" s="21">
        <f t="shared" si="0"/>
        <v>1235.7123240183737</v>
      </c>
      <c r="W2" s="21">
        <f t="shared" si="0"/>
        <v>973.04679582871529</v>
      </c>
      <c r="X2" s="21">
        <f t="shared" si="0"/>
        <v>1060.275694474396</v>
      </c>
      <c r="Y2" s="21">
        <f t="shared" ref="Y2:Z2" si="1">SUM(Y3,Y17,Y22,Y25,Y26,Y51,Y52)</f>
        <v>1111.5764949702234</v>
      </c>
      <c r="Z2" s="21">
        <f t="shared" si="1"/>
        <v>1027.0403220355884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1170.7827155987954</v>
      </c>
      <c r="D26" s="27">
        <f t="shared" si="16"/>
        <v>1173.9364898598174</v>
      </c>
      <c r="E26" s="27">
        <f t="shared" si="16"/>
        <v>1213.0530228425398</v>
      </c>
      <c r="F26" s="27">
        <f t="shared" si="16"/>
        <v>1215.0153040325017</v>
      </c>
      <c r="G26" s="27">
        <f t="shared" si="16"/>
        <v>1171.1562809934119</v>
      </c>
      <c r="H26" s="27">
        <f t="shared" si="16"/>
        <v>1209.0011865657232</v>
      </c>
      <c r="I26" s="27">
        <f t="shared" si="16"/>
        <v>1309.7026720681458</v>
      </c>
      <c r="J26" s="27">
        <f t="shared" si="16"/>
        <v>1294.1046725391282</v>
      </c>
      <c r="K26" s="27">
        <f t="shared" si="16"/>
        <v>1155.1542943585719</v>
      </c>
      <c r="L26" s="27">
        <f t="shared" si="16"/>
        <v>1110.1196025388667</v>
      </c>
      <c r="M26" s="27">
        <f t="shared" si="16"/>
        <v>1120.6923359230868</v>
      </c>
      <c r="N26" s="27">
        <f t="shared" si="16"/>
        <v>1052.5685708295919</v>
      </c>
      <c r="O26" s="27">
        <f t="shared" si="16"/>
        <v>1028.5760222432748</v>
      </c>
      <c r="P26" s="27">
        <f t="shared" si="16"/>
        <v>983.97222884435644</v>
      </c>
      <c r="Q26" s="27">
        <f t="shared" si="16"/>
        <v>1084.6289087062862</v>
      </c>
      <c r="R26" s="27">
        <f t="shared" si="16"/>
        <v>1135.6817183189285</v>
      </c>
      <c r="S26" s="27">
        <f t="shared" si="16"/>
        <v>1115.3642266011136</v>
      </c>
      <c r="T26" s="27">
        <f t="shared" si="16"/>
        <v>1182.4804311331332</v>
      </c>
      <c r="U26" s="27">
        <f t="shared" si="16"/>
        <v>1208.4343805879803</v>
      </c>
      <c r="V26" s="27">
        <f t="shared" si="16"/>
        <v>1218.224205362518</v>
      </c>
      <c r="W26" s="27">
        <f t="shared" si="16"/>
        <v>958.30466341284273</v>
      </c>
      <c r="X26" s="27">
        <f t="shared" si="16"/>
        <v>1047.2065386815018</v>
      </c>
      <c r="Y26" s="27">
        <f t="shared" ref="Y26:Z26" si="17">SUM(Y27,Y33)</f>
        <v>1097.9049842837919</v>
      </c>
      <c r="Z26" s="27">
        <f t="shared" si="17"/>
        <v>1009.286267643178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1170.7827155987954</v>
      </c>
      <c r="D33" s="19">
        <f t="shared" si="20"/>
        <v>1173.9364898598174</v>
      </c>
      <c r="E33" s="19">
        <f t="shared" si="20"/>
        <v>1213.0530228425398</v>
      </c>
      <c r="F33" s="19">
        <f t="shared" si="20"/>
        <v>1215.0153040325017</v>
      </c>
      <c r="G33" s="19">
        <f t="shared" si="20"/>
        <v>1171.1562809934119</v>
      </c>
      <c r="H33" s="19">
        <f t="shared" si="20"/>
        <v>1209.0011865657232</v>
      </c>
      <c r="I33" s="19">
        <f t="shared" si="20"/>
        <v>1309.7026720681458</v>
      </c>
      <c r="J33" s="19">
        <f t="shared" si="20"/>
        <v>1294.1046725391282</v>
      </c>
      <c r="K33" s="19">
        <f t="shared" si="20"/>
        <v>1155.1542943585719</v>
      </c>
      <c r="L33" s="19">
        <f t="shared" si="20"/>
        <v>1110.1196025388667</v>
      </c>
      <c r="M33" s="19">
        <f t="shared" si="20"/>
        <v>1120.6923359230868</v>
      </c>
      <c r="N33" s="19">
        <f t="shared" si="20"/>
        <v>1052.5685708295919</v>
      </c>
      <c r="O33" s="19">
        <f t="shared" si="20"/>
        <v>1028.5760222432748</v>
      </c>
      <c r="P33" s="19">
        <f t="shared" si="20"/>
        <v>983.97222884435644</v>
      </c>
      <c r="Q33" s="19">
        <f t="shared" si="20"/>
        <v>1084.6289087062862</v>
      </c>
      <c r="R33" s="19">
        <f t="shared" si="20"/>
        <v>1135.6817183189285</v>
      </c>
      <c r="S33" s="19">
        <f t="shared" si="20"/>
        <v>1115.3642266011136</v>
      </c>
      <c r="T33" s="19">
        <f t="shared" si="20"/>
        <v>1182.4804311331332</v>
      </c>
      <c r="U33" s="19">
        <f t="shared" si="20"/>
        <v>1208.4343805879803</v>
      </c>
      <c r="V33" s="19">
        <f t="shared" si="20"/>
        <v>1218.224205362518</v>
      </c>
      <c r="W33" s="19">
        <f t="shared" si="20"/>
        <v>958.30466341284273</v>
      </c>
      <c r="X33" s="19">
        <f t="shared" si="20"/>
        <v>1047.2065386815018</v>
      </c>
      <c r="Y33" s="19">
        <f t="shared" ref="Y33:Z33" si="21">SUM(Y34:Y50)</f>
        <v>1097.9049842837919</v>
      </c>
      <c r="Z33" s="19">
        <f t="shared" si="21"/>
        <v>1009.286267643178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2.7374734013117356E-2</v>
      </c>
      <c r="R36" s="8">
        <v>2.7660148014704768E-2</v>
      </c>
      <c r="S36" s="8">
        <v>5.5321142922581973E-2</v>
      </c>
      <c r="T36" s="8">
        <v>5.5922195368851201E-2</v>
      </c>
      <c r="U36" s="8">
        <v>5.4615766440761715E-2</v>
      </c>
      <c r="V36" s="8">
        <v>5.2927416434237741E-2</v>
      </c>
      <c r="W36" s="8">
        <v>5.1077536955472597E-2</v>
      </c>
      <c r="X36" s="8">
        <v>5.034404262395481E-2</v>
      </c>
      <c r="Y36" s="8">
        <v>5.1482845383316871E-2</v>
      </c>
      <c r="Z36" s="8">
        <v>5.116938266437962E-2</v>
      </c>
    </row>
    <row r="37" spans="1:26" ht="11.25" customHeight="1" x14ac:dyDescent="0.2">
      <c r="A37" s="28" t="s">
        <v>60</v>
      </c>
      <c r="B37" s="7" t="s">
        <v>61</v>
      </c>
      <c r="C37" s="8">
        <v>20.007812076994497</v>
      </c>
      <c r="D37" s="8">
        <v>18.343051490696102</v>
      </c>
      <c r="E37" s="8">
        <v>16.598443381567286</v>
      </c>
      <c r="F37" s="8">
        <v>14.810594715653687</v>
      </c>
      <c r="G37" s="8">
        <v>13.015114157570647</v>
      </c>
      <c r="H37" s="8">
        <v>11.2467397899914</v>
      </c>
      <c r="I37" s="8">
        <v>9.5632021136353131</v>
      </c>
      <c r="J37" s="8">
        <v>8.0810470158906522</v>
      </c>
      <c r="K37" s="8">
        <v>6.6817669141720977</v>
      </c>
      <c r="L37" s="8">
        <v>5.4155080720431625</v>
      </c>
      <c r="M37" s="8">
        <v>4.3115873153495112</v>
      </c>
      <c r="N37" s="8">
        <v>3.3424935039478871</v>
      </c>
      <c r="O37" s="8">
        <v>2.7797743457309383</v>
      </c>
      <c r="P37" s="8">
        <v>2.8359283390410046</v>
      </c>
      <c r="Q37" s="8">
        <v>2.4131166059934523</v>
      </c>
      <c r="R37" s="8">
        <v>1.8685309993748334</v>
      </c>
      <c r="S37" s="8">
        <v>1.221641362778237</v>
      </c>
      <c r="T37" s="8">
        <v>1.0434588369778566</v>
      </c>
      <c r="U37" s="8">
        <v>1.0010138219687099</v>
      </c>
      <c r="V37" s="8">
        <v>0.96532544583910262</v>
      </c>
      <c r="W37" s="8">
        <v>0.91484313680023444</v>
      </c>
      <c r="X37" s="8">
        <v>0.88384182415922585</v>
      </c>
      <c r="Y37" s="8">
        <v>0.62936668539570129</v>
      </c>
      <c r="Z37" s="8">
        <v>0.44967027222630068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1150.774903521801</v>
      </c>
      <c r="D43" s="8">
        <v>1155.5934383691213</v>
      </c>
      <c r="E43" s="8">
        <v>1196.4545794609726</v>
      </c>
      <c r="F43" s="8">
        <v>1200.204709316848</v>
      </c>
      <c r="G43" s="8">
        <v>1158.1411668358412</v>
      </c>
      <c r="H43" s="8">
        <v>1197.7544467757318</v>
      </c>
      <c r="I43" s="8">
        <v>1300.1394699545106</v>
      </c>
      <c r="J43" s="8">
        <v>1286.0236255232376</v>
      </c>
      <c r="K43" s="8">
        <v>1148.4725274443997</v>
      </c>
      <c r="L43" s="8">
        <v>1104.7040944668236</v>
      </c>
      <c r="M43" s="8">
        <v>1116.3807486077374</v>
      </c>
      <c r="N43" s="8">
        <v>1049.2260773256439</v>
      </c>
      <c r="O43" s="8">
        <v>1025.7962478975439</v>
      </c>
      <c r="P43" s="8">
        <v>981.13630050531538</v>
      </c>
      <c r="Q43" s="8">
        <v>1082.1884173662797</v>
      </c>
      <c r="R43" s="8">
        <v>1133.7855271715389</v>
      </c>
      <c r="S43" s="8">
        <v>1114.0872640954128</v>
      </c>
      <c r="T43" s="8">
        <v>1181.3810501007865</v>
      </c>
      <c r="U43" s="8">
        <v>1207.3787509995709</v>
      </c>
      <c r="V43" s="8">
        <v>1217.2059525002446</v>
      </c>
      <c r="W43" s="8">
        <v>957.33874273908702</v>
      </c>
      <c r="X43" s="8">
        <v>1046.2723528147187</v>
      </c>
      <c r="Y43" s="8">
        <v>1097.224134753013</v>
      </c>
      <c r="Z43" s="8">
        <v>1008.7854279882873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3.9203292622682269</v>
      </c>
      <c r="D51" s="27">
        <v>4.3251078520579167</v>
      </c>
      <c r="E51" s="27">
        <v>4.4765839628015582</v>
      </c>
      <c r="F51" s="27">
        <v>4.6785507201590715</v>
      </c>
      <c r="G51" s="27">
        <v>4.5775781294281268</v>
      </c>
      <c r="H51" s="27">
        <v>6.2461839796143881</v>
      </c>
      <c r="I51" s="27">
        <v>6.5491299114370918</v>
      </c>
      <c r="J51" s="27">
        <v>4.9334552235416442</v>
      </c>
      <c r="K51" s="27">
        <v>3.6736367408676482</v>
      </c>
      <c r="L51" s="27">
        <v>3.2697226586678019</v>
      </c>
      <c r="M51" s="27">
        <v>2.1569982678602542</v>
      </c>
      <c r="N51" s="27">
        <v>2.0048914763541954</v>
      </c>
      <c r="O51" s="27">
        <v>2.6097227134040768</v>
      </c>
      <c r="P51" s="27">
        <v>1.9199858924794539</v>
      </c>
      <c r="Q51" s="27">
        <v>2.3326484672180827</v>
      </c>
      <c r="R51" s="27">
        <v>7.0799547578174691</v>
      </c>
      <c r="S51" s="27">
        <v>15.830342212659597</v>
      </c>
      <c r="T51" s="27">
        <v>16.988082043736291</v>
      </c>
      <c r="U51" s="27">
        <v>18.683658890073833</v>
      </c>
      <c r="V51" s="27">
        <v>17.4881186558557</v>
      </c>
      <c r="W51" s="27">
        <v>14.742132415872534</v>
      </c>
      <c r="X51" s="27">
        <v>13.069155792894263</v>
      </c>
      <c r="Y51" s="27">
        <v>13.671510686431363</v>
      </c>
      <c r="Z51" s="27">
        <v>17.754054392410268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1.8761725376136219E-2</v>
      </c>
      <c r="I61" s="49">
        <f t="shared" si="24"/>
        <v>6.654384968861346E-2</v>
      </c>
      <c r="J61" s="49">
        <f t="shared" si="24"/>
        <v>0.98953168333019137</v>
      </c>
      <c r="K61" s="49">
        <f t="shared" si="24"/>
        <v>50.837865544726498</v>
      </c>
      <c r="L61" s="49">
        <f t="shared" si="24"/>
        <v>51.194584214537315</v>
      </c>
      <c r="M61" s="49">
        <f t="shared" si="24"/>
        <v>53.680002219114662</v>
      </c>
      <c r="N61" s="49">
        <f t="shared" si="24"/>
        <v>48.277299190897423</v>
      </c>
      <c r="O61" s="49">
        <f t="shared" si="24"/>
        <v>48.3839629726425</v>
      </c>
      <c r="P61" s="49">
        <f t="shared" si="24"/>
        <v>51.384387031383525</v>
      </c>
      <c r="Q61" s="49">
        <f t="shared" si="24"/>
        <v>59.910819222403511</v>
      </c>
      <c r="R61" s="49">
        <f t="shared" si="24"/>
        <v>57.254485052066144</v>
      </c>
      <c r="S61" s="49">
        <f t="shared" si="24"/>
        <v>60.000498834793099</v>
      </c>
      <c r="T61" s="49">
        <f t="shared" si="24"/>
        <v>48.956447061649158</v>
      </c>
      <c r="U61" s="49">
        <f t="shared" si="24"/>
        <v>55.816370561644064</v>
      </c>
      <c r="V61" s="49">
        <f t="shared" si="24"/>
        <v>58.677863140292537</v>
      </c>
      <c r="W61" s="49">
        <f t="shared" si="24"/>
        <v>67.39368736787128</v>
      </c>
      <c r="X61" s="49">
        <f t="shared" si="24"/>
        <v>65.350338747499634</v>
      </c>
      <c r="Y61" s="49">
        <f t="shared" ref="Y61:Z61" si="25">SUM(Y62:Y72)</f>
        <v>67.960256114548812</v>
      </c>
      <c r="Z61" s="49">
        <f t="shared" si="25"/>
        <v>72.836191533945623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9.1024298037876775E-3</v>
      </c>
      <c r="U64" s="52">
        <v>1.0286785112238217E-2</v>
      </c>
      <c r="V64" s="52">
        <v>1.0401414571919338E-2</v>
      </c>
      <c r="W64" s="52">
        <v>8.3649696967859188E-3</v>
      </c>
      <c r="X64" s="52">
        <v>6.5592498705003078E-3</v>
      </c>
      <c r="Y64" s="52">
        <v>7.92215091483707E-3</v>
      </c>
      <c r="Z64" s="52">
        <v>2.17144527980795E-2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1.8761725376136219E-2</v>
      </c>
      <c r="I67" s="52">
        <v>6.654384968861346E-2</v>
      </c>
      <c r="J67" s="52">
        <v>0.13683787311159634</v>
      </c>
      <c r="K67" s="52">
        <v>0.20055032910598153</v>
      </c>
      <c r="L67" s="52">
        <v>0.16254412045124841</v>
      </c>
      <c r="M67" s="52">
        <v>0.18472660505661062</v>
      </c>
      <c r="N67" s="52">
        <v>0.14982330126502838</v>
      </c>
      <c r="O67" s="52">
        <v>0.11699312211586706</v>
      </c>
      <c r="P67" s="52">
        <v>7.7251476064861296E-2</v>
      </c>
      <c r="Q67" s="52">
        <v>0.11968669478187859</v>
      </c>
      <c r="R67" s="52">
        <v>6.3326987497087192E-2</v>
      </c>
      <c r="S67" s="52">
        <v>4.1884216569954981E-2</v>
      </c>
      <c r="T67" s="52">
        <v>3.5944641347885768E-2</v>
      </c>
      <c r="U67" s="52">
        <v>3.7216368288728083E-2</v>
      </c>
      <c r="V67" s="52">
        <v>2.9935469530896604E-2</v>
      </c>
      <c r="W67" s="52">
        <v>5.9907340395528821E-2</v>
      </c>
      <c r="X67" s="52">
        <v>5.6613677296185785E-2</v>
      </c>
      <c r="Y67" s="52">
        <v>3.9398787739670517E-2</v>
      </c>
      <c r="Z67" s="52">
        <v>2.7793316983577749E-2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0.85269381021859503</v>
      </c>
      <c r="K69" s="52">
        <v>50.637315215620518</v>
      </c>
      <c r="L69" s="52">
        <v>51.032040094086064</v>
      </c>
      <c r="M69" s="52">
        <v>53.495275614058052</v>
      </c>
      <c r="N69" s="52">
        <v>48.127475889632393</v>
      </c>
      <c r="O69" s="52">
        <v>48.266969850526635</v>
      </c>
      <c r="P69" s="52">
        <v>51.307135555318666</v>
      </c>
      <c r="Q69" s="52">
        <v>59.791132527621635</v>
      </c>
      <c r="R69" s="52">
        <v>57.191158064569059</v>
      </c>
      <c r="S69" s="52">
        <v>59.958614618223145</v>
      </c>
      <c r="T69" s="52">
        <v>48.911399990497486</v>
      </c>
      <c r="U69" s="52">
        <v>55.768867408243096</v>
      </c>
      <c r="V69" s="52">
        <v>58.637526256189723</v>
      </c>
      <c r="W69" s="52">
        <v>67.325415057778969</v>
      </c>
      <c r="X69" s="52">
        <v>65.287165820332945</v>
      </c>
      <c r="Y69" s="52">
        <v>67.912935175894305</v>
      </c>
      <c r="Z69" s="52">
        <v>72.786683764163968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1036.1048655593206</v>
      </c>
      <c r="D2" s="21">
        <f t="shared" ref="D2:X2" si="0">SUM(D3,D17,D22,D25,D26,D51,D52)</f>
        <v>1076.1558130259675</v>
      </c>
      <c r="E2" s="21">
        <f t="shared" si="0"/>
        <v>1172.4818633241046</v>
      </c>
      <c r="F2" s="21">
        <f t="shared" si="0"/>
        <v>1223.8619370321649</v>
      </c>
      <c r="G2" s="21">
        <f t="shared" si="0"/>
        <v>1242.9522174487777</v>
      </c>
      <c r="H2" s="21">
        <f t="shared" si="0"/>
        <v>1337.4349171528752</v>
      </c>
      <c r="I2" s="21">
        <f t="shared" si="0"/>
        <v>1328.8481485624986</v>
      </c>
      <c r="J2" s="21">
        <f t="shared" si="0"/>
        <v>1347.7855623768498</v>
      </c>
      <c r="K2" s="21">
        <f t="shared" si="0"/>
        <v>1431.6236418800295</v>
      </c>
      <c r="L2" s="21">
        <f t="shared" si="0"/>
        <v>1624.08658997203</v>
      </c>
      <c r="M2" s="21">
        <f t="shared" si="0"/>
        <v>1378.8367719183216</v>
      </c>
      <c r="N2" s="21">
        <f t="shared" si="0"/>
        <v>1388.4179254148198</v>
      </c>
      <c r="O2" s="21">
        <f t="shared" si="0"/>
        <v>1401.6725401650453</v>
      </c>
      <c r="P2" s="21">
        <f t="shared" si="0"/>
        <v>1379.4304335038264</v>
      </c>
      <c r="Q2" s="21">
        <f t="shared" si="0"/>
        <v>1519.070012739639</v>
      </c>
      <c r="R2" s="21">
        <f t="shared" si="0"/>
        <v>1631.6498743729373</v>
      </c>
      <c r="S2" s="21">
        <f t="shared" si="0"/>
        <v>1659.3830235214684</v>
      </c>
      <c r="T2" s="21">
        <f t="shared" si="0"/>
        <v>1784.3118485350931</v>
      </c>
      <c r="U2" s="21">
        <f t="shared" si="0"/>
        <v>1889.5760432431225</v>
      </c>
      <c r="V2" s="21">
        <f t="shared" si="0"/>
        <v>1980.3397829758774</v>
      </c>
      <c r="W2" s="21">
        <f t="shared" si="0"/>
        <v>1913.9301385199724</v>
      </c>
      <c r="X2" s="21">
        <f t="shared" si="0"/>
        <v>2087.9046573424462</v>
      </c>
      <c r="Y2" s="21">
        <f t="shared" ref="Y2:Z2" si="1">SUM(Y3,Y17,Y22,Y25,Y26,Y51,Y52)</f>
        <v>2206.3856528294573</v>
      </c>
      <c r="Z2" s="21">
        <f t="shared" si="1"/>
        <v>2132.2669604503621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1036.0869748215889</v>
      </c>
      <c r="D26" s="27">
        <f t="shared" si="16"/>
        <v>1076.1387808780255</v>
      </c>
      <c r="E26" s="27">
        <f t="shared" si="16"/>
        <v>1172.464837286906</v>
      </c>
      <c r="F26" s="27">
        <f t="shared" si="16"/>
        <v>1223.8449177523239</v>
      </c>
      <c r="G26" s="27">
        <f t="shared" si="16"/>
        <v>1242.9352055782058</v>
      </c>
      <c r="H26" s="27">
        <f t="shared" si="16"/>
        <v>1337.4203411324895</v>
      </c>
      <c r="I26" s="27">
        <f t="shared" si="16"/>
        <v>1328.8335784739356</v>
      </c>
      <c r="J26" s="27">
        <f t="shared" si="16"/>
        <v>1347.7709976003914</v>
      </c>
      <c r="K26" s="27">
        <f t="shared" si="16"/>
        <v>1431.6115086208972</v>
      </c>
      <c r="L26" s="27">
        <f t="shared" si="16"/>
        <v>1624.0744626306978</v>
      </c>
      <c r="M26" s="27">
        <f t="shared" si="16"/>
        <v>1378.8270748537736</v>
      </c>
      <c r="N26" s="27">
        <f t="shared" si="16"/>
        <v>1388.4082332667758</v>
      </c>
      <c r="O26" s="27">
        <f t="shared" si="16"/>
        <v>1401.6601140707985</v>
      </c>
      <c r="P26" s="27">
        <f t="shared" si="16"/>
        <v>1379.2930153438879</v>
      </c>
      <c r="Q26" s="27">
        <f t="shared" si="16"/>
        <v>1518.8915254840631</v>
      </c>
      <c r="R26" s="27">
        <f t="shared" si="16"/>
        <v>1630.7387732291254</v>
      </c>
      <c r="S26" s="27">
        <f t="shared" si="16"/>
        <v>1658.4181493234832</v>
      </c>
      <c r="T26" s="27">
        <f t="shared" si="16"/>
        <v>1783.1886918717275</v>
      </c>
      <c r="U26" s="27">
        <f t="shared" si="16"/>
        <v>1888.2695859263893</v>
      </c>
      <c r="V26" s="27">
        <f t="shared" si="16"/>
        <v>1979.0041296056686</v>
      </c>
      <c r="W26" s="27">
        <f t="shared" si="16"/>
        <v>1912.5934362231778</v>
      </c>
      <c r="X26" s="27">
        <f t="shared" si="16"/>
        <v>2086.5568394600577</v>
      </c>
      <c r="Y26" s="27">
        <f t="shared" ref="Y26:Z26" si="17">SUM(Y27,Y33)</f>
        <v>2205.037711729849</v>
      </c>
      <c r="Z26" s="27">
        <f t="shared" si="17"/>
        <v>2130.0207275320986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1036.0869748215889</v>
      </c>
      <c r="D33" s="19">
        <f t="shared" si="20"/>
        <v>1076.1387808780255</v>
      </c>
      <c r="E33" s="19">
        <f t="shared" si="20"/>
        <v>1172.464837286906</v>
      </c>
      <c r="F33" s="19">
        <f t="shared" si="20"/>
        <v>1223.8449177523239</v>
      </c>
      <c r="G33" s="19">
        <f t="shared" si="20"/>
        <v>1242.9352055782058</v>
      </c>
      <c r="H33" s="19">
        <f t="shared" si="20"/>
        <v>1337.4203411324895</v>
      </c>
      <c r="I33" s="19">
        <f t="shared" si="20"/>
        <v>1328.8335784739356</v>
      </c>
      <c r="J33" s="19">
        <f t="shared" si="20"/>
        <v>1347.7709976003914</v>
      </c>
      <c r="K33" s="19">
        <f t="shared" si="20"/>
        <v>1431.6115086208972</v>
      </c>
      <c r="L33" s="19">
        <f t="shared" si="20"/>
        <v>1624.0744626306978</v>
      </c>
      <c r="M33" s="19">
        <f t="shared" si="20"/>
        <v>1378.8270748537736</v>
      </c>
      <c r="N33" s="19">
        <f t="shared" si="20"/>
        <v>1388.4082332667758</v>
      </c>
      <c r="O33" s="19">
        <f t="shared" si="20"/>
        <v>1401.6601140707985</v>
      </c>
      <c r="P33" s="19">
        <f t="shared" si="20"/>
        <v>1379.2930153438879</v>
      </c>
      <c r="Q33" s="19">
        <f t="shared" si="20"/>
        <v>1518.8915254840631</v>
      </c>
      <c r="R33" s="19">
        <f t="shared" si="20"/>
        <v>1630.7387732291254</v>
      </c>
      <c r="S33" s="19">
        <f t="shared" si="20"/>
        <v>1658.4181493234832</v>
      </c>
      <c r="T33" s="19">
        <f t="shared" si="20"/>
        <v>1783.1886918717275</v>
      </c>
      <c r="U33" s="19">
        <f t="shared" si="20"/>
        <v>1888.2695859263893</v>
      </c>
      <c r="V33" s="19">
        <f t="shared" si="20"/>
        <v>1979.0041296056686</v>
      </c>
      <c r="W33" s="19">
        <f t="shared" si="20"/>
        <v>1912.5934362231778</v>
      </c>
      <c r="X33" s="19">
        <f t="shared" si="20"/>
        <v>2086.5568394600577</v>
      </c>
      <c r="Y33" s="19">
        <f t="shared" ref="Y33:Z33" si="21">SUM(Y34:Y50)</f>
        <v>2205.037711729849</v>
      </c>
      <c r="Z33" s="19">
        <f t="shared" si="21"/>
        <v>2130.0207275320986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0.48793088356950309</v>
      </c>
      <c r="E36" s="8">
        <v>0.46208446595135266</v>
      </c>
      <c r="F36" s="8">
        <v>0.45723540473980184</v>
      </c>
      <c r="G36" s="8">
        <v>0.44770907687098527</v>
      </c>
      <c r="H36" s="8">
        <v>0.43566306064551963</v>
      </c>
      <c r="I36" s="8">
        <v>0.4256947842023876</v>
      </c>
      <c r="J36" s="8">
        <v>0.40834606186467809</v>
      </c>
      <c r="K36" s="8">
        <v>0.39063124406785255</v>
      </c>
      <c r="L36" s="8">
        <v>0.36517089414573095</v>
      </c>
      <c r="M36" s="8">
        <v>0.33918253826001271</v>
      </c>
      <c r="N36" s="8">
        <v>0.30769514432254519</v>
      </c>
      <c r="O36" s="8">
        <v>0.28032495205440588</v>
      </c>
      <c r="P36" s="8">
        <v>0.24761699712077334</v>
      </c>
      <c r="Q36" s="8">
        <v>0.21426019046156755</v>
      </c>
      <c r="R36" s="8">
        <v>0.19066422336669694</v>
      </c>
      <c r="S36" s="8">
        <v>0.15824483193221661</v>
      </c>
      <c r="T36" s="8">
        <v>0.12642921093383994</v>
      </c>
      <c r="U36" s="8">
        <v>0.10272130532677767</v>
      </c>
      <c r="V36" s="8">
        <v>7.6991255452957333E-2</v>
      </c>
      <c r="W36" s="8">
        <v>6.2813880047035558E-2</v>
      </c>
      <c r="X36" s="8">
        <v>4.907346490963279E-2</v>
      </c>
      <c r="Y36" s="8">
        <v>0.17368955791566437</v>
      </c>
      <c r="Z36" s="8">
        <v>0.51057459054957088</v>
      </c>
    </row>
    <row r="37" spans="1:26" ht="11.25" customHeight="1" x14ac:dyDescent="0.2">
      <c r="A37" s="28" t="s">
        <v>60</v>
      </c>
      <c r="B37" s="7" t="s">
        <v>61</v>
      </c>
      <c r="C37" s="8">
        <v>274.4030780911088</v>
      </c>
      <c r="D37" s="8">
        <v>251.64115311500743</v>
      </c>
      <c r="E37" s="8">
        <v>224.661806874023</v>
      </c>
      <c r="F37" s="8">
        <v>200.75016800277857</v>
      </c>
      <c r="G37" s="8">
        <v>180.21060575007419</v>
      </c>
      <c r="H37" s="8">
        <v>161.65283739323627</v>
      </c>
      <c r="I37" s="8">
        <v>144.38535873338088</v>
      </c>
      <c r="J37" s="8">
        <v>126.573255171974</v>
      </c>
      <c r="K37" s="8">
        <v>101.19274233601774</v>
      </c>
      <c r="L37" s="8">
        <v>90.629340063169096</v>
      </c>
      <c r="M37" s="8">
        <v>80.12281142048738</v>
      </c>
      <c r="N37" s="8">
        <v>70.538050361747096</v>
      </c>
      <c r="O37" s="8">
        <v>66.976386221419773</v>
      </c>
      <c r="P37" s="8">
        <v>60.87258570663348</v>
      </c>
      <c r="Q37" s="8">
        <v>53.064763363601791</v>
      </c>
      <c r="R37" s="8">
        <v>47.519765351716302</v>
      </c>
      <c r="S37" s="8">
        <v>44.233011109349057</v>
      </c>
      <c r="T37" s="8">
        <v>42.78822093273039</v>
      </c>
      <c r="U37" s="8">
        <v>42.377596272552125</v>
      </c>
      <c r="V37" s="8">
        <v>42.758087065358552</v>
      </c>
      <c r="W37" s="8">
        <v>39.2773228943338</v>
      </c>
      <c r="X37" s="8">
        <v>38.151888098623751</v>
      </c>
      <c r="Y37" s="8">
        <v>37.348027814138113</v>
      </c>
      <c r="Z37" s="8">
        <v>39.149726074576847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761.68389673048011</v>
      </c>
      <c r="D43" s="8">
        <v>824.00969687944848</v>
      </c>
      <c r="E43" s="8">
        <v>947.3409459469317</v>
      </c>
      <c r="F43" s="8">
        <v>1022.6375143448055</v>
      </c>
      <c r="G43" s="8">
        <v>1062.2768907512607</v>
      </c>
      <c r="H43" s="8">
        <v>1175.3318406786077</v>
      </c>
      <c r="I43" s="8">
        <v>1184.0225249563523</v>
      </c>
      <c r="J43" s="8">
        <v>1220.7893963665526</v>
      </c>
      <c r="K43" s="8">
        <v>1330.0281350408115</v>
      </c>
      <c r="L43" s="8">
        <v>1533.079951673383</v>
      </c>
      <c r="M43" s="8">
        <v>1298.3650808950263</v>
      </c>
      <c r="N43" s="8">
        <v>1317.5624877607063</v>
      </c>
      <c r="O43" s="8">
        <v>1334.4034028973244</v>
      </c>
      <c r="P43" s="8">
        <v>1318.1728126401335</v>
      </c>
      <c r="Q43" s="8">
        <v>1465.6125019299998</v>
      </c>
      <c r="R43" s="8">
        <v>1583.0283436540424</v>
      </c>
      <c r="S43" s="8">
        <v>1614.0268933822019</v>
      </c>
      <c r="T43" s="8">
        <v>1740.2740417280634</v>
      </c>
      <c r="U43" s="8">
        <v>1845.7892683485104</v>
      </c>
      <c r="V43" s="8">
        <v>1936.169051284857</v>
      </c>
      <c r="W43" s="8">
        <v>1873.253299448797</v>
      </c>
      <c r="X43" s="8">
        <v>2048.3558778965244</v>
      </c>
      <c r="Y43" s="8">
        <v>2167.5159943577951</v>
      </c>
      <c r="Z43" s="8">
        <v>2090.3604268669724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1.7890737731772088E-2</v>
      </c>
      <c r="D51" s="27">
        <v>1.7032147942082319E-2</v>
      </c>
      <c r="E51" s="27">
        <v>1.7026037198441396E-2</v>
      </c>
      <c r="F51" s="27">
        <v>1.7019279840928953E-2</v>
      </c>
      <c r="G51" s="27">
        <v>1.7011870571873974E-2</v>
      </c>
      <c r="H51" s="27">
        <v>1.4576020385613566E-2</v>
      </c>
      <c r="I51" s="27">
        <v>1.457008856290801E-2</v>
      </c>
      <c r="J51" s="27">
        <v>1.4564776458356412E-2</v>
      </c>
      <c r="K51" s="27">
        <v>1.2133259132351689E-2</v>
      </c>
      <c r="L51" s="27">
        <v>1.2127341332198277E-2</v>
      </c>
      <c r="M51" s="27">
        <v>9.6970645478267337E-3</v>
      </c>
      <c r="N51" s="27">
        <v>9.6921480440888275E-3</v>
      </c>
      <c r="O51" s="27">
        <v>1.2426094246910258E-2</v>
      </c>
      <c r="P51" s="27">
        <v>0.13741815993844972</v>
      </c>
      <c r="Q51" s="27">
        <v>0.17848725557593312</v>
      </c>
      <c r="R51" s="27">
        <v>0.91110114381184804</v>
      </c>
      <c r="S51" s="27">
        <v>0.96487419798524665</v>
      </c>
      <c r="T51" s="27">
        <v>1.1231566633655778</v>
      </c>
      <c r="U51" s="27">
        <v>1.306457316733346</v>
      </c>
      <c r="V51" s="27">
        <v>1.3356533702088278</v>
      </c>
      <c r="W51" s="27">
        <v>1.3367022967944449</v>
      </c>
      <c r="X51" s="27">
        <v>1.3478178823883349</v>
      </c>
      <c r="Y51" s="27">
        <v>1.3479410996084136</v>
      </c>
      <c r="Z51" s="27">
        <v>2.2462329182633427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0.26966802807548745</v>
      </c>
      <c r="I61" s="49">
        <f t="shared" si="24"/>
        <v>1.0046799695984154</v>
      </c>
      <c r="J61" s="49">
        <f t="shared" si="24"/>
        <v>2.9527289521367539</v>
      </c>
      <c r="K61" s="49">
        <f t="shared" si="24"/>
        <v>61.679541735337757</v>
      </c>
      <c r="L61" s="49">
        <f t="shared" si="24"/>
        <v>73.541153973413287</v>
      </c>
      <c r="M61" s="49">
        <f t="shared" si="24"/>
        <v>65.648488885942328</v>
      </c>
      <c r="N61" s="49">
        <f t="shared" si="24"/>
        <v>63.597717279786373</v>
      </c>
      <c r="O61" s="49">
        <f t="shared" si="24"/>
        <v>65.606769625560389</v>
      </c>
      <c r="P61" s="49">
        <f t="shared" si="24"/>
        <v>70.59016955521345</v>
      </c>
      <c r="Q61" s="49">
        <f t="shared" si="24"/>
        <v>83.607318767133449</v>
      </c>
      <c r="R61" s="49">
        <f t="shared" si="24"/>
        <v>81.462668507785139</v>
      </c>
      <c r="S61" s="49">
        <f t="shared" si="24"/>
        <v>88.381202122160772</v>
      </c>
      <c r="T61" s="49">
        <f t="shared" si="24"/>
        <v>73.525175086165675</v>
      </c>
      <c r="U61" s="49">
        <f t="shared" si="24"/>
        <v>86.833334102923416</v>
      </c>
      <c r="V61" s="49">
        <f t="shared" si="24"/>
        <v>94.599518936896729</v>
      </c>
      <c r="W61" s="49">
        <f t="shared" si="24"/>
        <v>134.31043371049915</v>
      </c>
      <c r="X61" s="49">
        <f t="shared" si="24"/>
        <v>130.26141911033088</v>
      </c>
      <c r="Y61" s="49">
        <f t="shared" ref="Y61:Z61" si="25">SUM(Y62:Y72)</f>
        <v>136.49768444378336</v>
      </c>
      <c r="Z61" s="49">
        <f t="shared" si="25"/>
        <v>153.24786019298705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6.018015842295197E-4</v>
      </c>
      <c r="U64" s="52">
        <v>7.1930480826147005E-4</v>
      </c>
      <c r="V64" s="52">
        <v>7.9440703150029587E-4</v>
      </c>
      <c r="W64" s="52">
        <v>7.584706127229477E-4</v>
      </c>
      <c r="X64" s="52">
        <v>6.7645335403533743E-4</v>
      </c>
      <c r="Y64" s="52">
        <v>7.8108360226843956E-4</v>
      </c>
      <c r="Z64" s="52">
        <v>2.7473002841521652E-3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0.26966802807548745</v>
      </c>
      <c r="I67" s="52">
        <v>1.0046799695984154</v>
      </c>
      <c r="J67" s="52">
        <v>2.1432884868119233</v>
      </c>
      <c r="K67" s="52">
        <v>3.037256168810806</v>
      </c>
      <c r="L67" s="52">
        <v>2.7202002419113924</v>
      </c>
      <c r="M67" s="52">
        <v>3.4327995373318476</v>
      </c>
      <c r="N67" s="52">
        <v>3.1617843258374063</v>
      </c>
      <c r="O67" s="52">
        <v>2.8188534598557968</v>
      </c>
      <c r="P67" s="52">
        <v>1.6581861512454179</v>
      </c>
      <c r="Q67" s="52">
        <v>2.6319267459341553</v>
      </c>
      <c r="R67" s="52">
        <v>1.6105077129036076</v>
      </c>
      <c r="S67" s="52">
        <v>1.5165375643731478</v>
      </c>
      <c r="T67" s="52">
        <v>1.4739510566565168</v>
      </c>
      <c r="U67" s="52">
        <v>1.5755429100554705</v>
      </c>
      <c r="V67" s="52">
        <v>1.325960501778598</v>
      </c>
      <c r="W67" s="52">
        <v>2.5720255831899568</v>
      </c>
      <c r="X67" s="52">
        <v>2.4437841953342123</v>
      </c>
      <c r="Y67" s="52">
        <v>2.3380122502343506</v>
      </c>
      <c r="Z67" s="52">
        <v>2.4197746967434766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0.80944046532483038</v>
      </c>
      <c r="K69" s="52">
        <v>58.642285566526951</v>
      </c>
      <c r="L69" s="52">
        <v>70.820953731501888</v>
      </c>
      <c r="M69" s="52">
        <v>62.215689348610482</v>
      </c>
      <c r="N69" s="52">
        <v>60.435932953948964</v>
      </c>
      <c r="O69" s="52">
        <v>62.787916165704587</v>
      </c>
      <c r="P69" s="52">
        <v>68.931983403968033</v>
      </c>
      <c r="Q69" s="52">
        <v>80.975392021199298</v>
      </c>
      <c r="R69" s="52">
        <v>79.852160794881527</v>
      </c>
      <c r="S69" s="52">
        <v>86.86466455778762</v>
      </c>
      <c r="T69" s="52">
        <v>72.050622227924933</v>
      </c>
      <c r="U69" s="52">
        <v>85.257071888059684</v>
      </c>
      <c r="V69" s="52">
        <v>93.272764028086627</v>
      </c>
      <c r="W69" s="52">
        <v>131.73764965669648</v>
      </c>
      <c r="X69" s="52">
        <v>127.81695846164263</v>
      </c>
      <c r="Y69" s="52">
        <v>134.15889110994675</v>
      </c>
      <c r="Z69" s="52">
        <v>150.82533819595943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1964.1310113712545</v>
      </c>
      <c r="D2" s="21">
        <f t="shared" ref="D2:X2" si="0">SUM(D3,D17,D22,D25,D26,D51,D52)</f>
        <v>2120.5955757567108</v>
      </c>
      <c r="E2" s="21">
        <f t="shared" si="0"/>
        <v>2350.8306087360324</v>
      </c>
      <c r="F2" s="21">
        <f t="shared" si="0"/>
        <v>2463.0981375300717</v>
      </c>
      <c r="G2" s="21">
        <f t="shared" si="0"/>
        <v>2740.8306715584044</v>
      </c>
      <c r="H2" s="21">
        <f t="shared" si="0"/>
        <v>3499.8596693612444</v>
      </c>
      <c r="I2" s="21">
        <f t="shared" si="0"/>
        <v>3837.7818983171919</v>
      </c>
      <c r="J2" s="21">
        <f t="shared" si="0"/>
        <v>3762.5126179146514</v>
      </c>
      <c r="K2" s="21">
        <f t="shared" si="0"/>
        <v>3750.1870865354349</v>
      </c>
      <c r="L2" s="21">
        <f t="shared" si="0"/>
        <v>3360.1323198465066</v>
      </c>
      <c r="M2" s="21">
        <f t="shared" si="0"/>
        <v>3007.4045149959593</v>
      </c>
      <c r="N2" s="21">
        <f t="shared" si="0"/>
        <v>2569.3712610999642</v>
      </c>
      <c r="O2" s="21">
        <f t="shared" si="0"/>
        <v>2177.4701667272734</v>
      </c>
      <c r="P2" s="21">
        <f t="shared" si="0"/>
        <v>1785.4152625729409</v>
      </c>
      <c r="Q2" s="21">
        <f t="shared" si="0"/>
        <v>2390.0654201064976</v>
      </c>
      <c r="R2" s="21">
        <f t="shared" si="0"/>
        <v>2848.0624656636683</v>
      </c>
      <c r="S2" s="21">
        <f t="shared" si="0"/>
        <v>2707.3819318466931</v>
      </c>
      <c r="T2" s="21">
        <f t="shared" si="0"/>
        <v>2898.5774423074181</v>
      </c>
      <c r="U2" s="21">
        <f t="shared" si="0"/>
        <v>3076.8644491217906</v>
      </c>
      <c r="V2" s="21">
        <f t="shared" si="0"/>
        <v>3028.081169855297</v>
      </c>
      <c r="W2" s="21">
        <f t="shared" si="0"/>
        <v>2214.5866532829095</v>
      </c>
      <c r="X2" s="21">
        <f t="shared" si="0"/>
        <v>2867.2379007469285</v>
      </c>
      <c r="Y2" s="21">
        <f t="shared" ref="Y2:Z2" si="1">SUM(Y3,Y17,Y22,Y25,Y26,Y51,Y52)</f>
        <v>3228.4318106198207</v>
      </c>
      <c r="Z2" s="21">
        <f t="shared" si="1"/>
        <v>2417.3203190028266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1964.1310113712545</v>
      </c>
      <c r="D26" s="27">
        <f t="shared" si="16"/>
        <v>2120.5955757567108</v>
      </c>
      <c r="E26" s="27">
        <f t="shared" si="16"/>
        <v>2350.8306087360324</v>
      </c>
      <c r="F26" s="27">
        <f t="shared" si="16"/>
        <v>2463.0981375300717</v>
      </c>
      <c r="G26" s="27">
        <f t="shared" si="16"/>
        <v>2740.8306715584044</v>
      </c>
      <c r="H26" s="27">
        <f t="shared" si="16"/>
        <v>3499.8596693612444</v>
      </c>
      <c r="I26" s="27">
        <f t="shared" si="16"/>
        <v>3837.7818983171919</v>
      </c>
      <c r="J26" s="27">
        <f t="shared" si="16"/>
        <v>3762.5126179146514</v>
      </c>
      <c r="K26" s="27">
        <f t="shared" si="16"/>
        <v>3750.1870865354349</v>
      </c>
      <c r="L26" s="27">
        <f t="shared" si="16"/>
        <v>3360.1323198465066</v>
      </c>
      <c r="M26" s="27">
        <f t="shared" si="16"/>
        <v>3007.4045149959593</v>
      </c>
      <c r="N26" s="27">
        <f t="shared" si="16"/>
        <v>2569.3712610999642</v>
      </c>
      <c r="O26" s="27">
        <f t="shared" si="16"/>
        <v>2177.4701667272734</v>
      </c>
      <c r="P26" s="27">
        <f t="shared" si="16"/>
        <v>1785.4152625729409</v>
      </c>
      <c r="Q26" s="27">
        <f t="shared" si="16"/>
        <v>2390.0654201064976</v>
      </c>
      <c r="R26" s="27">
        <f t="shared" si="16"/>
        <v>2848.0624656636683</v>
      </c>
      <c r="S26" s="27">
        <f t="shared" si="16"/>
        <v>2707.3819318466931</v>
      </c>
      <c r="T26" s="27">
        <f t="shared" si="16"/>
        <v>2898.5774423074181</v>
      </c>
      <c r="U26" s="27">
        <f t="shared" si="16"/>
        <v>3076.8644491217906</v>
      </c>
      <c r="V26" s="27">
        <f t="shared" si="16"/>
        <v>3028.081169855297</v>
      </c>
      <c r="W26" s="27">
        <f t="shared" si="16"/>
        <v>2214.5866532829095</v>
      </c>
      <c r="X26" s="27">
        <f t="shared" si="16"/>
        <v>2867.2379007469285</v>
      </c>
      <c r="Y26" s="27">
        <f t="shared" ref="Y26:Z26" si="17">SUM(Y27,Y33)</f>
        <v>3228.4318106198207</v>
      </c>
      <c r="Z26" s="27">
        <f t="shared" si="17"/>
        <v>2417.3203190028266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1964.1310113712545</v>
      </c>
      <c r="D33" s="19">
        <f t="shared" si="20"/>
        <v>2120.5955757567108</v>
      </c>
      <c r="E33" s="19">
        <f t="shared" si="20"/>
        <v>2350.8306087360324</v>
      </c>
      <c r="F33" s="19">
        <f t="shared" si="20"/>
        <v>2463.0981375300717</v>
      </c>
      <c r="G33" s="19">
        <f t="shared" si="20"/>
        <v>2740.8306715584044</v>
      </c>
      <c r="H33" s="19">
        <f t="shared" si="20"/>
        <v>3499.8596693612444</v>
      </c>
      <c r="I33" s="19">
        <f t="shared" si="20"/>
        <v>3837.7818983171919</v>
      </c>
      <c r="J33" s="19">
        <f t="shared" si="20"/>
        <v>3762.5126179146514</v>
      </c>
      <c r="K33" s="19">
        <f t="shared" si="20"/>
        <v>3750.1870865354349</v>
      </c>
      <c r="L33" s="19">
        <f t="shared" si="20"/>
        <v>3360.1323198465066</v>
      </c>
      <c r="M33" s="19">
        <f t="shared" si="20"/>
        <v>3007.4045149959593</v>
      </c>
      <c r="N33" s="19">
        <f t="shared" si="20"/>
        <v>2569.3712610999642</v>
      </c>
      <c r="O33" s="19">
        <f t="shared" si="20"/>
        <v>2177.4701667272734</v>
      </c>
      <c r="P33" s="19">
        <f t="shared" si="20"/>
        <v>1785.4152625729409</v>
      </c>
      <c r="Q33" s="19">
        <f t="shared" si="20"/>
        <v>2390.0654201064976</v>
      </c>
      <c r="R33" s="19">
        <f t="shared" si="20"/>
        <v>2848.0624656636683</v>
      </c>
      <c r="S33" s="19">
        <f t="shared" si="20"/>
        <v>2707.3819318466931</v>
      </c>
      <c r="T33" s="19">
        <f t="shared" si="20"/>
        <v>2898.5774423074181</v>
      </c>
      <c r="U33" s="19">
        <f t="shared" si="20"/>
        <v>3076.8644491217906</v>
      </c>
      <c r="V33" s="19">
        <f t="shared" si="20"/>
        <v>3028.081169855297</v>
      </c>
      <c r="W33" s="19">
        <f t="shared" si="20"/>
        <v>2214.5866532829095</v>
      </c>
      <c r="X33" s="19">
        <f t="shared" si="20"/>
        <v>2867.2379007469285</v>
      </c>
      <c r="Y33" s="19">
        <f t="shared" ref="Y33:Z33" si="21">SUM(Y34:Y50)</f>
        <v>3228.4318106198207</v>
      </c>
      <c r="Z33" s="19">
        <f t="shared" si="21"/>
        <v>2417.3203190028266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1964.1310113712545</v>
      </c>
      <c r="D43" s="8">
        <v>2120.5955757567108</v>
      </c>
      <c r="E43" s="8">
        <v>2350.8306087360324</v>
      </c>
      <c r="F43" s="8">
        <v>2463.0981375300717</v>
      </c>
      <c r="G43" s="8">
        <v>2740.8306715584044</v>
      </c>
      <c r="H43" s="8">
        <v>3499.8596693612444</v>
      </c>
      <c r="I43" s="8">
        <v>3837.7818983171919</v>
      </c>
      <c r="J43" s="8">
        <v>3762.5126179146514</v>
      </c>
      <c r="K43" s="8">
        <v>3750.1870865354349</v>
      </c>
      <c r="L43" s="8">
        <v>3360.1323198465066</v>
      </c>
      <c r="M43" s="8">
        <v>3007.4045149959593</v>
      </c>
      <c r="N43" s="8">
        <v>2569.3712610999642</v>
      </c>
      <c r="O43" s="8">
        <v>2177.4701667272734</v>
      </c>
      <c r="P43" s="8">
        <v>1785.4152625729409</v>
      </c>
      <c r="Q43" s="8">
        <v>2390.0654201064976</v>
      </c>
      <c r="R43" s="8">
        <v>2848.0624656636683</v>
      </c>
      <c r="S43" s="8">
        <v>2707.3819318466931</v>
      </c>
      <c r="T43" s="8">
        <v>2898.5774423074181</v>
      </c>
      <c r="U43" s="8">
        <v>3076.8644491217906</v>
      </c>
      <c r="V43" s="8">
        <v>3028.081169855297</v>
      </c>
      <c r="W43" s="8">
        <v>2214.5866532829095</v>
      </c>
      <c r="X43" s="8">
        <v>2867.2379007469285</v>
      </c>
      <c r="Y43" s="8">
        <v>3228.4318106198207</v>
      </c>
      <c r="Z43" s="8">
        <v>2417.3203190028266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2.4947218359692687</v>
      </c>
      <c r="K61" s="49">
        <f t="shared" si="24"/>
        <v>165.34954130858634</v>
      </c>
      <c r="L61" s="49">
        <f t="shared" si="24"/>
        <v>155.22202563266686</v>
      </c>
      <c r="M61" s="49">
        <f t="shared" si="24"/>
        <v>144.11027206740238</v>
      </c>
      <c r="N61" s="49">
        <f t="shared" si="24"/>
        <v>117.85577588320272</v>
      </c>
      <c r="O61" s="49">
        <f t="shared" si="24"/>
        <v>102.45688371668119</v>
      </c>
      <c r="P61" s="49">
        <f t="shared" si="24"/>
        <v>93.365766664820754</v>
      </c>
      <c r="Q61" s="49">
        <f t="shared" si="24"/>
        <v>132.051605792511</v>
      </c>
      <c r="R61" s="49">
        <f t="shared" si="24"/>
        <v>143.66384712802321</v>
      </c>
      <c r="S61" s="49">
        <f t="shared" si="24"/>
        <v>145.70749985885661</v>
      </c>
      <c r="T61" s="49">
        <f t="shared" si="24"/>
        <v>120.00656407349369</v>
      </c>
      <c r="U61" s="49">
        <f t="shared" si="24"/>
        <v>142.12047822951214</v>
      </c>
      <c r="V61" s="49">
        <f t="shared" si="24"/>
        <v>145.8744009085249</v>
      </c>
      <c r="W61" s="49">
        <f t="shared" si="24"/>
        <v>155.74212027301672</v>
      </c>
      <c r="X61" s="49">
        <f t="shared" si="24"/>
        <v>178.91501746061874</v>
      </c>
      <c r="Y61" s="49">
        <f t="shared" ref="Y61:Z61" si="25">SUM(Y62:Y72)</f>
        <v>199.82451472758842</v>
      </c>
      <c r="Z61" s="49">
        <f t="shared" si="25"/>
        <v>174.41640683373316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2.4947218359692687</v>
      </c>
      <c r="K69" s="52">
        <v>165.34954130858634</v>
      </c>
      <c r="L69" s="52">
        <v>155.22202563266686</v>
      </c>
      <c r="M69" s="52">
        <v>144.11027206740238</v>
      </c>
      <c r="N69" s="52">
        <v>117.85577588320272</v>
      </c>
      <c r="O69" s="52">
        <v>102.45688371668119</v>
      </c>
      <c r="P69" s="52">
        <v>93.365766664820754</v>
      </c>
      <c r="Q69" s="52">
        <v>132.051605792511</v>
      </c>
      <c r="R69" s="52">
        <v>143.66384712802321</v>
      </c>
      <c r="S69" s="52">
        <v>145.70749985885661</v>
      </c>
      <c r="T69" s="52">
        <v>120.00656407349369</v>
      </c>
      <c r="U69" s="52">
        <v>142.12047822951214</v>
      </c>
      <c r="V69" s="52">
        <v>145.8744009085249</v>
      </c>
      <c r="W69" s="52">
        <v>155.74212027301672</v>
      </c>
      <c r="X69" s="52">
        <v>178.91501746061874</v>
      </c>
      <c r="Y69" s="52">
        <v>199.82451472758842</v>
      </c>
      <c r="Z69" s="52">
        <v>174.41640683373316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3.1861814399999999</v>
      </c>
      <c r="D2" s="21">
        <f t="shared" ref="D2:X2" si="0">SUM(D3,D17,D22,D25,D26,D51,D52)</f>
        <v>3.1861814399999999</v>
      </c>
      <c r="E2" s="21">
        <f t="shared" si="0"/>
        <v>6.3726296399999995</v>
      </c>
      <c r="F2" s="21">
        <f t="shared" si="0"/>
        <v>28.6767</v>
      </c>
      <c r="G2" s="21">
        <f t="shared" si="0"/>
        <v>6.3726296399999995</v>
      </c>
      <c r="H2" s="21">
        <f t="shared" si="0"/>
        <v>3.1861814399999999</v>
      </c>
      <c r="I2" s="21">
        <f t="shared" si="0"/>
        <v>3.1861814399999999</v>
      </c>
      <c r="J2" s="21">
        <f t="shared" si="0"/>
        <v>3.1122889199999992</v>
      </c>
      <c r="K2" s="21">
        <f t="shared" si="0"/>
        <v>3.1122889199999992</v>
      </c>
      <c r="L2" s="21">
        <f t="shared" si="0"/>
        <v>3.1122889199999992</v>
      </c>
      <c r="M2" s="21">
        <f t="shared" si="0"/>
        <v>3.1122889199999992</v>
      </c>
      <c r="N2" s="21">
        <f t="shared" si="0"/>
        <v>3.1122889199999992</v>
      </c>
      <c r="O2" s="21">
        <f t="shared" si="0"/>
        <v>18.673200000000005</v>
      </c>
      <c r="P2" s="21">
        <f t="shared" si="0"/>
        <v>15.560911079999999</v>
      </c>
      <c r="Q2" s="21">
        <f t="shared" si="0"/>
        <v>18.673200000000005</v>
      </c>
      <c r="R2" s="21">
        <f t="shared" si="0"/>
        <v>18.673200000000005</v>
      </c>
      <c r="S2" s="21">
        <f t="shared" si="0"/>
        <v>15.894361080000003</v>
      </c>
      <c r="T2" s="21">
        <f t="shared" si="0"/>
        <v>15.894361080000003</v>
      </c>
      <c r="U2" s="21">
        <f t="shared" si="0"/>
        <v>15.894361080000003</v>
      </c>
      <c r="V2" s="21">
        <f t="shared" si="0"/>
        <v>15.894361080000003</v>
      </c>
      <c r="W2" s="21">
        <f t="shared" si="0"/>
        <v>12.71564892</v>
      </c>
      <c r="X2" s="21">
        <f t="shared" si="0"/>
        <v>9.5366700000000009</v>
      </c>
      <c r="Y2" s="21">
        <f t="shared" ref="Y2:Z2" si="1">SUM(Y3,Y17,Y22,Y25,Y26,Y51,Y52)</f>
        <v>12.71564892</v>
      </c>
      <c r="Z2" s="21">
        <f t="shared" si="1"/>
        <v>9.5366700000000009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3.1861814399999999</v>
      </c>
      <c r="D26" s="27">
        <f t="shared" si="20"/>
        <v>3.1861814399999999</v>
      </c>
      <c r="E26" s="27">
        <f t="shared" si="20"/>
        <v>6.3726296399999995</v>
      </c>
      <c r="F26" s="27">
        <f t="shared" si="20"/>
        <v>28.6767</v>
      </c>
      <c r="G26" s="27">
        <f t="shared" si="20"/>
        <v>6.3726296399999995</v>
      </c>
      <c r="H26" s="27">
        <f t="shared" si="20"/>
        <v>3.1861814399999999</v>
      </c>
      <c r="I26" s="27">
        <f t="shared" si="20"/>
        <v>3.1861814399999999</v>
      </c>
      <c r="J26" s="27">
        <f t="shared" si="20"/>
        <v>3.1122889199999992</v>
      </c>
      <c r="K26" s="27">
        <f t="shared" si="20"/>
        <v>3.1122889199999992</v>
      </c>
      <c r="L26" s="27">
        <f t="shared" si="20"/>
        <v>3.1122889199999992</v>
      </c>
      <c r="M26" s="27">
        <f t="shared" si="20"/>
        <v>3.1122889199999992</v>
      </c>
      <c r="N26" s="27">
        <f t="shared" si="20"/>
        <v>3.1122889199999992</v>
      </c>
      <c r="O26" s="27">
        <f t="shared" si="20"/>
        <v>18.673200000000005</v>
      </c>
      <c r="P26" s="27">
        <f t="shared" si="20"/>
        <v>15.560911079999999</v>
      </c>
      <c r="Q26" s="27">
        <f t="shared" si="20"/>
        <v>18.673200000000005</v>
      </c>
      <c r="R26" s="27">
        <f t="shared" si="20"/>
        <v>18.673200000000005</v>
      </c>
      <c r="S26" s="27">
        <f t="shared" si="20"/>
        <v>15.894361080000003</v>
      </c>
      <c r="T26" s="27">
        <f t="shared" si="20"/>
        <v>15.894361080000003</v>
      </c>
      <c r="U26" s="27">
        <f t="shared" si="20"/>
        <v>15.894361080000003</v>
      </c>
      <c r="V26" s="27">
        <f t="shared" si="20"/>
        <v>15.894361080000003</v>
      </c>
      <c r="W26" s="27">
        <f t="shared" ref="W26:X26" si="21">SUM(W27,W33)</f>
        <v>12.71564892</v>
      </c>
      <c r="X26" s="27">
        <f t="shared" si="21"/>
        <v>9.5366700000000009</v>
      </c>
      <c r="Y26" s="27">
        <f t="shared" ref="Y26:Z26" si="22">SUM(Y27,Y33)</f>
        <v>12.71564892</v>
      </c>
      <c r="Z26" s="27">
        <f t="shared" si="22"/>
        <v>9.5366700000000009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3.1861814399999999</v>
      </c>
      <c r="D33" s="19">
        <f t="shared" si="26"/>
        <v>3.1861814399999999</v>
      </c>
      <c r="E33" s="19">
        <f t="shared" si="26"/>
        <v>6.3726296399999995</v>
      </c>
      <c r="F33" s="19">
        <f t="shared" si="26"/>
        <v>28.6767</v>
      </c>
      <c r="G33" s="19">
        <f t="shared" si="26"/>
        <v>6.3726296399999995</v>
      </c>
      <c r="H33" s="19">
        <f t="shared" si="26"/>
        <v>3.1861814399999999</v>
      </c>
      <c r="I33" s="19">
        <f t="shared" si="26"/>
        <v>3.1861814399999999</v>
      </c>
      <c r="J33" s="19">
        <f t="shared" si="26"/>
        <v>3.1122889199999992</v>
      </c>
      <c r="K33" s="19">
        <f t="shared" si="26"/>
        <v>3.1122889199999992</v>
      </c>
      <c r="L33" s="19">
        <f t="shared" si="26"/>
        <v>3.1122889199999992</v>
      </c>
      <c r="M33" s="19">
        <f t="shared" si="26"/>
        <v>3.1122889199999992</v>
      </c>
      <c r="N33" s="19">
        <f t="shared" si="26"/>
        <v>3.1122889199999992</v>
      </c>
      <c r="O33" s="19">
        <f t="shared" si="26"/>
        <v>18.673200000000005</v>
      </c>
      <c r="P33" s="19">
        <f t="shared" si="26"/>
        <v>15.560911079999999</v>
      </c>
      <c r="Q33" s="19">
        <f t="shared" si="26"/>
        <v>18.673200000000005</v>
      </c>
      <c r="R33" s="19">
        <f t="shared" si="26"/>
        <v>18.673200000000005</v>
      </c>
      <c r="S33" s="19">
        <f t="shared" si="26"/>
        <v>15.894361080000003</v>
      </c>
      <c r="T33" s="19">
        <f t="shared" si="26"/>
        <v>15.894361080000003</v>
      </c>
      <c r="U33" s="19">
        <f t="shared" si="26"/>
        <v>15.894361080000003</v>
      </c>
      <c r="V33" s="19">
        <f t="shared" si="26"/>
        <v>15.894361080000003</v>
      </c>
      <c r="W33" s="19">
        <f t="shared" ref="W33:X33" si="27">SUM(W34:W50)</f>
        <v>12.71564892</v>
      </c>
      <c r="X33" s="19">
        <f t="shared" si="27"/>
        <v>9.5366700000000009</v>
      </c>
      <c r="Y33" s="19">
        <f t="shared" ref="Y33:Z33" si="28">SUM(Y34:Y50)</f>
        <v>12.71564892</v>
      </c>
      <c r="Z33" s="19">
        <f t="shared" si="28"/>
        <v>9.5366700000000009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3.1861814399999999</v>
      </c>
      <c r="D43" s="8">
        <f>FC_TRA_DNAVI_DCS_E!D43+FC_TRA_DNAVI_IWW_E!D43</f>
        <v>3.1861814399999999</v>
      </c>
      <c r="E43" s="8">
        <f>FC_TRA_DNAVI_DCS_E!E43+FC_TRA_DNAVI_IWW_E!E43</f>
        <v>6.3726296399999995</v>
      </c>
      <c r="F43" s="8">
        <f>FC_TRA_DNAVI_DCS_E!F43+FC_TRA_DNAVI_IWW_E!F43</f>
        <v>28.6767</v>
      </c>
      <c r="G43" s="8">
        <f>FC_TRA_DNAVI_DCS_E!G43+FC_TRA_DNAVI_IWW_E!G43</f>
        <v>6.3726296399999995</v>
      </c>
      <c r="H43" s="8">
        <f>FC_TRA_DNAVI_DCS_E!H43+FC_TRA_DNAVI_IWW_E!H43</f>
        <v>3.1861814399999999</v>
      </c>
      <c r="I43" s="8">
        <f>FC_TRA_DNAVI_DCS_E!I43+FC_TRA_DNAVI_IWW_E!I43</f>
        <v>3.1861814399999999</v>
      </c>
      <c r="J43" s="8">
        <f>FC_TRA_DNAVI_DCS_E!J43+FC_TRA_DNAVI_IWW_E!J43</f>
        <v>3.1122889199999992</v>
      </c>
      <c r="K43" s="8">
        <f>FC_TRA_DNAVI_DCS_E!K43+FC_TRA_DNAVI_IWW_E!K43</f>
        <v>3.1122889199999992</v>
      </c>
      <c r="L43" s="8">
        <f>FC_TRA_DNAVI_DCS_E!L43+FC_TRA_DNAVI_IWW_E!L43</f>
        <v>3.1122889199999992</v>
      </c>
      <c r="M43" s="8">
        <f>FC_TRA_DNAVI_DCS_E!M43+FC_TRA_DNAVI_IWW_E!M43</f>
        <v>3.1122889199999992</v>
      </c>
      <c r="N43" s="8">
        <f>FC_TRA_DNAVI_DCS_E!N43+FC_TRA_DNAVI_IWW_E!N43</f>
        <v>3.1122889199999992</v>
      </c>
      <c r="O43" s="8">
        <f>FC_TRA_DNAVI_DCS_E!O43+FC_TRA_DNAVI_IWW_E!O43</f>
        <v>18.673200000000005</v>
      </c>
      <c r="P43" s="8">
        <f>FC_TRA_DNAVI_DCS_E!P43+FC_TRA_DNAVI_IWW_E!P43</f>
        <v>15.560911079999999</v>
      </c>
      <c r="Q43" s="8">
        <f>FC_TRA_DNAVI_DCS_E!Q43+FC_TRA_DNAVI_IWW_E!Q43</f>
        <v>18.673200000000005</v>
      </c>
      <c r="R43" s="8">
        <f>FC_TRA_DNAVI_DCS_E!R43+FC_TRA_DNAVI_IWW_E!R43</f>
        <v>18.673200000000005</v>
      </c>
      <c r="S43" s="8">
        <f>FC_TRA_DNAVI_DCS_E!S43+FC_TRA_DNAVI_IWW_E!S43</f>
        <v>15.894361080000003</v>
      </c>
      <c r="T43" s="8">
        <f>FC_TRA_DNAVI_DCS_E!T43+FC_TRA_DNAVI_IWW_E!T43</f>
        <v>15.894361080000003</v>
      </c>
      <c r="U43" s="8">
        <f>FC_TRA_DNAVI_DCS_E!U43+FC_TRA_DNAVI_IWW_E!U43</f>
        <v>15.894361080000003</v>
      </c>
      <c r="V43" s="8">
        <f>FC_TRA_DNAVI_DCS_E!V43+FC_TRA_DNAVI_IWW_E!V43</f>
        <v>15.894361080000003</v>
      </c>
      <c r="W43" s="8">
        <f>FC_TRA_DNAVI_DCS_E!W43+FC_TRA_DNAVI_IWW_E!W43</f>
        <v>12.71564892</v>
      </c>
      <c r="X43" s="8">
        <f>FC_TRA_DNAVI_DCS_E!X43+FC_TRA_DNAVI_IWW_E!X43</f>
        <v>9.5366700000000009</v>
      </c>
      <c r="Y43" s="8">
        <f>FC_TRA_DNAVI_DCS_E!Y43+FC_TRA_DNAVI_IWW_E!Y43</f>
        <v>12.71564892</v>
      </c>
      <c r="Z43" s="8">
        <f>FC_TRA_DNAVI_DCS_E!Z43+FC_TRA_DNAVI_IWW_E!Z43</f>
        <v>9.5366700000000009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3.1861814399999999</v>
      </c>
      <c r="D2" s="21">
        <f t="shared" ref="D2:X2" si="0">SUM(D3,D17,D22,D25,D26,D51,D52)</f>
        <v>3.1861814399999999</v>
      </c>
      <c r="E2" s="21">
        <f t="shared" si="0"/>
        <v>6.3726296399999995</v>
      </c>
      <c r="F2" s="21">
        <f t="shared" si="0"/>
        <v>28.6767</v>
      </c>
      <c r="G2" s="21">
        <f t="shared" si="0"/>
        <v>6.3726296399999995</v>
      </c>
      <c r="H2" s="21">
        <f t="shared" si="0"/>
        <v>3.1861814399999999</v>
      </c>
      <c r="I2" s="21">
        <f t="shared" si="0"/>
        <v>3.1861814399999999</v>
      </c>
      <c r="J2" s="21">
        <f t="shared" si="0"/>
        <v>3.1122889199999992</v>
      </c>
      <c r="K2" s="21">
        <f t="shared" si="0"/>
        <v>3.1122889199999992</v>
      </c>
      <c r="L2" s="21">
        <f t="shared" si="0"/>
        <v>3.1122889199999992</v>
      </c>
      <c r="M2" s="21">
        <f t="shared" si="0"/>
        <v>3.1122889199999992</v>
      </c>
      <c r="N2" s="21">
        <f t="shared" si="0"/>
        <v>3.1122889199999992</v>
      </c>
      <c r="O2" s="21">
        <f t="shared" si="0"/>
        <v>18.673200000000005</v>
      </c>
      <c r="P2" s="21">
        <f t="shared" si="0"/>
        <v>15.560911079999999</v>
      </c>
      <c r="Q2" s="21">
        <f t="shared" si="0"/>
        <v>18.673200000000005</v>
      </c>
      <c r="R2" s="21">
        <f t="shared" si="0"/>
        <v>18.673200000000005</v>
      </c>
      <c r="S2" s="21">
        <f t="shared" si="0"/>
        <v>15.894361080000003</v>
      </c>
      <c r="T2" s="21">
        <f t="shared" si="0"/>
        <v>15.894361080000003</v>
      </c>
      <c r="U2" s="21">
        <f t="shared" si="0"/>
        <v>15.894361080000003</v>
      </c>
      <c r="V2" s="21">
        <f t="shared" si="0"/>
        <v>15.894361080000003</v>
      </c>
      <c r="W2" s="21">
        <f t="shared" si="0"/>
        <v>12.71564892</v>
      </c>
      <c r="X2" s="21">
        <f t="shared" si="0"/>
        <v>9.5366700000000009</v>
      </c>
      <c r="Y2" s="21">
        <f t="shared" ref="Y2:Z2" si="1">SUM(Y3,Y17,Y22,Y25,Y26,Y51,Y52)</f>
        <v>12.71564892</v>
      </c>
      <c r="Z2" s="21">
        <f t="shared" si="1"/>
        <v>9.5366700000000009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3.1861814399999999</v>
      </c>
      <c r="D26" s="27">
        <f t="shared" si="16"/>
        <v>3.1861814399999999</v>
      </c>
      <c r="E26" s="27">
        <f t="shared" si="16"/>
        <v>6.3726296399999995</v>
      </c>
      <c r="F26" s="27">
        <f t="shared" si="16"/>
        <v>28.6767</v>
      </c>
      <c r="G26" s="27">
        <f t="shared" si="16"/>
        <v>6.3726296399999995</v>
      </c>
      <c r="H26" s="27">
        <f t="shared" si="16"/>
        <v>3.1861814399999999</v>
      </c>
      <c r="I26" s="27">
        <f t="shared" si="16"/>
        <v>3.1861814399999999</v>
      </c>
      <c r="J26" s="27">
        <f t="shared" si="16"/>
        <v>3.1122889199999992</v>
      </c>
      <c r="K26" s="27">
        <f t="shared" si="16"/>
        <v>3.1122889199999992</v>
      </c>
      <c r="L26" s="27">
        <f t="shared" si="16"/>
        <v>3.1122889199999992</v>
      </c>
      <c r="M26" s="27">
        <f t="shared" si="16"/>
        <v>3.1122889199999992</v>
      </c>
      <c r="N26" s="27">
        <f t="shared" si="16"/>
        <v>3.1122889199999992</v>
      </c>
      <c r="O26" s="27">
        <f t="shared" si="16"/>
        <v>18.673200000000005</v>
      </c>
      <c r="P26" s="27">
        <f t="shared" si="16"/>
        <v>15.560911079999999</v>
      </c>
      <c r="Q26" s="27">
        <f t="shared" si="16"/>
        <v>18.673200000000005</v>
      </c>
      <c r="R26" s="27">
        <f t="shared" si="16"/>
        <v>18.673200000000005</v>
      </c>
      <c r="S26" s="27">
        <f t="shared" si="16"/>
        <v>15.894361080000003</v>
      </c>
      <c r="T26" s="27">
        <f t="shared" si="16"/>
        <v>15.894361080000003</v>
      </c>
      <c r="U26" s="27">
        <f t="shared" si="16"/>
        <v>15.894361080000003</v>
      </c>
      <c r="V26" s="27">
        <f t="shared" si="16"/>
        <v>15.894361080000003</v>
      </c>
      <c r="W26" s="27">
        <f t="shared" si="16"/>
        <v>12.71564892</v>
      </c>
      <c r="X26" s="27">
        <f t="shared" si="16"/>
        <v>9.5366700000000009</v>
      </c>
      <c r="Y26" s="27">
        <f t="shared" ref="Y26:Z26" si="17">SUM(Y27,Y33)</f>
        <v>12.71564892</v>
      </c>
      <c r="Z26" s="27">
        <f t="shared" si="17"/>
        <v>9.5366700000000009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3.1861814399999999</v>
      </c>
      <c r="D33" s="19">
        <f t="shared" si="20"/>
        <v>3.1861814399999999</v>
      </c>
      <c r="E33" s="19">
        <f t="shared" si="20"/>
        <v>6.3726296399999995</v>
      </c>
      <c r="F33" s="19">
        <f t="shared" si="20"/>
        <v>28.6767</v>
      </c>
      <c r="G33" s="19">
        <f t="shared" si="20"/>
        <v>6.3726296399999995</v>
      </c>
      <c r="H33" s="19">
        <f t="shared" si="20"/>
        <v>3.1861814399999999</v>
      </c>
      <c r="I33" s="19">
        <f t="shared" si="20"/>
        <v>3.1861814399999999</v>
      </c>
      <c r="J33" s="19">
        <f t="shared" si="20"/>
        <v>3.1122889199999992</v>
      </c>
      <c r="K33" s="19">
        <f t="shared" si="20"/>
        <v>3.1122889199999992</v>
      </c>
      <c r="L33" s="19">
        <f t="shared" si="20"/>
        <v>3.1122889199999992</v>
      </c>
      <c r="M33" s="19">
        <f t="shared" si="20"/>
        <v>3.1122889199999992</v>
      </c>
      <c r="N33" s="19">
        <f t="shared" si="20"/>
        <v>3.1122889199999992</v>
      </c>
      <c r="O33" s="19">
        <f t="shared" si="20"/>
        <v>18.673200000000005</v>
      </c>
      <c r="P33" s="19">
        <f t="shared" si="20"/>
        <v>15.560911079999999</v>
      </c>
      <c r="Q33" s="19">
        <f t="shared" si="20"/>
        <v>18.673200000000005</v>
      </c>
      <c r="R33" s="19">
        <f t="shared" si="20"/>
        <v>18.673200000000005</v>
      </c>
      <c r="S33" s="19">
        <f t="shared" si="20"/>
        <v>15.894361080000003</v>
      </c>
      <c r="T33" s="19">
        <f t="shared" si="20"/>
        <v>15.894361080000003</v>
      </c>
      <c r="U33" s="19">
        <f t="shared" si="20"/>
        <v>15.894361080000003</v>
      </c>
      <c r="V33" s="19">
        <f t="shared" si="20"/>
        <v>15.894361080000003</v>
      </c>
      <c r="W33" s="19">
        <f t="shared" si="20"/>
        <v>12.71564892</v>
      </c>
      <c r="X33" s="19">
        <f t="shared" si="20"/>
        <v>9.5366700000000009</v>
      </c>
      <c r="Y33" s="19">
        <f t="shared" ref="Y33:Z33" si="21">SUM(Y34:Y50)</f>
        <v>12.71564892</v>
      </c>
      <c r="Z33" s="19">
        <f t="shared" si="21"/>
        <v>9.5366700000000009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6.3726296399999995</v>
      </c>
      <c r="F43" s="8">
        <v>28.6767</v>
      </c>
      <c r="G43" s="8">
        <v>6.3726296399999995</v>
      </c>
      <c r="H43" s="8">
        <v>3.1861814399999999</v>
      </c>
      <c r="I43" s="8">
        <v>3.1861814399999999</v>
      </c>
      <c r="J43" s="8">
        <v>3.1122889199999992</v>
      </c>
      <c r="K43" s="8">
        <v>3.1122889199999992</v>
      </c>
      <c r="L43" s="8">
        <v>3.1122889199999992</v>
      </c>
      <c r="M43" s="8">
        <v>3.1122889199999992</v>
      </c>
      <c r="N43" s="8">
        <v>3.1122889199999992</v>
      </c>
      <c r="O43" s="8">
        <v>18.673200000000005</v>
      </c>
      <c r="P43" s="8">
        <v>15.560911079999999</v>
      </c>
      <c r="Q43" s="8">
        <v>18.673200000000005</v>
      </c>
      <c r="R43" s="8">
        <v>18.673200000000005</v>
      </c>
      <c r="S43" s="8">
        <v>15.894361080000003</v>
      </c>
      <c r="T43" s="8">
        <v>15.894361080000003</v>
      </c>
      <c r="U43" s="8">
        <v>15.894361080000003</v>
      </c>
      <c r="V43" s="8">
        <v>15.894361080000003</v>
      </c>
      <c r="W43" s="8">
        <v>12.71564892</v>
      </c>
      <c r="X43" s="8">
        <v>9.5366700000000009</v>
      </c>
      <c r="Y43" s="8">
        <v>12.71564892</v>
      </c>
      <c r="Z43" s="8">
        <v>9.5366700000000009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64.526219999999995</v>
      </c>
      <c r="N2" s="21">
        <f t="shared" si="0"/>
        <v>117.03582000000002</v>
      </c>
      <c r="O2" s="21">
        <f t="shared" si="0"/>
        <v>133.14213000000001</v>
      </c>
      <c r="P2" s="21">
        <f t="shared" si="0"/>
        <v>75.634020000000007</v>
      </c>
      <c r="Q2" s="21">
        <f t="shared" si="0"/>
        <v>90.023669999999996</v>
      </c>
      <c r="R2" s="21">
        <f t="shared" si="0"/>
        <v>67.353660000000005</v>
      </c>
      <c r="S2" s="21">
        <f t="shared" si="0"/>
        <v>93.759930000000026</v>
      </c>
      <c r="T2" s="21">
        <f t="shared" si="0"/>
        <v>134.48181334930322</v>
      </c>
      <c r="U2" s="21">
        <f t="shared" si="0"/>
        <v>161.12342210700942</v>
      </c>
      <c r="V2" s="21">
        <f t="shared" si="0"/>
        <v>172.97401381552476</v>
      </c>
      <c r="W2" s="21">
        <f t="shared" si="0"/>
        <v>125.69730750318892</v>
      </c>
      <c r="X2" s="21">
        <f t="shared" si="0"/>
        <v>63.029507200377815</v>
      </c>
      <c r="Y2" s="21">
        <f t="shared" ref="Y2:Z2" si="1">SUM(Y3,Y17,Y22,Y25,Y26,Y51,Y52)</f>
        <v>52.074675595323129</v>
      </c>
      <c r="Z2" s="21">
        <f t="shared" si="1"/>
        <v>40.190024365485904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64.526219999999995</v>
      </c>
      <c r="N51" s="27">
        <v>117.03582000000002</v>
      </c>
      <c r="O51" s="27">
        <v>133.14213000000001</v>
      </c>
      <c r="P51" s="27">
        <v>75.634020000000007</v>
      </c>
      <c r="Q51" s="27">
        <v>90.023669999999996</v>
      </c>
      <c r="R51" s="27">
        <v>67.353660000000005</v>
      </c>
      <c r="S51" s="27">
        <v>93.759930000000026</v>
      </c>
      <c r="T51" s="27">
        <v>134.48181334930322</v>
      </c>
      <c r="U51" s="27">
        <v>161.12342210700942</v>
      </c>
      <c r="V51" s="27">
        <v>172.97401381552476</v>
      </c>
      <c r="W51" s="27">
        <v>125.69730750318892</v>
      </c>
      <c r="X51" s="27">
        <v>63.029507200377815</v>
      </c>
      <c r="Y51" s="27">
        <v>52.074675595323129</v>
      </c>
      <c r="Z51" s="27">
        <v>40.190024365485904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7.2057061105933004E-2</v>
      </c>
      <c r="U61" s="49">
        <f t="shared" si="22"/>
        <v>8.8710783552348849E-2</v>
      </c>
      <c r="V61" s="49">
        <f t="shared" si="22"/>
        <v>0.10287981590642639</v>
      </c>
      <c r="W61" s="49">
        <f t="shared" si="22"/>
        <v>7.1323071762649404E-2</v>
      </c>
      <c r="X61" s="49">
        <f t="shared" si="22"/>
        <v>3.1633740808764209E-2</v>
      </c>
      <c r="Y61" s="49">
        <f t="shared" ref="Y61:Z61" si="23">SUM(Y62:Y72)</f>
        <v>3.0175409899417475E-2</v>
      </c>
      <c r="Z61" s="49">
        <f t="shared" si="23"/>
        <v>4.9155216478951644E-2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7.2057061105933004E-2</v>
      </c>
      <c r="U64" s="52">
        <v>8.8710783552348849E-2</v>
      </c>
      <c r="V64" s="52">
        <v>0.10287981590642639</v>
      </c>
      <c r="W64" s="52">
        <v>7.1323071762649404E-2</v>
      </c>
      <c r="X64" s="52">
        <v>3.1633740808764209E-2</v>
      </c>
      <c r="Y64" s="52">
        <v>3.0175409899417475E-2</v>
      </c>
      <c r="Z64" s="52">
        <v>4.9155216478951644E-2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14894.890947154241</v>
      </c>
      <c r="D2" s="21">
        <f t="shared" ref="D2:X2" si="0">SUM(D3,D17,D22,D25,D26,D51,D52)</f>
        <v>15637.223773980893</v>
      </c>
      <c r="E2" s="21">
        <f t="shared" si="0"/>
        <v>15631.09201432336</v>
      </c>
      <c r="F2" s="21">
        <f t="shared" si="0"/>
        <v>16937.569085060946</v>
      </c>
      <c r="G2" s="21">
        <f t="shared" si="0"/>
        <v>16882.559976440691</v>
      </c>
      <c r="H2" s="21">
        <f t="shared" si="0"/>
        <v>17430.277473955855</v>
      </c>
      <c r="I2" s="21">
        <f t="shared" si="0"/>
        <v>15906.512124138824</v>
      </c>
      <c r="J2" s="21">
        <f t="shared" si="0"/>
        <v>13082.8456811954</v>
      </c>
      <c r="K2" s="21">
        <f t="shared" si="0"/>
        <v>13313.405527537227</v>
      </c>
      <c r="L2" s="21">
        <f t="shared" si="0"/>
        <v>13077.733202652793</v>
      </c>
      <c r="M2" s="21">
        <f t="shared" si="0"/>
        <v>13858.091073933219</v>
      </c>
      <c r="N2" s="21">
        <f t="shared" si="0"/>
        <v>13187.513921051617</v>
      </c>
      <c r="O2" s="21">
        <f t="shared" si="0"/>
        <v>11443.589780034252</v>
      </c>
      <c r="P2" s="21">
        <f t="shared" si="0"/>
        <v>11360.113580317919</v>
      </c>
      <c r="Q2" s="21">
        <f t="shared" si="0"/>
        <v>10479.989860012858</v>
      </c>
      <c r="R2" s="21">
        <f t="shared" si="0"/>
        <v>11272.896247647466</v>
      </c>
      <c r="S2" s="21">
        <f t="shared" si="0"/>
        <v>11857.397139657664</v>
      </c>
      <c r="T2" s="21">
        <f t="shared" si="0"/>
        <v>12121.932500096253</v>
      </c>
      <c r="U2" s="21">
        <f t="shared" si="0"/>
        <v>11553.884588783585</v>
      </c>
      <c r="V2" s="21">
        <f t="shared" si="0"/>
        <v>11290.944284233841</v>
      </c>
      <c r="W2" s="21">
        <f t="shared" si="0"/>
        <v>11904.37767888358</v>
      </c>
      <c r="X2" s="21">
        <f t="shared" si="0"/>
        <v>12591.424778433351</v>
      </c>
      <c r="Y2" s="21">
        <f t="shared" ref="Y2:Z2" si="1">SUM(Y3,Y17,Y22,Y25,Y26,Y51,Y52)</f>
        <v>10807.528978273769</v>
      </c>
      <c r="Z2" s="21">
        <f t="shared" si="1"/>
        <v>9320.4979385307834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1019.8951766742389</v>
      </c>
      <c r="D3" s="24">
        <f t="shared" ref="D3:W3" si="3">SUM(D4,D8,D11)</f>
        <v>950.47788546089532</v>
      </c>
      <c r="E3" s="24">
        <f t="shared" si="3"/>
        <v>1060.528526563359</v>
      </c>
      <c r="F3" s="24">
        <f t="shared" si="3"/>
        <v>1114.436574740952</v>
      </c>
      <c r="G3" s="24">
        <f t="shared" si="3"/>
        <v>1000.8066123206897</v>
      </c>
      <c r="H3" s="24">
        <f t="shared" si="3"/>
        <v>1011.7992004758603</v>
      </c>
      <c r="I3" s="24">
        <f t="shared" si="3"/>
        <v>975.29134657882048</v>
      </c>
      <c r="J3" s="24">
        <f t="shared" si="3"/>
        <v>577.37397035540062</v>
      </c>
      <c r="K3" s="24">
        <f t="shared" si="3"/>
        <v>689.36442909722712</v>
      </c>
      <c r="L3" s="24">
        <f t="shared" si="3"/>
        <v>598.13346709279494</v>
      </c>
      <c r="M3" s="24">
        <f t="shared" si="3"/>
        <v>631.86830121322487</v>
      </c>
      <c r="N3" s="24">
        <f t="shared" si="3"/>
        <v>734.56748929162131</v>
      </c>
      <c r="O3" s="24">
        <f t="shared" si="3"/>
        <v>655.44728399424537</v>
      </c>
      <c r="P3" s="24">
        <f t="shared" si="3"/>
        <v>589.93987803791742</v>
      </c>
      <c r="Q3" s="24">
        <f t="shared" si="3"/>
        <v>454.00337369286063</v>
      </c>
      <c r="R3" s="24">
        <f t="shared" si="3"/>
        <v>426.32090996746462</v>
      </c>
      <c r="S3" s="24">
        <f t="shared" si="3"/>
        <v>529.60795481766149</v>
      </c>
      <c r="T3" s="24">
        <f t="shared" si="3"/>
        <v>632.76749778574322</v>
      </c>
      <c r="U3" s="24">
        <f t="shared" si="3"/>
        <v>428.13141881379778</v>
      </c>
      <c r="V3" s="24">
        <f t="shared" si="3"/>
        <v>322.43560555320579</v>
      </c>
      <c r="W3" s="24">
        <f t="shared" si="3"/>
        <v>257.41112507961839</v>
      </c>
      <c r="X3" s="24">
        <f t="shared" ref="X3:Z3" si="4">SUM(X4,X8,X11)</f>
        <v>208.18258869268169</v>
      </c>
      <c r="Y3" s="24">
        <f t="shared" si="4"/>
        <v>227.43804162172805</v>
      </c>
      <c r="Z3" s="24">
        <f t="shared" si="4"/>
        <v>143.79921034395321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325.77663095999998</v>
      </c>
      <c r="F4" s="19">
        <f t="shared" si="6"/>
        <v>344.46758544000005</v>
      </c>
      <c r="G4" s="19">
        <f t="shared" si="6"/>
        <v>292.54001832</v>
      </c>
      <c r="H4" s="19">
        <f t="shared" si="6"/>
        <v>264.51295200000004</v>
      </c>
      <c r="I4" s="19">
        <f t="shared" si="6"/>
        <v>234.30527999999995</v>
      </c>
      <c r="J4" s="19">
        <f t="shared" si="6"/>
        <v>152.45168400000003</v>
      </c>
      <c r="K4" s="19">
        <f t="shared" si="6"/>
        <v>104.43851352000003</v>
      </c>
      <c r="L4" s="19">
        <f t="shared" si="6"/>
        <v>132.72849216000009</v>
      </c>
      <c r="M4" s="19">
        <f t="shared" si="6"/>
        <v>123.08894136000008</v>
      </c>
      <c r="N4" s="19">
        <f t="shared" si="6"/>
        <v>173.41315200000014</v>
      </c>
      <c r="O4" s="19">
        <f t="shared" si="6"/>
        <v>64.895751360000048</v>
      </c>
      <c r="P4" s="19">
        <f t="shared" si="6"/>
        <v>67.657692960000048</v>
      </c>
      <c r="Q4" s="19">
        <f t="shared" si="6"/>
        <v>38.823499440000006</v>
      </c>
      <c r="R4" s="19">
        <f t="shared" si="6"/>
        <v>53.947087919999973</v>
      </c>
      <c r="S4" s="19">
        <f t="shared" si="6"/>
        <v>89.128638720000026</v>
      </c>
      <c r="T4" s="19">
        <f t="shared" si="6"/>
        <v>89.420158079999922</v>
      </c>
      <c r="U4" s="19">
        <f t="shared" si="6"/>
        <v>62.015635440000075</v>
      </c>
      <c r="V4" s="19">
        <f t="shared" si="6"/>
        <v>43.709173199999988</v>
      </c>
      <c r="W4" s="19">
        <f t="shared" si="6"/>
        <v>48.80088576</v>
      </c>
      <c r="X4" s="19">
        <f t="shared" ref="X4:Z4" si="7">SUM(X5:X7)</f>
        <v>37.230359759999999</v>
      </c>
      <c r="Y4" s="19">
        <f t="shared" si="7"/>
        <v>15.961706639999989</v>
      </c>
      <c r="Z4" s="19">
        <f t="shared" si="7"/>
        <v>11.29944024000001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325.77663095999998</v>
      </c>
      <c r="F7" s="8">
        <f>FC_OTH_CP_E!F7+FC_OTH_HH_E!F7+FC_OTH_AFF_E!F7</f>
        <v>344.46758544000005</v>
      </c>
      <c r="G7" s="8">
        <f>FC_OTH_CP_E!G7+FC_OTH_HH_E!G7+FC_OTH_AFF_E!G7</f>
        <v>292.54001832</v>
      </c>
      <c r="H7" s="8">
        <f>FC_OTH_CP_E!H7+FC_OTH_HH_E!H7+FC_OTH_AFF_E!H7</f>
        <v>264.51295200000004</v>
      </c>
      <c r="I7" s="8">
        <f>FC_OTH_CP_E!I7+FC_OTH_HH_E!I7+FC_OTH_AFF_E!I7</f>
        <v>234.30527999999995</v>
      </c>
      <c r="J7" s="8">
        <f>FC_OTH_CP_E!J7+FC_OTH_HH_E!J7+FC_OTH_AFF_E!J7</f>
        <v>152.45168400000003</v>
      </c>
      <c r="K7" s="8">
        <f>FC_OTH_CP_E!K7+FC_OTH_HH_E!K7+FC_OTH_AFF_E!K7</f>
        <v>104.43851352000003</v>
      </c>
      <c r="L7" s="8">
        <f>FC_OTH_CP_E!L7+FC_OTH_HH_E!L7+FC_OTH_AFF_E!L7</f>
        <v>132.72849216000009</v>
      </c>
      <c r="M7" s="8">
        <f>FC_OTH_CP_E!M7+FC_OTH_HH_E!M7+FC_OTH_AFF_E!M7</f>
        <v>123.08894136000008</v>
      </c>
      <c r="N7" s="8">
        <f>FC_OTH_CP_E!N7+FC_OTH_HH_E!N7+FC_OTH_AFF_E!N7</f>
        <v>173.41315200000014</v>
      </c>
      <c r="O7" s="8">
        <f>FC_OTH_CP_E!O7+FC_OTH_HH_E!O7+FC_OTH_AFF_E!O7</f>
        <v>64.895751360000048</v>
      </c>
      <c r="P7" s="8">
        <f>FC_OTH_CP_E!P7+FC_OTH_HH_E!P7+FC_OTH_AFF_E!P7</f>
        <v>67.657692960000048</v>
      </c>
      <c r="Q7" s="8">
        <f>FC_OTH_CP_E!Q7+FC_OTH_HH_E!Q7+FC_OTH_AFF_E!Q7</f>
        <v>38.823499440000006</v>
      </c>
      <c r="R7" s="8">
        <f>FC_OTH_CP_E!R7+FC_OTH_HH_E!R7+FC_OTH_AFF_E!R7</f>
        <v>53.947087919999973</v>
      </c>
      <c r="S7" s="8">
        <f>FC_OTH_CP_E!S7+FC_OTH_HH_E!S7+FC_OTH_AFF_E!S7</f>
        <v>89.128638720000026</v>
      </c>
      <c r="T7" s="8">
        <f>FC_OTH_CP_E!T7+FC_OTH_HH_E!T7+FC_OTH_AFF_E!T7</f>
        <v>89.420158079999922</v>
      </c>
      <c r="U7" s="8">
        <f>FC_OTH_CP_E!U7+FC_OTH_HH_E!U7+FC_OTH_AFF_E!U7</f>
        <v>62.015635440000075</v>
      </c>
      <c r="V7" s="8">
        <f>FC_OTH_CP_E!V7+FC_OTH_HH_E!V7+FC_OTH_AFF_E!V7</f>
        <v>43.709173199999988</v>
      </c>
      <c r="W7" s="8">
        <f>FC_OTH_CP_E!W7+FC_OTH_HH_E!W7+FC_OTH_AFF_E!W7</f>
        <v>48.80088576</v>
      </c>
      <c r="X7" s="8">
        <f>FC_OTH_CP_E!X7+FC_OTH_HH_E!X7+FC_OTH_AFF_E!X7</f>
        <v>37.230359759999999</v>
      </c>
      <c r="Y7" s="8">
        <f>FC_OTH_CP_E!Y7+FC_OTH_HH_E!Y7+FC_OTH_AFF_E!Y7</f>
        <v>15.961706639999989</v>
      </c>
      <c r="Z7" s="8">
        <f>FC_OTH_CP_E!Z7+FC_OTH_HH_E!Z7+FC_OTH_AFF_E!Z7</f>
        <v>11.29944024000001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829.4175926742389</v>
      </c>
      <c r="D8" s="19">
        <f t="shared" ref="D8:W8" si="9">SUM(D9:D10)</f>
        <v>819.63508194089536</v>
      </c>
      <c r="E8" s="19">
        <f t="shared" si="9"/>
        <v>596.71831288335909</v>
      </c>
      <c r="F8" s="19">
        <f t="shared" si="9"/>
        <v>628.16282810095186</v>
      </c>
      <c r="G8" s="19">
        <f t="shared" si="9"/>
        <v>610.67695592068981</v>
      </c>
      <c r="H8" s="19">
        <f t="shared" si="9"/>
        <v>663.65464151586025</v>
      </c>
      <c r="I8" s="19">
        <f t="shared" si="9"/>
        <v>662.37416089882061</v>
      </c>
      <c r="J8" s="19">
        <f t="shared" si="9"/>
        <v>378.74509067540049</v>
      </c>
      <c r="K8" s="19">
        <f t="shared" si="9"/>
        <v>533.21366421722712</v>
      </c>
      <c r="L8" s="19">
        <f t="shared" si="9"/>
        <v>419.84048365279477</v>
      </c>
      <c r="M8" s="19">
        <f t="shared" si="9"/>
        <v>475.03286553322482</v>
      </c>
      <c r="N8" s="19">
        <f t="shared" si="9"/>
        <v>532.18693729162112</v>
      </c>
      <c r="O8" s="19">
        <f t="shared" si="9"/>
        <v>570.64373087424531</v>
      </c>
      <c r="P8" s="19">
        <f t="shared" si="9"/>
        <v>508.56322443791737</v>
      </c>
      <c r="Q8" s="19">
        <f t="shared" si="9"/>
        <v>405.30532649286062</v>
      </c>
      <c r="R8" s="19">
        <f t="shared" si="9"/>
        <v>364.92094892746462</v>
      </c>
      <c r="S8" s="19">
        <f t="shared" si="9"/>
        <v>427.48541825766142</v>
      </c>
      <c r="T8" s="19">
        <f t="shared" si="9"/>
        <v>520.39462530574326</v>
      </c>
      <c r="U8" s="19">
        <f t="shared" si="9"/>
        <v>345.38355185379766</v>
      </c>
      <c r="V8" s="19">
        <f t="shared" si="9"/>
        <v>261.39760699320578</v>
      </c>
      <c r="W8" s="19">
        <f t="shared" si="9"/>
        <v>197.09525891961837</v>
      </c>
      <c r="X8" s="19">
        <f t="shared" ref="X8:Z8" si="10">SUM(X9:X10)</f>
        <v>155.6332144526817</v>
      </c>
      <c r="Y8" s="19">
        <f t="shared" si="10"/>
        <v>204.00485250172807</v>
      </c>
      <c r="Z8" s="19">
        <f t="shared" si="10"/>
        <v>126.94048714395321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451.57331735999998</v>
      </c>
      <c r="D9" s="8">
        <f>FC_OTH_CP_E!D9+FC_OTH_HH_E!D9+FC_OTH_AFF_E!D9</f>
        <v>391.82288639999996</v>
      </c>
      <c r="E9" s="8">
        <f>FC_OTH_CP_E!E9+FC_OTH_HH_E!E9+FC_OTH_AFF_E!E9</f>
        <v>407.46522959999987</v>
      </c>
      <c r="F9" s="8">
        <f>FC_OTH_CP_E!F9+FC_OTH_HH_E!F9+FC_OTH_AFF_E!F9</f>
        <v>463.99139424000015</v>
      </c>
      <c r="G9" s="8">
        <f>FC_OTH_CP_E!G9+FC_OTH_HH_E!G9+FC_OTH_AFF_E!G9</f>
        <v>451.23058992</v>
      </c>
      <c r="H9" s="8">
        <f>FC_OTH_CP_E!H9+FC_OTH_HH_E!H9+FC_OTH_AFF_E!H9</f>
        <v>536.48810423999987</v>
      </c>
      <c r="I9" s="8">
        <f>FC_OTH_CP_E!I9+FC_OTH_HH_E!I9+FC_OTH_AFF_E!I9</f>
        <v>508.03515575999995</v>
      </c>
      <c r="J9" s="8">
        <f>FC_OTH_CP_E!J9+FC_OTH_HH_E!J9+FC_OTH_AFF_E!J9</f>
        <v>291.25019351999998</v>
      </c>
      <c r="K9" s="8">
        <f>FC_OTH_CP_E!K9+FC_OTH_HH_E!K9+FC_OTH_AFF_E!K9</f>
        <v>393.12704904000014</v>
      </c>
      <c r="L9" s="8">
        <f>FC_OTH_CP_E!L9+FC_OTH_HH_E!L9+FC_OTH_AFF_E!L9</f>
        <v>270.94834800000012</v>
      </c>
      <c r="M9" s="8">
        <f>FC_OTH_CP_E!M9+FC_OTH_HH_E!M9+FC_OTH_AFF_E!M9</f>
        <v>273.11261472000012</v>
      </c>
      <c r="N9" s="8">
        <f>FC_OTH_CP_E!N9+FC_OTH_HH_E!N9+FC_OTH_AFF_E!N9</f>
        <v>244.66519968000011</v>
      </c>
      <c r="O9" s="8">
        <f>FC_OTH_CP_E!O9+FC_OTH_HH_E!O9+FC_OTH_AFF_E!O9</f>
        <v>210.91917000000012</v>
      </c>
      <c r="P9" s="8">
        <f>FC_OTH_CP_E!P9+FC_OTH_HH_E!P9+FC_OTH_AFF_E!P9</f>
        <v>142.91838000000004</v>
      </c>
      <c r="Q9" s="8">
        <f>FC_OTH_CP_E!Q9+FC_OTH_HH_E!Q9+FC_OTH_AFF_E!Q9</f>
        <v>106.85280144000001</v>
      </c>
      <c r="R9" s="8">
        <f>FC_OTH_CP_E!R9+FC_OTH_HH_E!R9+FC_OTH_AFF_E!R9</f>
        <v>86.455158239999932</v>
      </c>
      <c r="S9" s="8">
        <f>FC_OTH_CP_E!S9+FC_OTH_HH_E!S9+FC_OTH_AFF_E!S9</f>
        <v>162.29856192000008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377.84427531423898</v>
      </c>
      <c r="D10" s="8">
        <f>FC_OTH_CP_E!D10+FC_OTH_HH_E!D10+FC_OTH_AFF_E!D10</f>
        <v>427.8121955408954</v>
      </c>
      <c r="E10" s="8">
        <f>FC_OTH_CP_E!E10+FC_OTH_HH_E!E10+FC_OTH_AFF_E!E10</f>
        <v>189.25308328335922</v>
      </c>
      <c r="F10" s="8">
        <f>FC_OTH_CP_E!F10+FC_OTH_HH_E!F10+FC_OTH_AFF_E!F10</f>
        <v>164.17143386095168</v>
      </c>
      <c r="G10" s="8">
        <f>FC_OTH_CP_E!G10+FC_OTH_HH_E!G10+FC_OTH_AFF_E!G10</f>
        <v>159.44636600068986</v>
      </c>
      <c r="H10" s="8">
        <f>FC_OTH_CP_E!H10+FC_OTH_HH_E!H10+FC_OTH_AFF_E!H10</f>
        <v>127.16653727586039</v>
      </c>
      <c r="I10" s="8">
        <f>FC_OTH_CP_E!I10+FC_OTH_HH_E!I10+FC_OTH_AFF_E!I10</f>
        <v>154.33900513882068</v>
      </c>
      <c r="J10" s="8">
        <f>FC_OTH_CP_E!J10+FC_OTH_HH_E!J10+FC_OTH_AFF_E!J10</f>
        <v>87.494897155400494</v>
      </c>
      <c r="K10" s="8">
        <f>FC_OTH_CP_E!K10+FC_OTH_HH_E!K10+FC_OTH_AFF_E!K10</f>
        <v>140.08661517722695</v>
      </c>
      <c r="L10" s="8">
        <f>FC_OTH_CP_E!L10+FC_OTH_HH_E!L10+FC_OTH_AFF_E!L10</f>
        <v>148.89213565279468</v>
      </c>
      <c r="M10" s="8">
        <f>FC_OTH_CP_E!M10+FC_OTH_HH_E!M10+FC_OTH_AFF_E!M10</f>
        <v>201.92025081322473</v>
      </c>
      <c r="N10" s="8">
        <f>FC_OTH_CP_E!N10+FC_OTH_HH_E!N10+FC_OTH_AFF_E!N10</f>
        <v>287.52173761162101</v>
      </c>
      <c r="O10" s="8">
        <f>FC_OTH_CP_E!O10+FC_OTH_HH_E!O10+FC_OTH_AFF_E!O10</f>
        <v>359.72456087424519</v>
      </c>
      <c r="P10" s="8">
        <f>FC_OTH_CP_E!P10+FC_OTH_HH_E!P10+FC_OTH_AFF_E!P10</f>
        <v>365.6448444379173</v>
      </c>
      <c r="Q10" s="8">
        <f>FC_OTH_CP_E!Q10+FC_OTH_HH_E!Q10+FC_OTH_AFF_E!Q10</f>
        <v>298.45252505286061</v>
      </c>
      <c r="R10" s="8">
        <f>FC_OTH_CP_E!R10+FC_OTH_HH_E!R10+FC_OTH_AFF_E!R10</f>
        <v>278.46579068746468</v>
      </c>
      <c r="S10" s="8">
        <f>FC_OTH_CP_E!S10+FC_OTH_HH_E!S10+FC_OTH_AFF_E!S10</f>
        <v>265.18685633766131</v>
      </c>
      <c r="T10" s="8">
        <f>FC_OTH_CP_E!T10+FC_OTH_HH_E!T10+FC_OTH_AFF_E!T10</f>
        <v>520.39462530574326</v>
      </c>
      <c r="U10" s="8">
        <f>FC_OTH_CP_E!U10+FC_OTH_HH_E!U10+FC_OTH_AFF_E!U10</f>
        <v>345.38355185379766</v>
      </c>
      <c r="V10" s="8">
        <f>FC_OTH_CP_E!V10+FC_OTH_HH_E!V10+FC_OTH_AFF_E!V10</f>
        <v>261.39760699320578</v>
      </c>
      <c r="W10" s="8">
        <f>FC_OTH_CP_E!W10+FC_OTH_HH_E!W10+FC_OTH_AFF_E!W10</f>
        <v>197.09525891961837</v>
      </c>
      <c r="X10" s="8">
        <f>FC_OTH_CP_E!X10+FC_OTH_HH_E!X10+FC_OTH_AFF_E!X10</f>
        <v>155.6332144526817</v>
      </c>
      <c r="Y10" s="8">
        <f>FC_OTH_CP_E!Y10+FC_OTH_HH_E!Y10+FC_OTH_AFF_E!Y10</f>
        <v>204.00485250172807</v>
      </c>
      <c r="Z10" s="8">
        <f>FC_OTH_CP_E!Z10+FC_OTH_HH_E!Z10+FC_OTH_AFF_E!Z10</f>
        <v>126.94048714395321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190.47758400000001</v>
      </c>
      <c r="D11" s="19">
        <f t="shared" ref="D11:W11" si="12">SUM(D12:D16)</f>
        <v>130.84280352000002</v>
      </c>
      <c r="E11" s="19">
        <f t="shared" si="12"/>
        <v>138.03358272</v>
      </c>
      <c r="F11" s="19">
        <f t="shared" si="12"/>
        <v>141.80616120000002</v>
      </c>
      <c r="G11" s="19">
        <f t="shared" si="12"/>
        <v>97.58963808</v>
      </c>
      <c r="H11" s="19">
        <f t="shared" si="12"/>
        <v>83.631606960000013</v>
      </c>
      <c r="I11" s="19">
        <f t="shared" si="12"/>
        <v>78.611905679999978</v>
      </c>
      <c r="J11" s="19">
        <f t="shared" si="12"/>
        <v>46.177195680000011</v>
      </c>
      <c r="K11" s="19">
        <f t="shared" si="12"/>
        <v>51.712251360000032</v>
      </c>
      <c r="L11" s="19">
        <f t="shared" si="12"/>
        <v>45.564491280000027</v>
      </c>
      <c r="M11" s="19">
        <f t="shared" si="12"/>
        <v>33.746494320000025</v>
      </c>
      <c r="N11" s="19">
        <f t="shared" si="12"/>
        <v>28.967400000000016</v>
      </c>
      <c r="O11" s="19">
        <f t="shared" si="12"/>
        <v>19.907801760000016</v>
      </c>
      <c r="P11" s="19">
        <f t="shared" si="12"/>
        <v>13.718960640000011</v>
      </c>
      <c r="Q11" s="19">
        <f t="shared" si="12"/>
        <v>9.8745477600000058</v>
      </c>
      <c r="R11" s="19">
        <f t="shared" si="12"/>
        <v>7.452873119999996</v>
      </c>
      <c r="S11" s="19">
        <f t="shared" si="12"/>
        <v>12.993897840000006</v>
      </c>
      <c r="T11" s="19">
        <f t="shared" si="12"/>
        <v>22.952714399999987</v>
      </c>
      <c r="U11" s="19">
        <f t="shared" si="12"/>
        <v>20.732231520000024</v>
      </c>
      <c r="V11" s="19">
        <f t="shared" si="12"/>
        <v>17.32882536</v>
      </c>
      <c r="W11" s="19">
        <f t="shared" si="12"/>
        <v>11.514980400000004</v>
      </c>
      <c r="X11" s="19">
        <f t="shared" ref="X11:Z11" si="13">SUM(X12:X16)</f>
        <v>15.31901448</v>
      </c>
      <c r="Y11" s="19">
        <f t="shared" si="13"/>
        <v>7.471482479999997</v>
      </c>
      <c r="Z11" s="19">
        <f t="shared" si="13"/>
        <v>5.5592829600000018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137.49086736000001</v>
      </c>
      <c r="D12" s="8">
        <f>FC_OTH_CP_E!D12+FC_OTH_HH_E!D12+FC_OTH_AFF_E!D12</f>
        <v>93.836117760000008</v>
      </c>
      <c r="E12" s="8">
        <f>FC_OTH_CP_E!E12+FC_OTH_HH_E!E12+FC_OTH_AFF_E!E12</f>
        <v>87.846361680000001</v>
      </c>
      <c r="F12" s="8">
        <f>FC_OTH_CP_E!F12+FC_OTH_HH_E!F12+FC_OTH_AFF_E!F12</f>
        <v>87.253320000000031</v>
      </c>
      <c r="G12" s="8">
        <f>FC_OTH_CP_E!G12+FC_OTH_HH_E!G12+FC_OTH_AFF_E!G12</f>
        <v>57.144779999999997</v>
      </c>
      <c r="H12" s="8">
        <f>FC_OTH_CP_E!H12+FC_OTH_HH_E!H12+FC_OTH_AFF_E!H12</f>
        <v>56.618100000000013</v>
      </c>
      <c r="I12" s="8">
        <f>FC_OTH_CP_E!I12+FC_OTH_HH_E!I12+FC_OTH_AFF_E!I12</f>
        <v>49.352022719999972</v>
      </c>
      <c r="J12" s="8">
        <f>FC_OTH_CP_E!J12+FC_OTH_HH_E!J12+FC_OTH_AFF_E!J12</f>
        <v>19.030704000000007</v>
      </c>
      <c r="K12" s="8">
        <f>FC_OTH_CP_E!K12+FC_OTH_HH_E!K12+FC_OTH_AFF_E!K12</f>
        <v>18.53527368000001</v>
      </c>
      <c r="L12" s="8">
        <f>FC_OTH_CP_E!L12+FC_OTH_HH_E!L12+FC_OTH_AFF_E!L12</f>
        <v>10.728822720000011</v>
      </c>
      <c r="M12" s="8">
        <f>FC_OTH_CP_E!M12+FC_OTH_HH_E!M12+FC_OTH_AFF_E!M12</f>
        <v>6.4370829600000059</v>
      </c>
      <c r="N12" s="8">
        <f>FC_OTH_CP_E!N12+FC_OTH_HH_E!N12+FC_OTH_AFF_E!N12</f>
        <v>4.2913886400000036</v>
      </c>
      <c r="O12" s="8">
        <f>FC_OTH_CP_E!O12+FC_OTH_HH_E!O12+FC_OTH_AFF_E!O12</f>
        <v>6.3963530400000028</v>
      </c>
      <c r="P12" s="8">
        <f>FC_OTH_CP_E!P12+FC_OTH_HH_E!P12+FC_OTH_AFF_E!P12</f>
        <v>2.1320006400000016</v>
      </c>
      <c r="Q12" s="8">
        <f>FC_OTH_CP_E!Q12+FC_OTH_HH_E!Q12+FC_OTH_AFF_E!Q12</f>
        <v>2.1456943200000005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41.43557088</v>
      </c>
      <c r="D13" s="8">
        <f>FC_OTH_CP_E!D13+FC_OTH_HH_E!D13+FC_OTH_AFF_E!D13</f>
        <v>35.060778720000002</v>
      </c>
      <c r="E13" s="8">
        <f>FC_OTH_CP_E!E13+FC_OTH_HH_E!E13+FC_OTH_AFF_E!E13</f>
        <v>28.729926719999995</v>
      </c>
      <c r="F13" s="8">
        <f>FC_OTH_CP_E!F13+FC_OTH_HH_E!F13+FC_OTH_AFF_E!F13</f>
        <v>25.292958239999994</v>
      </c>
      <c r="G13" s="8">
        <f>FC_OTH_CP_E!G13+FC_OTH_HH_E!G13+FC_OTH_AFF_E!G13</f>
        <v>24.839680799999996</v>
      </c>
      <c r="H13" s="8">
        <f>FC_OTH_CP_E!H13+FC_OTH_HH_E!H13+FC_OTH_AFF_E!H13</f>
        <v>9.4571558399999986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11.551145760000001</v>
      </c>
      <c r="D16" s="8">
        <f>FC_OTH_CP_E!D16+FC_OTH_HH_E!D16+FC_OTH_AFF_E!D16</f>
        <v>1.9459070400000003</v>
      </c>
      <c r="E16" s="8">
        <f>FC_OTH_CP_E!E16+FC_OTH_HH_E!E16+FC_OTH_AFF_E!E16</f>
        <v>21.457294320000003</v>
      </c>
      <c r="F16" s="8">
        <f>FC_OTH_CP_E!F16+FC_OTH_HH_E!F16+FC_OTH_AFF_E!F16</f>
        <v>29.259882960000006</v>
      </c>
      <c r="G16" s="8">
        <f>FC_OTH_CP_E!G16+FC_OTH_HH_E!G16+FC_OTH_AFF_E!G16</f>
        <v>15.605177280000003</v>
      </c>
      <c r="H16" s="8">
        <f>FC_OTH_CP_E!H16+FC_OTH_HH_E!H16+FC_OTH_AFF_E!H16</f>
        <v>17.556351120000002</v>
      </c>
      <c r="I16" s="8">
        <f>FC_OTH_CP_E!I16+FC_OTH_HH_E!I16+FC_OTH_AFF_E!I16</f>
        <v>29.259882959999999</v>
      </c>
      <c r="J16" s="8">
        <f>FC_OTH_CP_E!J16+FC_OTH_HH_E!J16+FC_OTH_AFF_E!J16</f>
        <v>27.14649168</v>
      </c>
      <c r="K16" s="8">
        <f>FC_OTH_CP_E!K16+FC_OTH_HH_E!K16+FC_OTH_AFF_E!K16</f>
        <v>33.176977680000022</v>
      </c>
      <c r="L16" s="8">
        <f>FC_OTH_CP_E!L16+FC_OTH_HH_E!L16+FC_OTH_AFF_E!L16</f>
        <v>34.835668560000016</v>
      </c>
      <c r="M16" s="8">
        <f>FC_OTH_CP_E!M16+FC_OTH_HH_E!M16+FC_OTH_AFF_E!M16</f>
        <v>27.309411360000016</v>
      </c>
      <c r="N16" s="8">
        <f>FC_OTH_CP_E!N16+FC_OTH_HH_E!N16+FC_OTH_AFF_E!N16</f>
        <v>24.676011360000011</v>
      </c>
      <c r="O16" s="8">
        <f>FC_OTH_CP_E!O16+FC_OTH_HH_E!O16+FC_OTH_AFF_E!O16</f>
        <v>13.511448720000013</v>
      </c>
      <c r="P16" s="8">
        <f>FC_OTH_CP_E!P16+FC_OTH_HH_E!P16+FC_OTH_AFF_E!P16</f>
        <v>11.58696000000001</v>
      </c>
      <c r="Q16" s="8">
        <f>FC_OTH_CP_E!Q16+FC_OTH_HH_E!Q16+FC_OTH_AFF_E!Q16</f>
        <v>7.7288534400000044</v>
      </c>
      <c r="R16" s="8">
        <f>FC_OTH_CP_E!R16+FC_OTH_HH_E!R16+FC_OTH_AFF_E!R16</f>
        <v>7.452873119999996</v>
      </c>
      <c r="S16" s="8">
        <f>FC_OTH_CP_E!S16+FC_OTH_HH_E!S16+FC_OTH_AFF_E!S16</f>
        <v>12.993897840000006</v>
      </c>
      <c r="T16" s="8">
        <f>FC_OTH_CP_E!T16+FC_OTH_HH_E!T16+FC_OTH_AFF_E!T16</f>
        <v>22.952714399999987</v>
      </c>
      <c r="U16" s="8">
        <f>FC_OTH_CP_E!U16+FC_OTH_HH_E!U16+FC_OTH_AFF_E!U16</f>
        <v>20.732231520000024</v>
      </c>
      <c r="V16" s="8">
        <f>FC_OTH_CP_E!V16+FC_OTH_HH_E!V16+FC_OTH_AFF_E!V16</f>
        <v>17.32882536</v>
      </c>
      <c r="W16" s="8">
        <f>FC_OTH_CP_E!W16+FC_OTH_HH_E!W16+FC_OTH_AFF_E!W16</f>
        <v>11.514980400000004</v>
      </c>
      <c r="X16" s="8">
        <f>FC_OTH_CP_E!X16+FC_OTH_HH_E!X16+FC_OTH_AFF_E!X16</f>
        <v>15.31901448</v>
      </c>
      <c r="Y16" s="8">
        <f>FC_OTH_CP_E!Y16+FC_OTH_HH_E!Y16+FC_OTH_AFF_E!Y16</f>
        <v>7.471482479999997</v>
      </c>
      <c r="Z16" s="8">
        <f>FC_OTH_CP_E!Z16+FC_OTH_HH_E!Z16+FC_OTH_AFF_E!Z16</f>
        <v>5.5592829600000018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1.632484799999999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1.632484799999999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2145.6133804799997</v>
      </c>
      <c r="D26" s="27">
        <f t="shared" ref="D26:W26" si="21">SUM(D27,D33)</f>
        <v>1892.63037852</v>
      </c>
      <c r="E26" s="27">
        <f t="shared" si="21"/>
        <v>1854.10159776</v>
      </c>
      <c r="F26" s="27">
        <f t="shared" si="21"/>
        <v>1638.5224003200001</v>
      </c>
      <c r="G26" s="27">
        <f t="shared" si="21"/>
        <v>1353.6597841199998</v>
      </c>
      <c r="H26" s="27">
        <f t="shared" si="21"/>
        <v>1318.0805434800004</v>
      </c>
      <c r="I26" s="27">
        <f t="shared" si="21"/>
        <v>1301.5967475599996</v>
      </c>
      <c r="J26" s="27">
        <f t="shared" si="21"/>
        <v>1103.8704008400002</v>
      </c>
      <c r="K26" s="27">
        <f t="shared" si="21"/>
        <v>1108.8877784400001</v>
      </c>
      <c r="L26" s="27">
        <f t="shared" si="21"/>
        <v>1023.0653055600001</v>
      </c>
      <c r="M26" s="27">
        <f t="shared" si="21"/>
        <v>1251.2065327200003</v>
      </c>
      <c r="N26" s="27">
        <f t="shared" si="21"/>
        <v>1140.1570317600001</v>
      </c>
      <c r="O26" s="27">
        <f t="shared" si="21"/>
        <v>936.61701444000016</v>
      </c>
      <c r="P26" s="27">
        <f t="shared" si="21"/>
        <v>1293.38468388</v>
      </c>
      <c r="Q26" s="27">
        <f t="shared" si="21"/>
        <v>1297.9621879200001</v>
      </c>
      <c r="R26" s="27">
        <f t="shared" si="21"/>
        <v>1388.6553232799999</v>
      </c>
      <c r="S26" s="27">
        <f t="shared" si="21"/>
        <v>1436.3664260399999</v>
      </c>
      <c r="T26" s="27">
        <f t="shared" si="21"/>
        <v>1419.3079358400003</v>
      </c>
      <c r="U26" s="27">
        <f t="shared" si="21"/>
        <v>1568.71925136</v>
      </c>
      <c r="V26" s="27">
        <f t="shared" si="21"/>
        <v>1552.7296324800002</v>
      </c>
      <c r="W26" s="27">
        <f t="shared" si="21"/>
        <v>1631.2673577600003</v>
      </c>
      <c r="X26" s="27">
        <f t="shared" ref="X26:Z26" si="22">SUM(X27,X33)</f>
        <v>1558.8084675600001</v>
      </c>
      <c r="Y26" s="27">
        <f t="shared" si="22"/>
        <v>1412.7805666799998</v>
      </c>
      <c r="Z26" s="27">
        <f t="shared" si="22"/>
        <v>1358.83858824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2145.6133804799997</v>
      </c>
      <c r="D33" s="19">
        <f t="shared" ref="D33:W33" si="27">SUM(D34:D50)</f>
        <v>1892.63037852</v>
      </c>
      <c r="E33" s="19">
        <f t="shared" si="27"/>
        <v>1854.10159776</v>
      </c>
      <c r="F33" s="19">
        <f t="shared" si="27"/>
        <v>1638.5224003200001</v>
      </c>
      <c r="G33" s="19">
        <f t="shared" si="27"/>
        <v>1353.6597841199998</v>
      </c>
      <c r="H33" s="19">
        <f t="shared" si="27"/>
        <v>1318.0805434800004</v>
      </c>
      <c r="I33" s="19">
        <f t="shared" si="27"/>
        <v>1301.5967475599996</v>
      </c>
      <c r="J33" s="19">
        <f t="shared" si="27"/>
        <v>1103.8704008400002</v>
      </c>
      <c r="K33" s="19">
        <f t="shared" si="27"/>
        <v>1108.8877784400001</v>
      </c>
      <c r="L33" s="19">
        <f t="shared" si="27"/>
        <v>1023.0653055600001</v>
      </c>
      <c r="M33" s="19">
        <f t="shared" si="27"/>
        <v>1251.2065327200003</v>
      </c>
      <c r="N33" s="19">
        <f t="shared" si="27"/>
        <v>1140.1570317600001</v>
      </c>
      <c r="O33" s="19">
        <f t="shared" si="27"/>
        <v>936.61701444000016</v>
      </c>
      <c r="P33" s="19">
        <f t="shared" si="27"/>
        <v>1293.38468388</v>
      </c>
      <c r="Q33" s="19">
        <f t="shared" si="27"/>
        <v>1297.9621879200001</v>
      </c>
      <c r="R33" s="19">
        <f t="shared" si="27"/>
        <v>1388.6553232799999</v>
      </c>
      <c r="S33" s="19">
        <f t="shared" si="27"/>
        <v>1436.3664260399999</v>
      </c>
      <c r="T33" s="19">
        <f t="shared" si="27"/>
        <v>1419.3079358400003</v>
      </c>
      <c r="U33" s="19">
        <f t="shared" si="27"/>
        <v>1568.71925136</v>
      </c>
      <c r="V33" s="19">
        <f t="shared" si="27"/>
        <v>1552.7296324800002</v>
      </c>
      <c r="W33" s="19">
        <f t="shared" si="27"/>
        <v>1631.2673577600003</v>
      </c>
      <c r="X33" s="19">
        <f t="shared" ref="X33:Z33" si="28">SUM(X34:X50)</f>
        <v>1558.8084675600001</v>
      </c>
      <c r="Y33" s="19">
        <f t="shared" si="28"/>
        <v>1412.7805666799998</v>
      </c>
      <c r="Z33" s="19">
        <f t="shared" si="28"/>
        <v>1358.83858824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928.21982903999981</v>
      </c>
      <c r="D36" s="8">
        <f>FC_OTH_CP_E!D36+FC_OTH_HH_E!D36+FC_OTH_AFF_E!D36</f>
        <v>799.88078952000023</v>
      </c>
      <c r="E36" s="8">
        <f>FC_OTH_CP_E!E36+FC_OTH_HH_E!E36+FC_OTH_AFF_E!E36</f>
        <v>823.75780428000007</v>
      </c>
      <c r="F36" s="8">
        <f>FC_OTH_CP_E!F36+FC_OTH_HH_E!F36+FC_OTH_AFF_E!F36</f>
        <v>728.24974524000015</v>
      </c>
      <c r="G36" s="8">
        <f>FC_OTH_CP_E!G36+FC_OTH_HH_E!G36+FC_OTH_AFF_E!G36</f>
        <v>551.62012427999991</v>
      </c>
      <c r="H36" s="8">
        <f>FC_OTH_CP_E!H36+FC_OTH_HH_E!H36+FC_OTH_AFF_E!H36</f>
        <v>599.07134952000013</v>
      </c>
      <c r="I36" s="8">
        <f>FC_OTH_CP_E!I36+FC_OTH_HH_E!I36+FC_OTH_AFF_E!I36</f>
        <v>524.92905143999985</v>
      </c>
      <c r="J36" s="8">
        <f>FC_OTH_CP_E!J36+FC_OTH_HH_E!J36+FC_OTH_AFF_E!J36</f>
        <v>397.40369904000016</v>
      </c>
      <c r="K36" s="8">
        <f>FC_OTH_CP_E!K36+FC_OTH_HH_E!K36+FC_OTH_AFF_E!K36</f>
        <v>358.84964952000013</v>
      </c>
      <c r="L36" s="8">
        <f>FC_OTH_CP_E!L36+FC_OTH_HH_E!L36+FC_OTH_AFF_E!L36</f>
        <v>332.15834952000012</v>
      </c>
      <c r="M36" s="8">
        <f>FC_OTH_CP_E!M36+FC_OTH_HH_E!M36+FC_OTH_AFF_E!M36</f>
        <v>438.92377668000006</v>
      </c>
      <c r="N36" s="8">
        <f>FC_OTH_CP_E!N36+FC_OTH_HH_E!N36+FC_OTH_AFF_E!N36</f>
        <v>355.88407572000011</v>
      </c>
      <c r="O36" s="8">
        <f>FC_OTH_CP_E!O36+FC_OTH_HH_E!O36+FC_OTH_AFF_E!O36</f>
        <v>255.05025048000007</v>
      </c>
      <c r="P36" s="8">
        <f>FC_OTH_CP_E!P36+FC_OTH_HH_E!P36+FC_OTH_AFF_E!P36</f>
        <v>341.05552524000007</v>
      </c>
      <c r="Q36" s="8">
        <f>FC_OTH_CP_E!Q36+FC_OTH_HH_E!Q36+FC_OTH_AFF_E!Q36</f>
        <v>311.39865144000004</v>
      </c>
      <c r="R36" s="8">
        <f>FC_OTH_CP_E!R36+FC_OTH_HH_E!R36+FC_OTH_AFF_E!R36</f>
        <v>302.50147572000003</v>
      </c>
      <c r="S36" s="8">
        <f>FC_OTH_CP_E!S36+FC_OTH_HH_E!S36+FC_OTH_AFF_E!S36</f>
        <v>273.79322208000002</v>
      </c>
      <c r="T36" s="8">
        <f>FC_OTH_CP_E!T36+FC_OTH_HH_E!T36+FC_OTH_AFF_E!T36</f>
        <v>285.32045627999997</v>
      </c>
      <c r="U36" s="8">
        <f>FC_OTH_CP_E!U36+FC_OTH_HH_E!U36+FC_OTH_AFF_E!U36</f>
        <v>285.32045628000009</v>
      </c>
      <c r="V36" s="8">
        <f>FC_OTH_CP_E!V36+FC_OTH_HH_E!V36+FC_OTH_AFF_E!V36</f>
        <v>288.23196599999994</v>
      </c>
      <c r="W36" s="8">
        <f>FC_OTH_CP_E!W36+FC_OTH_HH_E!W36+FC_OTH_AFF_E!W36</f>
        <v>331.90347600000007</v>
      </c>
      <c r="X36" s="8">
        <f>FC_OTH_CP_E!X36+FC_OTH_HH_E!X36+FC_OTH_AFF_E!X36</f>
        <v>285.32045627999997</v>
      </c>
      <c r="Y36" s="8">
        <f>FC_OTH_CP_E!Y36+FC_OTH_HH_E!Y36+FC_OTH_AFF_E!Y36</f>
        <v>253.29475800000006</v>
      </c>
      <c r="Z36" s="8">
        <f>FC_OTH_CP_E!Z36+FC_OTH_HH_E!Z36+FC_OTH_AFF_E!Z36</f>
        <v>250.02524412000005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  <c r="Y37" s="8">
        <f>FC_OTH_CP_E!Y37+FC_OTH_HH_E!Y37+FC_OTH_AFF_E!Y37</f>
        <v>0</v>
      </c>
      <c r="Z37" s="8">
        <f>FC_OTH_CP_E!Z37+FC_OTH_HH_E!Z37+FC_OTH_AFF_E!Z37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5.8799159999999988</v>
      </c>
      <c r="H38" s="8">
        <f>FC_OTH_CP_E!H38+FC_OTH_HH_E!H38+FC_OTH_AFF_E!H38</f>
        <v>8.8200000000000021</v>
      </c>
      <c r="I38" s="8">
        <f>FC_OTH_CP_E!I38+FC_OTH_HH_E!I38+FC_OTH_AFF_E!I38</f>
        <v>5.8799159999999988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3.1520159999999997</v>
      </c>
      <c r="T38" s="8">
        <f>FC_OTH_CP_E!T38+FC_OTH_HH_E!T38+FC_OTH_AFF_E!T38</f>
        <v>3.152016000000001</v>
      </c>
      <c r="U38" s="8">
        <f>FC_OTH_CP_E!U38+FC_OTH_HH_E!U38+FC_OTH_AFF_E!U38</f>
        <v>3.1520160000000015</v>
      </c>
      <c r="V38" s="8">
        <f>FC_OTH_CP_E!V38+FC_OTH_HH_E!V38+FC_OTH_AFF_E!V38</f>
        <v>6.3042840000000062</v>
      </c>
      <c r="W38" s="8">
        <f>FC_OTH_CP_E!W38+FC_OTH_HH_E!W38+FC_OTH_AFF_E!W38</f>
        <v>3.152016000000001</v>
      </c>
      <c r="X38" s="8">
        <f>FC_OTH_CP_E!X38+FC_OTH_HH_E!X38+FC_OTH_AFF_E!X38</f>
        <v>3.152015999999997</v>
      </c>
      <c r="Y38" s="8">
        <f>FC_OTH_CP_E!Y38+FC_OTH_HH_E!Y38+FC_OTH_AFF_E!Y38</f>
        <v>3.1520159999999966</v>
      </c>
      <c r="Z38" s="8">
        <f>FC_OTH_CP_E!Z38+FC_OTH_HH_E!Z38+FC_OTH_AFF_E!Z38</f>
        <v>3.1520159999999984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21.782939039999999</v>
      </c>
      <c r="T40" s="8">
        <f>FC_OTH_CP_E!T40+FC_OTH_HH_E!T40+FC_OTH_AFF_E!T40</f>
        <v>24.918785640000007</v>
      </c>
      <c r="U40" s="8">
        <f>FC_OTH_CP_E!U40+FC_OTH_HH_E!U40+FC_OTH_AFF_E!U40</f>
        <v>28.033666200000017</v>
      </c>
      <c r="V40" s="8">
        <f>FC_OTH_CP_E!V40+FC_OTH_HH_E!V40+FC_OTH_AFF_E!V40</f>
        <v>24.918785640000017</v>
      </c>
      <c r="W40" s="8">
        <f>FC_OTH_CP_E!W40+FC_OTH_HH_E!W40+FC_OTH_AFF_E!W40</f>
        <v>31.148546759999999</v>
      </c>
      <c r="X40" s="8">
        <f>FC_OTH_CP_E!X40+FC_OTH_HH_E!X40+FC_OTH_AFF_E!X40</f>
        <v>56.067332399999934</v>
      </c>
      <c r="Y40" s="8">
        <f>FC_OTH_CP_E!Y40+FC_OTH_HH_E!Y40+FC_OTH_AFF_E!Y40</f>
        <v>34.263427319999934</v>
      </c>
      <c r="Z40" s="8">
        <f>FC_OTH_CP_E!Z40+FC_OTH_HH_E!Z40+FC_OTH_AFF_E!Z40</f>
        <v>28.017618119999984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9.4476600000000026</v>
      </c>
      <c r="D41" s="8">
        <f>FC_OTH_CP_E!D41+FC_OTH_HH_E!D41+FC_OTH_AFF_E!D41</f>
        <v>6.2983537199999997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1057.8517185599999</v>
      </c>
      <c r="D43" s="8">
        <f>FC_OTH_CP_E!D43+FC_OTH_HH_E!D43+FC_OTH_AFF_E!D43</f>
        <v>914.46821855999974</v>
      </c>
      <c r="E43" s="8">
        <f>FC_OTH_CP_E!E43+FC_OTH_HH_E!E43+FC_OTH_AFF_E!E43</f>
        <v>924.02702963999991</v>
      </c>
      <c r="F43" s="8">
        <f>FC_OTH_CP_E!F43+FC_OTH_HH_E!F43+FC_OTH_AFF_E!F43</f>
        <v>857.11455179999996</v>
      </c>
      <c r="G43" s="8">
        <f>FC_OTH_CP_E!G43+FC_OTH_HH_E!G43+FC_OTH_AFF_E!G43</f>
        <v>774.27089999999998</v>
      </c>
      <c r="H43" s="8">
        <f>FC_OTH_CP_E!H43+FC_OTH_HH_E!H43+FC_OTH_AFF_E!H43</f>
        <v>691.42724820000012</v>
      </c>
      <c r="I43" s="8">
        <f>FC_OTH_CP_E!I43+FC_OTH_HH_E!I43+FC_OTH_AFF_E!I43</f>
        <v>755.15301107999971</v>
      </c>
      <c r="J43" s="8">
        <f>FC_OTH_CP_E!J43+FC_OTH_HH_E!J43+FC_OTH_AFF_E!J43</f>
        <v>694.02068892000011</v>
      </c>
      <c r="K43" s="8">
        <f>FC_OTH_CP_E!K43+FC_OTH_HH_E!K43+FC_OTH_AFF_E!K43</f>
        <v>740.70368891999999</v>
      </c>
      <c r="L43" s="8">
        <f>FC_OTH_CP_E!L43+FC_OTH_HH_E!L43+FC_OTH_AFF_E!L43</f>
        <v>684.68408891999991</v>
      </c>
      <c r="M43" s="8">
        <f>FC_OTH_CP_E!M43+FC_OTH_HH_E!M43+FC_OTH_AFF_E!M43</f>
        <v>806.05988892000016</v>
      </c>
      <c r="N43" s="8">
        <f>FC_OTH_CP_E!N43+FC_OTH_HH_E!N43+FC_OTH_AFF_E!N43</f>
        <v>778.05008891999989</v>
      </c>
      <c r="O43" s="8">
        <f>FC_OTH_CP_E!O43+FC_OTH_HH_E!O43+FC_OTH_AFF_E!O43</f>
        <v>659.78631108000013</v>
      </c>
      <c r="P43" s="8">
        <f>FC_OTH_CP_E!P43+FC_OTH_HH_E!P43+FC_OTH_AFF_E!P43</f>
        <v>933.66</v>
      </c>
      <c r="Q43" s="8">
        <f>FC_OTH_CP_E!Q43+FC_OTH_HH_E!Q43+FC_OTH_AFF_E!Q43</f>
        <v>967.89437784000017</v>
      </c>
      <c r="R43" s="8">
        <f>FC_OTH_CP_E!R43+FC_OTH_HH_E!R43+FC_OTH_AFF_E!R43</f>
        <v>1067.4846889199998</v>
      </c>
      <c r="S43" s="8">
        <f>FC_OTH_CP_E!S43+FC_OTH_HH_E!S43+FC_OTH_AFF_E!S43</f>
        <v>1118.9693689199999</v>
      </c>
      <c r="T43" s="8">
        <f>FC_OTH_CP_E!T43+FC_OTH_HH_E!T43+FC_OTH_AFF_E!T43</f>
        <v>1090.3590921600003</v>
      </c>
      <c r="U43" s="8">
        <f>FC_OTH_CP_E!U43+FC_OTH_HH_E!U43+FC_OTH_AFF_E!U43</f>
        <v>1239.7671</v>
      </c>
      <c r="V43" s="8">
        <f>FC_OTH_CP_E!V43+FC_OTH_HH_E!V43+FC_OTH_AFF_E!V43</f>
        <v>1227.0514510800001</v>
      </c>
      <c r="W43" s="8">
        <f>FC_OTH_CP_E!W43+FC_OTH_HH_E!W43+FC_OTH_AFF_E!W43</f>
        <v>1258.8401732400002</v>
      </c>
      <c r="X43" s="8">
        <f>FC_OTH_CP_E!X43+FC_OTH_HH_E!X43+FC_OTH_AFF_E!X43</f>
        <v>1211.1570900000002</v>
      </c>
      <c r="Y43" s="8">
        <f>FC_OTH_CP_E!Y43+FC_OTH_HH_E!Y43+FC_OTH_AFF_E!Y43</f>
        <v>1118.9691021599999</v>
      </c>
      <c r="Z43" s="8">
        <f>FC_OTH_CP_E!Z43+FC_OTH_HH_E!Z43+FC_OTH_AFF_E!Z43</f>
        <v>1077.6437100000001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150.09417288000003</v>
      </c>
      <c r="D44" s="8">
        <f>FC_OTH_CP_E!D44+FC_OTH_HH_E!D44+FC_OTH_AFF_E!D44</f>
        <v>171.98301672000002</v>
      </c>
      <c r="E44" s="8">
        <f>FC_OTH_CP_E!E44+FC_OTH_HH_E!E44+FC_OTH_AFF_E!E44</f>
        <v>106.31676384000002</v>
      </c>
      <c r="F44" s="8">
        <f>FC_OTH_CP_E!F44+FC_OTH_HH_E!F44+FC_OTH_AFF_E!F44</f>
        <v>53.158103280000013</v>
      </c>
      <c r="G44" s="8">
        <f>FC_OTH_CP_E!G44+FC_OTH_HH_E!G44+FC_OTH_AFF_E!G44</f>
        <v>21.888843840000007</v>
      </c>
      <c r="H44" s="8">
        <f>FC_OTH_CP_E!H44+FC_OTH_HH_E!H44+FC_OTH_AFF_E!H44</f>
        <v>18.761945760000003</v>
      </c>
      <c r="I44" s="8">
        <f>FC_OTH_CP_E!I44+FC_OTH_HH_E!I44+FC_OTH_AFF_E!I44</f>
        <v>15.634769040000004</v>
      </c>
      <c r="J44" s="8">
        <f>FC_OTH_CP_E!J44+FC_OTH_HH_E!J44+FC_OTH_AFF_E!J44</f>
        <v>12.446012880000001</v>
      </c>
      <c r="K44" s="8">
        <f>FC_OTH_CP_E!K44+FC_OTH_HH_E!K44+FC_OTH_AFF_E!K44</f>
        <v>9.3344400000000007</v>
      </c>
      <c r="L44" s="8">
        <f>FC_OTH_CP_E!L44+FC_OTH_HH_E!L44+FC_OTH_AFF_E!L44</f>
        <v>6.222867120000001</v>
      </c>
      <c r="M44" s="8">
        <f>FC_OTH_CP_E!M44+FC_OTH_HH_E!M44+FC_OTH_AFF_E!M44</f>
        <v>6.222867120000001</v>
      </c>
      <c r="N44" s="8">
        <f>FC_OTH_CP_E!N44+FC_OTH_HH_E!N44+FC_OTH_AFF_E!N44</f>
        <v>6.222867120000001</v>
      </c>
      <c r="O44" s="8">
        <f>FC_OTH_CP_E!O44+FC_OTH_HH_E!O44+FC_OTH_AFF_E!O44</f>
        <v>21.780452880000006</v>
      </c>
      <c r="P44" s="8">
        <f>FC_OTH_CP_E!P44+FC_OTH_HH_E!P44+FC_OTH_AFF_E!P44</f>
        <v>18.669158639999999</v>
      </c>
      <c r="Q44" s="8">
        <f>FC_OTH_CP_E!Q44+FC_OTH_HH_E!Q44+FC_OTH_AFF_E!Q44</f>
        <v>18.669158640000006</v>
      </c>
      <c r="R44" s="8">
        <f>FC_OTH_CP_E!R44+FC_OTH_HH_E!R44+FC_OTH_AFF_E!R44</f>
        <v>18.669158640000006</v>
      </c>
      <c r="S44" s="8">
        <f>FC_OTH_CP_E!S44+FC_OTH_HH_E!S44+FC_OTH_AFF_E!S44</f>
        <v>18.668880000000001</v>
      </c>
      <c r="T44" s="8">
        <f>FC_OTH_CP_E!T44+FC_OTH_HH_E!T44+FC_OTH_AFF_E!T44</f>
        <v>15.557585760000004</v>
      </c>
      <c r="U44" s="8">
        <f>FC_OTH_CP_E!U44+FC_OTH_HH_E!U44+FC_OTH_AFF_E!U44</f>
        <v>12.446012880000007</v>
      </c>
      <c r="V44" s="8">
        <f>FC_OTH_CP_E!V44+FC_OTH_HH_E!V44+FC_OTH_AFF_E!V44</f>
        <v>6.2231457600000049</v>
      </c>
      <c r="W44" s="8">
        <f>FC_OTH_CP_E!W44+FC_OTH_HH_E!W44+FC_OTH_AFF_E!W44</f>
        <v>6.2231457600000022</v>
      </c>
      <c r="X44" s="8">
        <f>FC_OTH_CP_E!X44+FC_OTH_HH_E!X44+FC_OTH_AFF_E!X44</f>
        <v>3.1115728799999967</v>
      </c>
      <c r="Y44" s="8">
        <f>FC_OTH_CP_E!Y44+FC_OTH_HH_E!Y44+FC_OTH_AFF_E!Y44</f>
        <v>3.1012631999999964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11729.382390000002</v>
      </c>
      <c r="D51" s="27">
        <f>FC_OTH_CP_E!D51+FC_OTH_HH_E!D51+FC_OTH_AFF_E!D51</f>
        <v>12794.115509999998</v>
      </c>
      <c r="E51" s="27">
        <f>FC_OTH_CP_E!E51+FC_OTH_HH_E!E51+FC_OTH_AFF_E!E51</f>
        <v>12716.46189</v>
      </c>
      <c r="F51" s="27">
        <f>FC_OTH_CP_E!F51+FC_OTH_HH_E!F51+FC_OTH_AFF_E!F51</f>
        <v>14184.610109999996</v>
      </c>
      <c r="G51" s="27">
        <f>FC_OTH_CP_E!G51+FC_OTH_HH_E!G51+FC_OTH_AFF_E!G51</f>
        <v>14528.093580000002</v>
      </c>
      <c r="H51" s="27">
        <f>FC_OTH_CP_E!H51+FC_OTH_HH_E!H51+FC_OTH_AFF_E!H51</f>
        <v>15100.397729999995</v>
      </c>
      <c r="I51" s="27">
        <f>FC_OTH_CP_E!I51+FC_OTH_HH_E!I51+FC_OTH_AFF_E!I51</f>
        <v>13629.624030000004</v>
      </c>
      <c r="J51" s="27">
        <f>FC_OTH_CP_E!J51+FC_OTH_HH_E!J51+FC_OTH_AFF_E!J51</f>
        <v>11401.60131</v>
      </c>
      <c r="K51" s="27">
        <f>FC_OTH_CP_E!K51+FC_OTH_HH_E!K51+FC_OTH_AFF_E!K51</f>
        <v>11515.153319999999</v>
      </c>
      <c r="L51" s="27">
        <f>FC_OTH_CP_E!L51+FC_OTH_HH_E!L51+FC_OTH_AFF_E!L51</f>
        <v>11456.534429999998</v>
      </c>
      <c r="M51" s="27">
        <f>FC_OTH_CP_E!M51+FC_OTH_HH_E!M51+FC_OTH_AFF_E!M51</f>
        <v>11975.016239999994</v>
      </c>
      <c r="N51" s="27">
        <f>FC_OTH_CP_E!N51+FC_OTH_HH_E!N51+FC_OTH_AFF_E!N51</f>
        <v>11312.789399999996</v>
      </c>
      <c r="O51" s="27">
        <f>FC_OTH_CP_E!O51+FC_OTH_HH_E!O51+FC_OTH_AFF_E!O51</f>
        <v>9831.3623100000077</v>
      </c>
      <c r="P51" s="27">
        <f>FC_OTH_CP_E!P51+FC_OTH_HH_E!P51+FC_OTH_AFF_E!P51</f>
        <v>9458.3421900000012</v>
      </c>
      <c r="Q51" s="27">
        <f>FC_OTH_CP_E!Q51+FC_OTH_HH_E!Q51+FC_OTH_AFF_E!Q51</f>
        <v>8714.7254699999976</v>
      </c>
      <c r="R51" s="27">
        <f>FC_OTH_CP_E!R51+FC_OTH_HH_E!R51+FC_OTH_AFF_E!R51</f>
        <v>9432.0369000000028</v>
      </c>
      <c r="S51" s="27">
        <f>FC_OTH_CP_E!S51+FC_OTH_HH_E!S51+FC_OTH_AFF_E!S51</f>
        <v>9875.6925300000021</v>
      </c>
      <c r="T51" s="27">
        <f>FC_OTH_CP_E!T51+FC_OTH_HH_E!T51+FC_OTH_AFF_E!T51</f>
        <v>10050.408952070509</v>
      </c>
      <c r="U51" s="27">
        <f>FC_OTH_CP_E!U51+FC_OTH_HH_E!U51+FC_OTH_AFF_E!U51</f>
        <v>9531.8658614097858</v>
      </c>
      <c r="V51" s="27">
        <f>FC_OTH_CP_E!V51+FC_OTH_HH_E!V51+FC_OTH_AFF_E!V51</f>
        <v>9387.3219318006359</v>
      </c>
      <c r="W51" s="27">
        <f>FC_OTH_CP_E!W51+FC_OTH_HH_E!W51+FC_OTH_AFF_E!W51</f>
        <v>9986.9563676439611</v>
      </c>
      <c r="X51" s="27">
        <f>FC_OTH_CP_E!X51+FC_OTH_HH_E!X51+FC_OTH_AFF_E!X51</f>
        <v>10800.552664980669</v>
      </c>
      <c r="Y51" s="27">
        <f>FC_OTH_CP_E!Y51+FC_OTH_HH_E!Y51+FC_OTH_AFF_E!Y51</f>
        <v>9141.2248851720415</v>
      </c>
      <c r="Z51" s="27">
        <f>FC_OTH_CP_E!Z51+FC_OTH_HH_E!Z51+FC_OTH_AFF_E!Z51</f>
        <v>7797.2681399468293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20.163171599999998</v>
      </c>
      <c r="P52" s="27">
        <f t="shared" si="30"/>
        <v>18.446828399999998</v>
      </c>
      <c r="Q52" s="27">
        <f t="shared" si="30"/>
        <v>13.298828400000005</v>
      </c>
      <c r="R52" s="27">
        <f t="shared" si="30"/>
        <v>25.883114400000004</v>
      </c>
      <c r="S52" s="27">
        <f t="shared" si="30"/>
        <v>15.730228800000011</v>
      </c>
      <c r="T52" s="27">
        <f t="shared" si="30"/>
        <v>19.448114400000009</v>
      </c>
      <c r="U52" s="27">
        <f t="shared" si="30"/>
        <v>25.168057200000003</v>
      </c>
      <c r="V52" s="27">
        <f t="shared" si="30"/>
        <v>28.457114399999973</v>
      </c>
      <c r="W52" s="27">
        <f t="shared" si="30"/>
        <v>28.742828400000018</v>
      </c>
      <c r="X52" s="27">
        <f t="shared" ref="X52:Z52" si="31">SUM(X53:X54)</f>
        <v>23.881057200000001</v>
      </c>
      <c r="Y52" s="27">
        <f t="shared" si="31"/>
        <v>24.453000000000003</v>
      </c>
      <c r="Z52" s="27">
        <f t="shared" si="31"/>
        <v>20.592000000000009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20.163171599999998</v>
      </c>
      <c r="P53" s="8">
        <f>FC_OTH_CP_E!P53+FC_OTH_HH_E!P53+FC_OTH_AFF_E!P53</f>
        <v>18.446828399999998</v>
      </c>
      <c r="Q53" s="8">
        <f>FC_OTH_CP_E!Q53+FC_OTH_HH_E!Q53+FC_OTH_AFF_E!Q53</f>
        <v>13.298828400000005</v>
      </c>
      <c r="R53" s="8">
        <f>FC_OTH_CP_E!R53+FC_OTH_HH_E!R53+FC_OTH_AFF_E!R53</f>
        <v>25.883114400000004</v>
      </c>
      <c r="S53" s="8">
        <f>FC_OTH_CP_E!S53+FC_OTH_HH_E!S53+FC_OTH_AFF_E!S53</f>
        <v>15.730228800000011</v>
      </c>
      <c r="T53" s="8">
        <f>FC_OTH_CP_E!T53+FC_OTH_HH_E!T53+FC_OTH_AFF_E!T53</f>
        <v>19.448114400000009</v>
      </c>
      <c r="U53" s="8">
        <f>FC_OTH_CP_E!U53+FC_OTH_HH_E!U53+FC_OTH_AFF_E!U53</f>
        <v>25.168057200000003</v>
      </c>
      <c r="V53" s="8">
        <f>FC_OTH_CP_E!V53+FC_OTH_HH_E!V53+FC_OTH_AFF_E!V53</f>
        <v>28.457114399999973</v>
      </c>
      <c r="W53" s="8">
        <f>FC_OTH_CP_E!W53+FC_OTH_HH_E!W53+FC_OTH_AFF_E!W53</f>
        <v>28.742828400000018</v>
      </c>
      <c r="X53" s="8">
        <f>FC_OTH_CP_E!X53+FC_OTH_HH_E!X53+FC_OTH_AFF_E!X53</f>
        <v>23.881057200000001</v>
      </c>
      <c r="Y53" s="8">
        <f>FC_OTH_CP_E!Y53+FC_OTH_HH_E!Y53+FC_OTH_AFF_E!Y53</f>
        <v>24.453000000000003</v>
      </c>
      <c r="Z53" s="8">
        <f>FC_OTH_CP_E!Z53+FC_OTH_HH_E!Z53+FC_OTH_AFF_E!Z53</f>
        <v>20.592000000000009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2972.7040895999999</v>
      </c>
      <c r="D61" s="49">
        <f t="shared" si="32"/>
        <v>3161.9839104000002</v>
      </c>
      <c r="E61" s="49">
        <f t="shared" si="32"/>
        <v>3094.7333760000001</v>
      </c>
      <c r="F61" s="49">
        <f t="shared" si="32"/>
        <v>3138.2755135200009</v>
      </c>
      <c r="G61" s="49">
        <f t="shared" si="32"/>
        <v>2588.0836917600004</v>
      </c>
      <c r="H61" s="49">
        <f t="shared" si="32"/>
        <v>4665.63713112</v>
      </c>
      <c r="I61" s="49">
        <f t="shared" si="32"/>
        <v>5001.3668678400009</v>
      </c>
      <c r="J61" s="49">
        <f t="shared" si="32"/>
        <v>5354.8909344000003</v>
      </c>
      <c r="K61" s="49">
        <f t="shared" si="32"/>
        <v>4461.0373583999999</v>
      </c>
      <c r="L61" s="49">
        <f t="shared" si="32"/>
        <v>6641.7860023199955</v>
      </c>
      <c r="M61" s="49">
        <f t="shared" si="32"/>
        <v>7565.1814022399976</v>
      </c>
      <c r="N61" s="49">
        <f t="shared" si="32"/>
        <v>8743.5181562399976</v>
      </c>
      <c r="O61" s="49">
        <f t="shared" si="32"/>
        <v>9507.6371505600018</v>
      </c>
      <c r="P61" s="49">
        <f t="shared" si="32"/>
        <v>9746.9989999200025</v>
      </c>
      <c r="Q61" s="49">
        <f t="shared" si="32"/>
        <v>7915.4796218399997</v>
      </c>
      <c r="R61" s="49">
        <f t="shared" si="32"/>
        <v>8472.9487147199961</v>
      </c>
      <c r="S61" s="49">
        <f t="shared" si="32"/>
        <v>8275.3733563200039</v>
      </c>
      <c r="T61" s="49">
        <f t="shared" si="32"/>
        <v>7824.033602176929</v>
      </c>
      <c r="U61" s="49">
        <f t="shared" si="32"/>
        <v>6532.0049553573208</v>
      </c>
      <c r="V61" s="49">
        <f t="shared" si="32"/>
        <v>6122.6522823343548</v>
      </c>
      <c r="W61" s="49">
        <f t="shared" si="32"/>
        <v>6110.5713245569868</v>
      </c>
      <c r="X61" s="49">
        <f t="shared" si="32"/>
        <v>6333.3802218737865</v>
      </c>
      <c r="Y61" s="49">
        <f t="shared" ref="Y61:Z61" si="33">SUM(Y62:Y72)</f>
        <v>6164.1309469063581</v>
      </c>
      <c r="Z61" s="49">
        <f t="shared" si="33"/>
        <v>5896.6006458793436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2972.7040895999999</v>
      </c>
      <c r="D62" s="52">
        <f>FC_OTH_CP_E!D62+FC_OTH_HH_E!D62+FC_OTH_AFF_E!D62</f>
        <v>3161.9839104000002</v>
      </c>
      <c r="E62" s="52">
        <f>FC_OTH_CP_E!E62+FC_OTH_HH_E!E62+FC_OTH_AFF_E!E62</f>
        <v>3092.7677760000001</v>
      </c>
      <c r="F62" s="52">
        <f>FC_OTH_CP_E!F62+FC_OTH_HH_E!F62+FC_OTH_AFF_E!F62</f>
        <v>3137.4564480000008</v>
      </c>
      <c r="G62" s="52">
        <f>FC_OTH_CP_E!G62+FC_OTH_HH_E!G62+FC_OTH_AFF_E!G62</f>
        <v>2585.4083136000004</v>
      </c>
      <c r="H62" s="52">
        <f>FC_OTH_CP_E!H62+FC_OTH_HH_E!H62+FC_OTH_AFF_E!H62</f>
        <v>4663.3438655999998</v>
      </c>
      <c r="I62" s="52">
        <f>FC_OTH_CP_E!I62+FC_OTH_HH_E!I62+FC_OTH_AFF_E!I62</f>
        <v>4995.0879552000006</v>
      </c>
      <c r="J62" s="52">
        <f>FC_OTH_CP_E!J62+FC_OTH_HH_E!J62+FC_OTH_AFF_E!J62</f>
        <v>5344.0801344000001</v>
      </c>
      <c r="K62" s="52">
        <f>FC_OTH_CP_E!K62+FC_OTH_HH_E!K62+FC_OTH_AFF_E!K62</f>
        <v>4448.7523584</v>
      </c>
      <c r="L62" s="52">
        <f>FC_OTH_CP_E!L62+FC_OTH_HH_E!L62+FC_OTH_AFF_E!L62</f>
        <v>6625.0239551999957</v>
      </c>
      <c r="M62" s="52">
        <f>FC_OTH_CP_E!M62+FC_OTH_HH_E!M62+FC_OTH_AFF_E!M62</f>
        <v>7551.0400895999974</v>
      </c>
      <c r="N62" s="52">
        <f>FC_OTH_CP_E!N62+FC_OTH_HH_E!N62+FC_OTH_AFF_E!N62</f>
        <v>8730.9601343999984</v>
      </c>
      <c r="O62" s="52">
        <f>FC_OTH_CP_E!O62+FC_OTH_HH_E!O62+FC_OTH_AFF_E!O62</f>
        <v>9493.679865600001</v>
      </c>
      <c r="P62" s="52">
        <f>FC_OTH_CP_E!P62+FC_OTH_HH_E!P62+FC_OTH_AFF_E!P62</f>
        <v>9732.9121344000032</v>
      </c>
      <c r="Q62" s="52">
        <f>FC_OTH_CP_E!Q62+FC_OTH_HH_E!Q62+FC_OTH_AFF_E!Q62</f>
        <v>7910.7839999999997</v>
      </c>
      <c r="R62" s="52">
        <f>FC_OTH_CP_E!R62+FC_OTH_HH_E!R62+FC_OTH_AFF_E!R62</f>
        <v>8465.6323583999965</v>
      </c>
      <c r="S62" s="52">
        <f>FC_OTH_CP_E!S62+FC_OTH_HH_E!S62+FC_OTH_AFF_E!S62</f>
        <v>8265.600000000004</v>
      </c>
      <c r="T62" s="52">
        <f>FC_OTH_CP_E!T62+FC_OTH_HH_E!T62+FC_OTH_AFF_E!T62</f>
        <v>7809.3118656000006</v>
      </c>
      <c r="U62" s="52">
        <f>FC_OTH_CP_E!U62+FC_OTH_HH_E!U62+FC_OTH_AFF_E!U62</f>
        <v>6518.5122239999964</v>
      </c>
      <c r="V62" s="52">
        <f>FC_OTH_CP_E!V62+FC_OTH_HH_E!V62+FC_OTH_AFF_E!V62</f>
        <v>6109.1521344000021</v>
      </c>
      <c r="W62" s="52">
        <f>FC_OTH_CP_E!W62+FC_OTH_HH_E!W62+FC_OTH_AFF_E!W62</f>
        <v>6096.4960895999993</v>
      </c>
      <c r="X62" s="52">
        <f>FC_OTH_CP_E!X62+FC_OTH_HH_E!X62+FC_OTH_AFF_E!X62</f>
        <v>6319.8241344000025</v>
      </c>
      <c r="Y62" s="52">
        <f>FC_OTH_CP_E!Y62+FC_OTH_HH_E!Y62+FC_OTH_AFF_E!Y62</f>
        <v>6150.4801344000025</v>
      </c>
      <c r="Z62" s="52">
        <f>FC_OTH_CP_E!Z62+FC_OTH_HH_E!Z62+FC_OTH_AFF_E!Z62</f>
        <v>5878.655596800003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1.9656000000000005</v>
      </c>
      <c r="F64" s="52">
        <f>FC_OTH_CP_E!F64+FC_OTH_HH_E!F64+FC_OTH_AFF_E!F64</f>
        <v>0.81906551999999999</v>
      </c>
      <c r="G64" s="52">
        <f>FC_OTH_CP_E!G64+FC_OTH_HH_E!G64+FC_OTH_AFF_E!G64</f>
        <v>2.6753781600000011</v>
      </c>
      <c r="H64" s="52">
        <f>FC_OTH_CP_E!H64+FC_OTH_HH_E!H64+FC_OTH_AFF_E!H64</f>
        <v>2.2932655199999989</v>
      </c>
      <c r="I64" s="52">
        <f>FC_OTH_CP_E!I64+FC_OTH_HH_E!I64+FC_OTH_AFF_E!I64</f>
        <v>6.2789126399999997</v>
      </c>
      <c r="J64" s="52">
        <f>FC_OTH_CP_E!J64+FC_OTH_HH_E!J64+FC_OTH_AFF_E!J64</f>
        <v>10.810800000000004</v>
      </c>
      <c r="K64" s="52">
        <f>FC_OTH_CP_E!K64+FC_OTH_HH_E!K64+FC_OTH_AFF_E!K64</f>
        <v>12.285</v>
      </c>
      <c r="L64" s="52">
        <f>FC_OTH_CP_E!L64+FC_OTH_HH_E!L64+FC_OTH_AFF_E!L64</f>
        <v>16.762047120000005</v>
      </c>
      <c r="M64" s="52">
        <f>FC_OTH_CP_E!M64+FC_OTH_HH_E!M64+FC_OTH_AFF_E!M64</f>
        <v>14.141312639999999</v>
      </c>
      <c r="N64" s="52">
        <f>FC_OTH_CP_E!N64+FC_OTH_HH_E!N64+FC_OTH_AFF_E!N64</f>
        <v>12.558021839999999</v>
      </c>
      <c r="O64" s="52">
        <f>FC_OTH_CP_E!O64+FC_OTH_HH_E!O64+FC_OTH_AFF_E!O64</f>
        <v>11.302200000000003</v>
      </c>
      <c r="P64" s="52">
        <f>FC_OTH_CP_E!P64+FC_OTH_HH_E!P64+FC_OTH_AFF_E!P64</f>
        <v>14.086865520000005</v>
      </c>
      <c r="Q64" s="52">
        <f>FC_OTH_CP_E!Q64+FC_OTH_HH_E!Q64+FC_OTH_AFF_E!Q64</f>
        <v>4.6956218399999985</v>
      </c>
      <c r="R64" s="52">
        <f>FC_OTH_CP_E!R64+FC_OTH_HH_E!R64+FC_OTH_AFF_E!R64</f>
        <v>7.316356319999997</v>
      </c>
      <c r="S64" s="52">
        <f>FC_OTH_CP_E!S64+FC_OTH_HH_E!S64+FC_OTH_AFF_E!S64</f>
        <v>9.7733563199999995</v>
      </c>
      <c r="T64" s="52">
        <f>FC_OTH_CP_E!T64+FC_OTH_HH_E!T64+FC_OTH_AFF_E!T64</f>
        <v>14.721736576928176</v>
      </c>
      <c r="U64" s="52">
        <f>FC_OTH_CP_E!U64+FC_OTH_HH_E!U64+FC_OTH_AFF_E!U64</f>
        <v>13.492731357324585</v>
      </c>
      <c r="V64" s="52">
        <f>FC_OTH_CP_E!V64+FC_OTH_HH_E!V64+FC_OTH_AFF_E!V64</f>
        <v>13.500147934352318</v>
      </c>
      <c r="W64" s="52">
        <f>FC_OTH_CP_E!W64+FC_OTH_HH_E!W64+FC_OTH_AFF_E!W64</f>
        <v>14.075234956987748</v>
      </c>
      <c r="X64" s="52">
        <f>FC_OTH_CP_E!X64+FC_OTH_HH_E!X64+FC_OTH_AFF_E!X64</f>
        <v>13.556087473783629</v>
      </c>
      <c r="Y64" s="52">
        <f>FC_OTH_CP_E!Y64+FC_OTH_HH_E!Y64+FC_OTH_AFF_E!Y64</f>
        <v>13.650812506355303</v>
      </c>
      <c r="Z64" s="52">
        <f>FC_OTH_CP_E!Z64+FC_OTH_HH_E!Z64+FC_OTH_AFF_E!Z64</f>
        <v>17.945049079340492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2.6550849599999999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4505.088734979523</v>
      </c>
      <c r="D2" s="21">
        <f t="shared" ref="D2:X2" si="0">SUM(D3,D17,D22,D25,D26,D51,D52)</f>
        <v>4804.1788354471137</v>
      </c>
      <c r="E2" s="21">
        <f t="shared" si="0"/>
        <v>4403.8717230732418</v>
      </c>
      <c r="F2" s="21">
        <f t="shared" si="0"/>
        <v>4630.959061361692</v>
      </c>
      <c r="G2" s="21">
        <f t="shared" si="0"/>
        <v>5768.8327222356966</v>
      </c>
      <c r="H2" s="21">
        <f t="shared" si="0"/>
        <v>5473.2181613999983</v>
      </c>
      <c r="I2" s="21">
        <f t="shared" si="0"/>
        <v>4723.6247249684302</v>
      </c>
      <c r="J2" s="21">
        <f t="shared" si="0"/>
        <v>3666.1525491362149</v>
      </c>
      <c r="K2" s="21">
        <f t="shared" si="0"/>
        <v>3451.5217122048962</v>
      </c>
      <c r="L2" s="21">
        <f t="shared" si="0"/>
        <v>3753.5851488000012</v>
      </c>
      <c r="M2" s="21">
        <f t="shared" si="0"/>
        <v>4096.05847008</v>
      </c>
      <c r="N2" s="21">
        <f t="shared" si="0"/>
        <v>4113.4863289199984</v>
      </c>
      <c r="O2" s="21">
        <f t="shared" si="0"/>
        <v>3363.4390911600026</v>
      </c>
      <c r="P2" s="21">
        <f t="shared" si="0"/>
        <v>3389.6008800000027</v>
      </c>
      <c r="Q2" s="21">
        <f t="shared" si="0"/>
        <v>3024.7325728799983</v>
      </c>
      <c r="R2" s="21">
        <f t="shared" si="0"/>
        <v>3122.063362079999</v>
      </c>
      <c r="S2" s="21">
        <f t="shared" si="0"/>
        <v>3039.0845292000013</v>
      </c>
      <c r="T2" s="21">
        <f t="shared" si="0"/>
        <v>2890.6550502051682</v>
      </c>
      <c r="U2" s="21">
        <f t="shared" si="0"/>
        <v>2758.4759836747849</v>
      </c>
      <c r="V2" s="21">
        <f t="shared" si="0"/>
        <v>2645.2934729279991</v>
      </c>
      <c r="W2" s="21">
        <f t="shared" si="0"/>
        <v>2668.6949232945112</v>
      </c>
      <c r="X2" s="21">
        <f t="shared" si="0"/>
        <v>2791.6256268684574</v>
      </c>
      <c r="Y2" s="21">
        <f t="shared" ref="Y2:Z2" si="1">SUM(Y3,Y17,Y22,Y25,Y26,Y51,Y52)</f>
        <v>2316.4009112731605</v>
      </c>
      <c r="Z2" s="21">
        <f t="shared" si="1"/>
        <v>1851.8727765589358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96.694138779521396</v>
      </c>
      <c r="D3" s="24">
        <f t="shared" si="2"/>
        <v>57.228382647114216</v>
      </c>
      <c r="E3" s="24">
        <f t="shared" si="2"/>
        <v>45.045152113240718</v>
      </c>
      <c r="F3" s="24">
        <f t="shared" si="2"/>
        <v>42.320448521692285</v>
      </c>
      <c r="G3" s="24">
        <f t="shared" si="2"/>
        <v>27.1397187156957</v>
      </c>
      <c r="H3" s="24">
        <f t="shared" si="2"/>
        <v>10.295229119999998</v>
      </c>
      <c r="I3" s="24">
        <f t="shared" si="2"/>
        <v>17.93840636843089</v>
      </c>
      <c r="J3" s="24">
        <f t="shared" si="2"/>
        <v>14.841613416213397</v>
      </c>
      <c r="K3" s="24">
        <f t="shared" si="2"/>
        <v>13.983263164897005</v>
      </c>
      <c r="L3" s="24">
        <f t="shared" si="2"/>
        <v>11.541509759999999</v>
      </c>
      <c r="M3" s="24">
        <f t="shared" si="2"/>
        <v>11.112969119999999</v>
      </c>
      <c r="N3" s="24">
        <f t="shared" si="2"/>
        <v>12.39496368</v>
      </c>
      <c r="O3" s="24">
        <f t="shared" si="2"/>
        <v>3.4296952800000002</v>
      </c>
      <c r="P3" s="24">
        <f t="shared" si="2"/>
        <v>9.8564399999999974</v>
      </c>
      <c r="Q3" s="24">
        <f t="shared" si="2"/>
        <v>9.1774240800000015</v>
      </c>
      <c r="R3" s="24">
        <f t="shared" si="2"/>
        <v>11.700271440000003</v>
      </c>
      <c r="S3" s="24">
        <f t="shared" si="2"/>
        <v>11.551090319999993</v>
      </c>
      <c r="T3" s="24">
        <f t="shared" si="2"/>
        <v>6.3272470057446686</v>
      </c>
      <c r="U3" s="24">
        <f t="shared" si="2"/>
        <v>6.4748258102451413</v>
      </c>
      <c r="V3" s="24">
        <f t="shared" si="2"/>
        <v>6.3425931128742272</v>
      </c>
      <c r="W3" s="24">
        <f t="shared" si="2"/>
        <v>5.0424079480208892</v>
      </c>
      <c r="X3" s="24">
        <f t="shared" si="2"/>
        <v>5.0103712060171191</v>
      </c>
      <c r="Y3" s="24">
        <f t="shared" ref="Y3:Z3" si="3">SUM(Y4,Y8,Y11)</f>
        <v>6.0817247705013706</v>
      </c>
      <c r="Z3" s="24">
        <f t="shared" si="3"/>
        <v>2.4649861375996731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4.5406864799999997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2.2837953600000009</v>
      </c>
      <c r="R4" s="19">
        <f t="shared" si="4"/>
        <v>4.4957325600000031</v>
      </c>
      <c r="S4" s="19">
        <f t="shared" si="4"/>
        <v>4.5706557599999975</v>
      </c>
      <c r="T4" s="19">
        <f t="shared" si="4"/>
        <v>2.2929904800000025</v>
      </c>
      <c r="U4" s="19">
        <f t="shared" si="4"/>
        <v>2.2967366399999993</v>
      </c>
      <c r="V4" s="19">
        <f t="shared" si="4"/>
        <v>2.300482800000001</v>
      </c>
      <c r="W4" s="19">
        <f t="shared" si="4"/>
        <v>2.3239814400000007</v>
      </c>
      <c r="X4" s="19">
        <f t="shared" si="4"/>
        <v>2.3270464800000017</v>
      </c>
      <c r="Y4" s="19">
        <f t="shared" ref="Y4:Z4" si="5">SUM(Y5:Y7)</f>
        <v>2.2803897599999972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4.5406864799999997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2.2837953600000009</v>
      </c>
      <c r="R7" s="8">
        <f>FC_OTH_CP_SH_E!R7+FC_OTH_CP_SC_E!R7+FC_OTH_CP_HW_E!R7+FC_OTH_CP_CA_E!R7</f>
        <v>4.4957325600000031</v>
      </c>
      <c r="S7" s="8">
        <f>FC_OTH_CP_SH_E!S7+FC_OTH_CP_SC_E!S7+FC_OTH_CP_HW_E!S7+FC_OTH_CP_CA_E!S7</f>
        <v>4.5706557599999975</v>
      </c>
      <c r="T7" s="8">
        <f>FC_OTH_CP_SH_E!T7+FC_OTH_CP_SC_E!T7+FC_OTH_CP_HW_E!T7+FC_OTH_CP_CA_E!T7</f>
        <v>2.2929904800000025</v>
      </c>
      <c r="U7" s="8">
        <f>FC_OTH_CP_SH_E!U7+FC_OTH_CP_SC_E!U7+FC_OTH_CP_HW_E!U7+FC_OTH_CP_CA_E!U7</f>
        <v>2.2967366399999993</v>
      </c>
      <c r="V7" s="8">
        <f>FC_OTH_CP_SH_E!V7+FC_OTH_CP_SC_E!V7+FC_OTH_CP_HW_E!V7+FC_OTH_CP_CA_E!V7</f>
        <v>2.300482800000001</v>
      </c>
      <c r="W7" s="8">
        <f>FC_OTH_CP_SH_E!W7+FC_OTH_CP_SC_E!W7+FC_OTH_CP_HW_E!W7+FC_OTH_CP_CA_E!W7</f>
        <v>2.3239814400000007</v>
      </c>
      <c r="X7" s="8">
        <f>FC_OTH_CP_SH_E!X7+FC_OTH_CP_SC_E!X7+FC_OTH_CP_HW_E!X7+FC_OTH_CP_CA_E!X7</f>
        <v>2.3270464800000017</v>
      </c>
      <c r="Y7" s="8">
        <f>FC_OTH_CP_SH_E!Y7+FC_OTH_CP_SC_E!Y7+FC_OTH_CP_HW_E!Y7+FC_OTH_CP_CA_E!Y7</f>
        <v>2.2803897599999972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51.809405259521398</v>
      </c>
      <c r="D8" s="19">
        <f t="shared" si="6"/>
        <v>25.319497287114221</v>
      </c>
      <c r="E8" s="19">
        <f t="shared" si="6"/>
        <v>13.203626353240722</v>
      </c>
      <c r="F8" s="19">
        <f t="shared" si="6"/>
        <v>12.096815081692283</v>
      </c>
      <c r="G8" s="19">
        <f t="shared" si="6"/>
        <v>7.381863675695703</v>
      </c>
      <c r="H8" s="19">
        <f t="shared" si="6"/>
        <v>2.0397643199999997</v>
      </c>
      <c r="I8" s="19">
        <f t="shared" si="6"/>
        <v>6.2345234084308903</v>
      </c>
      <c r="J8" s="19">
        <f t="shared" si="6"/>
        <v>4.4007090962133955</v>
      </c>
      <c r="K8" s="19">
        <f t="shared" si="6"/>
        <v>1.1484200448970052</v>
      </c>
      <c r="L8" s="19">
        <f t="shared" si="6"/>
        <v>3.3449644799999998</v>
      </c>
      <c r="M8" s="19">
        <f t="shared" si="6"/>
        <v>3.3103804799999992</v>
      </c>
      <c r="N8" s="19">
        <f t="shared" si="6"/>
        <v>3.4217409599999993</v>
      </c>
      <c r="O8" s="19">
        <f t="shared" si="6"/>
        <v>3.4296952800000002</v>
      </c>
      <c r="P8" s="19">
        <f t="shared" si="6"/>
        <v>9.8564399999999974</v>
      </c>
      <c r="Q8" s="19">
        <f t="shared" si="6"/>
        <v>6.8936287199999997</v>
      </c>
      <c r="R8" s="19">
        <f t="shared" si="6"/>
        <v>7.2045388800000003</v>
      </c>
      <c r="S8" s="19">
        <f t="shared" si="6"/>
        <v>6.9804345599999946</v>
      </c>
      <c r="T8" s="19">
        <f t="shared" si="6"/>
        <v>4.0342565257446665</v>
      </c>
      <c r="U8" s="19">
        <f t="shared" si="6"/>
        <v>4.1780891702451415</v>
      </c>
      <c r="V8" s="19">
        <f t="shared" si="6"/>
        <v>4.0421103128742262</v>
      </c>
      <c r="W8" s="19">
        <f t="shared" si="6"/>
        <v>2.718426508020888</v>
      </c>
      <c r="X8" s="19">
        <f t="shared" si="6"/>
        <v>2.6833247260171174</v>
      </c>
      <c r="Y8" s="19">
        <f t="shared" ref="Y8:Z8" si="7">SUM(Y9:Y10)</f>
        <v>3.8013350105013739</v>
      </c>
      <c r="Z8" s="19">
        <f t="shared" si="7"/>
        <v>2.4649861375996731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36.730974719999992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2.0397643199999997</v>
      </c>
      <c r="I9" s="8">
        <f>FC_OTH_CP_SH_E!I9+FC_OTH_CP_SC_E!I9+FC_OTH_CP_HW_E!I9+FC_OTH_CP_CA_E!I9</f>
        <v>4.9482787199999985</v>
      </c>
      <c r="J9" s="8">
        <f>FC_OTH_CP_SH_E!J9+FC_OTH_CP_SC_E!J9+FC_OTH_CP_HW_E!J9+FC_OTH_CP_CA_E!J9</f>
        <v>3.2183870399999992</v>
      </c>
      <c r="K9" s="8">
        <f>FC_OTH_CP_SH_E!K9+FC_OTH_CP_SC_E!K9+FC_OTH_CP_HW_E!K9+FC_OTH_CP_CA_E!K9</f>
        <v>0</v>
      </c>
      <c r="L9" s="8">
        <f>FC_OTH_CP_SH_E!L9+FC_OTH_CP_SC_E!L9+FC_OTH_CP_HW_E!L9+FC_OTH_CP_CA_E!L9</f>
        <v>3.3449644799999998</v>
      </c>
      <c r="M9" s="8">
        <f>FC_OTH_CP_SH_E!M9+FC_OTH_CP_SC_E!M9+FC_OTH_CP_HW_E!M9+FC_OTH_CP_CA_E!M9</f>
        <v>3.3103804799999992</v>
      </c>
      <c r="N9" s="8">
        <f>FC_OTH_CP_SH_E!N9+FC_OTH_CP_SC_E!N9+FC_OTH_CP_HW_E!N9+FC_OTH_CP_CA_E!N9</f>
        <v>3.4217409599999993</v>
      </c>
      <c r="O9" s="8">
        <f>FC_OTH_CP_SH_E!O9+FC_OTH_CP_SC_E!O9+FC_OTH_CP_HW_E!O9+FC_OTH_CP_CA_E!O9</f>
        <v>3.4296952800000002</v>
      </c>
      <c r="P9" s="8">
        <f>FC_OTH_CP_SH_E!P9+FC_OTH_CP_SC_E!P9+FC_OTH_CP_HW_E!P9+FC_OTH_CP_CA_E!P9</f>
        <v>9.8564399999999974</v>
      </c>
      <c r="Q9" s="8">
        <f>FC_OTH_CP_SH_E!Q9+FC_OTH_CP_SC_E!Q9+FC_OTH_CP_HW_E!Q9+FC_OTH_CP_CA_E!Q9</f>
        <v>6.8936287199999997</v>
      </c>
      <c r="R9" s="8">
        <f>FC_OTH_CP_SH_E!R9+FC_OTH_CP_SC_E!R9+FC_OTH_CP_HW_E!R9+FC_OTH_CP_CA_E!R9</f>
        <v>7.2045388800000003</v>
      </c>
      <c r="S9" s="8">
        <f>FC_OTH_CP_SH_E!S9+FC_OTH_CP_SC_E!S9+FC_OTH_CP_HW_E!S9+FC_OTH_CP_CA_E!S9</f>
        <v>6.9804345599999946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15.078430539521406</v>
      </c>
      <c r="D10" s="8">
        <f>FC_OTH_CP_SH_E!D10+FC_OTH_CP_SC_E!D10+FC_OTH_CP_HW_E!D10+FC_OTH_CP_CA_E!D10</f>
        <v>25.319497287114221</v>
      </c>
      <c r="E10" s="8">
        <f>FC_OTH_CP_SH_E!E10+FC_OTH_CP_SC_E!E10+FC_OTH_CP_HW_E!E10+FC_OTH_CP_CA_E!E10</f>
        <v>13.203626353240722</v>
      </c>
      <c r="F10" s="8">
        <f>FC_OTH_CP_SH_E!F10+FC_OTH_CP_SC_E!F10+FC_OTH_CP_HW_E!F10+FC_OTH_CP_CA_E!F10</f>
        <v>12.096815081692283</v>
      </c>
      <c r="G10" s="8">
        <f>FC_OTH_CP_SH_E!G10+FC_OTH_CP_SC_E!G10+FC_OTH_CP_HW_E!G10+FC_OTH_CP_CA_E!G10</f>
        <v>7.381863675695703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1.2862446884308916</v>
      </c>
      <c r="J10" s="8">
        <f>FC_OTH_CP_SH_E!J10+FC_OTH_CP_SC_E!J10+FC_OTH_CP_HW_E!J10+FC_OTH_CP_CA_E!J10</f>
        <v>1.1823220562133967</v>
      </c>
      <c r="K10" s="8">
        <f>FC_OTH_CP_SH_E!K10+FC_OTH_CP_SC_E!K10+FC_OTH_CP_HW_E!K10+FC_OTH_CP_CA_E!K10</f>
        <v>1.1484200448970052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4.0342565257446665</v>
      </c>
      <c r="U10" s="8">
        <f>FC_OTH_CP_SH_E!U10+FC_OTH_CP_SC_E!U10+FC_OTH_CP_HW_E!U10+FC_OTH_CP_CA_E!U10</f>
        <v>4.1780891702451415</v>
      </c>
      <c r="V10" s="8">
        <f>FC_OTH_CP_SH_E!V10+FC_OTH_CP_SC_E!V10+FC_OTH_CP_HW_E!V10+FC_OTH_CP_CA_E!V10</f>
        <v>4.0421103128742262</v>
      </c>
      <c r="W10" s="8">
        <f>FC_OTH_CP_SH_E!W10+FC_OTH_CP_SC_E!W10+FC_OTH_CP_HW_E!W10+FC_OTH_CP_CA_E!W10</f>
        <v>2.718426508020888</v>
      </c>
      <c r="X10" s="8">
        <f>FC_OTH_CP_SH_E!X10+FC_OTH_CP_SC_E!X10+FC_OTH_CP_HW_E!X10+FC_OTH_CP_CA_E!X10</f>
        <v>2.6833247260171174</v>
      </c>
      <c r="Y10" s="8">
        <f>FC_OTH_CP_SH_E!Y10+FC_OTH_CP_SC_E!Y10+FC_OTH_CP_HW_E!Y10+FC_OTH_CP_CA_E!Y10</f>
        <v>3.8013350105013739</v>
      </c>
      <c r="Z10" s="8">
        <f>FC_OTH_CP_SH_E!Z10+FC_OTH_CP_SC_E!Z10+FC_OTH_CP_HW_E!Z10+FC_OTH_CP_CA_E!Z10</f>
        <v>2.4649861375996731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44.884733519999997</v>
      </c>
      <c r="D11" s="19">
        <f t="shared" si="8"/>
        <v>31.908885359999999</v>
      </c>
      <c r="E11" s="19">
        <f t="shared" si="8"/>
        <v>31.84152576</v>
      </c>
      <c r="F11" s="19">
        <f t="shared" si="8"/>
        <v>30.22363344</v>
      </c>
      <c r="G11" s="19">
        <f t="shared" si="8"/>
        <v>19.757855039999999</v>
      </c>
      <c r="H11" s="19">
        <f t="shared" si="8"/>
        <v>8.2554647999999986</v>
      </c>
      <c r="I11" s="19">
        <f t="shared" si="8"/>
        <v>11.703882960000001</v>
      </c>
      <c r="J11" s="19">
        <f t="shared" si="8"/>
        <v>10.440904320000001</v>
      </c>
      <c r="K11" s="19">
        <f t="shared" si="8"/>
        <v>8.2941566400000006</v>
      </c>
      <c r="L11" s="19">
        <f t="shared" si="8"/>
        <v>8.1965452799999987</v>
      </c>
      <c r="M11" s="19">
        <f t="shared" si="8"/>
        <v>7.8025886399999997</v>
      </c>
      <c r="N11" s="19">
        <f t="shared" si="8"/>
        <v>8.9732227200000008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22.573153680000001</v>
      </c>
      <c r="D12" s="8">
        <f>FC_OTH_CP_SH_E!D12+FC_OTH_CP_SC_E!D12+FC_OTH_CP_HW_E!D12+FC_OTH_CP_CA_E!D12</f>
        <v>15.972097679999999</v>
      </c>
      <c r="E12" s="8">
        <f>FC_OTH_CP_SH_E!E12+FC_OTH_CP_SC_E!E12+FC_OTH_CP_HW_E!E12+FC_OTH_CP_CA_E!E12</f>
        <v>11.979161040000001</v>
      </c>
      <c r="F12" s="8">
        <f>FC_OTH_CP_SH_E!F12+FC_OTH_CP_SC_E!F12+FC_OTH_CP_HW_E!F12+FC_OTH_CP_CA_E!F12</f>
        <v>12.464760000000002</v>
      </c>
      <c r="G12" s="8">
        <f>FC_OTH_CP_SH_E!G12+FC_OTH_CP_SC_E!G12+FC_OTH_CP_HW_E!G12+FC_OTH_CP_CA_E!G12</f>
        <v>4.2331027200000015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22.31157984</v>
      </c>
      <c r="D13" s="8">
        <f>FC_OTH_CP_SH_E!D13+FC_OTH_CP_SC_E!D13+FC_OTH_CP_HW_E!D13+FC_OTH_CP_CA_E!D13</f>
        <v>15.93678768</v>
      </c>
      <c r="E13" s="8">
        <f>FC_OTH_CP_SH_E!E13+FC_OTH_CP_SC_E!E13+FC_OTH_CP_HW_E!E13+FC_OTH_CP_CA_E!E13</f>
        <v>15.961070399999997</v>
      </c>
      <c r="F13" s="8">
        <f>FC_OTH_CP_SH_E!F13+FC_OTH_CP_SC_E!F13+FC_OTH_CP_HW_E!F13+FC_OTH_CP_CA_E!F13</f>
        <v>15.808050719999997</v>
      </c>
      <c r="G13" s="8">
        <f>FC_OTH_CP_SH_E!G13+FC_OTH_CP_SC_E!G13+FC_OTH_CP_HW_E!G13+FC_OTH_CP_CA_E!G13</f>
        <v>15.524752319999997</v>
      </c>
      <c r="H13" s="8">
        <f>FC_OTH_CP_SH_E!H13+FC_OTH_CP_SC_E!H13+FC_OTH_CP_HW_E!H13+FC_OTH_CP_CA_E!H13</f>
        <v>6.304642079999998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3.9012943200000008</v>
      </c>
      <c r="F16" s="8">
        <f>FC_OTH_CP_SH_E!F16+FC_OTH_CP_SC_E!F16+FC_OTH_CP_HW_E!F16+FC_OTH_CP_CA_E!F16</f>
        <v>1.9508227200000006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1.9508227200000006</v>
      </c>
      <c r="I16" s="8">
        <f>FC_OTH_CP_SH_E!I16+FC_OTH_CP_SC_E!I16+FC_OTH_CP_HW_E!I16+FC_OTH_CP_CA_E!I16</f>
        <v>11.703882960000001</v>
      </c>
      <c r="J16" s="8">
        <f>FC_OTH_CP_SH_E!J16+FC_OTH_CP_SC_E!J16+FC_OTH_CP_HW_E!J16+FC_OTH_CP_CA_E!J16</f>
        <v>10.440904320000001</v>
      </c>
      <c r="K16" s="8">
        <f>FC_OTH_CP_SH_E!K16+FC_OTH_CP_SC_E!K16+FC_OTH_CP_HW_E!K16+FC_OTH_CP_CA_E!K16</f>
        <v>8.2941566400000006</v>
      </c>
      <c r="L16" s="8">
        <f>FC_OTH_CP_SH_E!L16+FC_OTH_CP_SC_E!L16+FC_OTH_CP_HW_E!L16+FC_OTH_CP_CA_E!L16</f>
        <v>8.1965452799999987</v>
      </c>
      <c r="M16" s="8">
        <f>FC_OTH_CP_SH_E!M16+FC_OTH_CP_SC_E!M16+FC_OTH_CP_HW_E!M16+FC_OTH_CP_CA_E!M16</f>
        <v>7.8025886399999997</v>
      </c>
      <c r="N16" s="8">
        <f>FC_OTH_CP_SH_E!N16+FC_OTH_CP_SC_E!N16+FC_OTH_CP_HW_E!N16+FC_OTH_CP_CA_E!N16</f>
        <v>8.9732227200000008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243.67645620000005</v>
      </c>
      <c r="D26" s="27">
        <f t="shared" si="14"/>
        <v>223.04645280000005</v>
      </c>
      <c r="E26" s="27">
        <f t="shared" si="14"/>
        <v>175.52811095999999</v>
      </c>
      <c r="F26" s="27">
        <f t="shared" si="14"/>
        <v>148.54801284000001</v>
      </c>
      <c r="G26" s="27">
        <f t="shared" si="14"/>
        <v>96.658553519999984</v>
      </c>
      <c r="H26" s="27">
        <f t="shared" si="14"/>
        <v>105.53001228000004</v>
      </c>
      <c r="I26" s="27">
        <f t="shared" si="14"/>
        <v>90.344928600000003</v>
      </c>
      <c r="J26" s="27">
        <f t="shared" si="14"/>
        <v>62.279775719999975</v>
      </c>
      <c r="K26" s="27">
        <f t="shared" si="14"/>
        <v>50.416799040000008</v>
      </c>
      <c r="L26" s="27">
        <f t="shared" si="14"/>
        <v>50.416799039999987</v>
      </c>
      <c r="M26" s="27">
        <f t="shared" si="14"/>
        <v>56.348400959999999</v>
      </c>
      <c r="N26" s="27">
        <f t="shared" si="14"/>
        <v>47.451225239999978</v>
      </c>
      <c r="O26" s="27">
        <f t="shared" si="14"/>
        <v>81.827504280000042</v>
      </c>
      <c r="P26" s="27">
        <f t="shared" si="14"/>
        <v>54.404571599999983</v>
      </c>
      <c r="Q26" s="27">
        <f t="shared" si="14"/>
        <v>82.268150400000053</v>
      </c>
      <c r="R26" s="27">
        <f t="shared" si="14"/>
        <v>122.43363624000007</v>
      </c>
      <c r="S26" s="27">
        <f t="shared" si="14"/>
        <v>132.86341008000002</v>
      </c>
      <c r="T26" s="27">
        <f t="shared" si="14"/>
        <v>117.5146434</v>
      </c>
      <c r="U26" s="27">
        <f t="shared" si="14"/>
        <v>138.96790200000009</v>
      </c>
      <c r="V26" s="27">
        <f t="shared" si="14"/>
        <v>123.51295476000004</v>
      </c>
      <c r="W26" s="27">
        <f t="shared" si="14"/>
        <v>141.14776932000004</v>
      </c>
      <c r="X26" s="27">
        <f t="shared" si="14"/>
        <v>151.57663955999982</v>
      </c>
      <c r="Y26" s="27">
        <f t="shared" ref="Y26:Z26" si="15">SUM(Y27,Y33)</f>
        <v>117.04677587999988</v>
      </c>
      <c r="Z26" s="27">
        <f t="shared" si="15"/>
        <v>107.65404431999995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243.67645620000005</v>
      </c>
      <c r="D33" s="19">
        <f t="shared" si="18"/>
        <v>223.04645280000005</v>
      </c>
      <c r="E33" s="19">
        <f t="shared" si="18"/>
        <v>175.52811095999999</v>
      </c>
      <c r="F33" s="19">
        <f t="shared" si="18"/>
        <v>148.54801284000001</v>
      </c>
      <c r="G33" s="19">
        <f t="shared" si="18"/>
        <v>96.658553519999984</v>
      </c>
      <c r="H33" s="19">
        <f t="shared" si="18"/>
        <v>105.53001228000004</v>
      </c>
      <c r="I33" s="19">
        <f t="shared" si="18"/>
        <v>90.344928600000003</v>
      </c>
      <c r="J33" s="19">
        <f t="shared" si="18"/>
        <v>62.279775719999975</v>
      </c>
      <c r="K33" s="19">
        <f t="shared" si="18"/>
        <v>50.416799040000008</v>
      </c>
      <c r="L33" s="19">
        <f t="shared" si="18"/>
        <v>50.416799039999987</v>
      </c>
      <c r="M33" s="19">
        <f t="shared" si="18"/>
        <v>56.348400959999999</v>
      </c>
      <c r="N33" s="19">
        <f t="shared" si="18"/>
        <v>47.451225239999978</v>
      </c>
      <c r="O33" s="19">
        <f t="shared" si="18"/>
        <v>81.827504280000042</v>
      </c>
      <c r="P33" s="19">
        <f t="shared" si="18"/>
        <v>54.404571599999983</v>
      </c>
      <c r="Q33" s="19">
        <f t="shared" si="18"/>
        <v>82.268150400000053</v>
      </c>
      <c r="R33" s="19">
        <f t="shared" si="18"/>
        <v>122.43363624000007</v>
      </c>
      <c r="S33" s="19">
        <f t="shared" si="18"/>
        <v>132.86341008000002</v>
      </c>
      <c r="T33" s="19">
        <f t="shared" si="18"/>
        <v>117.5146434</v>
      </c>
      <c r="U33" s="19">
        <f t="shared" si="18"/>
        <v>138.96790200000009</v>
      </c>
      <c r="V33" s="19">
        <f t="shared" si="18"/>
        <v>123.51295476000004</v>
      </c>
      <c r="W33" s="19">
        <f t="shared" si="18"/>
        <v>141.14776932000004</v>
      </c>
      <c r="X33" s="19">
        <f t="shared" si="18"/>
        <v>151.57663955999982</v>
      </c>
      <c r="Y33" s="19">
        <f t="shared" ref="Y33:Z33" si="19">SUM(Y34:Y50)</f>
        <v>117.04677587999988</v>
      </c>
      <c r="Z33" s="19">
        <f t="shared" si="19"/>
        <v>107.65404431999995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137.29300524000001</v>
      </c>
      <c r="D36" s="8">
        <f>FC_OTH_CP_SH_E!D36+FC_OTH_CP_SC_E!D36+FC_OTH_CP_HW_E!D36+FC_OTH_CP_CA_E!D36</f>
        <v>110.43133524000002</v>
      </c>
      <c r="E36" s="8">
        <f>FC_OTH_CP_SH_E!E36+FC_OTH_CP_SC_E!E36+FC_OTH_CP_HW_E!E36+FC_OTH_CP_CA_E!E36</f>
        <v>122.36972904</v>
      </c>
      <c r="F36" s="8">
        <f>FC_OTH_CP_SH_E!F36+FC_OTH_CP_SC_E!F36+FC_OTH_CP_HW_E!F36+FC_OTH_CP_CA_E!F36</f>
        <v>110.43133524000002</v>
      </c>
      <c r="G36" s="8">
        <f>FC_OTH_CP_SH_E!G36+FC_OTH_CP_SC_E!G36+FC_OTH_CP_HW_E!G36+FC_OTH_CP_CA_E!G36</f>
        <v>62.279775719999982</v>
      </c>
      <c r="H36" s="8">
        <f>FC_OTH_CP_SH_E!H36+FC_OTH_CP_SC_E!H36+FC_OTH_CP_HW_E!H36+FC_OTH_CP_CA_E!H36</f>
        <v>68.211150480000029</v>
      </c>
      <c r="I36" s="8">
        <f>FC_OTH_CP_SH_E!I36+FC_OTH_CP_SC_E!I36+FC_OTH_CP_HW_E!I36+FC_OTH_CP_CA_E!I36</f>
        <v>62.279775720000004</v>
      </c>
      <c r="J36" s="8">
        <f>FC_OTH_CP_SH_E!J36+FC_OTH_CP_SC_E!J36+FC_OTH_CP_HW_E!J36+FC_OTH_CP_CA_E!J36</f>
        <v>62.279775719999975</v>
      </c>
      <c r="K36" s="8">
        <f>FC_OTH_CP_SH_E!K36+FC_OTH_CP_SC_E!K36+FC_OTH_CP_HW_E!K36+FC_OTH_CP_CA_E!K36</f>
        <v>50.416799040000008</v>
      </c>
      <c r="L36" s="8">
        <f>FC_OTH_CP_SH_E!L36+FC_OTH_CP_SC_E!L36+FC_OTH_CP_HW_E!L36+FC_OTH_CP_CA_E!L36</f>
        <v>50.416799039999987</v>
      </c>
      <c r="M36" s="8">
        <f>FC_OTH_CP_SH_E!M36+FC_OTH_CP_SC_E!M36+FC_OTH_CP_HW_E!M36+FC_OTH_CP_CA_E!M36</f>
        <v>56.348400959999999</v>
      </c>
      <c r="N36" s="8">
        <f>FC_OTH_CP_SH_E!N36+FC_OTH_CP_SC_E!N36+FC_OTH_CP_HW_E!N36+FC_OTH_CP_CA_E!N36</f>
        <v>47.451225239999978</v>
      </c>
      <c r="O36" s="8">
        <f>FC_OTH_CP_SH_E!O36+FC_OTH_CP_SC_E!O36+FC_OTH_CP_HW_E!O36+FC_OTH_CP_CA_E!O36</f>
        <v>44.485424280000032</v>
      </c>
      <c r="P36" s="8">
        <f>FC_OTH_CP_SH_E!P36+FC_OTH_CP_SC_E!P36+FC_OTH_CP_HW_E!P36+FC_OTH_CP_CA_E!P36</f>
        <v>32.622674759999988</v>
      </c>
      <c r="Q36" s="8">
        <f>FC_OTH_CP_SH_E!Q36+FC_OTH_CP_SC_E!Q36+FC_OTH_CP_HW_E!Q36+FC_OTH_CP_CA_E!Q36</f>
        <v>35.588475720000041</v>
      </c>
      <c r="R36" s="8">
        <f>FC_OTH_CP_SH_E!R36+FC_OTH_CP_SC_E!R36+FC_OTH_CP_HW_E!R36+FC_OTH_CP_CA_E!R36</f>
        <v>41.519850480000024</v>
      </c>
      <c r="S36" s="8">
        <f>FC_OTH_CP_SH_E!S36+FC_OTH_CP_SC_E!S36+FC_OTH_CP_HW_E!S36+FC_OTH_CP_CA_E!S36</f>
        <v>32.03955504000001</v>
      </c>
      <c r="T36" s="8">
        <f>FC_OTH_CP_SH_E!T36+FC_OTH_CP_SC_E!T36+FC_OTH_CP_HW_E!T36+FC_OTH_CP_CA_E!T36</f>
        <v>26.202905999999984</v>
      </c>
      <c r="U36" s="8">
        <f>FC_OTH_CP_SH_E!U36+FC_OTH_CP_SC_E!U36+FC_OTH_CP_HW_E!U36+FC_OTH_CP_CA_E!U36</f>
        <v>34.937208000000041</v>
      </c>
      <c r="V36" s="8">
        <f>FC_OTH_CP_SH_E!V36+FC_OTH_CP_SC_E!V36+FC_OTH_CP_HW_E!V36+FC_OTH_CP_CA_E!V36</f>
        <v>32.025698279999986</v>
      </c>
      <c r="W36" s="8">
        <f>FC_OTH_CP_SH_E!W36+FC_OTH_CP_SC_E!W36+FC_OTH_CP_HW_E!W36+FC_OTH_CP_CA_E!W36</f>
        <v>46.583019720000024</v>
      </c>
      <c r="X36" s="8">
        <f>FC_OTH_CP_SH_E!X36+FC_OTH_CP_SC_E!X36+FC_OTH_CP_HW_E!X36+FC_OTH_CP_CA_E!X36</f>
        <v>32.025698279999958</v>
      </c>
      <c r="Y36" s="8">
        <f>FC_OTH_CP_SH_E!Y36+FC_OTH_CP_SC_E!Y36+FC_OTH_CP_HW_E!Y36+FC_OTH_CP_CA_E!Y36</f>
        <v>32.025698280000036</v>
      </c>
      <c r="Z36" s="8">
        <f>FC_OTH_CP_SH_E!Z36+FC_OTH_CP_SC_E!Z36+FC_OTH_CP_HW_E!Z36+FC_OTH_CP_CA_E!Z36</f>
        <v>31.980039120000004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5.8799159999999988</v>
      </c>
      <c r="H38" s="8">
        <f>FC_OTH_CP_SH_E!H38+FC_OTH_CP_SC_E!H38+FC_OTH_CP_HW_E!H38+FC_OTH_CP_CA_E!H38</f>
        <v>8.8200000000000021</v>
      </c>
      <c r="I38" s="8">
        <f>FC_OTH_CP_SH_E!I38+FC_OTH_CP_SC_E!I38+FC_OTH_CP_HW_E!I38+FC_OTH_CP_CA_E!I38</f>
        <v>5.8799159999999988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3.1520159999999997</v>
      </c>
      <c r="T38" s="8">
        <f>FC_OTH_CP_SH_E!T38+FC_OTH_CP_SC_E!T38+FC_OTH_CP_HW_E!T38+FC_OTH_CP_CA_E!T38</f>
        <v>3.152016000000001</v>
      </c>
      <c r="U38" s="8">
        <f>FC_OTH_CP_SH_E!U38+FC_OTH_CP_SC_E!U38+FC_OTH_CP_HW_E!U38+FC_OTH_CP_CA_E!U38</f>
        <v>3.1520160000000015</v>
      </c>
      <c r="V38" s="8">
        <f>FC_OTH_CP_SH_E!V38+FC_OTH_CP_SC_E!V38+FC_OTH_CP_HW_E!V38+FC_OTH_CP_CA_E!V38</f>
        <v>6.3042840000000062</v>
      </c>
      <c r="W38" s="8">
        <f>FC_OTH_CP_SH_E!W38+FC_OTH_CP_SC_E!W38+FC_OTH_CP_HW_E!W38+FC_OTH_CP_CA_E!W38</f>
        <v>3.152016000000001</v>
      </c>
      <c r="X38" s="8">
        <f>FC_OTH_CP_SH_E!X38+FC_OTH_CP_SC_E!X38+FC_OTH_CP_HW_E!X38+FC_OTH_CP_CA_E!X38</f>
        <v>3.152015999999997</v>
      </c>
      <c r="Y38" s="8">
        <f>FC_OTH_CP_SH_E!Y38+FC_OTH_CP_SC_E!Y38+FC_OTH_CP_HW_E!Y38+FC_OTH_CP_CA_E!Y38</f>
        <v>3.1520159999999966</v>
      </c>
      <c r="Z38" s="8">
        <f>FC_OTH_CP_SH_E!Z38+FC_OTH_CP_SC_E!Z38+FC_OTH_CP_HW_E!Z38+FC_OTH_CP_CA_E!Z38</f>
        <v>3.1520159999999984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21.782939039999999</v>
      </c>
      <c r="T40" s="8">
        <f>FC_OTH_CP_SH_E!T40+FC_OTH_CP_SC_E!T40+FC_OTH_CP_HW_E!T40+FC_OTH_CP_CA_E!T40</f>
        <v>24.918785640000007</v>
      </c>
      <c r="U40" s="8">
        <f>FC_OTH_CP_SH_E!U40+FC_OTH_CP_SC_E!U40+FC_OTH_CP_HW_E!U40+FC_OTH_CP_CA_E!U40</f>
        <v>28.033666200000017</v>
      </c>
      <c r="V40" s="8">
        <f>FC_OTH_CP_SH_E!V40+FC_OTH_CP_SC_E!V40+FC_OTH_CP_HW_E!V40+FC_OTH_CP_CA_E!V40</f>
        <v>24.918785640000017</v>
      </c>
      <c r="W40" s="8">
        <f>FC_OTH_CP_SH_E!W40+FC_OTH_CP_SC_E!W40+FC_OTH_CP_HW_E!W40+FC_OTH_CP_CA_E!W40</f>
        <v>31.148546759999999</v>
      </c>
      <c r="X40" s="8">
        <f>FC_OTH_CP_SH_E!X40+FC_OTH_CP_SC_E!X40+FC_OTH_CP_HW_E!X40+FC_OTH_CP_CA_E!X40</f>
        <v>56.067332399999934</v>
      </c>
      <c r="Y40" s="8">
        <f>FC_OTH_CP_SH_E!Y40+FC_OTH_CP_SC_E!Y40+FC_OTH_CP_HW_E!Y40+FC_OTH_CP_CA_E!Y40</f>
        <v>34.263427319999934</v>
      </c>
      <c r="Z40" s="8">
        <f>FC_OTH_CP_SH_E!Z40+FC_OTH_CP_SC_E!Z40+FC_OTH_CP_HW_E!Z40+FC_OTH_CP_CA_E!Z40</f>
        <v>28.017618119999984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9.4476600000000026</v>
      </c>
      <c r="D41" s="8">
        <f>FC_OTH_CP_SH_E!D41+FC_OTH_CP_SC_E!D41+FC_OTH_CP_HW_E!D41+FC_OTH_CP_CA_E!D41</f>
        <v>6.2983537199999997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0</v>
      </c>
      <c r="D43" s="8">
        <f>FC_OTH_CP_SH_E!D43+FC_OTH_CP_SC_E!D43+FC_OTH_CP_HW_E!D43+FC_OTH_CP_CA_E!D43</f>
        <v>0</v>
      </c>
      <c r="E43" s="8">
        <f>FC_OTH_CP_SH_E!E43+FC_OTH_CP_SC_E!E43+FC_OTH_CP_HW_E!E43+FC_OTH_CP_CA_E!E43</f>
        <v>0</v>
      </c>
      <c r="F43" s="8">
        <f>FC_OTH_CP_SH_E!F43+FC_OTH_CP_SC_E!F43+FC_OTH_CP_HW_E!F43+FC_OTH_CP_CA_E!F43</f>
        <v>31.862881439999988</v>
      </c>
      <c r="G43" s="8">
        <f>FC_OTH_CP_SH_E!G43+FC_OTH_CP_SC_E!G43+FC_OTH_CP_HW_E!G43+FC_OTH_CP_CA_E!G43</f>
        <v>19.117888919999999</v>
      </c>
      <c r="H43" s="8">
        <f>FC_OTH_CP_SH_E!H43+FC_OTH_CP_SC_E!H43+FC_OTH_CP_HW_E!H43+FC_OTH_CP_CA_E!H43</f>
        <v>19.117888919999999</v>
      </c>
      <c r="I43" s="8">
        <f>FC_OTH_CP_SH_E!I43+FC_OTH_CP_SC_E!I43+FC_OTH_CP_HW_E!I43+FC_OTH_CP_CA_E!I43</f>
        <v>15.931440719999999</v>
      </c>
      <c r="J43" s="8">
        <f>FC_OTH_CP_SH_E!J43+FC_OTH_CP_SC_E!J43+FC_OTH_CP_HW_E!J43+FC_OTH_CP_CA_E!J43</f>
        <v>0</v>
      </c>
      <c r="K43" s="8">
        <f>FC_OTH_CP_SH_E!K43+FC_OTH_CP_SC_E!K43+FC_OTH_CP_HW_E!K43+FC_OTH_CP_CA_E!K43</f>
        <v>0</v>
      </c>
      <c r="L43" s="8">
        <f>FC_OTH_CP_SH_E!L43+FC_OTH_CP_SC_E!L43+FC_OTH_CP_HW_E!L43+FC_OTH_CP_CA_E!L43</f>
        <v>0</v>
      </c>
      <c r="M43" s="8">
        <f>FC_OTH_CP_SH_E!M43+FC_OTH_CP_SC_E!M43+FC_OTH_CP_HW_E!M43+FC_OTH_CP_CA_E!M43</f>
        <v>0</v>
      </c>
      <c r="N43" s="8">
        <f>FC_OTH_CP_SH_E!N43+FC_OTH_CP_SC_E!N43+FC_OTH_CP_HW_E!N43+FC_OTH_CP_CA_E!N43</f>
        <v>0</v>
      </c>
      <c r="O43" s="8">
        <f>FC_OTH_CP_SH_E!O43+FC_OTH_CP_SC_E!O43+FC_OTH_CP_HW_E!O43+FC_OTH_CP_CA_E!O43</f>
        <v>18.673200000000008</v>
      </c>
      <c r="P43" s="8">
        <f>FC_OTH_CP_SH_E!P43+FC_OTH_CP_SC_E!P43+FC_OTH_CP_HW_E!P43+FC_OTH_CP_CA_E!P43</f>
        <v>6.224311079999997</v>
      </c>
      <c r="Q43" s="8">
        <f>FC_OTH_CP_SH_E!Q43+FC_OTH_CP_SC_E!Q43+FC_OTH_CP_HW_E!Q43+FC_OTH_CP_CA_E!Q43</f>
        <v>31.122088919999999</v>
      </c>
      <c r="R43" s="8">
        <f>FC_OTH_CP_SH_E!R43+FC_OTH_CP_SC_E!R43+FC_OTH_CP_HW_E!R43+FC_OTH_CP_CA_E!R43</f>
        <v>65.35620000000003</v>
      </c>
      <c r="S43" s="8">
        <f>FC_OTH_CP_SH_E!S43+FC_OTH_CP_SC_E!S43+FC_OTH_CP_HW_E!S43+FC_OTH_CP_CA_E!S43</f>
        <v>57.220019999999998</v>
      </c>
      <c r="T43" s="8">
        <f>FC_OTH_CP_SH_E!T43+FC_OTH_CP_SC_E!T43+FC_OTH_CP_HW_E!T43+FC_OTH_CP_CA_E!T43</f>
        <v>47.683350000000004</v>
      </c>
      <c r="U43" s="8">
        <f>FC_OTH_CP_SH_E!U43+FC_OTH_CP_SC_E!U43+FC_OTH_CP_HW_E!U43+FC_OTH_CP_CA_E!U43</f>
        <v>60.398998920000032</v>
      </c>
      <c r="V43" s="8">
        <f>FC_OTH_CP_SH_E!V43+FC_OTH_CP_SC_E!V43+FC_OTH_CP_HW_E!V43+FC_OTH_CP_CA_E!V43</f>
        <v>54.041041080000021</v>
      </c>
      <c r="W43" s="8">
        <f>FC_OTH_CP_SH_E!W43+FC_OTH_CP_SC_E!W43+FC_OTH_CP_HW_E!W43+FC_OTH_CP_CA_E!W43</f>
        <v>54.041041079999999</v>
      </c>
      <c r="X43" s="8">
        <f>FC_OTH_CP_SH_E!X43+FC_OTH_CP_SC_E!X43+FC_OTH_CP_HW_E!X43+FC_OTH_CP_CA_E!X43</f>
        <v>57.220019999999941</v>
      </c>
      <c r="Y43" s="8">
        <f>FC_OTH_CP_SH_E!Y43+FC_OTH_CP_SC_E!Y43+FC_OTH_CP_HW_E!Y43+FC_OTH_CP_CA_E!Y43</f>
        <v>44.504371079999935</v>
      </c>
      <c r="Z43" s="8">
        <f>FC_OTH_CP_SH_E!Z43+FC_OTH_CP_SC_E!Z43+FC_OTH_CP_HW_E!Z43+FC_OTH_CP_CA_E!Z43</f>
        <v>44.50437107999997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96.93579096000002</v>
      </c>
      <c r="D44" s="8">
        <f>FC_OTH_CP_SH_E!D44+FC_OTH_CP_SC_E!D44+FC_OTH_CP_HW_E!D44+FC_OTH_CP_CA_E!D44</f>
        <v>106.31676384000002</v>
      </c>
      <c r="E44" s="8">
        <f>FC_OTH_CP_SH_E!E44+FC_OTH_CP_SC_E!E44+FC_OTH_CP_HW_E!E44+FC_OTH_CP_CA_E!E44</f>
        <v>53.158381920000011</v>
      </c>
      <c r="F44" s="8">
        <f>FC_OTH_CP_SH_E!F44+FC_OTH_CP_SC_E!F44+FC_OTH_CP_HW_E!F44+FC_OTH_CP_CA_E!F44</f>
        <v>6.253796160000002</v>
      </c>
      <c r="G44" s="8">
        <f>FC_OTH_CP_SH_E!G44+FC_OTH_CP_SC_E!G44+FC_OTH_CP_HW_E!G44+FC_OTH_CP_CA_E!G44</f>
        <v>9.3809728800000016</v>
      </c>
      <c r="H44" s="8">
        <f>FC_OTH_CP_SH_E!H44+FC_OTH_CP_SC_E!H44+FC_OTH_CP_HW_E!H44+FC_OTH_CP_CA_E!H44</f>
        <v>9.3809728800000016</v>
      </c>
      <c r="I44" s="8">
        <f>FC_OTH_CP_SH_E!I44+FC_OTH_CP_SC_E!I44+FC_OTH_CP_HW_E!I44+FC_OTH_CP_CA_E!I44</f>
        <v>6.253796160000002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18.668880000000005</v>
      </c>
      <c r="P44" s="8">
        <f>FC_OTH_CP_SH_E!P44+FC_OTH_CP_SC_E!P44+FC_OTH_CP_HW_E!P44+FC_OTH_CP_CA_E!P44</f>
        <v>15.557585759999998</v>
      </c>
      <c r="Q44" s="8">
        <f>FC_OTH_CP_SH_E!Q44+FC_OTH_CP_SC_E!Q44+FC_OTH_CP_HW_E!Q44+FC_OTH_CP_CA_E!Q44</f>
        <v>15.557585760000006</v>
      </c>
      <c r="R44" s="8">
        <f>FC_OTH_CP_SH_E!R44+FC_OTH_CP_SC_E!R44+FC_OTH_CP_HW_E!R44+FC_OTH_CP_CA_E!R44</f>
        <v>15.557585760000006</v>
      </c>
      <c r="S44" s="8">
        <f>FC_OTH_CP_SH_E!S44+FC_OTH_CP_SC_E!S44+FC_OTH_CP_HW_E!S44+FC_OTH_CP_CA_E!S44</f>
        <v>18.668880000000001</v>
      </c>
      <c r="T44" s="8">
        <f>FC_OTH_CP_SH_E!T44+FC_OTH_CP_SC_E!T44+FC_OTH_CP_HW_E!T44+FC_OTH_CP_CA_E!T44</f>
        <v>15.557585760000004</v>
      </c>
      <c r="U44" s="8">
        <f>FC_OTH_CP_SH_E!U44+FC_OTH_CP_SC_E!U44+FC_OTH_CP_HW_E!U44+FC_OTH_CP_CA_E!U44</f>
        <v>12.446012880000007</v>
      </c>
      <c r="V44" s="8">
        <f>FC_OTH_CP_SH_E!V44+FC_OTH_CP_SC_E!V44+FC_OTH_CP_HW_E!V44+FC_OTH_CP_CA_E!V44</f>
        <v>6.2231457600000049</v>
      </c>
      <c r="W44" s="8">
        <f>FC_OTH_CP_SH_E!W44+FC_OTH_CP_SC_E!W44+FC_OTH_CP_HW_E!W44+FC_OTH_CP_CA_E!W44</f>
        <v>6.2231457600000022</v>
      </c>
      <c r="X44" s="8">
        <f>FC_OTH_CP_SH_E!X44+FC_OTH_CP_SC_E!X44+FC_OTH_CP_HW_E!X44+FC_OTH_CP_CA_E!X44</f>
        <v>3.1115728799999967</v>
      </c>
      <c r="Y44" s="8">
        <f>FC_OTH_CP_SH_E!Y44+FC_OTH_CP_SC_E!Y44+FC_OTH_CP_HW_E!Y44+FC_OTH_CP_CA_E!Y44</f>
        <v>3.1012631999999964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4164.7181400000018</v>
      </c>
      <c r="D51" s="27">
        <f>FC_OTH_CP_SH_E!D51+FC_OTH_CP_SC_E!D51+FC_OTH_CP_HW_E!D51+FC_OTH_CP_CA_E!D51</f>
        <v>4523.9039999999995</v>
      </c>
      <c r="E51" s="27">
        <f>FC_OTH_CP_SH_E!E51+FC_OTH_CP_SC_E!E51+FC_OTH_CP_HW_E!E51+FC_OTH_CP_CA_E!E51</f>
        <v>4183.2984600000009</v>
      </c>
      <c r="F51" s="27">
        <f>FC_OTH_CP_SH_E!F51+FC_OTH_CP_SC_E!F51+FC_OTH_CP_HW_E!F51+FC_OTH_CP_CA_E!F51</f>
        <v>4440.0905999999995</v>
      </c>
      <c r="G51" s="27">
        <f>FC_OTH_CP_SH_E!G51+FC_OTH_CP_SC_E!G51+FC_OTH_CP_HW_E!G51+FC_OTH_CP_CA_E!G51</f>
        <v>5645.034450000001</v>
      </c>
      <c r="H51" s="27">
        <f>FC_OTH_CP_SH_E!H51+FC_OTH_CP_SC_E!H51+FC_OTH_CP_HW_E!H51+FC_OTH_CP_CA_E!H51</f>
        <v>5357.3929199999984</v>
      </c>
      <c r="I51" s="27">
        <f>FC_OTH_CP_SH_E!I51+FC_OTH_CP_SC_E!I51+FC_OTH_CP_HW_E!I51+FC_OTH_CP_CA_E!I51</f>
        <v>4615.3413899999996</v>
      </c>
      <c r="J51" s="27">
        <f>FC_OTH_CP_SH_E!J51+FC_OTH_CP_SC_E!J51+FC_OTH_CP_HW_E!J51+FC_OTH_CP_CA_E!J51</f>
        <v>3589.0311600000014</v>
      </c>
      <c r="K51" s="27">
        <f>FC_OTH_CP_SH_E!K51+FC_OTH_CP_SC_E!K51+FC_OTH_CP_HW_E!K51+FC_OTH_CP_CA_E!K51</f>
        <v>3387.1216499999991</v>
      </c>
      <c r="L51" s="27">
        <f>FC_OTH_CP_SH_E!L51+FC_OTH_CP_SC_E!L51+FC_OTH_CP_HW_E!L51+FC_OTH_CP_CA_E!L51</f>
        <v>3691.6268400000013</v>
      </c>
      <c r="M51" s="27">
        <f>FC_OTH_CP_SH_E!M51+FC_OTH_CP_SC_E!M51+FC_OTH_CP_HW_E!M51+FC_OTH_CP_CA_E!M51</f>
        <v>4028.5971000000004</v>
      </c>
      <c r="N51" s="27">
        <f>FC_OTH_CP_SH_E!N51+FC_OTH_CP_SC_E!N51+FC_OTH_CP_HW_E!N51+FC_OTH_CP_CA_E!N51</f>
        <v>4053.6401399999986</v>
      </c>
      <c r="O51" s="27">
        <f>FC_OTH_CP_SH_E!O51+FC_OTH_CP_SC_E!O51+FC_OTH_CP_HW_E!O51+FC_OTH_CP_CA_E!O51</f>
        <v>3258.0187200000023</v>
      </c>
      <c r="P51" s="27">
        <f>FC_OTH_CP_SH_E!P51+FC_OTH_CP_SC_E!P51+FC_OTH_CP_HW_E!P51+FC_OTH_CP_CA_E!P51</f>
        <v>3306.8930400000027</v>
      </c>
      <c r="Q51" s="27">
        <f>FC_OTH_CP_SH_E!Q51+FC_OTH_CP_SC_E!Q51+FC_OTH_CP_HW_E!Q51+FC_OTH_CP_CA_E!Q51</f>
        <v>2919.9881699999983</v>
      </c>
      <c r="R51" s="27">
        <f>FC_OTH_CP_SH_E!R51+FC_OTH_CP_SC_E!R51+FC_OTH_CP_HW_E!R51+FC_OTH_CP_CA_E!R51</f>
        <v>2962.046339999999</v>
      </c>
      <c r="S51" s="27">
        <f>FC_OTH_CP_SH_E!S51+FC_OTH_CP_SC_E!S51+FC_OTH_CP_HW_E!S51+FC_OTH_CP_CA_E!S51</f>
        <v>2878.939800000001</v>
      </c>
      <c r="T51" s="27">
        <f>FC_OTH_CP_SH_E!T51+FC_OTH_CP_SC_E!T51+FC_OTH_CP_HW_E!T51+FC_OTH_CP_CA_E!T51</f>
        <v>2747.3650453994233</v>
      </c>
      <c r="U51" s="27">
        <f>FC_OTH_CP_SH_E!U51+FC_OTH_CP_SC_E!U51+FC_OTH_CP_HW_E!U51+FC_OTH_CP_CA_E!U51</f>
        <v>2587.8651986645395</v>
      </c>
      <c r="V51" s="27">
        <f>FC_OTH_CP_SH_E!V51+FC_OTH_CP_SC_E!V51+FC_OTH_CP_HW_E!V51+FC_OTH_CP_CA_E!V51</f>
        <v>2486.9808106551245</v>
      </c>
      <c r="W51" s="27">
        <f>FC_OTH_CP_SH_E!W51+FC_OTH_CP_SC_E!W51+FC_OTH_CP_HW_E!W51+FC_OTH_CP_CA_E!W51</f>
        <v>2493.7619176264902</v>
      </c>
      <c r="X51" s="27">
        <f>FC_OTH_CP_SH_E!X51+FC_OTH_CP_SC_E!X51+FC_OTH_CP_HW_E!X51+FC_OTH_CP_CA_E!X51</f>
        <v>2611.1575589024401</v>
      </c>
      <c r="Y51" s="27">
        <f>FC_OTH_CP_SH_E!Y51+FC_OTH_CP_SC_E!Y51+FC_OTH_CP_HW_E!Y51+FC_OTH_CP_CA_E!Y51</f>
        <v>2168.8194106226592</v>
      </c>
      <c r="Z51" s="27">
        <f>FC_OTH_CP_SH_E!Z51+FC_OTH_CP_SC_E!Z51+FC_OTH_CP_HW_E!Z51+FC_OTH_CP_CA_E!Z51</f>
        <v>1721.1617461013361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20.163171599999998</v>
      </c>
      <c r="P52" s="27">
        <f t="shared" si="20"/>
        <v>18.446828399999998</v>
      </c>
      <c r="Q52" s="27">
        <f t="shared" si="20"/>
        <v>13.298828400000005</v>
      </c>
      <c r="R52" s="27">
        <f t="shared" si="20"/>
        <v>25.883114400000004</v>
      </c>
      <c r="S52" s="27">
        <f t="shared" si="20"/>
        <v>15.730228800000011</v>
      </c>
      <c r="T52" s="27">
        <f t="shared" si="20"/>
        <v>19.448114400000009</v>
      </c>
      <c r="U52" s="27">
        <f t="shared" si="20"/>
        <v>25.168057200000003</v>
      </c>
      <c r="V52" s="27">
        <f t="shared" si="20"/>
        <v>28.457114399999973</v>
      </c>
      <c r="W52" s="27">
        <f t="shared" si="20"/>
        <v>28.742828400000018</v>
      </c>
      <c r="X52" s="27">
        <f t="shared" si="20"/>
        <v>23.881057200000001</v>
      </c>
      <c r="Y52" s="27">
        <f t="shared" ref="Y52:Z52" si="21">SUM(Y53:Y54)</f>
        <v>24.453000000000003</v>
      </c>
      <c r="Z52" s="27">
        <f t="shared" si="21"/>
        <v>20.592000000000009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20.163171599999998</v>
      </c>
      <c r="P53" s="8">
        <f>FC_OTH_CP_SH_E!P53+FC_OTH_CP_SC_E!P53+FC_OTH_CP_HW_E!P53+FC_OTH_CP_CA_E!P53</f>
        <v>18.446828399999998</v>
      </c>
      <c r="Q53" s="8">
        <f>FC_OTH_CP_SH_E!Q53+FC_OTH_CP_SC_E!Q53+FC_OTH_CP_HW_E!Q53+FC_OTH_CP_CA_E!Q53</f>
        <v>13.298828400000005</v>
      </c>
      <c r="R53" s="8">
        <f>FC_OTH_CP_SH_E!R53+FC_OTH_CP_SC_E!R53+FC_OTH_CP_HW_E!R53+FC_OTH_CP_CA_E!R53</f>
        <v>25.883114400000004</v>
      </c>
      <c r="S53" s="8">
        <f>FC_OTH_CP_SH_E!S53+FC_OTH_CP_SC_E!S53+FC_OTH_CP_HW_E!S53+FC_OTH_CP_CA_E!S53</f>
        <v>15.730228800000011</v>
      </c>
      <c r="T53" s="8">
        <f>FC_OTH_CP_SH_E!T53+FC_OTH_CP_SC_E!T53+FC_OTH_CP_HW_E!T53+FC_OTH_CP_CA_E!T53</f>
        <v>19.448114400000009</v>
      </c>
      <c r="U53" s="8">
        <f>FC_OTH_CP_SH_E!U53+FC_OTH_CP_SC_E!U53+FC_OTH_CP_HW_E!U53+FC_OTH_CP_CA_E!U53</f>
        <v>25.168057200000003</v>
      </c>
      <c r="V53" s="8">
        <f>FC_OTH_CP_SH_E!V53+FC_OTH_CP_SC_E!V53+FC_OTH_CP_HW_E!V53+FC_OTH_CP_CA_E!V53</f>
        <v>28.457114399999973</v>
      </c>
      <c r="W53" s="8">
        <f>FC_OTH_CP_SH_E!W53+FC_OTH_CP_SC_E!W53+FC_OTH_CP_HW_E!W53+FC_OTH_CP_CA_E!W53</f>
        <v>28.742828400000018</v>
      </c>
      <c r="X53" s="8">
        <f>FC_OTH_CP_SH_E!X53+FC_OTH_CP_SC_E!X53+FC_OTH_CP_HW_E!X53+FC_OTH_CP_CA_E!X53</f>
        <v>23.881057200000001</v>
      </c>
      <c r="Y53" s="8">
        <f>FC_OTH_CP_SH_E!Y53+FC_OTH_CP_SC_E!Y53+FC_OTH_CP_HW_E!Y53+FC_OTH_CP_CA_E!Y53</f>
        <v>24.453000000000003</v>
      </c>
      <c r="Z53" s="8">
        <f>FC_OTH_CP_SH_E!Z53+FC_OTH_CP_SC_E!Z53+FC_OTH_CP_HW_E!Z53+FC_OTH_CP_CA_E!Z53</f>
        <v>20.592000000000009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256.70413440000004</v>
      </c>
      <c r="D61" s="49">
        <f t="shared" si="22"/>
        <v>221.6479104</v>
      </c>
      <c r="E61" s="49">
        <f t="shared" si="22"/>
        <v>239.29355519999996</v>
      </c>
      <c r="F61" s="49">
        <f t="shared" si="22"/>
        <v>281.71519991999998</v>
      </c>
      <c r="G61" s="49">
        <f t="shared" si="22"/>
        <v>258.93155736</v>
      </c>
      <c r="H61" s="49">
        <f t="shared" si="22"/>
        <v>162.11731031999997</v>
      </c>
      <c r="I61" s="49">
        <f t="shared" si="22"/>
        <v>158.12419896</v>
      </c>
      <c r="J61" s="49">
        <f t="shared" si="22"/>
        <v>145.63373328000006</v>
      </c>
      <c r="K61" s="49">
        <f t="shared" si="22"/>
        <v>141.77542175999997</v>
      </c>
      <c r="L61" s="49">
        <f t="shared" si="22"/>
        <v>152.97375743999996</v>
      </c>
      <c r="M61" s="49">
        <f t="shared" si="22"/>
        <v>159.50071367999993</v>
      </c>
      <c r="N61" s="49">
        <f t="shared" si="22"/>
        <v>158.34017807999999</v>
      </c>
      <c r="O61" s="49">
        <f t="shared" si="22"/>
        <v>154.37922191999999</v>
      </c>
      <c r="P61" s="49">
        <f t="shared" si="22"/>
        <v>156.18117815999994</v>
      </c>
      <c r="Q61" s="49">
        <f t="shared" si="22"/>
        <v>130.90975632000001</v>
      </c>
      <c r="R61" s="49">
        <f t="shared" si="22"/>
        <v>150.11224704000003</v>
      </c>
      <c r="S61" s="49">
        <f t="shared" si="22"/>
        <v>140.21142408000006</v>
      </c>
      <c r="T61" s="49">
        <f t="shared" si="22"/>
        <v>140.4513179137154</v>
      </c>
      <c r="U61" s="49">
        <f t="shared" si="22"/>
        <v>124.23561686424637</v>
      </c>
      <c r="V61" s="49">
        <f t="shared" si="22"/>
        <v>133.73869614399638</v>
      </c>
      <c r="W61" s="49">
        <f t="shared" si="22"/>
        <v>116.59856371325179</v>
      </c>
      <c r="X61" s="49">
        <f t="shared" si="22"/>
        <v>98.628886207035947</v>
      </c>
      <c r="Y61" s="49">
        <f t="shared" ref="Y61:Z61" si="23">SUM(Y62:Y72)</f>
        <v>108.34146687078187</v>
      </c>
      <c r="Z61" s="49">
        <f t="shared" si="23"/>
        <v>125.28120960148009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256.70413440000004</v>
      </c>
      <c r="D62" s="52">
        <f>FC_OTH_CP_SH_E!D62+FC_OTH_CP_SC_E!D62+FC_OTH_CP_HW_E!D62+FC_OTH_CP_CA_E!D62</f>
        <v>221.6479104</v>
      </c>
      <c r="E62" s="52">
        <f>FC_OTH_CP_SH_E!E62+FC_OTH_CP_SC_E!E62+FC_OTH_CP_HW_E!E62+FC_OTH_CP_CA_E!E62</f>
        <v>237.32795519999996</v>
      </c>
      <c r="F62" s="52">
        <f>FC_OTH_CP_SH_E!F62+FC_OTH_CP_SC_E!F62+FC_OTH_CP_HW_E!F62+FC_OTH_CP_CA_E!F62</f>
        <v>280.89613439999999</v>
      </c>
      <c r="G62" s="52">
        <f>FC_OTH_CP_SH_E!G62+FC_OTH_CP_SC_E!G62+FC_OTH_CP_HW_E!G62+FC_OTH_CP_CA_E!G62</f>
        <v>256.25617920000002</v>
      </c>
      <c r="H62" s="52">
        <f>FC_OTH_CP_SH_E!H62+FC_OTH_CP_SC_E!H62+FC_OTH_CP_HW_E!H62+FC_OTH_CP_CA_E!H62</f>
        <v>159.82404479999997</v>
      </c>
      <c r="I62" s="52">
        <f>FC_OTH_CP_SH_E!I62+FC_OTH_CP_SC_E!I62+FC_OTH_CP_HW_E!I62+FC_OTH_CP_CA_E!I62</f>
        <v>152.9918208</v>
      </c>
      <c r="J62" s="52">
        <f>FC_OTH_CP_SH_E!J62+FC_OTH_CP_SC_E!J62+FC_OTH_CP_HW_E!J62+FC_OTH_CP_CA_E!J62</f>
        <v>138.20808960000005</v>
      </c>
      <c r="K62" s="52">
        <f>FC_OTH_CP_SH_E!K62+FC_OTH_CP_SC_E!K62+FC_OTH_CP_HW_E!K62+FC_OTH_CP_CA_E!K62</f>
        <v>136.75213439999996</v>
      </c>
      <c r="L62" s="52">
        <f>FC_OTH_CP_SH_E!L62+FC_OTH_CP_SC_E!L62+FC_OTH_CP_HW_E!L62+FC_OTH_CP_CA_E!L62</f>
        <v>145.71204479999994</v>
      </c>
      <c r="M62" s="52">
        <f>FC_OTH_CP_SH_E!M62+FC_OTH_CP_SC_E!M62+FC_OTH_CP_HW_E!M62+FC_OTH_CP_CA_E!M62</f>
        <v>153.44017919999993</v>
      </c>
      <c r="N62" s="52">
        <f>FC_OTH_CP_SH_E!N62+FC_OTH_CP_SC_E!N62+FC_OTH_CP_HW_E!N62+FC_OTH_CP_CA_E!N62</f>
        <v>152.88013439999997</v>
      </c>
      <c r="O62" s="52">
        <f>FC_OTH_CP_SH_E!O62+FC_OTH_CP_SC_E!O62+FC_OTH_CP_HW_E!O62+FC_OTH_CP_CA_E!O62</f>
        <v>149.51986559999997</v>
      </c>
      <c r="P62" s="52">
        <f>FC_OTH_CP_SH_E!P62+FC_OTH_CP_SC_E!P62+FC_OTH_CP_HW_E!P62+FC_OTH_CP_CA_E!P62</f>
        <v>145.15199999999993</v>
      </c>
      <c r="Q62" s="52">
        <f>FC_OTH_CP_SH_E!Q62+FC_OTH_CP_SC_E!Q62+FC_OTH_CP_HW_E!Q62+FC_OTH_CP_CA_E!Q62</f>
        <v>128.01600000000002</v>
      </c>
      <c r="R62" s="52">
        <f>FC_OTH_CP_SH_E!R62+FC_OTH_CP_SC_E!R62+FC_OTH_CP_HW_E!R62+FC_OTH_CP_CA_E!R62</f>
        <v>144.81613440000004</v>
      </c>
      <c r="S62" s="52">
        <f>FC_OTH_CP_SH_E!S62+FC_OTH_CP_SC_E!S62+FC_OTH_CP_HW_E!S62+FC_OTH_CP_CA_E!S62</f>
        <v>133.16808960000006</v>
      </c>
      <c r="T62" s="52">
        <f>FC_OTH_CP_SH_E!T62+FC_OTH_CP_SC_E!T62+FC_OTH_CP_HW_E!T62+FC_OTH_CP_CA_E!T62</f>
        <v>131.93591040000004</v>
      </c>
      <c r="U62" s="52">
        <f>FC_OTH_CP_SH_E!U62+FC_OTH_CP_SC_E!U62+FC_OTH_CP_HW_E!U62+FC_OTH_CP_CA_E!U62</f>
        <v>116.3679552</v>
      </c>
      <c r="V62" s="52">
        <f>FC_OTH_CP_SH_E!V62+FC_OTH_CP_SC_E!V62+FC_OTH_CP_HW_E!V62+FC_OTH_CP_CA_E!V62</f>
        <v>125.21617919999986</v>
      </c>
      <c r="W62" s="52">
        <f>FC_OTH_CP_SH_E!W62+FC_OTH_CP_SC_E!W62+FC_OTH_CP_HW_E!W62+FC_OTH_CP_CA_E!W62</f>
        <v>108.30395520000005</v>
      </c>
      <c r="X62" s="52">
        <f>FC_OTH_CP_SH_E!X62+FC_OTH_CP_SC_E!X62+FC_OTH_CP_HW_E!X62+FC_OTH_CP_CA_E!X62</f>
        <v>90.384134400000008</v>
      </c>
      <c r="Y62" s="52">
        <f>FC_OTH_CP_SH_E!Y62+FC_OTH_CP_SC_E!Y62+FC_OTH_CP_HW_E!Y62+FC_OTH_CP_CA_E!Y62</f>
        <v>101.02417920000002</v>
      </c>
      <c r="Z62" s="52">
        <f>FC_OTH_CP_SH_E!Z62+FC_OTH_CP_SC_E!Z62+FC_OTH_CP_HW_E!Z62+FC_OTH_CP_CA_E!Z62</f>
        <v>115.69582080000006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1.9656000000000005</v>
      </c>
      <c r="F64" s="52">
        <f>FC_OTH_CP_SH_E!F64+FC_OTH_CP_SC_E!F64+FC_OTH_CP_HW_E!F64+FC_OTH_CP_CA_E!F64</f>
        <v>0.81906551999999999</v>
      </c>
      <c r="G64" s="52">
        <f>FC_OTH_CP_SH_E!G64+FC_OTH_CP_SC_E!G64+FC_OTH_CP_HW_E!G64+FC_OTH_CP_CA_E!G64</f>
        <v>2.6753781600000011</v>
      </c>
      <c r="H64" s="52">
        <f>FC_OTH_CP_SH_E!H64+FC_OTH_CP_SC_E!H64+FC_OTH_CP_HW_E!H64+FC_OTH_CP_CA_E!H64</f>
        <v>2.2932655199999989</v>
      </c>
      <c r="I64" s="52">
        <f>FC_OTH_CP_SH_E!I64+FC_OTH_CP_SC_E!I64+FC_OTH_CP_HW_E!I64+FC_OTH_CP_CA_E!I64</f>
        <v>5.13237816</v>
      </c>
      <c r="J64" s="52">
        <f>FC_OTH_CP_SH_E!J64+FC_OTH_CP_SC_E!J64+FC_OTH_CP_HW_E!J64+FC_OTH_CP_CA_E!J64</f>
        <v>7.425643680000003</v>
      </c>
      <c r="K64" s="52">
        <f>FC_OTH_CP_SH_E!K64+FC_OTH_CP_SC_E!K64+FC_OTH_CP_HW_E!K64+FC_OTH_CP_CA_E!K64</f>
        <v>5.0232873599999976</v>
      </c>
      <c r="L64" s="52">
        <f>FC_OTH_CP_SH_E!L64+FC_OTH_CP_SC_E!L64+FC_OTH_CP_HW_E!L64+FC_OTH_CP_CA_E!L64</f>
        <v>7.2617126400000052</v>
      </c>
      <c r="M64" s="52">
        <f>FC_OTH_CP_SH_E!M64+FC_OTH_CP_SC_E!M64+FC_OTH_CP_HW_E!M64+FC_OTH_CP_CA_E!M64</f>
        <v>6.0605344799999994</v>
      </c>
      <c r="N64" s="52">
        <f>FC_OTH_CP_SH_E!N64+FC_OTH_CP_SC_E!N64+FC_OTH_CP_HW_E!N64+FC_OTH_CP_CA_E!N64</f>
        <v>5.4600436799999983</v>
      </c>
      <c r="O64" s="52">
        <f>FC_OTH_CP_SH_E!O64+FC_OTH_CP_SC_E!O64+FC_OTH_CP_HW_E!O64+FC_OTH_CP_CA_E!O64</f>
        <v>4.8593563200000043</v>
      </c>
      <c r="P64" s="52">
        <f>FC_OTH_CP_SH_E!P64+FC_OTH_CP_SC_E!P64+FC_OTH_CP_HW_E!P64+FC_OTH_CP_CA_E!P64</f>
        <v>11.029178160000004</v>
      </c>
      <c r="Q64" s="52">
        <f>FC_OTH_CP_SH_E!Q64+FC_OTH_CP_SC_E!Q64+FC_OTH_CP_HW_E!Q64+FC_OTH_CP_CA_E!Q64</f>
        <v>2.8937563199999987</v>
      </c>
      <c r="R64" s="52">
        <f>FC_OTH_CP_SH_E!R64+FC_OTH_CP_SC_E!R64+FC_OTH_CP_HW_E!R64+FC_OTH_CP_CA_E!R64</f>
        <v>5.2961126399999969</v>
      </c>
      <c r="S64" s="52">
        <f>FC_OTH_CP_SH_E!S64+FC_OTH_CP_SC_E!S64+FC_OTH_CP_HW_E!S64+FC_OTH_CP_CA_E!S64</f>
        <v>7.0433344799999986</v>
      </c>
      <c r="T64" s="52">
        <f>FC_OTH_CP_SH_E!T64+FC_OTH_CP_SC_E!T64+FC_OTH_CP_HW_E!T64+FC_OTH_CP_CA_E!T64</f>
        <v>8.5154075137153526</v>
      </c>
      <c r="U64" s="52">
        <f>FC_OTH_CP_SH_E!U64+FC_OTH_CP_SC_E!U64+FC_OTH_CP_HW_E!U64+FC_OTH_CP_CA_E!U64</f>
        <v>7.8676616642463735</v>
      </c>
      <c r="V64" s="52">
        <f>FC_OTH_CP_SH_E!V64+FC_OTH_CP_SC_E!V64+FC_OTH_CP_HW_E!V64+FC_OTH_CP_CA_E!V64</f>
        <v>8.5225169439965107</v>
      </c>
      <c r="W64" s="52">
        <f>FC_OTH_CP_SH_E!W64+FC_OTH_CP_SC_E!W64+FC_OTH_CP_HW_E!W64+FC_OTH_CP_CA_E!W64</f>
        <v>8.2946085132517489</v>
      </c>
      <c r="X64" s="52">
        <f>FC_OTH_CP_SH_E!X64+FC_OTH_CP_SC_E!X64+FC_OTH_CP_HW_E!X64+FC_OTH_CP_CA_E!X64</f>
        <v>8.244751807035934</v>
      </c>
      <c r="Y64" s="52">
        <f>FC_OTH_CP_SH_E!Y64+FC_OTH_CP_SC_E!Y64+FC_OTH_CP_HW_E!Y64+FC_OTH_CP_CA_E!Y64</f>
        <v>7.3172876707818464</v>
      </c>
      <c r="Z64" s="52">
        <f>FC_OTH_CP_SH_E!Z64+FC_OTH_CP_SC_E!Z64+FC_OTH_CP_HW_E!Z64+FC_OTH_CP_CA_E!Z64</f>
        <v>9.5853888014800184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4115.789027909077</v>
      </c>
      <c r="D2" s="21">
        <f t="shared" ref="D2:X2" si="0">SUM(D3,D17,D22,D25,D26,D51,D52)</f>
        <v>4404.5476026404422</v>
      </c>
      <c r="E2" s="21">
        <f t="shared" si="0"/>
        <v>3964.9915943424271</v>
      </c>
      <c r="F2" s="21">
        <f t="shared" si="0"/>
        <v>4155.099556775921</v>
      </c>
      <c r="G2" s="21">
        <f t="shared" si="0"/>
        <v>5276.8645502860845</v>
      </c>
      <c r="H2" s="21">
        <f t="shared" si="0"/>
        <v>4948.7992128669857</v>
      </c>
      <c r="I2" s="21">
        <f t="shared" si="0"/>
        <v>4169.2735263610866</v>
      </c>
      <c r="J2" s="21">
        <f t="shared" si="0"/>
        <v>3077.5916748407249</v>
      </c>
      <c r="K2" s="21">
        <f t="shared" si="0"/>
        <v>2841.9049279905771</v>
      </c>
      <c r="L2" s="21">
        <f t="shared" si="0"/>
        <v>3113.9953442692608</v>
      </c>
      <c r="M2" s="21">
        <f t="shared" si="0"/>
        <v>3427.9467984530402</v>
      </c>
      <c r="N2" s="21">
        <f t="shared" si="0"/>
        <v>3429.616216926117</v>
      </c>
      <c r="O2" s="21">
        <f t="shared" si="0"/>
        <v>2663.2546106046525</v>
      </c>
      <c r="P2" s="21">
        <f t="shared" si="0"/>
        <v>2655.1996107051859</v>
      </c>
      <c r="Q2" s="21">
        <f t="shared" si="0"/>
        <v>2279.8675494496861</v>
      </c>
      <c r="R2" s="21">
        <f t="shared" si="0"/>
        <v>2382.8159588011849</v>
      </c>
      <c r="S2" s="21">
        <f t="shared" si="0"/>
        <v>2317.8519065045966</v>
      </c>
      <c r="T2" s="21">
        <f t="shared" si="0"/>
        <v>2179.8854230474608</v>
      </c>
      <c r="U2" s="21">
        <f t="shared" si="0"/>
        <v>2034.4010522110732</v>
      </c>
      <c r="V2" s="21">
        <f t="shared" si="0"/>
        <v>1937.3414135450273</v>
      </c>
      <c r="W2" s="21">
        <f t="shared" si="0"/>
        <v>1991.5164381624879</v>
      </c>
      <c r="X2" s="21">
        <f t="shared" si="0"/>
        <v>2107.8744647720628</v>
      </c>
      <c r="Y2" s="21">
        <f t="shared" ref="Y2:Z2" si="1">SUM(Y3,Y17,Y22,Y25,Y26,Y51,Y52)</f>
        <v>1658.6254284575457</v>
      </c>
      <c r="Z2" s="21">
        <f t="shared" si="1"/>
        <v>1221.9156934217704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96.694138779521396</v>
      </c>
      <c r="D3" s="24">
        <f t="shared" ref="D3:W3" si="3">SUM(D4,D8,D11)</f>
        <v>57.228382647114216</v>
      </c>
      <c r="E3" s="24">
        <f t="shared" si="3"/>
        <v>45.045152113240718</v>
      </c>
      <c r="F3" s="24">
        <f t="shared" si="3"/>
        <v>42.320448521692285</v>
      </c>
      <c r="G3" s="24">
        <f t="shared" si="3"/>
        <v>27.1397187156957</v>
      </c>
      <c r="H3" s="24">
        <f t="shared" si="3"/>
        <v>10.295229119999998</v>
      </c>
      <c r="I3" s="24">
        <f t="shared" si="3"/>
        <v>17.93840636843089</v>
      </c>
      <c r="J3" s="24">
        <f t="shared" si="3"/>
        <v>14.841613416213397</v>
      </c>
      <c r="K3" s="24">
        <f t="shared" si="3"/>
        <v>13.983263164897005</v>
      </c>
      <c r="L3" s="24">
        <f t="shared" si="3"/>
        <v>11.541509759999999</v>
      </c>
      <c r="M3" s="24">
        <f t="shared" si="3"/>
        <v>11.112969119999999</v>
      </c>
      <c r="N3" s="24">
        <f t="shared" si="3"/>
        <v>12.39496368</v>
      </c>
      <c r="O3" s="24">
        <f t="shared" si="3"/>
        <v>3.4296952800000002</v>
      </c>
      <c r="P3" s="24">
        <f t="shared" si="3"/>
        <v>9.8564399999999974</v>
      </c>
      <c r="Q3" s="24">
        <f t="shared" si="3"/>
        <v>9.1774240800000015</v>
      </c>
      <c r="R3" s="24">
        <f t="shared" si="3"/>
        <v>11.700271440000003</v>
      </c>
      <c r="S3" s="24">
        <f t="shared" si="3"/>
        <v>11.551090319999993</v>
      </c>
      <c r="T3" s="24">
        <f t="shared" si="3"/>
        <v>6.3272470057446686</v>
      </c>
      <c r="U3" s="24">
        <f t="shared" si="3"/>
        <v>6.4748258102451413</v>
      </c>
      <c r="V3" s="24">
        <f t="shared" si="3"/>
        <v>6.3425931128742272</v>
      </c>
      <c r="W3" s="24">
        <f t="shared" si="3"/>
        <v>5.0424079480208892</v>
      </c>
      <c r="X3" s="24">
        <f t="shared" ref="X3:Z3" si="4">SUM(X4,X8,X11)</f>
        <v>5.0103712060171191</v>
      </c>
      <c r="Y3" s="24">
        <f t="shared" si="4"/>
        <v>6.0817247705013706</v>
      </c>
      <c r="Z3" s="24">
        <f t="shared" si="4"/>
        <v>2.4649861375996731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4.5406864799999997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2.2837953600000009</v>
      </c>
      <c r="R4" s="19">
        <f t="shared" si="6"/>
        <v>4.4957325600000031</v>
      </c>
      <c r="S4" s="19">
        <f t="shared" si="6"/>
        <v>4.5706557599999975</v>
      </c>
      <c r="T4" s="19">
        <f t="shared" si="6"/>
        <v>2.2929904800000025</v>
      </c>
      <c r="U4" s="19">
        <f t="shared" si="6"/>
        <v>2.2967366399999993</v>
      </c>
      <c r="V4" s="19">
        <f t="shared" si="6"/>
        <v>2.300482800000001</v>
      </c>
      <c r="W4" s="19">
        <f t="shared" si="6"/>
        <v>2.3239814400000007</v>
      </c>
      <c r="X4" s="19">
        <f t="shared" ref="X4:Z4" si="7">SUM(X5:X7)</f>
        <v>2.3270464800000017</v>
      </c>
      <c r="Y4" s="19">
        <f t="shared" si="7"/>
        <v>2.2803897599999972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4.5406864799999997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2.2837953600000009</v>
      </c>
      <c r="R7" s="8">
        <v>4.4957325600000031</v>
      </c>
      <c r="S7" s="8">
        <v>4.5706557599999975</v>
      </c>
      <c r="T7" s="8">
        <v>2.2929904800000025</v>
      </c>
      <c r="U7" s="8">
        <v>2.2967366399999993</v>
      </c>
      <c r="V7" s="8">
        <v>2.300482800000001</v>
      </c>
      <c r="W7" s="8">
        <v>2.3239814400000007</v>
      </c>
      <c r="X7" s="8">
        <v>2.3270464800000017</v>
      </c>
      <c r="Y7" s="8">
        <v>2.2803897599999972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51.809405259521398</v>
      </c>
      <c r="D8" s="19">
        <f t="shared" si="8"/>
        <v>25.319497287114221</v>
      </c>
      <c r="E8" s="19">
        <f t="shared" si="8"/>
        <v>13.203626353240722</v>
      </c>
      <c r="F8" s="19">
        <f t="shared" si="8"/>
        <v>12.096815081692283</v>
      </c>
      <c r="G8" s="19">
        <f t="shared" si="8"/>
        <v>7.381863675695703</v>
      </c>
      <c r="H8" s="19">
        <f t="shared" si="8"/>
        <v>2.0397643199999997</v>
      </c>
      <c r="I8" s="19">
        <f t="shared" si="8"/>
        <v>6.2345234084308903</v>
      </c>
      <c r="J8" s="19">
        <f t="shared" si="8"/>
        <v>4.4007090962133955</v>
      </c>
      <c r="K8" s="19">
        <f t="shared" si="8"/>
        <v>1.1484200448970052</v>
      </c>
      <c r="L8" s="19">
        <f t="shared" si="8"/>
        <v>3.3449644799999998</v>
      </c>
      <c r="M8" s="19">
        <f t="shared" si="8"/>
        <v>3.3103804799999992</v>
      </c>
      <c r="N8" s="19">
        <f t="shared" si="8"/>
        <v>3.4217409599999993</v>
      </c>
      <c r="O8" s="19">
        <f t="shared" si="8"/>
        <v>3.4296952800000002</v>
      </c>
      <c r="P8" s="19">
        <f t="shared" si="8"/>
        <v>9.8564399999999974</v>
      </c>
      <c r="Q8" s="19">
        <f t="shared" si="8"/>
        <v>6.8936287199999997</v>
      </c>
      <c r="R8" s="19">
        <f t="shared" si="8"/>
        <v>7.2045388800000003</v>
      </c>
      <c r="S8" s="19">
        <f t="shared" si="8"/>
        <v>6.9804345599999946</v>
      </c>
      <c r="T8" s="19">
        <f t="shared" si="8"/>
        <v>4.0342565257446665</v>
      </c>
      <c r="U8" s="19">
        <f t="shared" si="8"/>
        <v>4.1780891702451415</v>
      </c>
      <c r="V8" s="19">
        <f t="shared" si="8"/>
        <v>4.0421103128742262</v>
      </c>
      <c r="W8" s="19">
        <f t="shared" si="8"/>
        <v>2.718426508020888</v>
      </c>
      <c r="X8" s="19">
        <f t="shared" si="8"/>
        <v>2.6833247260171174</v>
      </c>
      <c r="Y8" s="19">
        <f t="shared" ref="Y8:Z8" si="9">SUM(Y9:Y10)</f>
        <v>3.8013350105013739</v>
      </c>
      <c r="Z8" s="19">
        <f t="shared" si="9"/>
        <v>2.4649861375996731</v>
      </c>
    </row>
    <row r="9" spans="1:26" ht="11.25" customHeight="1" x14ac:dyDescent="0.2">
      <c r="A9" s="28" t="s">
        <v>10</v>
      </c>
      <c r="B9" s="7" t="s">
        <v>11</v>
      </c>
      <c r="C9" s="8">
        <v>36.730974719999992</v>
      </c>
      <c r="D9" s="8">
        <v>0</v>
      </c>
      <c r="E9" s="8">
        <v>0</v>
      </c>
      <c r="F9" s="8">
        <v>0</v>
      </c>
      <c r="G9" s="8">
        <v>0</v>
      </c>
      <c r="H9" s="8">
        <v>2.0397643199999997</v>
      </c>
      <c r="I9" s="8">
        <v>4.9482787199999985</v>
      </c>
      <c r="J9" s="8">
        <v>3.2183870399999992</v>
      </c>
      <c r="K9" s="8">
        <v>0</v>
      </c>
      <c r="L9" s="8">
        <v>3.3449644799999998</v>
      </c>
      <c r="M9" s="8">
        <v>3.3103804799999992</v>
      </c>
      <c r="N9" s="8">
        <v>3.4217409599999993</v>
      </c>
      <c r="O9" s="8">
        <v>3.4296952800000002</v>
      </c>
      <c r="P9" s="8">
        <v>9.8564399999999974</v>
      </c>
      <c r="Q9" s="8">
        <v>6.8936287199999997</v>
      </c>
      <c r="R9" s="8">
        <v>7.2045388800000003</v>
      </c>
      <c r="S9" s="8">
        <v>6.9804345599999946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15.078430539521406</v>
      </c>
      <c r="D10" s="8">
        <v>25.319497287114221</v>
      </c>
      <c r="E10" s="8">
        <v>13.203626353240722</v>
      </c>
      <c r="F10" s="8">
        <v>12.096815081692283</v>
      </c>
      <c r="G10" s="8">
        <v>7.381863675695703</v>
      </c>
      <c r="H10" s="8">
        <v>0</v>
      </c>
      <c r="I10" s="8">
        <v>1.2862446884308916</v>
      </c>
      <c r="J10" s="8">
        <v>1.1823220562133967</v>
      </c>
      <c r="K10" s="8">
        <v>1.1484200448970052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4.0342565257446665</v>
      </c>
      <c r="U10" s="8">
        <v>4.1780891702451415</v>
      </c>
      <c r="V10" s="8">
        <v>4.0421103128742262</v>
      </c>
      <c r="W10" s="8">
        <v>2.718426508020888</v>
      </c>
      <c r="X10" s="8">
        <v>2.6833247260171174</v>
      </c>
      <c r="Y10" s="8">
        <v>3.8013350105013739</v>
      </c>
      <c r="Z10" s="8">
        <v>2.4649861375996731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44.884733519999997</v>
      </c>
      <c r="D11" s="19">
        <f t="shared" si="10"/>
        <v>31.908885359999999</v>
      </c>
      <c r="E11" s="19">
        <f t="shared" si="10"/>
        <v>31.84152576</v>
      </c>
      <c r="F11" s="19">
        <f t="shared" si="10"/>
        <v>30.22363344</v>
      </c>
      <c r="G11" s="19">
        <f t="shared" si="10"/>
        <v>19.757855039999999</v>
      </c>
      <c r="H11" s="19">
        <f t="shared" si="10"/>
        <v>8.2554647999999986</v>
      </c>
      <c r="I11" s="19">
        <f t="shared" si="10"/>
        <v>11.703882960000001</v>
      </c>
      <c r="J11" s="19">
        <f t="shared" si="10"/>
        <v>10.440904320000001</v>
      </c>
      <c r="K11" s="19">
        <f t="shared" si="10"/>
        <v>8.2941566400000006</v>
      </c>
      <c r="L11" s="19">
        <f t="shared" si="10"/>
        <v>8.1965452799999987</v>
      </c>
      <c r="M11" s="19">
        <f t="shared" si="10"/>
        <v>7.8025886399999997</v>
      </c>
      <c r="N11" s="19">
        <f t="shared" si="10"/>
        <v>8.9732227200000008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22.573153680000001</v>
      </c>
      <c r="D12" s="8">
        <v>15.972097679999999</v>
      </c>
      <c r="E12" s="8">
        <v>11.979161040000001</v>
      </c>
      <c r="F12" s="8">
        <v>12.464760000000002</v>
      </c>
      <c r="G12" s="8">
        <v>4.2331027200000015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22.31157984</v>
      </c>
      <c r="D13" s="8">
        <v>15.93678768</v>
      </c>
      <c r="E13" s="8">
        <v>15.961070399999997</v>
      </c>
      <c r="F13" s="8">
        <v>15.808050719999997</v>
      </c>
      <c r="G13" s="8">
        <v>15.524752319999997</v>
      </c>
      <c r="H13" s="8">
        <v>6.304642079999998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3.9012943200000008</v>
      </c>
      <c r="F16" s="8">
        <v>1.9508227200000006</v>
      </c>
      <c r="G16" s="8">
        <v>0</v>
      </c>
      <c r="H16" s="8">
        <v>1.9508227200000006</v>
      </c>
      <c r="I16" s="8">
        <v>11.703882960000001</v>
      </c>
      <c r="J16" s="8">
        <v>10.440904320000001</v>
      </c>
      <c r="K16" s="8">
        <v>8.2941566400000006</v>
      </c>
      <c r="L16" s="8">
        <v>8.1965452799999987</v>
      </c>
      <c r="M16" s="8">
        <v>7.8025886399999997</v>
      </c>
      <c r="N16" s="8">
        <v>8.9732227200000008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106.38345096000002</v>
      </c>
      <c r="D26" s="27">
        <f t="shared" si="16"/>
        <v>112.61511756000002</v>
      </c>
      <c r="E26" s="27">
        <f t="shared" si="16"/>
        <v>53.158381920000011</v>
      </c>
      <c r="F26" s="27">
        <f t="shared" si="16"/>
        <v>38.116677599999989</v>
      </c>
      <c r="G26" s="27">
        <f t="shared" si="16"/>
        <v>34.378777799999995</v>
      </c>
      <c r="H26" s="27">
        <f t="shared" si="16"/>
        <v>37.318861800000001</v>
      </c>
      <c r="I26" s="27">
        <f t="shared" si="16"/>
        <v>28.065152879999999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37.34208000000001</v>
      </c>
      <c r="P26" s="27">
        <f t="shared" si="16"/>
        <v>21.781896839999995</v>
      </c>
      <c r="Q26" s="27">
        <f t="shared" si="16"/>
        <v>46.679674680000005</v>
      </c>
      <c r="R26" s="27">
        <f t="shared" si="16"/>
        <v>80.913785760000039</v>
      </c>
      <c r="S26" s="27">
        <f t="shared" si="16"/>
        <v>100.82385504</v>
      </c>
      <c r="T26" s="27">
        <f t="shared" si="16"/>
        <v>91.311737400000013</v>
      </c>
      <c r="U26" s="27">
        <f t="shared" si="16"/>
        <v>104.03069400000007</v>
      </c>
      <c r="V26" s="27">
        <f t="shared" si="16"/>
        <v>91.487256480000056</v>
      </c>
      <c r="W26" s="27">
        <f t="shared" si="16"/>
        <v>94.564749600000013</v>
      </c>
      <c r="X26" s="27">
        <f t="shared" si="16"/>
        <v>119.55094127999986</v>
      </c>
      <c r="Y26" s="27">
        <f t="shared" ref="Y26:Z26" si="17">SUM(Y27,Y33)</f>
        <v>85.021077599999856</v>
      </c>
      <c r="Z26" s="27">
        <f t="shared" si="17"/>
        <v>75.674005199999954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106.38345096000002</v>
      </c>
      <c r="D33" s="19">
        <f t="shared" si="20"/>
        <v>112.61511756000002</v>
      </c>
      <c r="E33" s="19">
        <f t="shared" si="20"/>
        <v>53.158381920000011</v>
      </c>
      <c r="F33" s="19">
        <f t="shared" si="20"/>
        <v>38.116677599999989</v>
      </c>
      <c r="G33" s="19">
        <f t="shared" si="20"/>
        <v>34.378777799999995</v>
      </c>
      <c r="H33" s="19">
        <f t="shared" si="20"/>
        <v>37.318861800000001</v>
      </c>
      <c r="I33" s="19">
        <f t="shared" si="20"/>
        <v>28.065152879999999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37.34208000000001</v>
      </c>
      <c r="P33" s="19">
        <f t="shared" si="20"/>
        <v>21.781896839999995</v>
      </c>
      <c r="Q33" s="19">
        <f t="shared" si="20"/>
        <v>46.679674680000005</v>
      </c>
      <c r="R33" s="19">
        <f t="shared" si="20"/>
        <v>80.913785760000039</v>
      </c>
      <c r="S33" s="19">
        <f t="shared" si="20"/>
        <v>100.82385504</v>
      </c>
      <c r="T33" s="19">
        <f t="shared" si="20"/>
        <v>91.311737400000013</v>
      </c>
      <c r="U33" s="19">
        <f t="shared" si="20"/>
        <v>104.03069400000007</v>
      </c>
      <c r="V33" s="19">
        <f t="shared" si="20"/>
        <v>91.487256480000056</v>
      </c>
      <c r="W33" s="19">
        <f t="shared" si="20"/>
        <v>94.564749600000013</v>
      </c>
      <c r="X33" s="19">
        <f t="shared" si="20"/>
        <v>119.55094127999986</v>
      </c>
      <c r="Y33" s="19">
        <f t="shared" ref="Y33:Z33" si="21">SUM(Y34:Y50)</f>
        <v>85.021077599999856</v>
      </c>
      <c r="Z33" s="19">
        <f t="shared" si="21"/>
        <v>75.674005199999954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5.8799159999999988</v>
      </c>
      <c r="H38" s="8">
        <v>8.8200000000000021</v>
      </c>
      <c r="I38" s="8">
        <v>5.8799159999999988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3.1520159999999997</v>
      </c>
      <c r="T38" s="8">
        <v>3.152016000000001</v>
      </c>
      <c r="U38" s="8">
        <v>3.1520160000000015</v>
      </c>
      <c r="V38" s="8">
        <v>6.3042840000000062</v>
      </c>
      <c r="W38" s="8">
        <v>3.152016000000001</v>
      </c>
      <c r="X38" s="8">
        <v>3.152015999999997</v>
      </c>
      <c r="Y38" s="8">
        <v>3.1520159999999966</v>
      </c>
      <c r="Z38" s="8">
        <v>3.1520159999999984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21.782939039999999</v>
      </c>
      <c r="T40" s="8">
        <v>24.918785640000007</v>
      </c>
      <c r="U40" s="8">
        <v>28.033666200000017</v>
      </c>
      <c r="V40" s="8">
        <v>24.918785640000017</v>
      </c>
      <c r="W40" s="8">
        <v>31.148546759999999</v>
      </c>
      <c r="X40" s="8">
        <v>56.067332399999934</v>
      </c>
      <c r="Y40" s="8">
        <v>34.263427319999934</v>
      </c>
      <c r="Z40" s="8">
        <v>28.017618119999984</v>
      </c>
    </row>
    <row r="41" spans="1:26" ht="11.25" customHeight="1" x14ac:dyDescent="0.2">
      <c r="A41" s="28" t="s">
        <v>68</v>
      </c>
      <c r="B41" s="7" t="s">
        <v>69</v>
      </c>
      <c r="C41" s="8">
        <v>9.4476600000000026</v>
      </c>
      <c r="D41" s="8">
        <v>6.2983537199999997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31.862881439999988</v>
      </c>
      <c r="G43" s="8">
        <v>19.117888919999999</v>
      </c>
      <c r="H43" s="8">
        <v>19.117888919999999</v>
      </c>
      <c r="I43" s="8">
        <v>15.931440719999999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18.673200000000008</v>
      </c>
      <c r="P43" s="8">
        <v>6.224311079999997</v>
      </c>
      <c r="Q43" s="8">
        <v>31.122088919999999</v>
      </c>
      <c r="R43" s="8">
        <v>65.35620000000003</v>
      </c>
      <c r="S43" s="8">
        <v>57.220019999999998</v>
      </c>
      <c r="T43" s="8">
        <v>47.683350000000004</v>
      </c>
      <c r="U43" s="8">
        <v>60.398998920000032</v>
      </c>
      <c r="V43" s="8">
        <v>54.041041080000021</v>
      </c>
      <c r="W43" s="8">
        <v>54.041041079999999</v>
      </c>
      <c r="X43" s="8">
        <v>57.220019999999941</v>
      </c>
      <c r="Y43" s="8">
        <v>44.504371079999935</v>
      </c>
      <c r="Z43" s="8">
        <v>44.50437107999997</v>
      </c>
    </row>
    <row r="44" spans="1:26" ht="11.25" customHeight="1" x14ac:dyDescent="0.2">
      <c r="A44" s="28" t="s">
        <v>74</v>
      </c>
      <c r="B44" s="7" t="s">
        <v>75</v>
      </c>
      <c r="C44" s="8">
        <v>96.93579096000002</v>
      </c>
      <c r="D44" s="8">
        <v>106.31676384000002</v>
      </c>
      <c r="E44" s="8">
        <v>53.158381920000011</v>
      </c>
      <c r="F44" s="8">
        <v>6.253796160000002</v>
      </c>
      <c r="G44" s="8">
        <v>9.3809728800000016</v>
      </c>
      <c r="H44" s="8">
        <v>9.3809728800000016</v>
      </c>
      <c r="I44" s="8">
        <v>6.253796160000002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18.668880000000005</v>
      </c>
      <c r="P44" s="8">
        <v>15.557585759999998</v>
      </c>
      <c r="Q44" s="8">
        <v>15.557585760000006</v>
      </c>
      <c r="R44" s="8">
        <v>15.557585760000006</v>
      </c>
      <c r="S44" s="8">
        <v>18.668880000000001</v>
      </c>
      <c r="T44" s="8">
        <v>15.557585760000004</v>
      </c>
      <c r="U44" s="8">
        <v>12.446012880000007</v>
      </c>
      <c r="V44" s="8">
        <v>6.2231457600000049</v>
      </c>
      <c r="W44" s="8">
        <v>6.2231457600000022</v>
      </c>
      <c r="X44" s="8">
        <v>3.1115728799999967</v>
      </c>
      <c r="Y44" s="8">
        <v>3.1012631999999964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3912.711438169556</v>
      </c>
      <c r="D51" s="27">
        <v>4234.7041024333275</v>
      </c>
      <c r="E51" s="27">
        <v>3866.7880603091862</v>
      </c>
      <c r="F51" s="27">
        <v>4074.6624306542285</v>
      </c>
      <c r="G51" s="27">
        <v>5215.3460537703886</v>
      </c>
      <c r="H51" s="27">
        <v>4901.1851219469854</v>
      </c>
      <c r="I51" s="27">
        <v>4123.2699671126556</v>
      </c>
      <c r="J51" s="27">
        <v>3062.7500614245114</v>
      </c>
      <c r="K51" s="27">
        <v>2827.9216648256802</v>
      </c>
      <c r="L51" s="27">
        <v>3102.453834509261</v>
      </c>
      <c r="M51" s="27">
        <v>3416.8338293330403</v>
      </c>
      <c r="N51" s="27">
        <v>3417.2212532461172</v>
      </c>
      <c r="O51" s="27">
        <v>2605.1793803818059</v>
      </c>
      <c r="P51" s="27">
        <v>2607.8785596908137</v>
      </c>
      <c r="Q51" s="27">
        <v>2213.0541285569439</v>
      </c>
      <c r="R51" s="27">
        <v>2268.0778921343067</v>
      </c>
      <c r="S51" s="27">
        <v>2192.2922848916387</v>
      </c>
      <c r="T51" s="27">
        <v>2065.8774888013413</v>
      </c>
      <c r="U51" s="27">
        <v>1902.9120246065499</v>
      </c>
      <c r="V51" s="27">
        <v>1815.3862458301642</v>
      </c>
      <c r="W51" s="27">
        <v>1867.7548913307417</v>
      </c>
      <c r="X51" s="27">
        <v>1963.4348405758542</v>
      </c>
      <c r="Y51" s="27">
        <v>1547.3400866132527</v>
      </c>
      <c r="Z51" s="27">
        <v>1126.9229422024096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17.303454942846589</v>
      </c>
      <c r="P52" s="27">
        <f t="shared" si="22"/>
        <v>15.682714174371943</v>
      </c>
      <c r="Q52" s="27">
        <f t="shared" si="22"/>
        <v>10.956322132742127</v>
      </c>
      <c r="R52" s="27">
        <f t="shared" si="22"/>
        <v>22.124009466878487</v>
      </c>
      <c r="S52" s="27">
        <f t="shared" si="22"/>
        <v>13.184676252958255</v>
      </c>
      <c r="T52" s="27">
        <f t="shared" si="22"/>
        <v>16.368949840374743</v>
      </c>
      <c r="U52" s="27">
        <f t="shared" si="22"/>
        <v>20.983507794278079</v>
      </c>
      <c r="V52" s="27">
        <f t="shared" si="22"/>
        <v>24.125318121988702</v>
      </c>
      <c r="W52" s="27">
        <f t="shared" si="22"/>
        <v>24.154389283725266</v>
      </c>
      <c r="X52" s="27">
        <f t="shared" si="22"/>
        <v>19.878311710191703</v>
      </c>
      <c r="Y52" s="27">
        <f t="shared" ref="Y52:Z52" si="23">SUM(Y53:Y54)</f>
        <v>20.18253947379181</v>
      </c>
      <c r="Z52" s="27">
        <f t="shared" si="23"/>
        <v>16.853759881761146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17.303454942846589</v>
      </c>
      <c r="P53" s="8">
        <v>15.682714174371943</v>
      </c>
      <c r="Q53" s="8">
        <v>10.956322132742127</v>
      </c>
      <c r="R53" s="8">
        <v>22.124009466878487</v>
      </c>
      <c r="S53" s="8">
        <v>13.184676252958255</v>
      </c>
      <c r="T53" s="8">
        <v>16.368949840374743</v>
      </c>
      <c r="U53" s="8">
        <v>20.983507794278079</v>
      </c>
      <c r="V53" s="8">
        <v>24.125318121988702</v>
      </c>
      <c r="W53" s="8">
        <v>24.154389283725266</v>
      </c>
      <c r="X53" s="8">
        <v>19.878311710191703</v>
      </c>
      <c r="Y53" s="8">
        <v>20.18253947379181</v>
      </c>
      <c r="Z53" s="8">
        <v>16.853759881761146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256.70413440000004</v>
      </c>
      <c r="D61" s="49">
        <f t="shared" si="24"/>
        <v>221.6479104</v>
      </c>
      <c r="E61" s="49">
        <f t="shared" si="24"/>
        <v>239.14483694631068</v>
      </c>
      <c r="F61" s="49">
        <f t="shared" si="24"/>
        <v>281.64778922041927</v>
      </c>
      <c r="G61" s="49">
        <f t="shared" si="24"/>
        <v>258.72791308447603</v>
      </c>
      <c r="H61" s="49">
        <f t="shared" si="24"/>
        <v>161.92202772100961</v>
      </c>
      <c r="I61" s="49">
        <f t="shared" si="24"/>
        <v>157.57700290003808</v>
      </c>
      <c r="J61" s="49">
        <f t="shared" si="24"/>
        <v>144.54486674769038</v>
      </c>
      <c r="K61" s="49">
        <f t="shared" si="24"/>
        <v>140.94609748189546</v>
      </c>
      <c r="L61" s="49">
        <f t="shared" si="24"/>
        <v>151.81480902875725</v>
      </c>
      <c r="M61" s="49">
        <f t="shared" si="24"/>
        <v>158.58039022658863</v>
      </c>
      <c r="N61" s="49">
        <f t="shared" si="24"/>
        <v>157.48295474481435</v>
      </c>
      <c r="O61" s="49">
        <f t="shared" si="24"/>
        <v>132.19929780582058</v>
      </c>
      <c r="P61" s="49">
        <f t="shared" si="24"/>
        <v>132.09991714173159</v>
      </c>
      <c r="Q61" s="49">
        <f t="shared" si="24"/>
        <v>107.65994741576313</v>
      </c>
      <c r="R61" s="49">
        <f t="shared" si="24"/>
        <v>127.83922961773635</v>
      </c>
      <c r="S61" s="49">
        <f t="shared" si="24"/>
        <v>116.98154284061917</v>
      </c>
      <c r="T61" s="49">
        <f t="shared" si="24"/>
        <v>117.45002283928336</v>
      </c>
      <c r="U61" s="49">
        <f t="shared" si="24"/>
        <v>102.80537667382048</v>
      </c>
      <c r="V61" s="49">
        <f t="shared" si="24"/>
        <v>112.37659465299488</v>
      </c>
      <c r="W61" s="49">
        <f t="shared" si="24"/>
        <v>97.226980201127191</v>
      </c>
      <c r="X61" s="49">
        <f t="shared" si="24"/>
        <v>81.434254506436872</v>
      </c>
      <c r="Y61" s="49">
        <f t="shared" ref="Y61:Z61" si="25">SUM(Y62:Y72)</f>
        <v>88.601868598414413</v>
      </c>
      <c r="Z61" s="49">
        <f t="shared" si="25"/>
        <v>100.9685691950346</v>
      </c>
    </row>
    <row r="62" spans="1:26" ht="11.25" customHeight="1" x14ac:dyDescent="0.2">
      <c r="A62" s="50" t="s">
        <v>92</v>
      </c>
      <c r="B62" s="51" t="s">
        <v>93</v>
      </c>
      <c r="C62" s="52">
        <v>256.70413440000004</v>
      </c>
      <c r="D62" s="52">
        <v>221.6479104</v>
      </c>
      <c r="E62" s="52">
        <v>237.32795519999996</v>
      </c>
      <c r="F62" s="52">
        <v>280.89613439999999</v>
      </c>
      <c r="G62" s="52">
        <v>256.25617920000002</v>
      </c>
      <c r="H62" s="52">
        <v>159.82404479999997</v>
      </c>
      <c r="I62" s="52">
        <v>152.9918208</v>
      </c>
      <c r="J62" s="52">
        <v>138.20808960000005</v>
      </c>
      <c r="K62" s="52">
        <v>136.75213439999996</v>
      </c>
      <c r="L62" s="52">
        <v>145.71204479999994</v>
      </c>
      <c r="M62" s="52">
        <v>153.44017919999993</v>
      </c>
      <c r="N62" s="52">
        <v>152.88013439999997</v>
      </c>
      <c r="O62" s="52">
        <v>128.31365564880068</v>
      </c>
      <c r="P62" s="52">
        <v>123.402098099337</v>
      </c>
      <c r="Q62" s="52">
        <v>105.46677436225252</v>
      </c>
      <c r="R62" s="52">
        <v>123.78392642047541</v>
      </c>
      <c r="S62" s="52">
        <v>111.61809347623327</v>
      </c>
      <c r="T62" s="52">
        <v>111.04687349441835</v>
      </c>
      <c r="U62" s="52">
        <v>97.020118618587773</v>
      </c>
      <c r="V62" s="52">
        <v>106.1555333670776</v>
      </c>
      <c r="W62" s="52">
        <v>91.014560517918298</v>
      </c>
      <c r="X62" s="52">
        <v>75.234692593888212</v>
      </c>
      <c r="Y62" s="52">
        <v>83.381363616383169</v>
      </c>
      <c r="Z62" s="52">
        <v>94.692578821215363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1.8168817463107181</v>
      </c>
      <c r="F64" s="52">
        <v>0.75165482041926579</v>
      </c>
      <c r="G64" s="52">
        <v>2.4717338844760257</v>
      </c>
      <c r="H64" s="52">
        <v>2.0979829210096494</v>
      </c>
      <c r="I64" s="52">
        <v>4.5851821000380886</v>
      </c>
      <c r="J64" s="52">
        <v>6.3367771476903361</v>
      </c>
      <c r="K64" s="52">
        <v>4.1939630818955065</v>
      </c>
      <c r="L64" s="52">
        <v>6.1027642287573078</v>
      </c>
      <c r="M64" s="52">
        <v>5.1402110265887151</v>
      </c>
      <c r="N64" s="52">
        <v>4.6028203448143623</v>
      </c>
      <c r="O64" s="52">
        <v>3.8856421570199005</v>
      </c>
      <c r="P64" s="52">
        <v>8.6978190423946007</v>
      </c>
      <c r="Q64" s="52">
        <v>2.1931730535106073</v>
      </c>
      <c r="R64" s="52">
        <v>4.0553031972609368</v>
      </c>
      <c r="S64" s="52">
        <v>5.3634493643858949</v>
      </c>
      <c r="T64" s="52">
        <v>6.4031493448650085</v>
      </c>
      <c r="U64" s="52">
        <v>5.7852580552327026</v>
      </c>
      <c r="V64" s="52">
        <v>6.2210612859172896</v>
      </c>
      <c r="W64" s="52">
        <v>6.2124196832088945</v>
      </c>
      <c r="X64" s="52">
        <v>6.1995619125486545</v>
      </c>
      <c r="Y64" s="52">
        <v>5.2205049820312475</v>
      </c>
      <c r="Z64" s="52">
        <v>6.2759903738192353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0.13744901501130666</v>
      </c>
      <c r="D2" s="21">
        <f t="shared" ref="D2:X2" si="0">SUM(D3,D17,D22,D25,D26,D51,D52)</f>
        <v>0.14086955344890037</v>
      </c>
      <c r="E2" s="21">
        <f t="shared" si="0"/>
        <v>0.17560285002076187</v>
      </c>
      <c r="F2" s="21">
        <f t="shared" si="0"/>
        <v>0.2253429243289603</v>
      </c>
      <c r="G2" s="21">
        <f t="shared" si="0"/>
        <v>0.18214904677809043</v>
      </c>
      <c r="H2" s="21">
        <f t="shared" si="0"/>
        <v>0.19686307648607235</v>
      </c>
      <c r="I2" s="21">
        <f t="shared" si="0"/>
        <v>0.25051424276449197</v>
      </c>
      <c r="J2" s="21">
        <f t="shared" si="0"/>
        <v>0.30673182759144624</v>
      </c>
      <c r="K2" s="21">
        <f t="shared" si="0"/>
        <v>0.26838024274392247</v>
      </c>
      <c r="L2" s="21">
        <f t="shared" si="0"/>
        <v>0.29509324056760156</v>
      </c>
      <c r="M2" s="21">
        <f t="shared" si="0"/>
        <v>0.35702517845989568</v>
      </c>
      <c r="N2" s="21">
        <f t="shared" si="0"/>
        <v>0.39836568676492257</v>
      </c>
      <c r="O2" s="21">
        <f t="shared" si="0"/>
        <v>0.58232162408144772</v>
      </c>
      <c r="P2" s="21">
        <f t="shared" si="0"/>
        <v>0.53282031698774857</v>
      </c>
      <c r="Q2" s="21">
        <f t="shared" si="0"/>
        <v>0.51372339628498165</v>
      </c>
      <c r="R2" s="21">
        <f t="shared" si="0"/>
        <v>0.81069805038546838</v>
      </c>
      <c r="S2" s="21">
        <f t="shared" si="0"/>
        <v>0.60836447731935206</v>
      </c>
      <c r="T2" s="21">
        <f t="shared" si="0"/>
        <v>0.83855639614163535</v>
      </c>
      <c r="U2" s="21">
        <f t="shared" si="0"/>
        <v>0.86921610744817646</v>
      </c>
      <c r="V2" s="21">
        <f t="shared" si="0"/>
        <v>1.1057349120622344</v>
      </c>
      <c r="W2" s="21">
        <f t="shared" si="0"/>
        <v>0.87682399802091704</v>
      </c>
      <c r="X2" s="21">
        <f t="shared" si="0"/>
        <v>1.1511473773408765</v>
      </c>
      <c r="Y2" s="21">
        <f t="shared" ref="Y2:Z2" si="1">SUM(Y3,Y17,Y22,Y25,Y26,Y51,Y52)</f>
        <v>1.2857144071184901</v>
      </c>
      <c r="Z2" s="21">
        <f t="shared" si="1"/>
        <v>1.1679033009688868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0.13744901501130666</v>
      </c>
      <c r="D51" s="27">
        <v>0.14086955344890037</v>
      </c>
      <c r="E51" s="27">
        <v>0.17560285002076187</v>
      </c>
      <c r="F51" s="27">
        <v>0.2253429243289603</v>
      </c>
      <c r="G51" s="27">
        <v>0.18214904677809043</v>
      </c>
      <c r="H51" s="27">
        <v>0.19686307648607235</v>
      </c>
      <c r="I51" s="27">
        <v>0.25051424276449197</v>
      </c>
      <c r="J51" s="27">
        <v>0.30673182759144624</v>
      </c>
      <c r="K51" s="27">
        <v>0.26838024274392247</v>
      </c>
      <c r="L51" s="27">
        <v>0.29509324056760156</v>
      </c>
      <c r="M51" s="27">
        <v>0.35702517845989568</v>
      </c>
      <c r="N51" s="27">
        <v>0.39836568676492257</v>
      </c>
      <c r="O51" s="27">
        <v>0.58232162408144772</v>
      </c>
      <c r="P51" s="27">
        <v>0.53282031698774857</v>
      </c>
      <c r="Q51" s="27">
        <v>0.51372339628498165</v>
      </c>
      <c r="R51" s="27">
        <v>0.81069805038546838</v>
      </c>
      <c r="S51" s="27">
        <v>0.60836447731935206</v>
      </c>
      <c r="T51" s="27">
        <v>0.83855639614163535</v>
      </c>
      <c r="U51" s="27">
        <v>0.86921610744817646</v>
      </c>
      <c r="V51" s="27">
        <v>1.1057349120622344</v>
      </c>
      <c r="W51" s="27">
        <v>0.87682399802091704</v>
      </c>
      <c r="X51" s="27">
        <v>1.1511473773408765</v>
      </c>
      <c r="Y51" s="27">
        <v>1.2857144071184901</v>
      </c>
      <c r="Z51" s="27">
        <v>1.1679033009688868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8.2510240495919465E-5</v>
      </c>
      <c r="F61" s="49">
        <f t="shared" si="22"/>
        <v>4.1569111110890516E-5</v>
      </c>
      <c r="G61" s="49">
        <f t="shared" si="22"/>
        <v>8.6326768407041636E-5</v>
      </c>
      <c r="H61" s="49">
        <f t="shared" si="22"/>
        <v>8.426847016974675E-5</v>
      </c>
      <c r="I61" s="49">
        <f t="shared" si="22"/>
        <v>2.7857827183037844E-4</v>
      </c>
      <c r="J61" s="49">
        <f t="shared" si="22"/>
        <v>6.3462287048220351E-4</v>
      </c>
      <c r="K61" s="49">
        <f t="shared" si="22"/>
        <v>3.9802263407022221E-4</v>
      </c>
      <c r="L61" s="49">
        <f t="shared" si="22"/>
        <v>5.8047099771555278E-4</v>
      </c>
      <c r="M61" s="49">
        <f t="shared" si="22"/>
        <v>5.3710096854419893E-4</v>
      </c>
      <c r="N61" s="49">
        <f t="shared" si="22"/>
        <v>5.3657798305442941E-4</v>
      </c>
      <c r="O61" s="49">
        <f t="shared" si="22"/>
        <v>8.6853652708688178E-4</v>
      </c>
      <c r="P61" s="49">
        <f t="shared" si="22"/>
        <v>1.7770669121265413E-3</v>
      </c>
      <c r="Q61" s="49">
        <f t="shared" si="22"/>
        <v>5.0910833817916813E-4</v>
      </c>
      <c r="R61" s="49">
        <f t="shared" si="22"/>
        <v>1.449520938916113E-3</v>
      </c>
      <c r="S61" s="49">
        <f t="shared" si="22"/>
        <v>1.4883654390795422E-3</v>
      </c>
      <c r="T61" s="49">
        <f t="shared" si="22"/>
        <v>2.5990901530671576E-3</v>
      </c>
      <c r="U61" s="49">
        <f t="shared" si="22"/>
        <v>2.6426021919706507E-3</v>
      </c>
      <c r="V61" s="49">
        <f t="shared" si="22"/>
        <v>3.7891906858487159E-3</v>
      </c>
      <c r="W61" s="49">
        <f t="shared" si="22"/>
        <v>2.9164419214204448E-3</v>
      </c>
      <c r="X61" s="49">
        <f t="shared" si="22"/>
        <v>3.6347574611641708E-3</v>
      </c>
      <c r="Y61" s="49">
        <f t="shared" ref="Y61:Z61" si="23">SUM(Y62:Y72)</f>
        <v>4.3378172167196421E-3</v>
      </c>
      <c r="Z61" s="49">
        <f t="shared" si="23"/>
        <v>6.5042156832014579E-3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8.2510240495919465E-5</v>
      </c>
      <c r="F64" s="52">
        <v>4.1569111110890516E-5</v>
      </c>
      <c r="G64" s="52">
        <v>8.6326768407041636E-5</v>
      </c>
      <c r="H64" s="52">
        <v>8.426847016974675E-5</v>
      </c>
      <c r="I64" s="52">
        <v>2.7857827183037844E-4</v>
      </c>
      <c r="J64" s="52">
        <v>6.3462287048220351E-4</v>
      </c>
      <c r="K64" s="52">
        <v>3.9802263407022221E-4</v>
      </c>
      <c r="L64" s="52">
        <v>5.8047099771555278E-4</v>
      </c>
      <c r="M64" s="52">
        <v>5.3710096854419893E-4</v>
      </c>
      <c r="N64" s="52">
        <v>5.3657798305442941E-4</v>
      </c>
      <c r="O64" s="52">
        <v>8.6853652708688178E-4</v>
      </c>
      <c r="P64" s="52">
        <v>1.7770669121265413E-3</v>
      </c>
      <c r="Q64" s="52">
        <v>5.0910833817916813E-4</v>
      </c>
      <c r="R64" s="52">
        <v>1.449520938916113E-3</v>
      </c>
      <c r="S64" s="52">
        <v>1.4883654390795422E-3</v>
      </c>
      <c r="T64" s="52">
        <v>2.5990901530671576E-3</v>
      </c>
      <c r="U64" s="52">
        <v>2.6426021919706507E-3</v>
      </c>
      <c r="V64" s="52">
        <v>3.7891906858487159E-3</v>
      </c>
      <c r="W64" s="52">
        <v>2.9164419214204448E-3</v>
      </c>
      <c r="X64" s="52">
        <v>3.6347574611641708E-3</v>
      </c>
      <c r="Y64" s="52">
        <v>4.3378172167196421E-3</v>
      </c>
      <c r="Z64" s="52">
        <v>6.5042156832014579E-3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222.05793270896365</v>
      </c>
      <c r="D2" s="21">
        <f t="shared" ref="D2:X2" si="0">SUM(D3,D17,D22,D25,D26,D51,D52)</f>
        <v>225.43446815537149</v>
      </c>
      <c r="E2" s="21">
        <f t="shared" si="0"/>
        <v>236.94410051536329</v>
      </c>
      <c r="F2" s="21">
        <f t="shared" si="0"/>
        <v>247.53810897777925</v>
      </c>
      <c r="G2" s="21">
        <f t="shared" si="0"/>
        <v>261.6217443772004</v>
      </c>
      <c r="H2" s="21">
        <f t="shared" si="0"/>
        <v>259.45202205099179</v>
      </c>
      <c r="I2" s="21">
        <f t="shared" si="0"/>
        <v>261.18445962712161</v>
      </c>
      <c r="J2" s="21">
        <f t="shared" si="0"/>
        <v>274.97355776917584</v>
      </c>
      <c r="K2" s="21">
        <f t="shared" si="0"/>
        <v>288.1284835038507</v>
      </c>
      <c r="L2" s="21">
        <f t="shared" si="0"/>
        <v>307.01981040892281</v>
      </c>
      <c r="M2" s="21">
        <f t="shared" si="0"/>
        <v>315.10470952112223</v>
      </c>
      <c r="N2" s="21">
        <f t="shared" si="0"/>
        <v>316.86668870844818</v>
      </c>
      <c r="O2" s="21">
        <f t="shared" si="0"/>
        <v>316.14591475012577</v>
      </c>
      <c r="P2" s="21">
        <f t="shared" si="0"/>
        <v>344.026551465924</v>
      </c>
      <c r="Q2" s="21">
        <f t="shared" si="0"/>
        <v>349.11926140072421</v>
      </c>
      <c r="R2" s="21">
        <f t="shared" si="0"/>
        <v>348.70067504254132</v>
      </c>
      <c r="S2" s="21">
        <f t="shared" si="0"/>
        <v>347.62693764485181</v>
      </c>
      <c r="T2" s="21">
        <f t="shared" si="0"/>
        <v>345.76381176273435</v>
      </c>
      <c r="U2" s="21">
        <f t="shared" si="0"/>
        <v>351.56261377930122</v>
      </c>
      <c r="V2" s="21">
        <f t="shared" si="0"/>
        <v>338.11025610896309</v>
      </c>
      <c r="W2" s="21">
        <f t="shared" si="0"/>
        <v>309.18109616733136</v>
      </c>
      <c r="X2" s="21">
        <f t="shared" si="0"/>
        <v>304.40229421135507</v>
      </c>
      <c r="Y2" s="21">
        <f t="shared" ref="Y2:Z2" si="1">SUM(Y3,Y17,Y22,Y25,Y26,Y51,Y52)</f>
        <v>285.43174964068641</v>
      </c>
      <c r="Z2" s="21">
        <f t="shared" si="1"/>
        <v>271.30715247697646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222.05793270896365</v>
      </c>
      <c r="D51" s="27">
        <v>225.43446815537149</v>
      </c>
      <c r="E51" s="27">
        <v>236.94410051536329</v>
      </c>
      <c r="F51" s="27">
        <v>247.53810897777925</v>
      </c>
      <c r="G51" s="27">
        <v>261.6217443772004</v>
      </c>
      <c r="H51" s="27">
        <v>259.45202205099179</v>
      </c>
      <c r="I51" s="27">
        <v>261.18445962712161</v>
      </c>
      <c r="J51" s="27">
        <v>274.97355776917584</v>
      </c>
      <c r="K51" s="27">
        <v>288.1284835038507</v>
      </c>
      <c r="L51" s="27">
        <v>307.01981040892281</v>
      </c>
      <c r="M51" s="27">
        <v>315.10470952112223</v>
      </c>
      <c r="N51" s="27">
        <v>316.86668870844818</v>
      </c>
      <c r="O51" s="27">
        <v>313.28619809297237</v>
      </c>
      <c r="P51" s="27">
        <v>341.26243724029592</v>
      </c>
      <c r="Q51" s="27">
        <v>346.77675513346634</v>
      </c>
      <c r="R51" s="27">
        <v>344.94157010941979</v>
      </c>
      <c r="S51" s="27">
        <v>345.08138509781003</v>
      </c>
      <c r="T51" s="27">
        <v>342.68464720310908</v>
      </c>
      <c r="U51" s="27">
        <v>347.37806437357932</v>
      </c>
      <c r="V51" s="27">
        <v>333.77845983095182</v>
      </c>
      <c r="W51" s="27">
        <v>304.59265705105662</v>
      </c>
      <c r="X51" s="27">
        <v>300.39954872154675</v>
      </c>
      <c r="Y51" s="27">
        <v>281.16128911447822</v>
      </c>
      <c r="Z51" s="27">
        <v>267.56891235873758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2.8597166571534083</v>
      </c>
      <c r="P52" s="27">
        <f t="shared" si="30"/>
        <v>2.7641142256280542</v>
      </c>
      <c r="Q52" s="27">
        <f t="shared" si="30"/>
        <v>2.3425062672578782</v>
      </c>
      <c r="R52" s="27">
        <f t="shared" si="30"/>
        <v>3.7591049331215172</v>
      </c>
      <c r="S52" s="27">
        <f t="shared" si="30"/>
        <v>2.5455525470417566</v>
      </c>
      <c r="T52" s="27">
        <f t="shared" si="30"/>
        <v>3.0791645596252675</v>
      </c>
      <c r="U52" s="27">
        <f t="shared" si="30"/>
        <v>4.1845494057219232</v>
      </c>
      <c r="V52" s="27">
        <f t="shared" si="30"/>
        <v>4.3317962780112715</v>
      </c>
      <c r="W52" s="27">
        <f t="shared" si="30"/>
        <v>4.5884391162747526</v>
      </c>
      <c r="X52" s="27">
        <f t="shared" si="30"/>
        <v>4.002745489808297</v>
      </c>
      <c r="Y52" s="27">
        <f t="shared" ref="Y52:Z52" si="31">SUM(Y53:Y54)</f>
        <v>4.2704605262081952</v>
      </c>
      <c r="Z52" s="27">
        <f t="shared" si="31"/>
        <v>3.7382401182388647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2.8597166571534083</v>
      </c>
      <c r="P53" s="8">
        <v>2.7641142256280542</v>
      </c>
      <c r="Q53" s="8">
        <v>2.3425062672578782</v>
      </c>
      <c r="R53" s="8">
        <v>3.7591049331215172</v>
      </c>
      <c r="S53" s="8">
        <v>2.5455525470417566</v>
      </c>
      <c r="T53" s="8">
        <v>3.0791645596252675</v>
      </c>
      <c r="U53" s="8">
        <v>4.1845494057219232</v>
      </c>
      <c r="V53" s="8">
        <v>4.3317962780112715</v>
      </c>
      <c r="W53" s="8">
        <v>4.5884391162747526</v>
      </c>
      <c r="X53" s="8">
        <v>4.002745489808297</v>
      </c>
      <c r="Y53" s="8">
        <v>4.2704605262081952</v>
      </c>
      <c r="Z53" s="8">
        <v>3.7382401182388647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0.11133255932520725</v>
      </c>
      <c r="F61" s="49">
        <f t="shared" si="32"/>
        <v>4.5663466855766735E-2</v>
      </c>
      <c r="G61" s="49">
        <f t="shared" si="32"/>
        <v>0.12399164385752595</v>
      </c>
      <c r="H61" s="49">
        <f t="shared" si="32"/>
        <v>0.1110600594633666</v>
      </c>
      <c r="I61" s="49">
        <f t="shared" si="32"/>
        <v>0.2904438270213508</v>
      </c>
      <c r="J61" s="49">
        <f t="shared" si="32"/>
        <v>0.56891555698162166</v>
      </c>
      <c r="K61" s="49">
        <f t="shared" si="32"/>
        <v>0.42731035929602984</v>
      </c>
      <c r="L61" s="49">
        <f t="shared" si="32"/>
        <v>0.60393147373933354</v>
      </c>
      <c r="M61" s="49">
        <f t="shared" si="32"/>
        <v>0.47403672034196359</v>
      </c>
      <c r="N61" s="49">
        <f t="shared" si="32"/>
        <v>0.42680304647987072</v>
      </c>
      <c r="O61" s="49">
        <f t="shared" si="32"/>
        <v>21.673478373362268</v>
      </c>
      <c r="P61" s="49">
        <f t="shared" si="32"/>
        <v>22.888083321746663</v>
      </c>
      <c r="Q61" s="49">
        <f t="shared" si="32"/>
        <v>22.892887107717272</v>
      </c>
      <c r="R61" s="49">
        <f t="shared" si="32"/>
        <v>21.648960453936599</v>
      </c>
      <c r="S61" s="49">
        <f t="shared" si="32"/>
        <v>22.394238722401735</v>
      </c>
      <c r="T61" s="49">
        <f t="shared" si="32"/>
        <v>21.951181677538628</v>
      </c>
      <c r="U61" s="49">
        <f t="shared" si="32"/>
        <v>20.403939921525339</v>
      </c>
      <c r="V61" s="49">
        <f t="shared" si="32"/>
        <v>20.204455454316577</v>
      </c>
      <c r="W61" s="49">
        <f t="shared" si="32"/>
        <v>18.302513387757674</v>
      </c>
      <c r="X61" s="49">
        <f t="shared" si="32"/>
        <v>16.09795589087495</v>
      </c>
      <c r="Y61" s="49">
        <f t="shared" ref="Y61:Z61" si="33">SUM(Y62:Y72)</f>
        <v>18.591413712286244</v>
      </c>
      <c r="Z61" s="49">
        <f t="shared" si="33"/>
        <v>22.493370412069456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21.206209951199288</v>
      </c>
      <c r="P62" s="52">
        <v>21.749901900662948</v>
      </c>
      <c r="Q62" s="52">
        <v>22.549225637747494</v>
      </c>
      <c r="R62" s="52">
        <v>21.032207979524621</v>
      </c>
      <c r="S62" s="52">
        <v>21.549996123766793</v>
      </c>
      <c r="T62" s="52">
        <v>20.889036905581683</v>
      </c>
      <c r="U62" s="52">
        <v>19.347836581412221</v>
      </c>
      <c r="V62" s="52">
        <v>19.060645832922269</v>
      </c>
      <c r="W62" s="52">
        <v>17.289394682081749</v>
      </c>
      <c r="X62" s="52">
        <v>15.149441806111792</v>
      </c>
      <c r="Y62" s="52">
        <v>17.642815583616855</v>
      </c>
      <c r="Z62" s="52">
        <v>21.003241978784704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0.11133255932520725</v>
      </c>
      <c r="F64" s="52">
        <v>4.5663466855766735E-2</v>
      </c>
      <c r="G64" s="52">
        <v>0.12399164385752595</v>
      </c>
      <c r="H64" s="52">
        <v>0.1110600594633666</v>
      </c>
      <c r="I64" s="52">
        <v>0.2904438270213508</v>
      </c>
      <c r="J64" s="52">
        <v>0.56891555698162166</v>
      </c>
      <c r="K64" s="52">
        <v>0.42731035929602984</v>
      </c>
      <c r="L64" s="52">
        <v>0.60393147373933354</v>
      </c>
      <c r="M64" s="52">
        <v>0.47403672034196359</v>
      </c>
      <c r="N64" s="52">
        <v>0.42680304647987072</v>
      </c>
      <c r="O64" s="52">
        <v>0.46726842216298176</v>
      </c>
      <c r="P64" s="52">
        <v>1.1381814210837136</v>
      </c>
      <c r="Q64" s="52">
        <v>0.34366146996977764</v>
      </c>
      <c r="R64" s="52">
        <v>0.61675247441197834</v>
      </c>
      <c r="S64" s="52">
        <v>0.84424259863494278</v>
      </c>
      <c r="T64" s="52">
        <v>1.0621447719569437</v>
      </c>
      <c r="U64" s="52">
        <v>1.0561033401131186</v>
      </c>
      <c r="V64" s="52">
        <v>1.1438096213943076</v>
      </c>
      <c r="W64" s="52">
        <v>1.0131187056759261</v>
      </c>
      <c r="X64" s="52">
        <v>0.94851408476315879</v>
      </c>
      <c r="Y64" s="52">
        <v>0.94859812866938908</v>
      </c>
      <c r="Z64" s="52">
        <v>1.490128433284752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167.10432534647032</v>
      </c>
      <c r="D2" s="21">
        <f t="shared" ref="D2:X2" si="0">SUM(D3,D17,D22,D25,D26,D51,D52)</f>
        <v>174.05589509785148</v>
      </c>
      <c r="E2" s="21">
        <f t="shared" si="0"/>
        <v>201.76042536543014</v>
      </c>
      <c r="F2" s="21">
        <f t="shared" si="0"/>
        <v>228.09605268366278</v>
      </c>
      <c r="G2" s="21">
        <f t="shared" si="0"/>
        <v>230.16427852563405</v>
      </c>
      <c r="H2" s="21">
        <f t="shared" si="0"/>
        <v>264.77006340553532</v>
      </c>
      <c r="I2" s="21">
        <f t="shared" si="0"/>
        <v>292.91622473745849</v>
      </c>
      <c r="J2" s="21">
        <f t="shared" si="0"/>
        <v>313.28058469872241</v>
      </c>
      <c r="K2" s="21">
        <f t="shared" si="0"/>
        <v>321.21992046772431</v>
      </c>
      <c r="L2" s="21">
        <f t="shared" si="0"/>
        <v>332.27490088124995</v>
      </c>
      <c r="M2" s="21">
        <f t="shared" si="0"/>
        <v>352.64993692737784</v>
      </c>
      <c r="N2" s="21">
        <f t="shared" si="0"/>
        <v>366.60505759866811</v>
      </c>
      <c r="O2" s="21">
        <f t="shared" si="0"/>
        <v>383.45624418114244</v>
      </c>
      <c r="P2" s="21">
        <f t="shared" si="0"/>
        <v>389.84189751190479</v>
      </c>
      <c r="Q2" s="21">
        <f t="shared" si="0"/>
        <v>395.23203863330309</v>
      </c>
      <c r="R2" s="21">
        <f t="shared" si="0"/>
        <v>389.73603018588727</v>
      </c>
      <c r="S2" s="21">
        <f t="shared" si="0"/>
        <v>372.99732057323251</v>
      </c>
      <c r="T2" s="21">
        <f t="shared" si="0"/>
        <v>364.16725899883176</v>
      </c>
      <c r="U2" s="21">
        <f t="shared" si="0"/>
        <v>371.64310157696178</v>
      </c>
      <c r="V2" s="21">
        <f t="shared" si="0"/>
        <v>368.73606836194591</v>
      </c>
      <c r="W2" s="21">
        <f t="shared" si="0"/>
        <v>367.12056496667117</v>
      </c>
      <c r="X2" s="21">
        <f t="shared" si="0"/>
        <v>378.19772050769819</v>
      </c>
      <c r="Y2" s="21">
        <f t="shared" ref="Y2:Z2" si="1">SUM(Y3,Y17,Y22,Y25,Y26,Y51,Y52)</f>
        <v>371.05801876780993</v>
      </c>
      <c r="Z2" s="21">
        <f t="shared" si="1"/>
        <v>357.48202735922013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137.29300524000001</v>
      </c>
      <c r="D26" s="27">
        <f t="shared" si="16"/>
        <v>110.43133524000002</v>
      </c>
      <c r="E26" s="27">
        <f t="shared" si="16"/>
        <v>122.36972904</v>
      </c>
      <c r="F26" s="27">
        <f t="shared" si="16"/>
        <v>110.43133524000002</v>
      </c>
      <c r="G26" s="27">
        <f t="shared" si="16"/>
        <v>62.279775719999982</v>
      </c>
      <c r="H26" s="27">
        <f t="shared" si="16"/>
        <v>68.211150480000029</v>
      </c>
      <c r="I26" s="27">
        <f t="shared" si="16"/>
        <v>62.279775720000004</v>
      </c>
      <c r="J26" s="27">
        <f t="shared" si="16"/>
        <v>62.279775719999975</v>
      </c>
      <c r="K26" s="27">
        <f t="shared" si="16"/>
        <v>50.416799040000008</v>
      </c>
      <c r="L26" s="27">
        <f t="shared" si="16"/>
        <v>50.416799039999987</v>
      </c>
      <c r="M26" s="27">
        <f t="shared" si="16"/>
        <v>56.348400959999999</v>
      </c>
      <c r="N26" s="27">
        <f t="shared" si="16"/>
        <v>47.451225239999978</v>
      </c>
      <c r="O26" s="27">
        <f t="shared" si="16"/>
        <v>44.485424280000032</v>
      </c>
      <c r="P26" s="27">
        <f t="shared" si="16"/>
        <v>32.622674759999988</v>
      </c>
      <c r="Q26" s="27">
        <f t="shared" si="16"/>
        <v>35.588475720000041</v>
      </c>
      <c r="R26" s="27">
        <f t="shared" si="16"/>
        <v>41.519850480000024</v>
      </c>
      <c r="S26" s="27">
        <f t="shared" si="16"/>
        <v>32.03955504000001</v>
      </c>
      <c r="T26" s="27">
        <f t="shared" si="16"/>
        <v>26.202905999999984</v>
      </c>
      <c r="U26" s="27">
        <f t="shared" si="16"/>
        <v>34.937208000000041</v>
      </c>
      <c r="V26" s="27">
        <f t="shared" si="16"/>
        <v>32.025698279999986</v>
      </c>
      <c r="W26" s="27">
        <f t="shared" si="16"/>
        <v>46.583019720000024</v>
      </c>
      <c r="X26" s="27">
        <f t="shared" si="16"/>
        <v>32.025698279999958</v>
      </c>
      <c r="Y26" s="27">
        <f t="shared" ref="Y26:Z26" si="17">SUM(Y27,Y33)</f>
        <v>32.025698280000036</v>
      </c>
      <c r="Z26" s="27">
        <f t="shared" si="17"/>
        <v>31.980039120000004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137.29300524000001</v>
      </c>
      <c r="D33" s="19">
        <f t="shared" si="20"/>
        <v>110.43133524000002</v>
      </c>
      <c r="E33" s="19">
        <f t="shared" si="20"/>
        <v>122.36972904</v>
      </c>
      <c r="F33" s="19">
        <f t="shared" si="20"/>
        <v>110.43133524000002</v>
      </c>
      <c r="G33" s="19">
        <f t="shared" si="20"/>
        <v>62.279775719999982</v>
      </c>
      <c r="H33" s="19">
        <f t="shared" si="20"/>
        <v>68.211150480000029</v>
      </c>
      <c r="I33" s="19">
        <f t="shared" si="20"/>
        <v>62.279775720000004</v>
      </c>
      <c r="J33" s="19">
        <f t="shared" si="20"/>
        <v>62.279775719999975</v>
      </c>
      <c r="K33" s="19">
        <f t="shared" si="20"/>
        <v>50.416799040000008</v>
      </c>
      <c r="L33" s="19">
        <f t="shared" si="20"/>
        <v>50.416799039999987</v>
      </c>
      <c r="M33" s="19">
        <f t="shared" si="20"/>
        <v>56.348400959999999</v>
      </c>
      <c r="N33" s="19">
        <f t="shared" si="20"/>
        <v>47.451225239999978</v>
      </c>
      <c r="O33" s="19">
        <f t="shared" si="20"/>
        <v>44.485424280000032</v>
      </c>
      <c r="P33" s="19">
        <f t="shared" si="20"/>
        <v>32.622674759999988</v>
      </c>
      <c r="Q33" s="19">
        <f t="shared" si="20"/>
        <v>35.588475720000041</v>
      </c>
      <c r="R33" s="19">
        <f t="shared" si="20"/>
        <v>41.519850480000024</v>
      </c>
      <c r="S33" s="19">
        <f t="shared" si="20"/>
        <v>32.03955504000001</v>
      </c>
      <c r="T33" s="19">
        <f t="shared" si="20"/>
        <v>26.202905999999984</v>
      </c>
      <c r="U33" s="19">
        <f t="shared" si="20"/>
        <v>34.937208000000041</v>
      </c>
      <c r="V33" s="19">
        <f t="shared" si="20"/>
        <v>32.025698279999986</v>
      </c>
      <c r="W33" s="19">
        <f t="shared" si="20"/>
        <v>46.583019720000024</v>
      </c>
      <c r="X33" s="19">
        <f t="shared" si="20"/>
        <v>32.025698279999958</v>
      </c>
      <c r="Y33" s="19">
        <f t="shared" ref="Y33:Z33" si="21">SUM(Y34:Y50)</f>
        <v>32.025698280000036</v>
      </c>
      <c r="Z33" s="19">
        <f t="shared" si="21"/>
        <v>31.980039120000004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137.29300524000001</v>
      </c>
      <c r="D36" s="8">
        <v>110.43133524000002</v>
      </c>
      <c r="E36" s="8">
        <v>122.36972904</v>
      </c>
      <c r="F36" s="8">
        <v>110.43133524000002</v>
      </c>
      <c r="G36" s="8">
        <v>62.279775719999982</v>
      </c>
      <c r="H36" s="8">
        <v>68.211150480000029</v>
      </c>
      <c r="I36" s="8">
        <v>62.279775720000004</v>
      </c>
      <c r="J36" s="8">
        <v>62.279775719999975</v>
      </c>
      <c r="K36" s="8">
        <v>50.416799040000008</v>
      </c>
      <c r="L36" s="8">
        <v>50.416799039999987</v>
      </c>
      <c r="M36" s="8">
        <v>56.348400959999999</v>
      </c>
      <c r="N36" s="8">
        <v>47.451225239999978</v>
      </c>
      <c r="O36" s="8">
        <v>44.485424280000032</v>
      </c>
      <c r="P36" s="8">
        <v>32.622674759999988</v>
      </c>
      <c r="Q36" s="8">
        <v>35.588475720000041</v>
      </c>
      <c r="R36" s="8">
        <v>41.519850480000024</v>
      </c>
      <c r="S36" s="8">
        <v>32.03955504000001</v>
      </c>
      <c r="T36" s="8">
        <v>26.202905999999984</v>
      </c>
      <c r="U36" s="8">
        <v>34.937208000000041</v>
      </c>
      <c r="V36" s="8">
        <v>32.025698279999986</v>
      </c>
      <c r="W36" s="8">
        <v>46.583019720000024</v>
      </c>
      <c r="X36" s="8">
        <v>32.025698279999958</v>
      </c>
      <c r="Y36" s="8">
        <v>32.025698280000036</v>
      </c>
      <c r="Z36" s="8">
        <v>31.980039120000004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29.811320106470319</v>
      </c>
      <c r="D51" s="27">
        <v>63.624559857851452</v>
      </c>
      <c r="E51" s="27">
        <v>79.390696325430142</v>
      </c>
      <c r="F51" s="27">
        <v>117.66471744366274</v>
      </c>
      <c r="G51" s="27">
        <v>167.88450280563407</v>
      </c>
      <c r="H51" s="27">
        <v>196.55891292553528</v>
      </c>
      <c r="I51" s="27">
        <v>230.63644901745846</v>
      </c>
      <c r="J51" s="27">
        <v>251.00080897872243</v>
      </c>
      <c r="K51" s="27">
        <v>270.80312142772431</v>
      </c>
      <c r="L51" s="27">
        <v>281.85810184124995</v>
      </c>
      <c r="M51" s="27">
        <v>296.30153596737784</v>
      </c>
      <c r="N51" s="27">
        <v>319.15383235866813</v>
      </c>
      <c r="O51" s="27">
        <v>338.97081990114242</v>
      </c>
      <c r="P51" s="27">
        <v>357.21922275190479</v>
      </c>
      <c r="Q51" s="27">
        <v>359.64356291330307</v>
      </c>
      <c r="R51" s="27">
        <v>348.21617970588727</v>
      </c>
      <c r="S51" s="27">
        <v>340.95776553323253</v>
      </c>
      <c r="T51" s="27">
        <v>337.96435299883177</v>
      </c>
      <c r="U51" s="27">
        <v>336.70589357696173</v>
      </c>
      <c r="V51" s="27">
        <v>336.71037008194594</v>
      </c>
      <c r="W51" s="27">
        <v>320.53754524667113</v>
      </c>
      <c r="X51" s="27">
        <v>346.17202222769822</v>
      </c>
      <c r="Y51" s="27">
        <v>339.0323204878099</v>
      </c>
      <c r="Z51" s="27">
        <v>325.50198823922011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3.730318412357924E-2</v>
      </c>
      <c r="F61" s="49">
        <f t="shared" si="24"/>
        <v>2.1705663613856598E-2</v>
      </c>
      <c r="G61" s="49">
        <f t="shared" si="24"/>
        <v>7.9566304898042242E-2</v>
      </c>
      <c r="H61" s="49">
        <f t="shared" si="24"/>
        <v>8.4138271056813277E-2</v>
      </c>
      <c r="I61" s="49">
        <f t="shared" si="24"/>
        <v>0.25647365466873023</v>
      </c>
      <c r="J61" s="49">
        <f t="shared" si="24"/>
        <v>0.51931635245756336</v>
      </c>
      <c r="K61" s="49">
        <f t="shared" si="24"/>
        <v>0.40161589617439114</v>
      </c>
      <c r="L61" s="49">
        <f t="shared" si="24"/>
        <v>0.55443646650564848</v>
      </c>
      <c r="M61" s="49">
        <f t="shared" si="24"/>
        <v>0.44574963210077606</v>
      </c>
      <c r="N61" s="49">
        <f t="shared" si="24"/>
        <v>0.42988371072270992</v>
      </c>
      <c r="O61" s="49">
        <f t="shared" si="24"/>
        <v>0.50557720429003505</v>
      </c>
      <c r="P61" s="49">
        <f t="shared" si="24"/>
        <v>1.1914006296095634</v>
      </c>
      <c r="Q61" s="49">
        <f t="shared" si="24"/>
        <v>0.35641268818143484</v>
      </c>
      <c r="R61" s="49">
        <f t="shared" si="24"/>
        <v>0.62260744738816642</v>
      </c>
      <c r="S61" s="49">
        <f t="shared" si="24"/>
        <v>0.83415415154008132</v>
      </c>
      <c r="T61" s="49">
        <f t="shared" si="24"/>
        <v>1.0475143067403325</v>
      </c>
      <c r="U61" s="49">
        <f t="shared" si="24"/>
        <v>1.0236576667085813</v>
      </c>
      <c r="V61" s="49">
        <f t="shared" si="24"/>
        <v>1.1538568459990655</v>
      </c>
      <c r="W61" s="49">
        <f t="shared" si="24"/>
        <v>1.0661536824455089</v>
      </c>
      <c r="X61" s="49">
        <f t="shared" si="24"/>
        <v>1.0930410522629574</v>
      </c>
      <c r="Y61" s="49">
        <f t="shared" ref="Y61:Z61" si="25">SUM(Y62:Y72)</f>
        <v>1.1438467428644896</v>
      </c>
      <c r="Z61" s="49">
        <f t="shared" si="25"/>
        <v>1.8127657786928308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3.730318412357924E-2</v>
      </c>
      <c r="F64" s="52">
        <v>2.1705663613856598E-2</v>
      </c>
      <c r="G64" s="52">
        <v>7.9566304898042242E-2</v>
      </c>
      <c r="H64" s="52">
        <v>8.4138271056813277E-2</v>
      </c>
      <c r="I64" s="52">
        <v>0.25647365466873023</v>
      </c>
      <c r="J64" s="52">
        <v>0.51931635245756336</v>
      </c>
      <c r="K64" s="52">
        <v>0.40161589617439114</v>
      </c>
      <c r="L64" s="52">
        <v>0.55443646650564848</v>
      </c>
      <c r="M64" s="52">
        <v>0.44574963210077606</v>
      </c>
      <c r="N64" s="52">
        <v>0.42988371072270992</v>
      </c>
      <c r="O64" s="52">
        <v>0.50557720429003505</v>
      </c>
      <c r="P64" s="52">
        <v>1.1914006296095634</v>
      </c>
      <c r="Q64" s="52">
        <v>0.35641268818143484</v>
      </c>
      <c r="R64" s="52">
        <v>0.62260744738816642</v>
      </c>
      <c r="S64" s="52">
        <v>0.83415415154008132</v>
      </c>
      <c r="T64" s="52">
        <v>1.0475143067403325</v>
      </c>
      <c r="U64" s="52">
        <v>1.0236576667085813</v>
      </c>
      <c r="V64" s="52">
        <v>1.1538568459990655</v>
      </c>
      <c r="W64" s="52">
        <v>1.0661536824455089</v>
      </c>
      <c r="X64" s="52">
        <v>1.0930410522629574</v>
      </c>
      <c r="Y64" s="52">
        <v>1.1438467428644896</v>
      </c>
      <c r="Z64" s="52">
        <v>1.8127657786928308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8766.2489296356234</v>
      </c>
      <c r="D2" s="21">
        <f t="shared" ref="D2:X2" si="0">SUM(D3,D17,D22,D25,D26,D51,D52)</f>
        <v>9351.8363151461563</v>
      </c>
      <c r="E2" s="21">
        <f t="shared" si="0"/>
        <v>9716.4906975992963</v>
      </c>
      <c r="F2" s="21">
        <f t="shared" si="0"/>
        <v>10898.070182652649</v>
      </c>
      <c r="G2" s="21">
        <f t="shared" si="0"/>
        <v>9813.8059041044398</v>
      </c>
      <c r="H2" s="21">
        <f t="shared" si="0"/>
        <v>10708.833698040755</v>
      </c>
      <c r="I2" s="21">
        <f t="shared" si="0"/>
        <v>9939.3275521467767</v>
      </c>
      <c r="J2" s="21">
        <f t="shared" si="0"/>
        <v>8317.1384599391859</v>
      </c>
      <c r="K2" s="21">
        <f t="shared" si="0"/>
        <v>8682.8696619323309</v>
      </c>
      <c r="L2" s="21">
        <f t="shared" si="0"/>
        <v>8338.0134433327912</v>
      </c>
      <c r="M2" s="21">
        <f t="shared" si="0"/>
        <v>8631.4897775732188</v>
      </c>
      <c r="N2" s="21">
        <f t="shared" si="0"/>
        <v>7963.1189893316186</v>
      </c>
      <c r="O2" s="21">
        <f t="shared" si="0"/>
        <v>7209.0895292342493</v>
      </c>
      <c r="P2" s="21">
        <f t="shared" si="0"/>
        <v>6701.4389972779154</v>
      </c>
      <c r="Q2" s="21">
        <f t="shared" si="0"/>
        <v>6088.3958443728598</v>
      </c>
      <c r="R2" s="21">
        <f t="shared" si="0"/>
        <v>6773.1454385674679</v>
      </c>
      <c r="S2" s="21">
        <f t="shared" si="0"/>
        <v>7281.7790298576629</v>
      </c>
      <c r="T2" s="21">
        <f t="shared" si="0"/>
        <v>7799.1719958969443</v>
      </c>
      <c r="U2" s="21">
        <f t="shared" si="0"/>
        <v>7263.5192957253121</v>
      </c>
      <c r="V2" s="21">
        <f t="shared" si="0"/>
        <v>7061.1682860307792</v>
      </c>
      <c r="W2" s="21">
        <f t="shared" si="0"/>
        <v>7560.8347569288871</v>
      </c>
      <c r="X2" s="21">
        <f t="shared" si="0"/>
        <v>8208.2044429803082</v>
      </c>
      <c r="Y2" s="21">
        <f t="shared" ref="Y2:Z2" si="1">SUM(Y3,Y17,Y22,Y25,Y26,Y51,Y52)</f>
        <v>7110.6970945309358</v>
      </c>
      <c r="Z2" s="21">
        <f t="shared" si="1"/>
        <v>6156.0663066397756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810.44309203562352</v>
      </c>
      <c r="D3" s="24">
        <f t="shared" si="2"/>
        <v>805.42743682615765</v>
      </c>
      <c r="E3" s="24">
        <f t="shared" si="2"/>
        <v>938.72807235929702</v>
      </c>
      <c r="F3" s="24">
        <f t="shared" si="2"/>
        <v>998.91333073265196</v>
      </c>
      <c r="G3" s="24">
        <f t="shared" si="2"/>
        <v>952.95241506443767</v>
      </c>
      <c r="H3" s="24">
        <f t="shared" si="2"/>
        <v>983.51133888075776</v>
      </c>
      <c r="I3" s="24">
        <f t="shared" si="2"/>
        <v>944.405756426773</v>
      </c>
      <c r="J3" s="24">
        <f t="shared" si="2"/>
        <v>549.83124565918706</v>
      </c>
      <c r="K3" s="24">
        <f t="shared" si="2"/>
        <v>666.29945241233008</v>
      </c>
      <c r="L3" s="24">
        <f t="shared" si="2"/>
        <v>583.24699285279496</v>
      </c>
      <c r="M3" s="24">
        <f t="shared" si="2"/>
        <v>619.10014185322495</v>
      </c>
      <c r="N3" s="24">
        <f t="shared" si="2"/>
        <v>719.89077361162128</v>
      </c>
      <c r="O3" s="24">
        <f t="shared" si="2"/>
        <v>650.30291399424539</v>
      </c>
      <c r="P3" s="24">
        <f t="shared" si="2"/>
        <v>576.32650155791737</v>
      </c>
      <c r="Q3" s="24">
        <f t="shared" si="2"/>
        <v>444.8259496128606</v>
      </c>
      <c r="R3" s="24">
        <f t="shared" si="2"/>
        <v>412.81950380746457</v>
      </c>
      <c r="S3" s="24">
        <f t="shared" si="2"/>
        <v>516.31175585766141</v>
      </c>
      <c r="T3" s="24">
        <f t="shared" si="2"/>
        <v>625.09536915228819</v>
      </c>
      <c r="U3" s="24">
        <f t="shared" si="2"/>
        <v>417.96703115130924</v>
      </c>
      <c r="V3" s="24">
        <f t="shared" si="2"/>
        <v>310.14480471572324</v>
      </c>
      <c r="W3" s="24">
        <f t="shared" si="2"/>
        <v>246.3616910047686</v>
      </c>
      <c r="X3" s="24">
        <f t="shared" si="2"/>
        <v>197.1766125518115</v>
      </c>
      <c r="Y3" s="24">
        <f t="shared" ref="Y3:Z3" si="3">SUM(Y4,Y8,Y11)</f>
        <v>216.7958778912267</v>
      </c>
      <c r="Z3" s="24">
        <f t="shared" si="3"/>
        <v>141.33422420635353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325.77663095999998</v>
      </c>
      <c r="F4" s="19">
        <f t="shared" si="4"/>
        <v>344.46758544000005</v>
      </c>
      <c r="G4" s="19">
        <f t="shared" si="4"/>
        <v>292.54001832</v>
      </c>
      <c r="H4" s="19">
        <f t="shared" si="4"/>
        <v>264.51295200000004</v>
      </c>
      <c r="I4" s="19">
        <f t="shared" si="4"/>
        <v>234.30527999999995</v>
      </c>
      <c r="J4" s="19">
        <f t="shared" si="4"/>
        <v>152.45168400000003</v>
      </c>
      <c r="K4" s="19">
        <f t="shared" si="4"/>
        <v>90.81611352000003</v>
      </c>
      <c r="L4" s="19">
        <f t="shared" si="4"/>
        <v>132.72849216000009</v>
      </c>
      <c r="M4" s="19">
        <f t="shared" si="4"/>
        <v>123.08894136000008</v>
      </c>
      <c r="N4" s="19">
        <f t="shared" si="4"/>
        <v>171.13140000000013</v>
      </c>
      <c r="O4" s="19">
        <f t="shared" si="4"/>
        <v>64.895751360000048</v>
      </c>
      <c r="P4" s="19">
        <f t="shared" si="4"/>
        <v>65.543496480000044</v>
      </c>
      <c r="Q4" s="19">
        <f t="shared" si="4"/>
        <v>36.539704080000007</v>
      </c>
      <c r="R4" s="19">
        <f t="shared" si="4"/>
        <v>49.451355359999972</v>
      </c>
      <c r="S4" s="19">
        <f t="shared" si="4"/>
        <v>84.557982960000032</v>
      </c>
      <c r="T4" s="19">
        <f t="shared" si="4"/>
        <v>87.127167599999922</v>
      </c>
      <c r="U4" s="19">
        <f t="shared" si="4"/>
        <v>57.422162160000077</v>
      </c>
      <c r="V4" s="19">
        <f t="shared" si="4"/>
        <v>36.807724799999988</v>
      </c>
      <c r="W4" s="19">
        <f t="shared" si="4"/>
        <v>41.829282000000006</v>
      </c>
      <c r="X4" s="19">
        <f t="shared" si="4"/>
        <v>30.249560879999997</v>
      </c>
      <c r="Y4" s="19">
        <f t="shared" ref="Y4:Z4" si="5">SUM(Y5:Y7)</f>
        <v>9.1208779199999928</v>
      </c>
      <c r="Z4" s="19">
        <f t="shared" si="5"/>
        <v>11.29944024000001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325.77663095999998</v>
      </c>
      <c r="F7" s="8">
        <f>FC_OTH_HH_SH_E!F7+FC_OTH_HH_SC_E!F7+FC_OTH_HH_WH_E!F7+FC_OTH_HH_CO_E!F7</f>
        <v>344.46758544000005</v>
      </c>
      <c r="G7" s="8">
        <f>FC_OTH_HH_SH_E!G7+FC_OTH_HH_SC_E!G7+FC_OTH_HH_WH_E!G7+FC_OTH_HH_CO_E!G7</f>
        <v>292.54001832</v>
      </c>
      <c r="H7" s="8">
        <f>FC_OTH_HH_SH_E!H7+FC_OTH_HH_SC_E!H7+FC_OTH_HH_WH_E!H7+FC_OTH_HH_CO_E!H7</f>
        <v>264.51295200000004</v>
      </c>
      <c r="I7" s="8">
        <f>FC_OTH_HH_SH_E!I7+FC_OTH_HH_SC_E!I7+FC_OTH_HH_WH_E!I7+FC_OTH_HH_CO_E!I7</f>
        <v>234.30527999999995</v>
      </c>
      <c r="J7" s="8">
        <f>FC_OTH_HH_SH_E!J7+FC_OTH_HH_SC_E!J7+FC_OTH_HH_WH_E!J7+FC_OTH_HH_CO_E!J7</f>
        <v>152.45168400000003</v>
      </c>
      <c r="K7" s="8">
        <f>FC_OTH_HH_SH_E!K7+FC_OTH_HH_SC_E!K7+FC_OTH_HH_WH_E!K7+FC_OTH_HH_CO_E!K7</f>
        <v>90.81611352000003</v>
      </c>
      <c r="L7" s="8">
        <f>FC_OTH_HH_SH_E!L7+FC_OTH_HH_SC_E!L7+FC_OTH_HH_WH_E!L7+FC_OTH_HH_CO_E!L7</f>
        <v>132.72849216000009</v>
      </c>
      <c r="M7" s="8">
        <f>FC_OTH_HH_SH_E!M7+FC_OTH_HH_SC_E!M7+FC_OTH_HH_WH_E!M7+FC_OTH_HH_CO_E!M7</f>
        <v>123.08894136000008</v>
      </c>
      <c r="N7" s="8">
        <f>FC_OTH_HH_SH_E!N7+FC_OTH_HH_SC_E!N7+FC_OTH_HH_WH_E!N7+FC_OTH_HH_CO_E!N7</f>
        <v>171.13140000000013</v>
      </c>
      <c r="O7" s="8">
        <f>FC_OTH_HH_SH_E!O7+FC_OTH_HH_SC_E!O7+FC_OTH_HH_WH_E!O7+FC_OTH_HH_CO_E!O7</f>
        <v>64.895751360000048</v>
      </c>
      <c r="P7" s="8">
        <f>FC_OTH_HH_SH_E!P7+FC_OTH_HH_SC_E!P7+FC_OTH_HH_WH_E!P7+FC_OTH_HH_CO_E!P7</f>
        <v>65.543496480000044</v>
      </c>
      <c r="Q7" s="8">
        <f>FC_OTH_HH_SH_E!Q7+FC_OTH_HH_SC_E!Q7+FC_OTH_HH_WH_E!Q7+FC_OTH_HH_CO_E!Q7</f>
        <v>36.539704080000007</v>
      </c>
      <c r="R7" s="8">
        <f>FC_OTH_HH_SH_E!R7+FC_OTH_HH_SC_E!R7+FC_OTH_HH_WH_E!R7+FC_OTH_HH_CO_E!R7</f>
        <v>49.451355359999972</v>
      </c>
      <c r="S7" s="8">
        <f>FC_OTH_HH_SH_E!S7+FC_OTH_HH_SC_E!S7+FC_OTH_HH_WH_E!S7+FC_OTH_HH_CO_E!S7</f>
        <v>84.557982960000032</v>
      </c>
      <c r="T7" s="8">
        <f>FC_OTH_HH_SH_E!T7+FC_OTH_HH_SC_E!T7+FC_OTH_HH_WH_E!T7+FC_OTH_HH_CO_E!T7</f>
        <v>87.127167599999922</v>
      </c>
      <c r="U7" s="8">
        <f>FC_OTH_HH_SH_E!U7+FC_OTH_HH_SC_E!U7+FC_OTH_HH_WH_E!U7+FC_OTH_HH_CO_E!U7</f>
        <v>57.422162160000077</v>
      </c>
      <c r="V7" s="8">
        <f>FC_OTH_HH_SH_E!V7+FC_OTH_HH_SC_E!V7+FC_OTH_HH_WH_E!V7+FC_OTH_HH_CO_E!V7</f>
        <v>36.807724799999988</v>
      </c>
      <c r="W7" s="8">
        <f>FC_OTH_HH_SH_E!W7+FC_OTH_HH_SC_E!W7+FC_OTH_HH_WH_E!W7+FC_OTH_HH_CO_E!W7</f>
        <v>41.829282000000006</v>
      </c>
      <c r="X7" s="8">
        <f>FC_OTH_HH_SH_E!X7+FC_OTH_HH_SC_E!X7+FC_OTH_HH_WH_E!X7+FC_OTH_HH_CO_E!X7</f>
        <v>30.249560879999997</v>
      </c>
      <c r="Y7" s="8">
        <f>FC_OTH_HH_SH_E!Y7+FC_OTH_HH_SC_E!Y7+FC_OTH_HH_WH_E!Y7+FC_OTH_HH_CO_E!Y7</f>
        <v>9.1208779199999928</v>
      </c>
      <c r="Z7" s="8">
        <f>FC_OTH_HH_SH_E!Z7+FC_OTH_HH_SC_E!Z7+FC_OTH_HH_WH_E!Z7+FC_OTH_HH_CO_E!Z7</f>
        <v>11.29944024000001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692.75439475562348</v>
      </c>
      <c r="D8" s="19">
        <f t="shared" si="6"/>
        <v>729.98058226615763</v>
      </c>
      <c r="E8" s="19">
        <f t="shared" si="6"/>
        <v>530.69981259929693</v>
      </c>
      <c r="F8" s="19">
        <f t="shared" si="6"/>
        <v>561.63015913265178</v>
      </c>
      <c r="G8" s="19">
        <f t="shared" si="6"/>
        <v>597.38960130443763</v>
      </c>
      <c r="H8" s="19">
        <f t="shared" si="6"/>
        <v>656.52816984075776</v>
      </c>
      <c r="I8" s="19">
        <f t="shared" si="6"/>
        <v>650.99504234677306</v>
      </c>
      <c r="J8" s="19">
        <f t="shared" si="6"/>
        <v>367.90795333918709</v>
      </c>
      <c r="K8" s="19">
        <f t="shared" si="6"/>
        <v>532.06524417233004</v>
      </c>
      <c r="L8" s="19">
        <f t="shared" si="6"/>
        <v>413.1505546927948</v>
      </c>
      <c r="M8" s="19">
        <f t="shared" si="6"/>
        <v>470.06729481322486</v>
      </c>
      <c r="N8" s="19">
        <f t="shared" si="6"/>
        <v>528.76519633162115</v>
      </c>
      <c r="O8" s="19">
        <f t="shared" si="6"/>
        <v>565.49936087424533</v>
      </c>
      <c r="P8" s="19">
        <f t="shared" si="6"/>
        <v>497.06404443791735</v>
      </c>
      <c r="Q8" s="19">
        <f t="shared" si="6"/>
        <v>398.41169777286063</v>
      </c>
      <c r="R8" s="19">
        <f t="shared" si="6"/>
        <v>355.9152753274646</v>
      </c>
      <c r="S8" s="19">
        <f t="shared" si="6"/>
        <v>418.75987505766136</v>
      </c>
      <c r="T8" s="19">
        <f t="shared" si="6"/>
        <v>515.0154871522883</v>
      </c>
      <c r="U8" s="19">
        <f t="shared" si="6"/>
        <v>339.81263747130913</v>
      </c>
      <c r="V8" s="19">
        <f t="shared" si="6"/>
        <v>256.00825455572328</v>
      </c>
      <c r="W8" s="19">
        <f t="shared" si="6"/>
        <v>193.01742860476858</v>
      </c>
      <c r="X8" s="19">
        <f t="shared" si="6"/>
        <v>151.60803719181152</v>
      </c>
      <c r="Y8" s="19">
        <f t="shared" ref="Y8:Z8" si="7">SUM(Y9:Y10)</f>
        <v>200.20351749122671</v>
      </c>
      <c r="Z8" s="19">
        <f t="shared" si="7"/>
        <v>124.47550100635354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386.75390951999998</v>
      </c>
      <c r="D9" s="8">
        <f>FC_OTH_HH_SH_E!D9+FC_OTH_HH_SC_E!D9+FC_OTH_HH_WH_E!D9+FC_OTH_HH_CO_E!D9</f>
        <v>381.61922303999995</v>
      </c>
      <c r="E9" s="8">
        <f>FC_OTH_HH_SH_E!E9+FC_OTH_HH_SC_E!E9+FC_OTH_HH_WH_E!E9+FC_OTH_HH_CO_E!E9</f>
        <v>407.46522959999987</v>
      </c>
      <c r="F9" s="8">
        <f>FC_OTH_HH_SH_E!F9+FC_OTH_HH_SC_E!F9+FC_OTH_HH_WH_E!F9+FC_OTH_HH_CO_E!F9</f>
        <v>463.99139424000015</v>
      </c>
      <c r="G9" s="8">
        <f>FC_OTH_HH_SH_E!G9+FC_OTH_HH_SC_E!G9+FC_OTH_HH_WH_E!G9+FC_OTH_HH_CO_E!G9</f>
        <v>451.23058992</v>
      </c>
      <c r="H9" s="8">
        <f>FC_OTH_HH_SH_E!H9+FC_OTH_HH_SC_E!H9+FC_OTH_HH_WH_E!H9+FC_OTH_HH_CO_E!H9</f>
        <v>534.44833991999985</v>
      </c>
      <c r="I9" s="8">
        <f>FC_OTH_HH_SH_E!I9+FC_OTH_HH_SC_E!I9+FC_OTH_HH_WH_E!I9+FC_OTH_HH_CO_E!I9</f>
        <v>503.08687703999993</v>
      </c>
      <c r="J9" s="8">
        <f>FC_OTH_HH_SH_E!J9+FC_OTH_HH_SC_E!J9+FC_OTH_HH_WH_E!J9+FC_OTH_HH_CO_E!J9</f>
        <v>281.59537824</v>
      </c>
      <c r="K9" s="8">
        <f>FC_OTH_HH_SH_E!K9+FC_OTH_HH_SC_E!K9+FC_OTH_HH_WH_E!K9+FC_OTH_HH_CO_E!K9</f>
        <v>393.12704904000014</v>
      </c>
      <c r="L9" s="8">
        <f>FC_OTH_HH_SH_E!L9+FC_OTH_HH_SC_E!L9+FC_OTH_HH_WH_E!L9+FC_OTH_HH_CO_E!L9</f>
        <v>264.25841904000015</v>
      </c>
      <c r="M9" s="8">
        <f>FC_OTH_HH_SH_E!M9+FC_OTH_HH_SC_E!M9+FC_OTH_HH_WH_E!M9+FC_OTH_HH_CO_E!M9</f>
        <v>268.14704400000011</v>
      </c>
      <c r="N9" s="8">
        <f>FC_OTH_HH_SH_E!N9+FC_OTH_HH_SC_E!N9+FC_OTH_HH_WH_E!N9+FC_OTH_HH_CO_E!N9</f>
        <v>241.24345872000012</v>
      </c>
      <c r="O9" s="8">
        <f>FC_OTH_HH_SH_E!O9+FC_OTH_HH_SC_E!O9+FC_OTH_HH_WH_E!O9+FC_OTH_HH_CO_E!O9</f>
        <v>205.77480000000011</v>
      </c>
      <c r="P9" s="8">
        <f>FC_OTH_HH_SH_E!P9+FC_OTH_HH_SC_E!P9+FC_OTH_HH_WH_E!P9+FC_OTH_HH_CO_E!P9</f>
        <v>131.41920000000005</v>
      </c>
      <c r="Q9" s="8">
        <f>FC_OTH_HH_SH_E!Q9+FC_OTH_HH_SC_E!Q9+FC_OTH_HH_WH_E!Q9+FC_OTH_HH_CO_E!Q9</f>
        <v>99.959172720000012</v>
      </c>
      <c r="R9" s="8">
        <f>FC_OTH_HH_SH_E!R9+FC_OTH_HH_SC_E!R9+FC_OTH_HH_WH_E!R9+FC_OTH_HH_CO_E!R9</f>
        <v>77.449484639999937</v>
      </c>
      <c r="S9" s="8">
        <f>FC_OTH_HH_SH_E!S9+FC_OTH_HH_SC_E!S9+FC_OTH_HH_WH_E!S9+FC_OTH_HH_CO_E!S9</f>
        <v>153.57301872000008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306.0004852356235</v>
      </c>
      <c r="D10" s="8">
        <f>FC_OTH_HH_SH_E!D10+FC_OTH_HH_SC_E!D10+FC_OTH_HH_WH_E!D10+FC_OTH_HH_CO_E!D10</f>
        <v>348.36135922615767</v>
      </c>
      <c r="E10" s="8">
        <f>FC_OTH_HH_SH_E!E10+FC_OTH_HH_SC_E!E10+FC_OTH_HH_WH_E!E10+FC_OTH_HH_CO_E!E10</f>
        <v>123.23458299929706</v>
      </c>
      <c r="F10" s="8">
        <f>FC_OTH_HH_SH_E!F10+FC_OTH_HH_SC_E!F10+FC_OTH_HH_WH_E!F10+FC_OTH_HH_CO_E!F10</f>
        <v>97.63876489265165</v>
      </c>
      <c r="G10" s="8">
        <f>FC_OTH_HH_SH_E!G10+FC_OTH_HH_SC_E!G10+FC_OTH_HH_WH_E!G10+FC_OTH_HH_CO_E!G10</f>
        <v>146.1590113844376</v>
      </c>
      <c r="H10" s="8">
        <f>FC_OTH_HH_SH_E!H10+FC_OTH_HH_SC_E!H10+FC_OTH_HH_WH_E!H10+FC_OTH_HH_CO_E!H10</f>
        <v>122.07982992075786</v>
      </c>
      <c r="I10" s="8">
        <f>FC_OTH_HH_SH_E!I10+FC_OTH_HH_SC_E!I10+FC_OTH_HH_WH_E!I10+FC_OTH_HH_CO_E!I10</f>
        <v>147.90816530677313</v>
      </c>
      <c r="J10" s="8">
        <f>FC_OTH_HH_SH_E!J10+FC_OTH_HH_SC_E!J10+FC_OTH_HH_WH_E!J10+FC_OTH_HH_CO_E!J10</f>
        <v>86.3125750991871</v>
      </c>
      <c r="K10" s="8">
        <f>FC_OTH_HH_SH_E!K10+FC_OTH_HH_SC_E!K10+FC_OTH_HH_WH_E!K10+FC_OTH_HH_CO_E!K10</f>
        <v>138.93819513232995</v>
      </c>
      <c r="L10" s="8">
        <f>FC_OTH_HH_SH_E!L10+FC_OTH_HH_SC_E!L10+FC_OTH_HH_WH_E!L10+FC_OTH_HH_CO_E!L10</f>
        <v>148.89213565279468</v>
      </c>
      <c r="M10" s="8">
        <f>FC_OTH_HH_SH_E!M10+FC_OTH_HH_SC_E!M10+FC_OTH_HH_WH_E!M10+FC_OTH_HH_CO_E!M10</f>
        <v>201.92025081322473</v>
      </c>
      <c r="N10" s="8">
        <f>FC_OTH_HH_SH_E!N10+FC_OTH_HH_SC_E!N10+FC_OTH_HH_WH_E!N10+FC_OTH_HH_CO_E!N10</f>
        <v>287.52173761162101</v>
      </c>
      <c r="O10" s="8">
        <f>FC_OTH_HH_SH_E!O10+FC_OTH_HH_SC_E!O10+FC_OTH_HH_WH_E!O10+FC_OTH_HH_CO_E!O10</f>
        <v>359.72456087424519</v>
      </c>
      <c r="P10" s="8">
        <f>FC_OTH_HH_SH_E!P10+FC_OTH_HH_SC_E!P10+FC_OTH_HH_WH_E!P10+FC_OTH_HH_CO_E!P10</f>
        <v>365.6448444379173</v>
      </c>
      <c r="Q10" s="8">
        <f>FC_OTH_HH_SH_E!Q10+FC_OTH_HH_SC_E!Q10+FC_OTH_HH_WH_E!Q10+FC_OTH_HH_CO_E!Q10</f>
        <v>298.45252505286061</v>
      </c>
      <c r="R10" s="8">
        <f>FC_OTH_HH_SH_E!R10+FC_OTH_HH_SC_E!R10+FC_OTH_HH_WH_E!R10+FC_OTH_HH_CO_E!R10</f>
        <v>278.46579068746468</v>
      </c>
      <c r="S10" s="8">
        <f>FC_OTH_HH_SH_E!S10+FC_OTH_HH_SC_E!S10+FC_OTH_HH_WH_E!S10+FC_OTH_HH_CO_E!S10</f>
        <v>265.18685633766131</v>
      </c>
      <c r="T10" s="8">
        <f>FC_OTH_HH_SH_E!T10+FC_OTH_HH_SC_E!T10+FC_OTH_HH_WH_E!T10+FC_OTH_HH_CO_E!T10</f>
        <v>515.0154871522883</v>
      </c>
      <c r="U10" s="8">
        <f>FC_OTH_HH_SH_E!U10+FC_OTH_HH_SC_E!U10+FC_OTH_HH_WH_E!U10+FC_OTH_HH_CO_E!U10</f>
        <v>339.81263747130913</v>
      </c>
      <c r="V10" s="8">
        <f>FC_OTH_HH_SH_E!V10+FC_OTH_HH_SC_E!V10+FC_OTH_HH_WH_E!V10+FC_OTH_HH_CO_E!V10</f>
        <v>256.00825455572328</v>
      </c>
      <c r="W10" s="8">
        <f>FC_OTH_HH_SH_E!W10+FC_OTH_HH_SC_E!W10+FC_OTH_HH_WH_E!W10+FC_OTH_HH_CO_E!W10</f>
        <v>193.01742860476858</v>
      </c>
      <c r="X10" s="8">
        <f>FC_OTH_HH_SH_E!X10+FC_OTH_HH_SC_E!X10+FC_OTH_HH_WH_E!X10+FC_OTH_HH_CO_E!X10</f>
        <v>151.60803719181152</v>
      </c>
      <c r="Y10" s="8">
        <f>FC_OTH_HH_SH_E!Y10+FC_OTH_HH_SC_E!Y10+FC_OTH_HH_WH_E!Y10+FC_OTH_HH_CO_E!Y10</f>
        <v>200.20351749122671</v>
      </c>
      <c r="Z10" s="8">
        <f>FC_OTH_HH_SH_E!Z10+FC_OTH_HH_SC_E!Z10+FC_OTH_HH_WH_E!Z10+FC_OTH_HH_CO_E!Z10</f>
        <v>124.47550100635354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117.68869728</v>
      </c>
      <c r="D11" s="19">
        <f t="shared" si="8"/>
        <v>75.446854559999991</v>
      </c>
      <c r="E11" s="19">
        <f t="shared" si="8"/>
        <v>82.251628800000006</v>
      </c>
      <c r="F11" s="19">
        <f t="shared" si="8"/>
        <v>92.815586160000038</v>
      </c>
      <c r="G11" s="19">
        <f t="shared" si="8"/>
        <v>63.022795439999989</v>
      </c>
      <c r="H11" s="19">
        <f t="shared" si="8"/>
        <v>62.470217040000016</v>
      </c>
      <c r="I11" s="19">
        <f t="shared" si="8"/>
        <v>59.105434079999966</v>
      </c>
      <c r="J11" s="19">
        <f t="shared" si="8"/>
        <v>29.471608320000009</v>
      </c>
      <c r="K11" s="19">
        <f t="shared" si="8"/>
        <v>43.418094720000028</v>
      </c>
      <c r="L11" s="19">
        <f t="shared" si="8"/>
        <v>37.367946000000032</v>
      </c>
      <c r="M11" s="19">
        <f t="shared" si="8"/>
        <v>25.943905680000022</v>
      </c>
      <c r="N11" s="19">
        <f t="shared" si="8"/>
        <v>19.994177280000017</v>
      </c>
      <c r="O11" s="19">
        <f t="shared" si="8"/>
        <v>19.907801760000016</v>
      </c>
      <c r="P11" s="19">
        <f t="shared" si="8"/>
        <v>13.718960640000011</v>
      </c>
      <c r="Q11" s="19">
        <f t="shared" si="8"/>
        <v>9.8745477600000058</v>
      </c>
      <c r="R11" s="19">
        <f t="shared" si="8"/>
        <v>7.452873119999996</v>
      </c>
      <c r="S11" s="19">
        <f t="shared" si="8"/>
        <v>12.993897840000006</v>
      </c>
      <c r="T11" s="19">
        <f t="shared" si="8"/>
        <v>22.952714399999987</v>
      </c>
      <c r="U11" s="19">
        <f t="shared" si="8"/>
        <v>20.732231520000024</v>
      </c>
      <c r="V11" s="19">
        <f t="shared" si="8"/>
        <v>17.32882536</v>
      </c>
      <c r="W11" s="19">
        <f t="shared" si="8"/>
        <v>11.514980400000004</v>
      </c>
      <c r="X11" s="19">
        <f t="shared" si="8"/>
        <v>15.31901448</v>
      </c>
      <c r="Y11" s="19">
        <f t="shared" ref="Y11:Z11" si="9">SUM(Y12:Y16)</f>
        <v>7.471482479999997</v>
      </c>
      <c r="Z11" s="19">
        <f t="shared" si="9"/>
        <v>5.5592829600000018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98.500746960000001</v>
      </c>
      <c r="D12" s="8">
        <f>FC_OTH_HH_SH_E!D12+FC_OTH_HH_SC_E!D12+FC_OTH_HH_WH_E!D12+FC_OTH_HH_CO_E!D12</f>
        <v>65.884859039999995</v>
      </c>
      <c r="E12" s="8">
        <f>FC_OTH_HH_SH_E!E12+FC_OTH_HH_SC_E!E12+FC_OTH_HH_WH_E!E12+FC_OTH_HH_CO_E!E12</f>
        <v>75.867200640000007</v>
      </c>
      <c r="F12" s="8">
        <f>FC_OTH_HH_SH_E!F12+FC_OTH_HH_SC_E!F12+FC_OTH_HH_WH_E!F12+FC_OTH_HH_CO_E!F12</f>
        <v>74.788560000000032</v>
      </c>
      <c r="G12" s="8">
        <f>FC_OTH_HH_SH_E!G12+FC_OTH_HH_SC_E!G12+FC_OTH_HH_WH_E!G12+FC_OTH_HH_CO_E!G12</f>
        <v>52.911677279999992</v>
      </c>
      <c r="H12" s="8">
        <f>FC_OTH_HH_SH_E!H12+FC_OTH_HH_SC_E!H12+FC_OTH_HH_WH_E!H12+FC_OTH_HH_CO_E!H12</f>
        <v>56.618100000000013</v>
      </c>
      <c r="I12" s="8">
        <f>FC_OTH_HH_SH_E!I12+FC_OTH_HH_SC_E!I12+FC_OTH_HH_WH_E!I12+FC_OTH_HH_CO_E!I12</f>
        <v>49.352022719999972</v>
      </c>
      <c r="J12" s="8">
        <f>FC_OTH_HH_SH_E!J12+FC_OTH_HH_SC_E!J12+FC_OTH_HH_WH_E!J12+FC_OTH_HH_CO_E!J12</f>
        <v>19.030704000000007</v>
      </c>
      <c r="K12" s="8">
        <f>FC_OTH_HH_SH_E!K12+FC_OTH_HH_SC_E!K12+FC_OTH_HH_WH_E!K12+FC_OTH_HH_CO_E!K12</f>
        <v>18.53527368000001</v>
      </c>
      <c r="L12" s="8">
        <f>FC_OTH_HH_SH_E!L12+FC_OTH_HH_SC_E!L12+FC_OTH_HH_WH_E!L12+FC_OTH_HH_CO_E!L12</f>
        <v>10.728822720000011</v>
      </c>
      <c r="M12" s="8">
        <f>FC_OTH_HH_SH_E!M12+FC_OTH_HH_SC_E!M12+FC_OTH_HH_WH_E!M12+FC_OTH_HH_CO_E!M12</f>
        <v>6.4370829600000059</v>
      </c>
      <c r="N12" s="8">
        <f>FC_OTH_HH_SH_E!N12+FC_OTH_HH_SC_E!N12+FC_OTH_HH_WH_E!N12+FC_OTH_HH_CO_E!N12</f>
        <v>4.2913886400000036</v>
      </c>
      <c r="O12" s="8">
        <f>FC_OTH_HH_SH_E!O12+FC_OTH_HH_SC_E!O12+FC_OTH_HH_WH_E!O12+FC_OTH_HH_CO_E!O12</f>
        <v>6.3963530400000028</v>
      </c>
      <c r="P12" s="8">
        <f>FC_OTH_HH_SH_E!P12+FC_OTH_HH_SC_E!P12+FC_OTH_HH_WH_E!P12+FC_OTH_HH_CO_E!P12</f>
        <v>2.1320006400000016</v>
      </c>
      <c r="Q12" s="8">
        <f>FC_OTH_HH_SH_E!Q12+FC_OTH_HH_SC_E!Q12+FC_OTH_HH_WH_E!Q12+FC_OTH_HH_CO_E!Q12</f>
        <v>2.1456943200000005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9.56199552</v>
      </c>
      <c r="D13" s="8">
        <f>FC_OTH_HH_SH_E!D13+FC_OTH_HH_SC_E!D13+FC_OTH_HH_WH_E!D13+FC_OTH_HH_CO_E!D13</f>
        <v>9.56199552</v>
      </c>
      <c r="E13" s="8">
        <f>FC_OTH_HH_SH_E!E13+FC_OTH_HH_SC_E!E13+FC_OTH_HH_WH_E!E13+FC_OTH_HH_CO_E!E13</f>
        <v>6.384428159999997</v>
      </c>
      <c r="F13" s="8">
        <f>FC_OTH_HH_SH_E!F13+FC_OTH_HH_SC_E!F13+FC_OTH_HH_WH_E!F13+FC_OTH_HH_CO_E!F13</f>
        <v>6.3231431999999987</v>
      </c>
      <c r="G13" s="8">
        <f>FC_OTH_HH_SH_E!G13+FC_OTH_HH_SC_E!G13+FC_OTH_HH_WH_E!G13+FC_OTH_HH_CO_E!G13</f>
        <v>6.2098238399999977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9.6259548000000006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11.703882960000003</v>
      </c>
      <c r="G16" s="8">
        <f>FC_OTH_HH_SH_E!G16+FC_OTH_HH_SC_E!G16+FC_OTH_HH_WH_E!G16+FC_OTH_HH_CO_E!G16</f>
        <v>3.9012943200000008</v>
      </c>
      <c r="H16" s="8">
        <f>FC_OTH_HH_SH_E!H16+FC_OTH_HH_SC_E!H16+FC_OTH_HH_WH_E!H16+FC_OTH_HH_CO_E!H16</f>
        <v>5.8521170400000013</v>
      </c>
      <c r="I16" s="8">
        <f>FC_OTH_HH_SH_E!I16+FC_OTH_HH_SC_E!I16+FC_OTH_HH_WH_E!I16+FC_OTH_HH_CO_E!I16</f>
        <v>9.7534113599999976</v>
      </c>
      <c r="J16" s="8">
        <f>FC_OTH_HH_SH_E!J16+FC_OTH_HH_SC_E!J16+FC_OTH_HH_WH_E!J16+FC_OTH_HH_CO_E!J16</f>
        <v>10.440904320000003</v>
      </c>
      <c r="K16" s="8">
        <f>FC_OTH_HH_SH_E!K16+FC_OTH_HH_SC_E!K16+FC_OTH_HH_WH_E!K16+FC_OTH_HH_CO_E!K16</f>
        <v>24.882821040000017</v>
      </c>
      <c r="L16" s="8">
        <f>FC_OTH_HH_SH_E!L16+FC_OTH_HH_SC_E!L16+FC_OTH_HH_WH_E!L16+FC_OTH_HH_CO_E!L16</f>
        <v>26.639123280000018</v>
      </c>
      <c r="M16" s="8">
        <f>FC_OTH_HH_SH_E!M16+FC_OTH_HH_SC_E!M16+FC_OTH_HH_WH_E!M16+FC_OTH_HH_CO_E!M16</f>
        <v>19.506822720000017</v>
      </c>
      <c r="N16" s="8">
        <f>FC_OTH_HH_SH_E!N16+FC_OTH_HH_SC_E!N16+FC_OTH_HH_WH_E!N16+FC_OTH_HH_CO_E!N16</f>
        <v>15.702788640000012</v>
      </c>
      <c r="O16" s="8">
        <f>FC_OTH_HH_SH_E!O16+FC_OTH_HH_SC_E!O16+FC_OTH_HH_WH_E!O16+FC_OTH_HH_CO_E!O16</f>
        <v>13.511448720000013</v>
      </c>
      <c r="P16" s="8">
        <f>FC_OTH_HH_SH_E!P16+FC_OTH_HH_SC_E!P16+FC_OTH_HH_WH_E!P16+FC_OTH_HH_CO_E!P16</f>
        <v>11.58696000000001</v>
      </c>
      <c r="Q16" s="8">
        <f>FC_OTH_HH_SH_E!Q16+FC_OTH_HH_SC_E!Q16+FC_OTH_HH_WH_E!Q16+FC_OTH_HH_CO_E!Q16</f>
        <v>7.7288534400000044</v>
      </c>
      <c r="R16" s="8">
        <f>FC_OTH_HH_SH_E!R16+FC_OTH_HH_SC_E!R16+FC_OTH_HH_WH_E!R16+FC_OTH_HH_CO_E!R16</f>
        <v>7.452873119999996</v>
      </c>
      <c r="S16" s="8">
        <f>FC_OTH_HH_SH_E!S16+FC_OTH_HH_SC_E!S16+FC_OTH_HH_WH_E!S16+FC_OTH_HH_CO_E!S16</f>
        <v>12.993897840000006</v>
      </c>
      <c r="T16" s="8">
        <f>FC_OTH_HH_SH_E!T16+FC_OTH_HH_SC_E!T16+FC_OTH_HH_WH_E!T16+FC_OTH_HH_CO_E!T16</f>
        <v>22.952714399999987</v>
      </c>
      <c r="U16" s="8">
        <f>FC_OTH_HH_SH_E!U16+FC_OTH_HH_SC_E!U16+FC_OTH_HH_WH_E!U16+FC_OTH_HH_CO_E!U16</f>
        <v>20.732231520000024</v>
      </c>
      <c r="V16" s="8">
        <f>FC_OTH_HH_SH_E!V16+FC_OTH_HH_SC_E!V16+FC_OTH_HH_WH_E!V16+FC_OTH_HH_CO_E!V16</f>
        <v>17.32882536</v>
      </c>
      <c r="W16" s="8">
        <f>FC_OTH_HH_SH_E!W16+FC_OTH_HH_SC_E!W16+FC_OTH_HH_WH_E!W16+FC_OTH_HH_CO_E!W16</f>
        <v>11.514980400000004</v>
      </c>
      <c r="X16" s="8">
        <f>FC_OTH_HH_SH_E!X16+FC_OTH_HH_SC_E!X16+FC_OTH_HH_WH_E!X16+FC_OTH_HH_CO_E!X16</f>
        <v>15.31901448</v>
      </c>
      <c r="Y16" s="8">
        <f>FC_OTH_HH_SH_E!Y16+FC_OTH_HH_SC_E!Y16+FC_OTH_HH_WH_E!Y16+FC_OTH_HH_CO_E!Y16</f>
        <v>7.471482479999997</v>
      </c>
      <c r="Z16" s="8">
        <f>FC_OTH_HH_SH_E!Z16+FC_OTH_HH_SC_E!Z16+FC_OTH_HH_WH_E!Z16+FC_OTH_HH_CO_E!Z16</f>
        <v>5.5592829600000018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1.632484799999999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1.632484799999999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849.89372759999992</v>
      </c>
      <c r="D26" s="27">
        <f t="shared" si="14"/>
        <v>787.05518832000018</v>
      </c>
      <c r="E26" s="27">
        <f t="shared" si="14"/>
        <v>760.55650523999998</v>
      </c>
      <c r="F26" s="27">
        <f t="shared" si="14"/>
        <v>628.7889319200001</v>
      </c>
      <c r="G26" s="27">
        <f t="shared" si="14"/>
        <v>479.46299903999989</v>
      </c>
      <c r="H26" s="27">
        <f t="shared" si="14"/>
        <v>498.67877916000009</v>
      </c>
      <c r="I26" s="27">
        <f t="shared" si="14"/>
        <v>435.95797571999992</v>
      </c>
      <c r="J26" s="27">
        <f t="shared" si="14"/>
        <v>311.3984242800002</v>
      </c>
      <c r="K26" s="27">
        <f t="shared" si="14"/>
        <v>278.77574952000015</v>
      </c>
      <c r="L26" s="27">
        <f t="shared" si="14"/>
        <v>281.74155048000011</v>
      </c>
      <c r="M26" s="27">
        <f t="shared" si="14"/>
        <v>355.88407572000006</v>
      </c>
      <c r="N26" s="27">
        <f t="shared" si="14"/>
        <v>275.81017572000013</v>
      </c>
      <c r="O26" s="27">
        <f t="shared" si="14"/>
        <v>207.59902524000006</v>
      </c>
      <c r="P26" s="27">
        <f t="shared" si="14"/>
        <v>222.42757572000002</v>
      </c>
      <c r="Q26" s="27">
        <f t="shared" si="14"/>
        <v>192.77047476000001</v>
      </c>
      <c r="R26" s="27">
        <f t="shared" si="14"/>
        <v>192.77047476000001</v>
      </c>
      <c r="S26" s="27">
        <f t="shared" si="14"/>
        <v>157.285584</v>
      </c>
      <c r="T26" s="27">
        <f t="shared" si="14"/>
        <v>197.97743628000001</v>
      </c>
      <c r="U26" s="27">
        <f t="shared" si="14"/>
        <v>200.88894600000003</v>
      </c>
      <c r="V26" s="27">
        <f t="shared" si="14"/>
        <v>195.06615371999999</v>
      </c>
      <c r="W26" s="27">
        <f t="shared" si="14"/>
        <v>209.62324800000005</v>
      </c>
      <c r="X26" s="27">
        <f t="shared" si="14"/>
        <v>195.06615371999999</v>
      </c>
      <c r="Y26" s="27">
        <f t="shared" ref="Y26:Z26" si="15">SUM(Y27,Y33)</f>
        <v>174.68604000000002</v>
      </c>
      <c r="Z26" s="27">
        <f t="shared" si="15"/>
        <v>168.62154948000003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849.89372759999992</v>
      </c>
      <c r="D33" s="19">
        <f t="shared" si="18"/>
        <v>787.05518832000018</v>
      </c>
      <c r="E33" s="19">
        <f t="shared" si="18"/>
        <v>760.55650523999998</v>
      </c>
      <c r="F33" s="19">
        <f t="shared" si="18"/>
        <v>628.7889319200001</v>
      </c>
      <c r="G33" s="19">
        <f t="shared" si="18"/>
        <v>479.46299903999989</v>
      </c>
      <c r="H33" s="19">
        <f t="shared" si="18"/>
        <v>498.67877916000009</v>
      </c>
      <c r="I33" s="19">
        <f t="shared" si="18"/>
        <v>435.95797571999992</v>
      </c>
      <c r="J33" s="19">
        <f t="shared" si="18"/>
        <v>311.3984242800002</v>
      </c>
      <c r="K33" s="19">
        <f t="shared" si="18"/>
        <v>278.77574952000015</v>
      </c>
      <c r="L33" s="19">
        <f t="shared" si="18"/>
        <v>281.74155048000011</v>
      </c>
      <c r="M33" s="19">
        <f t="shared" si="18"/>
        <v>355.88407572000006</v>
      </c>
      <c r="N33" s="19">
        <f t="shared" si="18"/>
        <v>275.81017572000013</v>
      </c>
      <c r="O33" s="19">
        <f t="shared" si="18"/>
        <v>207.59902524000006</v>
      </c>
      <c r="P33" s="19">
        <f t="shared" si="18"/>
        <v>222.42757572000002</v>
      </c>
      <c r="Q33" s="19">
        <f t="shared" si="18"/>
        <v>192.77047476000001</v>
      </c>
      <c r="R33" s="19">
        <f t="shared" si="18"/>
        <v>192.77047476000001</v>
      </c>
      <c r="S33" s="19">
        <f t="shared" si="18"/>
        <v>157.285584</v>
      </c>
      <c r="T33" s="19">
        <f t="shared" si="18"/>
        <v>197.97743628000001</v>
      </c>
      <c r="U33" s="19">
        <f t="shared" si="18"/>
        <v>200.88894600000003</v>
      </c>
      <c r="V33" s="19">
        <f t="shared" si="18"/>
        <v>195.06615371999999</v>
      </c>
      <c r="W33" s="19">
        <f t="shared" si="18"/>
        <v>209.62324800000005</v>
      </c>
      <c r="X33" s="19">
        <f t="shared" si="18"/>
        <v>195.06615371999999</v>
      </c>
      <c r="Y33" s="19">
        <f t="shared" ref="Y33:Z33" si="19">SUM(Y34:Y50)</f>
        <v>174.68604000000002</v>
      </c>
      <c r="Z33" s="19">
        <f t="shared" si="19"/>
        <v>168.62154948000003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767.0498090399999</v>
      </c>
      <c r="D36" s="8">
        <f>FC_OTH_HH_SH_E!D36+FC_OTH_HH_SC_E!D36+FC_OTH_HH_WH_E!D36+FC_OTH_HH_CO_E!D36</f>
        <v>659.60312904000023</v>
      </c>
      <c r="E36" s="8">
        <f>FC_OTH_HH_SH_E!E36+FC_OTH_HH_SC_E!E36+FC_OTH_HH_WH_E!E36+FC_OTH_HH_CO_E!E36</f>
        <v>674.52640524000003</v>
      </c>
      <c r="F36" s="8">
        <f>FC_OTH_HH_SH_E!F36+FC_OTH_HH_SC_E!F36+FC_OTH_HH_WH_E!F36+FC_OTH_HH_CO_E!F36</f>
        <v>596.92605048000007</v>
      </c>
      <c r="G36" s="8">
        <f>FC_OTH_HH_SH_E!G36+FC_OTH_HH_SC_E!G36+FC_OTH_HH_WH_E!G36+FC_OTH_HH_CO_E!G36</f>
        <v>450.7862990399999</v>
      </c>
      <c r="H36" s="8">
        <f>FC_OTH_HH_SH_E!H36+FC_OTH_HH_SC_E!H36+FC_OTH_HH_WH_E!H36+FC_OTH_HH_CO_E!H36</f>
        <v>492.30614952000008</v>
      </c>
      <c r="I36" s="8">
        <f>FC_OTH_HH_SH_E!I36+FC_OTH_HH_SC_E!I36+FC_OTH_HH_WH_E!I36+FC_OTH_HH_CO_E!I36</f>
        <v>435.95797571999992</v>
      </c>
      <c r="J36" s="8">
        <f>FC_OTH_HH_SH_E!J36+FC_OTH_HH_SC_E!J36+FC_OTH_HH_WH_E!J36+FC_OTH_HH_CO_E!J36</f>
        <v>311.3984242800002</v>
      </c>
      <c r="K36" s="8">
        <f>FC_OTH_HH_SH_E!K36+FC_OTH_HH_SC_E!K36+FC_OTH_HH_WH_E!K36+FC_OTH_HH_CO_E!K36</f>
        <v>278.77574952000015</v>
      </c>
      <c r="L36" s="8">
        <f>FC_OTH_HH_SH_E!L36+FC_OTH_HH_SC_E!L36+FC_OTH_HH_WH_E!L36+FC_OTH_HH_CO_E!L36</f>
        <v>281.74155048000011</v>
      </c>
      <c r="M36" s="8">
        <f>FC_OTH_HH_SH_E!M36+FC_OTH_HH_SC_E!M36+FC_OTH_HH_WH_E!M36+FC_OTH_HH_CO_E!M36</f>
        <v>355.88407572000006</v>
      </c>
      <c r="N36" s="8">
        <f>FC_OTH_HH_SH_E!N36+FC_OTH_HH_SC_E!N36+FC_OTH_HH_WH_E!N36+FC_OTH_HH_CO_E!N36</f>
        <v>275.81017572000013</v>
      </c>
      <c r="O36" s="8">
        <f>FC_OTH_HH_SH_E!O36+FC_OTH_HH_SC_E!O36+FC_OTH_HH_WH_E!O36+FC_OTH_HH_CO_E!O36</f>
        <v>207.59902524000006</v>
      </c>
      <c r="P36" s="8">
        <f>FC_OTH_HH_SH_E!P36+FC_OTH_HH_SC_E!P36+FC_OTH_HH_WH_E!P36+FC_OTH_HH_CO_E!P36</f>
        <v>222.42757572000002</v>
      </c>
      <c r="Q36" s="8">
        <f>FC_OTH_HH_SH_E!Q36+FC_OTH_HH_SC_E!Q36+FC_OTH_HH_WH_E!Q36+FC_OTH_HH_CO_E!Q36</f>
        <v>192.77047476000001</v>
      </c>
      <c r="R36" s="8">
        <f>FC_OTH_HH_SH_E!R36+FC_OTH_HH_SC_E!R36+FC_OTH_HH_WH_E!R36+FC_OTH_HH_CO_E!R36</f>
        <v>192.77047476000001</v>
      </c>
      <c r="S36" s="8">
        <f>FC_OTH_HH_SH_E!S36+FC_OTH_HH_SC_E!S36+FC_OTH_HH_WH_E!S36+FC_OTH_HH_CO_E!S36</f>
        <v>157.285584</v>
      </c>
      <c r="T36" s="8">
        <f>FC_OTH_HH_SH_E!T36+FC_OTH_HH_SC_E!T36+FC_OTH_HH_WH_E!T36+FC_OTH_HH_CO_E!T36</f>
        <v>197.97743628000001</v>
      </c>
      <c r="U36" s="8">
        <f>FC_OTH_HH_SH_E!U36+FC_OTH_HH_SC_E!U36+FC_OTH_HH_WH_E!U36+FC_OTH_HH_CO_E!U36</f>
        <v>200.88894600000003</v>
      </c>
      <c r="V36" s="8">
        <f>FC_OTH_HH_SH_E!V36+FC_OTH_HH_SC_E!V36+FC_OTH_HH_WH_E!V36+FC_OTH_HH_CO_E!V36</f>
        <v>195.06615371999999</v>
      </c>
      <c r="W36" s="8">
        <f>FC_OTH_HH_SH_E!W36+FC_OTH_HH_SC_E!W36+FC_OTH_HH_WH_E!W36+FC_OTH_HH_CO_E!W36</f>
        <v>209.62324800000005</v>
      </c>
      <c r="X36" s="8">
        <f>FC_OTH_HH_SH_E!X36+FC_OTH_HH_SC_E!X36+FC_OTH_HH_WH_E!X36+FC_OTH_HH_CO_E!X36</f>
        <v>195.06615371999999</v>
      </c>
      <c r="Y36" s="8">
        <f>FC_OTH_HH_SH_E!Y36+FC_OTH_HH_SC_E!Y36+FC_OTH_HH_WH_E!Y36+FC_OTH_HH_CO_E!Y36</f>
        <v>174.68604000000002</v>
      </c>
      <c r="Z36" s="8">
        <f>FC_OTH_HH_SH_E!Z36+FC_OTH_HH_SC_E!Z36+FC_OTH_HH_WH_E!Z36+FC_OTH_HH_CO_E!Z36</f>
        <v>168.62154948000003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82.843918559999992</v>
      </c>
      <c r="D43" s="8">
        <f>FC_OTH_HH_SH_E!D43+FC_OTH_HH_SC_E!D43+FC_OTH_HH_WH_E!D43+FC_OTH_HH_CO_E!D43</f>
        <v>127.45205928</v>
      </c>
      <c r="E43" s="8">
        <f>FC_OTH_HH_SH_E!E43+FC_OTH_HH_SC_E!E43+FC_OTH_HH_WH_E!E43+FC_OTH_HH_CO_E!E43</f>
        <v>86.030100000000004</v>
      </c>
      <c r="F43" s="8">
        <f>FC_OTH_HH_SH_E!F43+FC_OTH_HH_SC_E!F43+FC_OTH_HH_WH_E!F43+FC_OTH_HH_CO_E!F43</f>
        <v>31.862881439999988</v>
      </c>
      <c r="G43" s="8">
        <f>FC_OTH_HH_SH_E!G43+FC_OTH_HH_SC_E!G43+FC_OTH_HH_WH_E!G43+FC_OTH_HH_CO_E!G43</f>
        <v>28.6767</v>
      </c>
      <c r="H43" s="8">
        <f>FC_OTH_HH_SH_E!H43+FC_OTH_HH_SC_E!H43+FC_OTH_HH_WH_E!H43+FC_OTH_HH_CO_E!H43</f>
        <v>6.3726296399999995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  <c r="Y43" s="8">
        <f>FC_OTH_HH_SH_E!Y43+FC_OTH_HH_SC_E!Y43+FC_OTH_HH_WH_E!Y43+FC_OTH_HH_CO_E!Y43</f>
        <v>0</v>
      </c>
      <c r="Z43" s="8">
        <f>FC_OTH_HH_SH_E!Z43+FC_OTH_HH_SC_E!Z43+FC_OTH_HH_WH_E!Z43+FC_OTH_HH_CO_E!Z43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7105.9121099999993</v>
      </c>
      <c r="D51" s="27">
        <f>FC_OTH_HH_SH_E!D51+FC_OTH_HH_SC_E!D51+FC_OTH_HH_WH_E!D51+FC_OTH_HH_CO_E!D51</f>
        <v>7759.353689999999</v>
      </c>
      <c r="E51" s="27">
        <f>FC_OTH_HH_SH_E!E51+FC_OTH_HH_SC_E!E51+FC_OTH_HH_WH_E!E51+FC_OTH_HH_CO_E!E51</f>
        <v>8017.2061199999998</v>
      </c>
      <c r="F51" s="27">
        <f>FC_OTH_HH_SH_E!F51+FC_OTH_HH_SC_E!F51+FC_OTH_HH_WH_E!F51+FC_OTH_HH_CO_E!F51</f>
        <v>9270.367919999997</v>
      </c>
      <c r="G51" s="27">
        <f>FC_OTH_HH_SH_E!G51+FC_OTH_HH_SC_E!G51+FC_OTH_HH_WH_E!G51+FC_OTH_HH_CO_E!G51</f>
        <v>8381.3904900000016</v>
      </c>
      <c r="H51" s="27">
        <f>FC_OTH_HH_SH_E!H51+FC_OTH_HH_SC_E!H51+FC_OTH_HH_WH_E!H51+FC_OTH_HH_CO_E!H51</f>
        <v>9226.6435799999963</v>
      </c>
      <c r="I51" s="27">
        <f>FC_OTH_HH_SH_E!I51+FC_OTH_HH_SC_E!I51+FC_OTH_HH_WH_E!I51+FC_OTH_HH_CO_E!I51</f>
        <v>8558.9638200000045</v>
      </c>
      <c r="J51" s="27">
        <f>FC_OTH_HH_SH_E!J51+FC_OTH_HH_SC_E!J51+FC_OTH_HH_WH_E!J51+FC_OTH_HH_CO_E!J51</f>
        <v>7455.9087899999995</v>
      </c>
      <c r="K51" s="27">
        <f>FC_OTH_HH_SH_E!K51+FC_OTH_HH_SC_E!K51+FC_OTH_HH_WH_E!K51+FC_OTH_HH_CO_E!K51</f>
        <v>7737.794460000001</v>
      </c>
      <c r="L51" s="27">
        <f>FC_OTH_HH_SH_E!L51+FC_OTH_HH_SC_E!L51+FC_OTH_HH_WH_E!L51+FC_OTH_HH_CO_E!L51</f>
        <v>7473.0248999999967</v>
      </c>
      <c r="M51" s="27">
        <f>FC_OTH_HH_SH_E!M51+FC_OTH_HH_SC_E!M51+FC_OTH_HH_WH_E!M51+FC_OTH_HH_CO_E!M51</f>
        <v>7656.5055599999932</v>
      </c>
      <c r="N51" s="27">
        <f>FC_OTH_HH_SH_E!N51+FC_OTH_HH_SC_E!N51+FC_OTH_HH_WH_E!N51+FC_OTH_HH_CO_E!N51</f>
        <v>6967.4180399999977</v>
      </c>
      <c r="O51" s="27">
        <f>FC_OTH_HH_SH_E!O51+FC_OTH_HH_SC_E!O51+FC_OTH_HH_WH_E!O51+FC_OTH_HH_CO_E!O51</f>
        <v>6351.1875900000041</v>
      </c>
      <c r="P51" s="27">
        <f>FC_OTH_HH_SH_E!P51+FC_OTH_HH_SC_E!P51+FC_OTH_HH_WH_E!P51+FC_OTH_HH_CO_E!P51</f>
        <v>5902.6849199999979</v>
      </c>
      <c r="Q51" s="27">
        <f>FC_OTH_HH_SH_E!Q51+FC_OTH_HH_SC_E!Q51+FC_OTH_HH_WH_E!Q51+FC_OTH_HH_CO_E!Q51</f>
        <v>5450.7994199999994</v>
      </c>
      <c r="R51" s="27">
        <f>FC_OTH_HH_SH_E!R51+FC_OTH_HH_SC_E!R51+FC_OTH_HH_WH_E!R51+FC_OTH_HH_CO_E!R51</f>
        <v>6167.5554600000032</v>
      </c>
      <c r="S51" s="27">
        <f>FC_OTH_HH_SH_E!S51+FC_OTH_HH_SC_E!S51+FC_OTH_HH_WH_E!S51+FC_OTH_HH_CO_E!S51</f>
        <v>6608.1816900000013</v>
      </c>
      <c r="T51" s="27">
        <f>FC_OTH_HH_SH_E!T51+FC_OTH_HH_SC_E!T51+FC_OTH_HH_WH_E!T51+FC_OTH_HH_CO_E!T51</f>
        <v>6976.0991904646562</v>
      </c>
      <c r="U51" s="27">
        <f>FC_OTH_HH_SH_E!U51+FC_OTH_HH_SC_E!U51+FC_OTH_HH_WH_E!U51+FC_OTH_HH_CO_E!U51</f>
        <v>6644.6633185740029</v>
      </c>
      <c r="V51" s="27">
        <f>FC_OTH_HH_SH_E!V51+FC_OTH_HH_SC_E!V51+FC_OTH_HH_WH_E!V51+FC_OTH_HH_CO_E!V51</f>
        <v>6555.9573275950561</v>
      </c>
      <c r="W51" s="27">
        <f>FC_OTH_HH_SH_E!W51+FC_OTH_HH_SC_E!W51+FC_OTH_HH_WH_E!W51+FC_OTH_HH_CO_E!W51</f>
        <v>7104.8498179241187</v>
      </c>
      <c r="X51" s="27">
        <f>FC_OTH_HH_SH_E!X51+FC_OTH_HH_SC_E!X51+FC_OTH_HH_WH_E!X51+FC_OTH_HH_CO_E!X51</f>
        <v>7815.9616767084972</v>
      </c>
      <c r="Y51" s="27">
        <f>FC_OTH_HH_SH_E!Y51+FC_OTH_HH_SC_E!Y51+FC_OTH_HH_WH_E!Y51+FC_OTH_HH_CO_E!Y51</f>
        <v>6717.5826918397088</v>
      </c>
      <c r="Z51" s="27">
        <f>FC_OTH_HH_SH_E!Z51+FC_OTH_HH_SC_E!Z51+FC_OTH_HH_WH_E!Z51+FC_OTH_HH_CO_E!Z51</f>
        <v>5846.1105329534221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2594.1440447999998</v>
      </c>
      <c r="D61" s="49">
        <f t="shared" si="22"/>
        <v>2817.5841792000001</v>
      </c>
      <c r="E61" s="49">
        <f t="shared" si="22"/>
        <v>2726.6400000000003</v>
      </c>
      <c r="F61" s="49">
        <f t="shared" si="22"/>
        <v>2731.3441344000007</v>
      </c>
      <c r="G61" s="49">
        <f t="shared" si="22"/>
        <v>2274.2721792000002</v>
      </c>
      <c r="H61" s="49">
        <f t="shared" si="22"/>
        <v>4452.1118207999998</v>
      </c>
      <c r="I61" s="49">
        <f t="shared" si="22"/>
        <v>4794.1600896000009</v>
      </c>
      <c r="J61" s="49">
        <f t="shared" si="22"/>
        <v>5156.5921344000008</v>
      </c>
      <c r="K61" s="49">
        <f t="shared" si="22"/>
        <v>4276.4960448000002</v>
      </c>
      <c r="L61" s="49">
        <f t="shared" si="22"/>
        <v>6433.5039551999962</v>
      </c>
      <c r="M61" s="49">
        <f t="shared" si="22"/>
        <v>7350.4480895999977</v>
      </c>
      <c r="N61" s="49">
        <f t="shared" si="22"/>
        <v>8530.0318655999981</v>
      </c>
      <c r="O61" s="49">
        <f t="shared" si="22"/>
        <v>9296.1118656000017</v>
      </c>
      <c r="P61" s="49">
        <f t="shared" si="22"/>
        <v>9549.4561344000031</v>
      </c>
      <c r="Q61" s="49">
        <f t="shared" si="22"/>
        <v>7743.4560000000001</v>
      </c>
      <c r="R61" s="49">
        <f t="shared" si="22"/>
        <v>8275.2320447999973</v>
      </c>
      <c r="S61" s="49">
        <f t="shared" si="22"/>
        <v>8061.3118656000033</v>
      </c>
      <c r="T61" s="49">
        <f t="shared" si="22"/>
        <v>7617.0497928179202</v>
      </c>
      <c r="U61" s="49">
        <f t="shared" si="22"/>
        <v>6344.5384408402742</v>
      </c>
      <c r="V61" s="49">
        <f t="shared" si="22"/>
        <v>5927.2431546786074</v>
      </c>
      <c r="W61" s="49">
        <f t="shared" si="22"/>
        <v>5941.0393389444316</v>
      </c>
      <c r="X61" s="49">
        <f t="shared" si="22"/>
        <v>6182.0668254238153</v>
      </c>
      <c r="Y61" s="49">
        <f t="shared" ref="Y61:Z61" si="23">SUM(Y62:Y72)</f>
        <v>5999.3645090372893</v>
      </c>
      <c r="Z61" s="49">
        <f t="shared" si="23"/>
        <v>5716.2380237009493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2594.1440447999998</v>
      </c>
      <c r="D62" s="52">
        <f>FC_OTH_HH_SH_E!D62+FC_OTH_HH_SC_E!D62+FC_OTH_HH_WH_E!D62+FC_OTH_HH_CO_E!D62</f>
        <v>2817.5841792000001</v>
      </c>
      <c r="E62" s="52">
        <f>FC_OTH_HH_SH_E!E62+FC_OTH_HH_SC_E!E62+FC_OTH_HH_WH_E!E62+FC_OTH_HH_CO_E!E62</f>
        <v>2726.6400000000003</v>
      </c>
      <c r="F62" s="52">
        <f>FC_OTH_HH_SH_E!F62+FC_OTH_HH_SC_E!F62+FC_OTH_HH_WH_E!F62+FC_OTH_HH_CO_E!F62</f>
        <v>2731.3441344000007</v>
      </c>
      <c r="G62" s="52">
        <f>FC_OTH_HH_SH_E!G62+FC_OTH_HH_SC_E!G62+FC_OTH_HH_WH_E!G62+FC_OTH_HH_CO_E!G62</f>
        <v>2274.2721792000002</v>
      </c>
      <c r="H62" s="52">
        <f>FC_OTH_HH_SH_E!H62+FC_OTH_HH_SC_E!H62+FC_OTH_HH_WH_E!H62+FC_OTH_HH_CO_E!H62</f>
        <v>4452.1118207999998</v>
      </c>
      <c r="I62" s="52">
        <f>FC_OTH_HH_SH_E!I62+FC_OTH_HH_SC_E!I62+FC_OTH_HH_WH_E!I62+FC_OTH_HH_CO_E!I62</f>
        <v>4794.1600896000009</v>
      </c>
      <c r="J62" s="52">
        <f>FC_OTH_HH_SH_E!J62+FC_OTH_HH_SC_E!J62+FC_OTH_HH_WH_E!J62+FC_OTH_HH_CO_E!J62</f>
        <v>5156.5921344000008</v>
      </c>
      <c r="K62" s="52">
        <f>FC_OTH_HH_SH_E!K62+FC_OTH_HH_SC_E!K62+FC_OTH_HH_WH_E!K62+FC_OTH_HH_CO_E!K62</f>
        <v>4276.4960448000002</v>
      </c>
      <c r="L62" s="52">
        <f>FC_OTH_HH_SH_E!L62+FC_OTH_HH_SC_E!L62+FC_OTH_HH_WH_E!L62+FC_OTH_HH_CO_E!L62</f>
        <v>6433.5039551999962</v>
      </c>
      <c r="M62" s="52">
        <f>FC_OTH_HH_SH_E!M62+FC_OTH_HH_SC_E!M62+FC_OTH_HH_WH_E!M62+FC_OTH_HH_CO_E!M62</f>
        <v>7350.4480895999977</v>
      </c>
      <c r="N62" s="52">
        <f>FC_OTH_HH_SH_E!N62+FC_OTH_HH_SC_E!N62+FC_OTH_HH_WH_E!N62+FC_OTH_HH_CO_E!N62</f>
        <v>8530.0318655999981</v>
      </c>
      <c r="O62" s="52">
        <f>FC_OTH_HH_SH_E!O62+FC_OTH_HH_SC_E!O62+FC_OTH_HH_WH_E!O62+FC_OTH_HH_CO_E!O62</f>
        <v>9296.1118656000017</v>
      </c>
      <c r="P62" s="52">
        <f>FC_OTH_HH_SH_E!P62+FC_OTH_HH_SC_E!P62+FC_OTH_HH_WH_E!P62+FC_OTH_HH_CO_E!P62</f>
        <v>9549.4561344000031</v>
      </c>
      <c r="Q62" s="52">
        <f>FC_OTH_HH_SH_E!Q62+FC_OTH_HH_SC_E!Q62+FC_OTH_HH_WH_E!Q62+FC_OTH_HH_CO_E!Q62</f>
        <v>7743.4560000000001</v>
      </c>
      <c r="R62" s="52">
        <f>FC_OTH_HH_SH_E!R62+FC_OTH_HH_SC_E!R62+FC_OTH_HH_WH_E!R62+FC_OTH_HH_CO_E!R62</f>
        <v>8275.2320447999973</v>
      </c>
      <c r="S62" s="52">
        <f>FC_OTH_HH_SH_E!S62+FC_OTH_HH_SC_E!S62+FC_OTH_HH_WH_E!S62+FC_OTH_HH_CO_E!S62</f>
        <v>8061.3118656000033</v>
      </c>
      <c r="T62" s="52">
        <f>FC_OTH_HH_SH_E!T62+FC_OTH_HH_SC_E!T62+FC_OTH_HH_WH_E!T62+FC_OTH_HH_CO_E!T62</f>
        <v>7613.3119103999998</v>
      </c>
      <c r="U62" s="52">
        <f>FC_OTH_HH_SH_E!U62+FC_OTH_HH_SC_E!U62+FC_OTH_HH_WH_E!U62+FC_OTH_HH_CO_E!U62</f>
        <v>6340.8800447999965</v>
      </c>
      <c r="V62" s="52">
        <f>FC_OTH_HH_SH_E!V62+FC_OTH_HH_SC_E!V62+FC_OTH_HH_WH_E!V62+FC_OTH_HH_CO_E!V62</f>
        <v>5923.3438656000026</v>
      </c>
      <c r="W62" s="52">
        <f>FC_OTH_HH_SH_E!W62+FC_OTH_HH_SC_E!W62+FC_OTH_HH_WH_E!W62+FC_OTH_HH_CO_E!W62</f>
        <v>5937.0079103999997</v>
      </c>
      <c r="X62" s="52">
        <f>FC_OTH_HH_SH_E!X62+FC_OTH_HH_SC_E!X62+FC_OTH_HH_WH_E!X62+FC_OTH_HH_CO_E!X62</f>
        <v>6178.1440896000022</v>
      </c>
      <c r="Y62" s="52">
        <f>FC_OTH_HH_SH_E!Y62+FC_OTH_HH_SC_E!Y62+FC_OTH_HH_WH_E!Y62+FC_OTH_HH_CO_E!Y62</f>
        <v>5995.4719104000023</v>
      </c>
      <c r="Z62" s="52">
        <f>FC_OTH_HH_SH_E!Z62+FC_OTH_HH_SC_E!Z62+FC_OTH_HH_WH_E!Z62+FC_OTH_HH_CO_E!Z62</f>
        <v>5709.0878208000031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3.7378824179200136</v>
      </c>
      <c r="U64" s="52">
        <f>FC_OTH_HH_SH_E!U64+FC_OTH_HH_SC_E!U64+FC_OTH_HH_WH_E!U64+FC_OTH_HH_CO_E!U64</f>
        <v>3.6583960402775424</v>
      </c>
      <c r="V64" s="52">
        <f>FC_OTH_HH_SH_E!V64+FC_OTH_HH_SC_E!V64+FC_OTH_HH_WH_E!V64+FC_OTH_HH_CO_E!V64</f>
        <v>3.899289078605118</v>
      </c>
      <c r="W64" s="52">
        <f>FC_OTH_HH_SH_E!W64+FC_OTH_HH_SC_E!W64+FC_OTH_HH_WH_E!W64+FC_OTH_HH_CO_E!W64</f>
        <v>4.0314285444323668</v>
      </c>
      <c r="X64" s="52">
        <f>FC_OTH_HH_SH_E!X64+FC_OTH_HH_SC_E!X64+FC_OTH_HH_WH_E!X64+FC_OTH_HH_CO_E!X64</f>
        <v>3.9227358238134631</v>
      </c>
      <c r="Y64" s="52">
        <f>FC_OTH_HH_SH_E!Y64+FC_OTH_HH_SC_E!Y64+FC_OTH_HH_WH_E!Y64+FC_OTH_HH_CO_E!Y64</f>
        <v>3.8925986372865782</v>
      </c>
      <c r="Z64" s="52">
        <f>FC_OTH_HH_SH_E!Z64+FC_OTH_HH_SC_E!Z64+FC_OTH_HH_WH_E!Z64+FC_OTH_HH_CO_E!Z64</f>
        <v>7.1502029009464225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7425.2346271973502</v>
      </c>
      <c r="D2" s="21">
        <f t="shared" ref="D2:X2" si="0">SUM(D3,D17,D22,D25,D26,D51,D52)</f>
        <v>8020.3407203207662</v>
      </c>
      <c r="E2" s="21">
        <f t="shared" si="0"/>
        <v>8306.2416417732384</v>
      </c>
      <c r="F2" s="21">
        <f t="shared" si="0"/>
        <v>9524.47378700017</v>
      </c>
      <c r="G2" s="21">
        <f t="shared" si="0"/>
        <v>8452.5552526345709</v>
      </c>
      <c r="H2" s="21">
        <f t="shared" si="0"/>
        <v>9327.6889179956452</v>
      </c>
      <c r="I2" s="21">
        <f t="shared" si="0"/>
        <v>8670.7757070442494</v>
      </c>
      <c r="J2" s="21">
        <f t="shared" si="0"/>
        <v>7073.720677473224</v>
      </c>
      <c r="K2" s="21">
        <f t="shared" si="0"/>
        <v>7448.0775933971408</v>
      </c>
      <c r="L2" s="21">
        <f t="shared" si="0"/>
        <v>7147.8832276987314</v>
      </c>
      <c r="M2" s="21">
        <f t="shared" si="0"/>
        <v>7398.186728015</v>
      </c>
      <c r="N2" s="21">
        <f t="shared" si="0"/>
        <v>6849.2349085520855</v>
      </c>
      <c r="O2" s="21">
        <f t="shared" si="0"/>
        <v>6219.8977405758769</v>
      </c>
      <c r="P2" s="21">
        <f t="shared" si="0"/>
        <v>5744.8622004835788</v>
      </c>
      <c r="Q2" s="21">
        <f t="shared" si="0"/>
        <v>5065.9542155046465</v>
      </c>
      <c r="R2" s="21">
        <f t="shared" si="0"/>
        <v>5699.8840741295162</v>
      </c>
      <c r="S2" s="21">
        <f t="shared" si="0"/>
        <v>6223.294610310847</v>
      </c>
      <c r="T2" s="21">
        <f t="shared" si="0"/>
        <v>6658.1023225859572</v>
      </c>
      <c r="U2" s="21">
        <f t="shared" si="0"/>
        <v>6105.9734765347584</v>
      </c>
      <c r="V2" s="21">
        <f t="shared" si="0"/>
        <v>5894.4161738329794</v>
      </c>
      <c r="W2" s="21">
        <f t="shared" si="0"/>
        <v>6169.8817354489784</v>
      </c>
      <c r="X2" s="21">
        <f t="shared" si="0"/>
        <v>6836.0143664478974</v>
      </c>
      <c r="Y2" s="21">
        <f t="shared" ref="Y2:Z2" si="1">SUM(Y3,Y17,Y22,Y25,Y26,Y51,Y52)</f>
        <v>5831.0821887591128</v>
      </c>
      <c r="Z2" s="21">
        <f t="shared" si="1"/>
        <v>4924.0438474869497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810.44309203562352</v>
      </c>
      <c r="D3" s="24">
        <f t="shared" ref="D3:W3" si="3">SUM(D4,D8,D11)</f>
        <v>805.42743682615765</v>
      </c>
      <c r="E3" s="24">
        <f t="shared" si="3"/>
        <v>938.72807235929702</v>
      </c>
      <c r="F3" s="24">
        <f t="shared" si="3"/>
        <v>998.91333073265196</v>
      </c>
      <c r="G3" s="24">
        <f t="shared" si="3"/>
        <v>952.95241506443767</v>
      </c>
      <c r="H3" s="24">
        <f t="shared" si="3"/>
        <v>983.51133888075776</v>
      </c>
      <c r="I3" s="24">
        <f t="shared" si="3"/>
        <v>944.405756426773</v>
      </c>
      <c r="J3" s="24">
        <f t="shared" si="3"/>
        <v>549.83124565918706</v>
      </c>
      <c r="K3" s="24">
        <f t="shared" si="3"/>
        <v>666.29945241233008</v>
      </c>
      <c r="L3" s="24">
        <f t="shared" si="3"/>
        <v>583.24699285279496</v>
      </c>
      <c r="M3" s="24">
        <f t="shared" si="3"/>
        <v>619.10014185322495</v>
      </c>
      <c r="N3" s="24">
        <f t="shared" si="3"/>
        <v>719.89077361162128</v>
      </c>
      <c r="O3" s="24">
        <f t="shared" si="3"/>
        <v>650.30291399424539</v>
      </c>
      <c r="P3" s="24">
        <f t="shared" si="3"/>
        <v>576.32650155791737</v>
      </c>
      <c r="Q3" s="24">
        <f t="shared" si="3"/>
        <v>444.8259496128606</v>
      </c>
      <c r="R3" s="24">
        <f t="shared" si="3"/>
        <v>412.81950380746457</v>
      </c>
      <c r="S3" s="24">
        <f t="shared" si="3"/>
        <v>516.31175585766141</v>
      </c>
      <c r="T3" s="24">
        <f t="shared" si="3"/>
        <v>625.09536915228819</v>
      </c>
      <c r="U3" s="24">
        <f t="shared" si="3"/>
        <v>417.96703115130924</v>
      </c>
      <c r="V3" s="24">
        <f t="shared" si="3"/>
        <v>310.14480471572324</v>
      </c>
      <c r="W3" s="24">
        <f t="shared" si="3"/>
        <v>246.3616910047686</v>
      </c>
      <c r="X3" s="24">
        <f t="shared" ref="X3:Z3" si="4">SUM(X4,X8,X11)</f>
        <v>197.1766125518115</v>
      </c>
      <c r="Y3" s="24">
        <f t="shared" si="4"/>
        <v>216.7958778912267</v>
      </c>
      <c r="Z3" s="24">
        <f t="shared" si="4"/>
        <v>141.33422420635353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325.77663095999998</v>
      </c>
      <c r="F4" s="19">
        <f t="shared" si="6"/>
        <v>344.46758544000005</v>
      </c>
      <c r="G4" s="19">
        <f t="shared" si="6"/>
        <v>292.54001832</v>
      </c>
      <c r="H4" s="19">
        <f t="shared" si="6"/>
        <v>264.51295200000004</v>
      </c>
      <c r="I4" s="19">
        <f t="shared" si="6"/>
        <v>234.30527999999995</v>
      </c>
      <c r="J4" s="19">
        <f t="shared" si="6"/>
        <v>152.45168400000003</v>
      </c>
      <c r="K4" s="19">
        <f t="shared" si="6"/>
        <v>90.81611352000003</v>
      </c>
      <c r="L4" s="19">
        <f t="shared" si="6"/>
        <v>132.72849216000009</v>
      </c>
      <c r="M4" s="19">
        <f t="shared" si="6"/>
        <v>123.08894136000008</v>
      </c>
      <c r="N4" s="19">
        <f t="shared" si="6"/>
        <v>171.13140000000013</v>
      </c>
      <c r="O4" s="19">
        <f t="shared" si="6"/>
        <v>64.895751360000048</v>
      </c>
      <c r="P4" s="19">
        <f t="shared" si="6"/>
        <v>65.543496480000044</v>
      </c>
      <c r="Q4" s="19">
        <f t="shared" si="6"/>
        <v>36.539704080000007</v>
      </c>
      <c r="R4" s="19">
        <f t="shared" si="6"/>
        <v>49.451355359999972</v>
      </c>
      <c r="S4" s="19">
        <f t="shared" si="6"/>
        <v>84.557982960000032</v>
      </c>
      <c r="T4" s="19">
        <f t="shared" si="6"/>
        <v>87.127167599999922</v>
      </c>
      <c r="U4" s="19">
        <f t="shared" si="6"/>
        <v>57.422162160000077</v>
      </c>
      <c r="V4" s="19">
        <f t="shared" si="6"/>
        <v>36.807724799999988</v>
      </c>
      <c r="W4" s="19">
        <f t="shared" si="6"/>
        <v>41.829282000000006</v>
      </c>
      <c r="X4" s="19">
        <f t="shared" ref="X4:Z4" si="7">SUM(X5:X7)</f>
        <v>30.249560879999997</v>
      </c>
      <c r="Y4" s="19">
        <f t="shared" si="7"/>
        <v>9.1208779199999928</v>
      </c>
      <c r="Z4" s="19">
        <f t="shared" si="7"/>
        <v>11.29944024000001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325.77663095999998</v>
      </c>
      <c r="F7" s="8">
        <v>344.46758544000005</v>
      </c>
      <c r="G7" s="8">
        <v>292.54001832</v>
      </c>
      <c r="H7" s="8">
        <v>264.51295200000004</v>
      </c>
      <c r="I7" s="8">
        <v>234.30527999999995</v>
      </c>
      <c r="J7" s="8">
        <v>152.45168400000003</v>
      </c>
      <c r="K7" s="8">
        <v>90.81611352000003</v>
      </c>
      <c r="L7" s="8">
        <v>132.72849216000009</v>
      </c>
      <c r="M7" s="8">
        <v>123.08894136000008</v>
      </c>
      <c r="N7" s="8">
        <v>171.13140000000013</v>
      </c>
      <c r="O7" s="8">
        <v>64.895751360000048</v>
      </c>
      <c r="P7" s="8">
        <v>65.543496480000044</v>
      </c>
      <c r="Q7" s="8">
        <v>36.539704080000007</v>
      </c>
      <c r="R7" s="8">
        <v>49.451355359999972</v>
      </c>
      <c r="S7" s="8">
        <v>84.557982960000032</v>
      </c>
      <c r="T7" s="8">
        <v>87.127167599999922</v>
      </c>
      <c r="U7" s="8">
        <v>57.422162160000077</v>
      </c>
      <c r="V7" s="8">
        <v>36.807724799999988</v>
      </c>
      <c r="W7" s="8">
        <v>41.829282000000006</v>
      </c>
      <c r="X7" s="8">
        <v>30.249560879999997</v>
      </c>
      <c r="Y7" s="8">
        <v>9.1208779199999928</v>
      </c>
      <c r="Z7" s="8">
        <v>11.29944024000001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692.75439475562348</v>
      </c>
      <c r="D8" s="19">
        <f t="shared" si="8"/>
        <v>729.98058226615763</v>
      </c>
      <c r="E8" s="19">
        <f t="shared" si="8"/>
        <v>530.69981259929693</v>
      </c>
      <c r="F8" s="19">
        <f t="shared" si="8"/>
        <v>561.63015913265178</v>
      </c>
      <c r="G8" s="19">
        <f t="shared" si="8"/>
        <v>597.38960130443763</v>
      </c>
      <c r="H8" s="19">
        <f t="shared" si="8"/>
        <v>656.52816984075776</v>
      </c>
      <c r="I8" s="19">
        <f t="shared" si="8"/>
        <v>650.99504234677306</v>
      </c>
      <c r="J8" s="19">
        <f t="shared" si="8"/>
        <v>367.90795333918709</v>
      </c>
      <c r="K8" s="19">
        <f t="shared" si="8"/>
        <v>532.06524417233004</v>
      </c>
      <c r="L8" s="19">
        <f t="shared" si="8"/>
        <v>413.1505546927948</v>
      </c>
      <c r="M8" s="19">
        <f t="shared" si="8"/>
        <v>470.06729481322486</v>
      </c>
      <c r="N8" s="19">
        <f t="shared" si="8"/>
        <v>528.76519633162115</v>
      </c>
      <c r="O8" s="19">
        <f t="shared" si="8"/>
        <v>565.49936087424533</v>
      </c>
      <c r="P8" s="19">
        <f t="shared" si="8"/>
        <v>497.06404443791735</v>
      </c>
      <c r="Q8" s="19">
        <f t="shared" si="8"/>
        <v>398.41169777286063</v>
      </c>
      <c r="R8" s="19">
        <f t="shared" si="8"/>
        <v>355.9152753274646</v>
      </c>
      <c r="S8" s="19">
        <f t="shared" si="8"/>
        <v>418.75987505766136</v>
      </c>
      <c r="T8" s="19">
        <f t="shared" si="8"/>
        <v>515.0154871522883</v>
      </c>
      <c r="U8" s="19">
        <f t="shared" si="8"/>
        <v>339.81263747130913</v>
      </c>
      <c r="V8" s="19">
        <f t="shared" si="8"/>
        <v>256.00825455572328</v>
      </c>
      <c r="W8" s="19">
        <f t="shared" si="8"/>
        <v>193.01742860476858</v>
      </c>
      <c r="X8" s="19">
        <f t="shared" si="8"/>
        <v>151.60803719181152</v>
      </c>
      <c r="Y8" s="19">
        <f t="shared" ref="Y8:Z8" si="9">SUM(Y9:Y10)</f>
        <v>200.20351749122671</v>
      </c>
      <c r="Z8" s="19">
        <f t="shared" si="9"/>
        <v>124.47550100635354</v>
      </c>
    </row>
    <row r="9" spans="1:26" ht="11.25" customHeight="1" x14ac:dyDescent="0.2">
      <c r="A9" s="28" t="s">
        <v>10</v>
      </c>
      <c r="B9" s="7" t="s">
        <v>11</v>
      </c>
      <c r="C9" s="8">
        <v>386.75390951999998</v>
      </c>
      <c r="D9" s="8">
        <v>381.61922303999995</v>
      </c>
      <c r="E9" s="8">
        <v>407.46522959999987</v>
      </c>
      <c r="F9" s="8">
        <v>463.99139424000015</v>
      </c>
      <c r="G9" s="8">
        <v>451.23058992</v>
      </c>
      <c r="H9" s="8">
        <v>534.44833991999985</v>
      </c>
      <c r="I9" s="8">
        <v>503.08687703999993</v>
      </c>
      <c r="J9" s="8">
        <v>281.59537824</v>
      </c>
      <c r="K9" s="8">
        <v>393.12704904000014</v>
      </c>
      <c r="L9" s="8">
        <v>264.25841904000015</v>
      </c>
      <c r="M9" s="8">
        <v>268.14704400000011</v>
      </c>
      <c r="N9" s="8">
        <v>241.24345872000012</v>
      </c>
      <c r="O9" s="8">
        <v>205.77480000000011</v>
      </c>
      <c r="P9" s="8">
        <v>131.41920000000005</v>
      </c>
      <c r="Q9" s="8">
        <v>99.959172720000012</v>
      </c>
      <c r="R9" s="8">
        <v>77.449484639999937</v>
      </c>
      <c r="S9" s="8">
        <v>153.57301872000008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306.0004852356235</v>
      </c>
      <c r="D10" s="8">
        <v>348.36135922615767</v>
      </c>
      <c r="E10" s="8">
        <v>123.23458299929706</v>
      </c>
      <c r="F10" s="8">
        <v>97.63876489265165</v>
      </c>
      <c r="G10" s="8">
        <v>146.1590113844376</v>
      </c>
      <c r="H10" s="8">
        <v>122.07982992075786</v>
      </c>
      <c r="I10" s="8">
        <v>147.90816530677313</v>
      </c>
      <c r="J10" s="8">
        <v>86.3125750991871</v>
      </c>
      <c r="K10" s="8">
        <v>138.93819513232995</v>
      </c>
      <c r="L10" s="8">
        <v>148.89213565279468</v>
      </c>
      <c r="M10" s="8">
        <v>201.92025081322473</v>
      </c>
      <c r="N10" s="8">
        <v>287.52173761162101</v>
      </c>
      <c r="O10" s="8">
        <v>359.72456087424519</v>
      </c>
      <c r="P10" s="8">
        <v>365.6448444379173</v>
      </c>
      <c r="Q10" s="8">
        <v>298.45252505286061</v>
      </c>
      <c r="R10" s="8">
        <v>278.46579068746468</v>
      </c>
      <c r="S10" s="8">
        <v>265.18685633766131</v>
      </c>
      <c r="T10" s="8">
        <v>515.0154871522883</v>
      </c>
      <c r="U10" s="8">
        <v>339.81263747130913</v>
      </c>
      <c r="V10" s="8">
        <v>256.00825455572328</v>
      </c>
      <c r="W10" s="8">
        <v>193.01742860476858</v>
      </c>
      <c r="X10" s="8">
        <v>151.60803719181152</v>
      </c>
      <c r="Y10" s="8">
        <v>200.20351749122671</v>
      </c>
      <c r="Z10" s="8">
        <v>124.47550100635354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117.68869728</v>
      </c>
      <c r="D11" s="19">
        <f t="shared" si="10"/>
        <v>75.446854559999991</v>
      </c>
      <c r="E11" s="19">
        <f t="shared" si="10"/>
        <v>82.251628800000006</v>
      </c>
      <c r="F11" s="19">
        <f t="shared" si="10"/>
        <v>92.815586160000038</v>
      </c>
      <c r="G11" s="19">
        <f t="shared" si="10"/>
        <v>63.022795439999989</v>
      </c>
      <c r="H11" s="19">
        <f t="shared" si="10"/>
        <v>62.470217040000016</v>
      </c>
      <c r="I11" s="19">
        <f t="shared" si="10"/>
        <v>59.105434079999966</v>
      </c>
      <c r="J11" s="19">
        <f t="shared" si="10"/>
        <v>29.471608320000009</v>
      </c>
      <c r="K11" s="19">
        <f t="shared" si="10"/>
        <v>43.418094720000028</v>
      </c>
      <c r="L11" s="19">
        <f t="shared" si="10"/>
        <v>37.367946000000032</v>
      </c>
      <c r="M11" s="19">
        <f t="shared" si="10"/>
        <v>25.943905680000022</v>
      </c>
      <c r="N11" s="19">
        <f t="shared" si="10"/>
        <v>19.994177280000017</v>
      </c>
      <c r="O11" s="19">
        <f t="shared" si="10"/>
        <v>19.907801760000016</v>
      </c>
      <c r="P11" s="19">
        <f t="shared" si="10"/>
        <v>13.718960640000011</v>
      </c>
      <c r="Q11" s="19">
        <f t="shared" si="10"/>
        <v>9.8745477600000058</v>
      </c>
      <c r="R11" s="19">
        <f t="shared" si="10"/>
        <v>7.452873119999996</v>
      </c>
      <c r="S11" s="19">
        <f t="shared" si="10"/>
        <v>12.993897840000006</v>
      </c>
      <c r="T11" s="19">
        <f t="shared" si="10"/>
        <v>22.952714399999987</v>
      </c>
      <c r="U11" s="19">
        <f t="shared" si="10"/>
        <v>20.732231520000024</v>
      </c>
      <c r="V11" s="19">
        <f t="shared" si="10"/>
        <v>17.32882536</v>
      </c>
      <c r="W11" s="19">
        <f t="shared" si="10"/>
        <v>11.514980400000004</v>
      </c>
      <c r="X11" s="19">
        <f t="shared" si="10"/>
        <v>15.31901448</v>
      </c>
      <c r="Y11" s="19">
        <f t="shared" ref="Y11:Z11" si="11">SUM(Y12:Y16)</f>
        <v>7.471482479999997</v>
      </c>
      <c r="Z11" s="19">
        <f t="shared" si="11"/>
        <v>5.5592829600000018</v>
      </c>
    </row>
    <row r="12" spans="1:26" ht="11.25" customHeight="1" x14ac:dyDescent="0.2">
      <c r="A12" s="28" t="s">
        <v>14</v>
      </c>
      <c r="B12" s="7" t="s">
        <v>15</v>
      </c>
      <c r="C12" s="8">
        <v>98.500746960000001</v>
      </c>
      <c r="D12" s="8">
        <v>65.884859039999995</v>
      </c>
      <c r="E12" s="8">
        <v>75.867200640000007</v>
      </c>
      <c r="F12" s="8">
        <v>74.788560000000032</v>
      </c>
      <c r="G12" s="8">
        <v>52.911677279999992</v>
      </c>
      <c r="H12" s="8">
        <v>56.618100000000013</v>
      </c>
      <c r="I12" s="8">
        <v>49.352022719999972</v>
      </c>
      <c r="J12" s="8">
        <v>19.030704000000007</v>
      </c>
      <c r="K12" s="8">
        <v>18.53527368000001</v>
      </c>
      <c r="L12" s="8">
        <v>10.728822720000011</v>
      </c>
      <c r="M12" s="8">
        <v>6.4370829600000059</v>
      </c>
      <c r="N12" s="8">
        <v>4.2913886400000036</v>
      </c>
      <c r="O12" s="8">
        <v>6.3963530400000028</v>
      </c>
      <c r="P12" s="8">
        <v>2.1320006400000016</v>
      </c>
      <c r="Q12" s="8">
        <v>2.1456943200000005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9.56199552</v>
      </c>
      <c r="D13" s="8">
        <v>9.56199552</v>
      </c>
      <c r="E13" s="8">
        <v>6.384428159999997</v>
      </c>
      <c r="F13" s="8">
        <v>6.3231431999999987</v>
      </c>
      <c r="G13" s="8">
        <v>6.2098238399999977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9.6259548000000006</v>
      </c>
      <c r="D16" s="8">
        <v>0</v>
      </c>
      <c r="E16" s="8">
        <v>0</v>
      </c>
      <c r="F16" s="8">
        <v>11.703882960000003</v>
      </c>
      <c r="G16" s="8">
        <v>3.9012943200000008</v>
      </c>
      <c r="H16" s="8">
        <v>5.8521170400000013</v>
      </c>
      <c r="I16" s="8">
        <v>9.7534113599999976</v>
      </c>
      <c r="J16" s="8">
        <v>10.440904320000003</v>
      </c>
      <c r="K16" s="8">
        <v>24.882821040000017</v>
      </c>
      <c r="L16" s="8">
        <v>26.639123280000018</v>
      </c>
      <c r="M16" s="8">
        <v>19.506822720000017</v>
      </c>
      <c r="N16" s="8">
        <v>15.702788640000012</v>
      </c>
      <c r="O16" s="8">
        <v>13.511448720000013</v>
      </c>
      <c r="P16" s="8">
        <v>11.58696000000001</v>
      </c>
      <c r="Q16" s="8">
        <v>7.7288534400000044</v>
      </c>
      <c r="R16" s="8">
        <v>7.452873119999996</v>
      </c>
      <c r="S16" s="8">
        <v>12.993897840000006</v>
      </c>
      <c r="T16" s="8">
        <v>22.952714399999987</v>
      </c>
      <c r="U16" s="8">
        <v>20.732231520000024</v>
      </c>
      <c r="V16" s="8">
        <v>17.32882536</v>
      </c>
      <c r="W16" s="8">
        <v>11.514980400000004</v>
      </c>
      <c r="X16" s="8">
        <v>15.31901448</v>
      </c>
      <c r="Y16" s="8">
        <v>7.471482479999997</v>
      </c>
      <c r="Z16" s="8">
        <v>5.5592829600000018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1.632484799999999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1.632484799999999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500.54458897703626</v>
      </c>
      <c r="D26" s="27">
        <f t="shared" si="16"/>
        <v>459.07894793935782</v>
      </c>
      <c r="E26" s="27">
        <f t="shared" si="16"/>
        <v>428.27550931757207</v>
      </c>
      <c r="F26" s="27">
        <f t="shared" si="16"/>
        <v>307.34977315062179</v>
      </c>
      <c r="G26" s="27">
        <f t="shared" si="16"/>
        <v>186.00681304994018</v>
      </c>
      <c r="H26" s="27">
        <f t="shared" si="16"/>
        <v>194.30265183452337</v>
      </c>
      <c r="I26" s="27">
        <f t="shared" si="16"/>
        <v>137.27640227251015</v>
      </c>
      <c r="J26" s="27">
        <f t="shared" si="16"/>
        <v>48.911760488900683</v>
      </c>
      <c r="K26" s="27">
        <f t="shared" si="16"/>
        <v>43.522711220151756</v>
      </c>
      <c r="L26" s="27">
        <f t="shared" si="16"/>
        <v>43.812012865975426</v>
      </c>
      <c r="M26" s="27">
        <f t="shared" si="16"/>
        <v>93.819850288353038</v>
      </c>
      <c r="N26" s="27">
        <f t="shared" si="16"/>
        <v>60.640726936966352</v>
      </c>
      <c r="O26" s="27">
        <f t="shared" si="16"/>
        <v>30.367820008775574</v>
      </c>
      <c r="P26" s="27">
        <f t="shared" si="16"/>
        <v>31.323058889610284</v>
      </c>
      <c r="Q26" s="27">
        <f t="shared" si="16"/>
        <v>23.138118247079003</v>
      </c>
      <c r="R26" s="27">
        <f t="shared" si="16"/>
        <v>24.555970759999976</v>
      </c>
      <c r="S26" s="27">
        <f t="shared" si="16"/>
        <v>20.03643578399998</v>
      </c>
      <c r="T26" s="27">
        <f t="shared" si="16"/>
        <v>25.218765587999982</v>
      </c>
      <c r="U26" s="27">
        <f t="shared" si="16"/>
        <v>25.58859342600001</v>
      </c>
      <c r="V26" s="27">
        <f t="shared" si="16"/>
        <v>24.84916490999996</v>
      </c>
      <c r="W26" s="27">
        <f t="shared" si="16"/>
        <v>6.119834267999984</v>
      </c>
      <c r="X26" s="27">
        <f t="shared" si="16"/>
        <v>5.694840624000002</v>
      </c>
      <c r="Y26" s="27">
        <f t="shared" ref="Y26:Z26" si="17">SUM(Y27,Y33)</f>
        <v>5.1008323679999927</v>
      </c>
      <c r="Z26" s="27">
        <f t="shared" si="17"/>
        <v>4.921931374200005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500.54458897703626</v>
      </c>
      <c r="D33" s="19">
        <f t="shared" si="20"/>
        <v>459.07894793935782</v>
      </c>
      <c r="E33" s="19">
        <f t="shared" si="20"/>
        <v>428.27550931757207</v>
      </c>
      <c r="F33" s="19">
        <f t="shared" si="20"/>
        <v>307.34977315062179</v>
      </c>
      <c r="G33" s="19">
        <f t="shared" si="20"/>
        <v>186.00681304994018</v>
      </c>
      <c r="H33" s="19">
        <f t="shared" si="20"/>
        <v>194.30265183452337</v>
      </c>
      <c r="I33" s="19">
        <f t="shared" si="20"/>
        <v>137.27640227251015</v>
      </c>
      <c r="J33" s="19">
        <f t="shared" si="20"/>
        <v>48.911760488900683</v>
      </c>
      <c r="K33" s="19">
        <f t="shared" si="20"/>
        <v>43.522711220151756</v>
      </c>
      <c r="L33" s="19">
        <f t="shared" si="20"/>
        <v>43.812012865975426</v>
      </c>
      <c r="M33" s="19">
        <f t="shared" si="20"/>
        <v>93.819850288353038</v>
      </c>
      <c r="N33" s="19">
        <f t="shared" si="20"/>
        <v>60.640726936966352</v>
      </c>
      <c r="O33" s="19">
        <f t="shared" si="20"/>
        <v>30.367820008775574</v>
      </c>
      <c r="P33" s="19">
        <f t="shared" si="20"/>
        <v>31.323058889610284</v>
      </c>
      <c r="Q33" s="19">
        <f t="shared" si="20"/>
        <v>23.138118247079003</v>
      </c>
      <c r="R33" s="19">
        <f t="shared" si="20"/>
        <v>24.555970759999976</v>
      </c>
      <c r="S33" s="19">
        <f t="shared" si="20"/>
        <v>20.03643578399998</v>
      </c>
      <c r="T33" s="19">
        <f t="shared" si="20"/>
        <v>25.218765587999982</v>
      </c>
      <c r="U33" s="19">
        <f t="shared" si="20"/>
        <v>25.58859342600001</v>
      </c>
      <c r="V33" s="19">
        <f t="shared" si="20"/>
        <v>24.84916490999996</v>
      </c>
      <c r="W33" s="19">
        <f t="shared" si="20"/>
        <v>6.119834267999984</v>
      </c>
      <c r="X33" s="19">
        <f t="shared" si="20"/>
        <v>5.694840624000002</v>
      </c>
      <c r="Y33" s="19">
        <f t="shared" ref="Y33:Z33" si="21">SUM(Y34:Y50)</f>
        <v>5.1008323679999927</v>
      </c>
      <c r="Z33" s="19">
        <f t="shared" si="21"/>
        <v>4.921931374200005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417.70067041703624</v>
      </c>
      <c r="D36" s="8">
        <v>331.6268886593578</v>
      </c>
      <c r="E36" s="8">
        <v>342.24540931757207</v>
      </c>
      <c r="F36" s="8">
        <v>275.48689171062182</v>
      </c>
      <c r="G36" s="8">
        <v>157.33011304994017</v>
      </c>
      <c r="H36" s="8">
        <v>187.93002219452336</v>
      </c>
      <c r="I36" s="8">
        <v>137.27640227251015</v>
      </c>
      <c r="J36" s="8">
        <v>48.911760488900683</v>
      </c>
      <c r="K36" s="8">
        <v>43.522711220151756</v>
      </c>
      <c r="L36" s="8">
        <v>43.812012865975426</v>
      </c>
      <c r="M36" s="8">
        <v>93.819850288353038</v>
      </c>
      <c r="N36" s="8">
        <v>60.640726936966352</v>
      </c>
      <c r="O36" s="8">
        <v>30.367820008775574</v>
      </c>
      <c r="P36" s="8">
        <v>31.323058889610284</v>
      </c>
      <c r="Q36" s="8">
        <v>23.138118247079003</v>
      </c>
      <c r="R36" s="8">
        <v>24.555970759999976</v>
      </c>
      <c r="S36" s="8">
        <v>20.03643578399998</v>
      </c>
      <c r="T36" s="8">
        <v>25.218765587999982</v>
      </c>
      <c r="U36" s="8">
        <v>25.58859342600001</v>
      </c>
      <c r="V36" s="8">
        <v>24.84916490999996</v>
      </c>
      <c r="W36" s="8">
        <v>6.119834267999984</v>
      </c>
      <c r="X36" s="8">
        <v>5.694840624000002</v>
      </c>
      <c r="Y36" s="8">
        <v>5.1008323679999927</v>
      </c>
      <c r="Z36" s="8">
        <v>4.921931374200005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82.843918559999992</v>
      </c>
      <c r="D43" s="8">
        <v>127.45205928</v>
      </c>
      <c r="E43" s="8">
        <v>86.030100000000004</v>
      </c>
      <c r="F43" s="8">
        <v>31.862881439999988</v>
      </c>
      <c r="G43" s="8">
        <v>28.6767</v>
      </c>
      <c r="H43" s="8">
        <v>6.3726296399999995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6114.2469461846904</v>
      </c>
      <c r="D51" s="27">
        <v>6755.8343355552506</v>
      </c>
      <c r="E51" s="27">
        <v>6939.2380600963697</v>
      </c>
      <c r="F51" s="27">
        <v>8218.2106831168967</v>
      </c>
      <c r="G51" s="27">
        <v>7313.5960245201941</v>
      </c>
      <c r="H51" s="27">
        <v>8149.8749272803643</v>
      </c>
      <c r="I51" s="27">
        <v>7589.0935483449657</v>
      </c>
      <c r="J51" s="27">
        <v>6474.9776713251367</v>
      </c>
      <c r="K51" s="27">
        <v>6738.2554297646593</v>
      </c>
      <c r="L51" s="27">
        <v>6520.8242219799613</v>
      </c>
      <c r="M51" s="27">
        <v>6685.2667358734216</v>
      </c>
      <c r="N51" s="27">
        <v>6068.7034080034982</v>
      </c>
      <c r="O51" s="27">
        <v>5539.2270065728562</v>
      </c>
      <c r="P51" s="27">
        <v>5137.2126400360512</v>
      </c>
      <c r="Q51" s="27">
        <v>4597.9901476447067</v>
      </c>
      <c r="R51" s="27">
        <v>5262.508599562052</v>
      </c>
      <c r="S51" s="27">
        <v>5686.9464186691857</v>
      </c>
      <c r="T51" s="27">
        <v>6007.7881878456692</v>
      </c>
      <c r="U51" s="27">
        <v>5662.4178519574489</v>
      </c>
      <c r="V51" s="27">
        <v>5559.4222042072561</v>
      </c>
      <c r="W51" s="27">
        <v>5917.4002101762098</v>
      </c>
      <c r="X51" s="27">
        <v>6633.1429132720859</v>
      </c>
      <c r="Y51" s="27">
        <v>5607.5529936998864</v>
      </c>
      <c r="Z51" s="27">
        <v>4777.7876919063965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2566.0677054450789</v>
      </c>
      <c r="D61" s="49">
        <f t="shared" si="24"/>
        <v>2790.1078078769037</v>
      </c>
      <c r="E61" s="49">
        <f t="shared" si="24"/>
        <v>2699.2268661748776</v>
      </c>
      <c r="F61" s="49">
        <f t="shared" si="24"/>
        <v>2706.7575457499429</v>
      </c>
      <c r="G61" s="49">
        <f t="shared" si="24"/>
        <v>2253.4379403556941</v>
      </c>
      <c r="H61" s="49">
        <f t="shared" si="24"/>
        <v>4410.7694225232162</v>
      </c>
      <c r="I61" s="49">
        <f t="shared" si="24"/>
        <v>4749.9262032907518</v>
      </c>
      <c r="J61" s="49">
        <f t="shared" si="24"/>
        <v>5102.2820812498039</v>
      </c>
      <c r="K61" s="49">
        <f t="shared" si="24"/>
        <v>4231.2168034974848</v>
      </c>
      <c r="L61" s="49">
        <f t="shared" si="24"/>
        <v>6364.4824516090393</v>
      </c>
      <c r="M61" s="49">
        <f t="shared" si="24"/>
        <v>7272.0756624928354</v>
      </c>
      <c r="N61" s="49">
        <f t="shared" si="24"/>
        <v>8432.1289528957823</v>
      </c>
      <c r="O61" s="49">
        <f t="shared" si="24"/>
        <v>9186.6659780831342</v>
      </c>
      <c r="P61" s="49">
        <f t="shared" si="24"/>
        <v>9431.8137228954092</v>
      </c>
      <c r="Q61" s="49">
        <f t="shared" si="24"/>
        <v>7628.427592037654</v>
      </c>
      <c r="R61" s="49">
        <f t="shared" si="24"/>
        <v>8162.9335647999978</v>
      </c>
      <c r="S61" s="49">
        <f t="shared" si="24"/>
        <v>7951.9163136000034</v>
      </c>
      <c r="T61" s="49">
        <f t="shared" si="24"/>
        <v>7513.2149915024884</v>
      </c>
      <c r="U61" s="49">
        <f t="shared" si="24"/>
        <v>6240.883943485358</v>
      </c>
      <c r="V61" s="49">
        <f t="shared" si="24"/>
        <v>5823.5917411277514</v>
      </c>
      <c r="W61" s="49">
        <f t="shared" si="24"/>
        <v>5880.6695571803657</v>
      </c>
      <c r="X61" s="49">
        <f t="shared" si="24"/>
        <v>6122.0140631148679</v>
      </c>
      <c r="Y61" s="49">
        <f t="shared" ref="Y61:Z61" si="25">SUM(Y62:Y72)</f>
        <v>5939.2814305734146</v>
      </c>
      <c r="Z61" s="49">
        <f t="shared" si="25"/>
        <v>5656.272845993949</v>
      </c>
    </row>
    <row r="62" spans="1:26" ht="11.25" customHeight="1" x14ac:dyDescent="0.2">
      <c r="A62" s="50" t="s">
        <v>92</v>
      </c>
      <c r="B62" s="51" t="s">
        <v>93</v>
      </c>
      <c r="C62" s="52">
        <v>2566.0677054450789</v>
      </c>
      <c r="D62" s="52">
        <v>2790.1078078769037</v>
      </c>
      <c r="E62" s="52">
        <v>2699.2268661748776</v>
      </c>
      <c r="F62" s="52">
        <v>2706.7575457499429</v>
      </c>
      <c r="G62" s="52">
        <v>2253.4379403556941</v>
      </c>
      <c r="H62" s="52">
        <v>4410.7694225232162</v>
      </c>
      <c r="I62" s="52">
        <v>4749.9262032907518</v>
      </c>
      <c r="J62" s="52">
        <v>5102.2820812498039</v>
      </c>
      <c r="K62" s="52">
        <v>4231.2168034974848</v>
      </c>
      <c r="L62" s="52">
        <v>6364.4824516090393</v>
      </c>
      <c r="M62" s="52">
        <v>7272.0756624928354</v>
      </c>
      <c r="N62" s="52">
        <v>8432.1289528957823</v>
      </c>
      <c r="O62" s="52">
        <v>9186.6659780831342</v>
      </c>
      <c r="P62" s="52">
        <v>9431.8137228954092</v>
      </c>
      <c r="Q62" s="52">
        <v>7628.427592037654</v>
      </c>
      <c r="R62" s="52">
        <v>8162.9335647999978</v>
      </c>
      <c r="S62" s="52">
        <v>7951.9163136000034</v>
      </c>
      <c r="T62" s="52">
        <v>7509.9959423999999</v>
      </c>
      <c r="U62" s="52">
        <v>6237.7663487999971</v>
      </c>
      <c r="V62" s="52">
        <v>5820.2851616000025</v>
      </c>
      <c r="W62" s="52">
        <v>5877.3119103999998</v>
      </c>
      <c r="X62" s="52">
        <v>6118.6849696000027</v>
      </c>
      <c r="Y62" s="52">
        <v>5936.0320544000024</v>
      </c>
      <c r="Z62" s="52">
        <v>5650.4292768000023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3.2190491024884804</v>
      </c>
      <c r="U64" s="52">
        <v>3.1175946853607748</v>
      </c>
      <c r="V64" s="52">
        <v>3.3065795277487391</v>
      </c>
      <c r="W64" s="52">
        <v>3.3576467803656591</v>
      </c>
      <c r="X64" s="52">
        <v>3.3290935148654075</v>
      </c>
      <c r="Y64" s="52">
        <v>3.2493761734119486</v>
      </c>
      <c r="Z64" s="52">
        <v>5.8435691939469194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753.1094061107176</v>
      </c>
      <c r="D2" s="21">
        <f t="shared" ref="D2:X2" si="0">SUM(D3,D17,D22,D25,D26,D51,D52)</f>
        <v>734.33877990374685</v>
      </c>
      <c r="E2" s="21">
        <f t="shared" si="0"/>
        <v>772.9716402641659</v>
      </c>
      <c r="F2" s="21">
        <f t="shared" si="0"/>
        <v>724.07733144319434</v>
      </c>
      <c r="G2" s="21">
        <f t="shared" si="0"/>
        <v>718.26074469510741</v>
      </c>
      <c r="H2" s="21">
        <f t="shared" si="0"/>
        <v>763.91412161280937</v>
      </c>
      <c r="I2" s="21">
        <f t="shared" si="0"/>
        <v>672.7086691334033</v>
      </c>
      <c r="J2" s="21">
        <f t="shared" si="0"/>
        <v>713.33419925055966</v>
      </c>
      <c r="K2" s="21">
        <f t="shared" si="0"/>
        <v>700.34546203073455</v>
      </c>
      <c r="L2" s="21">
        <f t="shared" si="0"/>
        <v>727.71551964957666</v>
      </c>
      <c r="M2" s="21">
        <f t="shared" si="0"/>
        <v>752.09222986709051</v>
      </c>
      <c r="N2" s="21">
        <f t="shared" si="0"/>
        <v>727.45281713015595</v>
      </c>
      <c r="O2" s="21">
        <f t="shared" si="0"/>
        <v>675.88648160393791</v>
      </c>
      <c r="P2" s="21">
        <f t="shared" si="0"/>
        <v>635.39641728393065</v>
      </c>
      <c r="Q2" s="21">
        <f t="shared" si="0"/>
        <v>710.10430422494289</v>
      </c>
      <c r="R2" s="21">
        <f t="shared" si="0"/>
        <v>737.68394994237201</v>
      </c>
      <c r="S2" s="21">
        <f t="shared" si="0"/>
        <v>749.49676596565939</v>
      </c>
      <c r="T2" s="21">
        <f t="shared" si="0"/>
        <v>744.38498064557871</v>
      </c>
      <c r="U2" s="21">
        <f t="shared" si="0"/>
        <v>719.5497252359869</v>
      </c>
      <c r="V2" s="21">
        <f t="shared" si="0"/>
        <v>716.72356733847926</v>
      </c>
      <c r="W2" s="21">
        <f t="shared" si="0"/>
        <v>758.240780702611</v>
      </c>
      <c r="X2" s="21">
        <f t="shared" si="0"/>
        <v>754.00601169141248</v>
      </c>
      <c r="Y2" s="21">
        <f t="shared" ref="Y2:Z2" si="1">SUM(Y3,Y17,Y22,Y25,Y26,Y51,Y52)</f>
        <v>757.83668530624743</v>
      </c>
      <c r="Z2" s="21">
        <f t="shared" si="1"/>
        <v>756.24521859339995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102.17808613863758</v>
      </c>
      <c r="D26" s="27">
        <f t="shared" si="16"/>
        <v>86.486968052021666</v>
      </c>
      <c r="E26" s="27">
        <f t="shared" si="16"/>
        <v>89.139526528712224</v>
      </c>
      <c r="F26" s="27">
        <f t="shared" si="16"/>
        <v>78.088609501218798</v>
      </c>
      <c r="G26" s="27">
        <f t="shared" si="16"/>
        <v>59.214016572956865</v>
      </c>
      <c r="H26" s="27">
        <f t="shared" si="16"/>
        <v>64.456952965590361</v>
      </c>
      <c r="I26" s="27">
        <f t="shared" si="16"/>
        <v>58.064620508494428</v>
      </c>
      <c r="J26" s="27">
        <f t="shared" si="16"/>
        <v>42.081480631201252</v>
      </c>
      <c r="K26" s="27">
        <f t="shared" si="16"/>
        <v>37.643556529625947</v>
      </c>
      <c r="L26" s="27">
        <f t="shared" si="16"/>
        <v>38.410781211246245</v>
      </c>
      <c r="M26" s="27">
        <f t="shared" si="16"/>
        <v>48.997264695673962</v>
      </c>
      <c r="N26" s="27">
        <f t="shared" si="16"/>
        <v>38.51059530786695</v>
      </c>
      <c r="O26" s="27">
        <f t="shared" si="16"/>
        <v>29.264338796000217</v>
      </c>
      <c r="P26" s="27">
        <f t="shared" si="16"/>
        <v>31.603330068335826</v>
      </c>
      <c r="Q26" s="27">
        <f t="shared" si="16"/>
        <v>28.226981285453757</v>
      </c>
      <c r="R26" s="27">
        <f t="shared" si="16"/>
        <v>27.314097000000015</v>
      </c>
      <c r="S26" s="27">
        <f t="shared" si="16"/>
        <v>22.285037096</v>
      </c>
      <c r="T26" s="27">
        <f t="shared" si="16"/>
        <v>28.051666590000007</v>
      </c>
      <c r="U26" s="27">
        <f t="shared" si="16"/>
        <v>28.465090218</v>
      </c>
      <c r="V26" s="27">
        <f t="shared" si="16"/>
        <v>27.638242962000007</v>
      </c>
      <c r="W26" s="27">
        <f t="shared" si="16"/>
        <v>19.497873497999997</v>
      </c>
      <c r="X26" s="27">
        <f t="shared" si="16"/>
        <v>18.144056688000003</v>
      </c>
      <c r="Y26" s="27">
        <f t="shared" ref="Y26:Z26" si="17">SUM(Y27,Y33)</f>
        <v>16.248713154000008</v>
      </c>
      <c r="Z26" s="27">
        <f t="shared" si="17"/>
        <v>15.684718413000001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102.17808613863758</v>
      </c>
      <c r="D33" s="19">
        <f t="shared" si="20"/>
        <v>86.486968052021666</v>
      </c>
      <c r="E33" s="19">
        <f t="shared" si="20"/>
        <v>89.139526528712224</v>
      </c>
      <c r="F33" s="19">
        <f t="shared" si="20"/>
        <v>78.088609501218798</v>
      </c>
      <c r="G33" s="19">
        <f t="shared" si="20"/>
        <v>59.214016572956865</v>
      </c>
      <c r="H33" s="19">
        <f t="shared" si="20"/>
        <v>64.456952965590361</v>
      </c>
      <c r="I33" s="19">
        <f t="shared" si="20"/>
        <v>58.064620508494428</v>
      </c>
      <c r="J33" s="19">
        <f t="shared" si="20"/>
        <v>42.081480631201252</v>
      </c>
      <c r="K33" s="19">
        <f t="shared" si="20"/>
        <v>37.643556529625947</v>
      </c>
      <c r="L33" s="19">
        <f t="shared" si="20"/>
        <v>38.410781211246245</v>
      </c>
      <c r="M33" s="19">
        <f t="shared" si="20"/>
        <v>48.997264695673962</v>
      </c>
      <c r="N33" s="19">
        <f t="shared" si="20"/>
        <v>38.51059530786695</v>
      </c>
      <c r="O33" s="19">
        <f t="shared" si="20"/>
        <v>29.264338796000217</v>
      </c>
      <c r="P33" s="19">
        <f t="shared" si="20"/>
        <v>31.603330068335826</v>
      </c>
      <c r="Q33" s="19">
        <f t="shared" si="20"/>
        <v>28.226981285453757</v>
      </c>
      <c r="R33" s="19">
        <f t="shared" si="20"/>
        <v>27.314097000000015</v>
      </c>
      <c r="S33" s="19">
        <f t="shared" si="20"/>
        <v>22.285037096</v>
      </c>
      <c r="T33" s="19">
        <f t="shared" si="20"/>
        <v>28.051666590000007</v>
      </c>
      <c r="U33" s="19">
        <f t="shared" si="20"/>
        <v>28.465090218</v>
      </c>
      <c r="V33" s="19">
        <f t="shared" si="20"/>
        <v>27.638242962000007</v>
      </c>
      <c r="W33" s="19">
        <f t="shared" si="20"/>
        <v>19.497873497999997</v>
      </c>
      <c r="X33" s="19">
        <f t="shared" si="20"/>
        <v>18.144056688000003</v>
      </c>
      <c r="Y33" s="19">
        <f t="shared" ref="Y33:Z33" si="21">SUM(Y34:Y50)</f>
        <v>16.248713154000008</v>
      </c>
      <c r="Z33" s="19">
        <f t="shared" si="21"/>
        <v>15.684718413000001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102.17808613863758</v>
      </c>
      <c r="D36" s="8">
        <v>86.486968052021666</v>
      </c>
      <c r="E36" s="8">
        <v>89.139526528712224</v>
      </c>
      <c r="F36" s="8">
        <v>78.088609501218798</v>
      </c>
      <c r="G36" s="8">
        <v>59.214016572956865</v>
      </c>
      <c r="H36" s="8">
        <v>64.456952965590361</v>
      </c>
      <c r="I36" s="8">
        <v>58.064620508494428</v>
      </c>
      <c r="J36" s="8">
        <v>42.081480631201252</v>
      </c>
      <c r="K36" s="8">
        <v>37.643556529625947</v>
      </c>
      <c r="L36" s="8">
        <v>38.410781211246245</v>
      </c>
      <c r="M36" s="8">
        <v>48.997264695673962</v>
      </c>
      <c r="N36" s="8">
        <v>38.51059530786695</v>
      </c>
      <c r="O36" s="8">
        <v>29.264338796000217</v>
      </c>
      <c r="P36" s="8">
        <v>31.603330068335826</v>
      </c>
      <c r="Q36" s="8">
        <v>28.226981285453757</v>
      </c>
      <c r="R36" s="8">
        <v>27.314097000000015</v>
      </c>
      <c r="S36" s="8">
        <v>22.285037096</v>
      </c>
      <c r="T36" s="8">
        <v>28.051666590000007</v>
      </c>
      <c r="U36" s="8">
        <v>28.465090218</v>
      </c>
      <c r="V36" s="8">
        <v>27.638242962000007</v>
      </c>
      <c r="W36" s="8">
        <v>19.497873497999997</v>
      </c>
      <c r="X36" s="8">
        <v>18.144056688000003</v>
      </c>
      <c r="Y36" s="8">
        <v>16.248713154000008</v>
      </c>
      <c r="Z36" s="8">
        <v>15.684718413000001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650.93131997208002</v>
      </c>
      <c r="D51" s="27">
        <v>647.85181185172519</v>
      </c>
      <c r="E51" s="27">
        <v>683.83211373545362</v>
      </c>
      <c r="F51" s="27">
        <v>645.98872194197554</v>
      </c>
      <c r="G51" s="27">
        <v>659.04672812215051</v>
      </c>
      <c r="H51" s="27">
        <v>699.45716864721896</v>
      </c>
      <c r="I51" s="27">
        <v>614.64404862490892</v>
      </c>
      <c r="J51" s="27">
        <v>671.25271861935846</v>
      </c>
      <c r="K51" s="27">
        <v>662.70190550110863</v>
      </c>
      <c r="L51" s="27">
        <v>689.30473843833045</v>
      </c>
      <c r="M51" s="27">
        <v>703.09496517141656</v>
      </c>
      <c r="N51" s="27">
        <v>688.94222182228896</v>
      </c>
      <c r="O51" s="27">
        <v>646.62214280793773</v>
      </c>
      <c r="P51" s="27">
        <v>603.79308721559482</v>
      </c>
      <c r="Q51" s="27">
        <v>681.87732293948909</v>
      </c>
      <c r="R51" s="27">
        <v>710.36985294237195</v>
      </c>
      <c r="S51" s="27">
        <v>727.2117288696594</v>
      </c>
      <c r="T51" s="27">
        <v>716.33331405557874</v>
      </c>
      <c r="U51" s="27">
        <v>691.0846350179869</v>
      </c>
      <c r="V51" s="27">
        <v>689.08532437647921</v>
      </c>
      <c r="W51" s="27">
        <v>738.74290720461102</v>
      </c>
      <c r="X51" s="27">
        <v>735.8619550034125</v>
      </c>
      <c r="Y51" s="27">
        <v>741.5879721522474</v>
      </c>
      <c r="Z51" s="27">
        <v>740.56050018039991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27.460630879034404</v>
      </c>
      <c r="D61" s="49">
        <f t="shared" si="24"/>
        <v>26.874475789123053</v>
      </c>
      <c r="E61" s="49">
        <f t="shared" si="24"/>
        <v>26.814952484070133</v>
      </c>
      <c r="F61" s="49">
        <f t="shared" si="24"/>
        <v>24.056602865688383</v>
      </c>
      <c r="G61" s="49">
        <f t="shared" si="24"/>
        <v>20.385758448570787</v>
      </c>
      <c r="H61" s="49">
        <f t="shared" si="24"/>
        <v>40.445375822680589</v>
      </c>
      <c r="I61" s="49">
        <f t="shared" si="24"/>
        <v>43.298407699235753</v>
      </c>
      <c r="J61" s="49">
        <f t="shared" si="24"/>
        <v>53.148971010520988</v>
      </c>
      <c r="K61" s="49">
        <f t="shared" si="24"/>
        <v>44.309072986538986</v>
      </c>
      <c r="L61" s="49">
        <f t="shared" si="24"/>
        <v>67.557832190705852</v>
      </c>
      <c r="M61" s="49">
        <f t="shared" si="24"/>
        <v>76.735021545675593</v>
      </c>
      <c r="N61" s="49">
        <f t="shared" si="24"/>
        <v>95.864887616261385</v>
      </c>
      <c r="O61" s="49">
        <f t="shared" si="24"/>
        <v>107.18541746907616</v>
      </c>
      <c r="P61" s="49">
        <f t="shared" si="24"/>
        <v>115.21700276826587</v>
      </c>
      <c r="Q61" s="49">
        <f t="shared" si="24"/>
        <v>112.67410211334683</v>
      </c>
      <c r="R61" s="49">
        <f t="shared" si="24"/>
        <v>109.93315200000001</v>
      </c>
      <c r="S61" s="49">
        <f t="shared" si="24"/>
        <v>107.091376</v>
      </c>
      <c r="T61" s="49">
        <f t="shared" si="24"/>
        <v>101.52362847429006</v>
      </c>
      <c r="U61" s="49">
        <f t="shared" si="24"/>
        <v>101.32228701848786</v>
      </c>
      <c r="V61" s="49">
        <f t="shared" si="24"/>
        <v>101.29362352421414</v>
      </c>
      <c r="W61" s="49">
        <f t="shared" si="24"/>
        <v>58.435176945244969</v>
      </c>
      <c r="X61" s="49">
        <f t="shared" si="24"/>
        <v>58.155160138924849</v>
      </c>
      <c r="Y61" s="49">
        <f t="shared" ref="Y61:Z61" si="25">SUM(Y62:Y72)</f>
        <v>58.196747676246609</v>
      </c>
      <c r="Z61" s="49">
        <f t="shared" si="25"/>
        <v>57.913533393205007</v>
      </c>
    </row>
    <row r="62" spans="1:26" ht="11.25" customHeight="1" x14ac:dyDescent="0.2">
      <c r="A62" s="50" t="s">
        <v>92</v>
      </c>
      <c r="B62" s="51" t="s">
        <v>93</v>
      </c>
      <c r="C62" s="52">
        <v>27.460630879034404</v>
      </c>
      <c r="D62" s="52">
        <v>26.874475789123053</v>
      </c>
      <c r="E62" s="52">
        <v>26.814952484070133</v>
      </c>
      <c r="F62" s="52">
        <v>24.056602865688383</v>
      </c>
      <c r="G62" s="52">
        <v>20.385758448570787</v>
      </c>
      <c r="H62" s="52">
        <v>40.445375822680589</v>
      </c>
      <c r="I62" s="52">
        <v>43.298407699235753</v>
      </c>
      <c r="J62" s="52">
        <v>53.148971010520988</v>
      </c>
      <c r="K62" s="52">
        <v>44.309072986538986</v>
      </c>
      <c r="L62" s="52">
        <v>67.557832190705852</v>
      </c>
      <c r="M62" s="52">
        <v>76.735021545675593</v>
      </c>
      <c r="N62" s="52">
        <v>95.864887616261385</v>
      </c>
      <c r="O62" s="52">
        <v>107.18541746907616</v>
      </c>
      <c r="P62" s="52">
        <v>115.21700276826587</v>
      </c>
      <c r="Q62" s="52">
        <v>112.67410211334683</v>
      </c>
      <c r="R62" s="52">
        <v>109.93315200000001</v>
      </c>
      <c r="S62" s="52">
        <v>107.091376</v>
      </c>
      <c r="T62" s="52">
        <v>101.13980799999999</v>
      </c>
      <c r="U62" s="52">
        <v>100.94179199999999</v>
      </c>
      <c r="V62" s="52">
        <v>100.88377600000001</v>
      </c>
      <c r="W62" s="52">
        <v>58.016000000000012</v>
      </c>
      <c r="X62" s="52">
        <v>57.78584</v>
      </c>
      <c r="Y62" s="52">
        <v>57.767023999999999</v>
      </c>
      <c r="Z62" s="52">
        <v>57.007776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0.38382047429007082</v>
      </c>
      <c r="U64" s="52">
        <v>0.3804950184878651</v>
      </c>
      <c r="V64" s="52">
        <v>0.40984752421412279</v>
      </c>
      <c r="W64" s="52">
        <v>0.4191769452449568</v>
      </c>
      <c r="X64" s="52">
        <v>0.36932013892485149</v>
      </c>
      <c r="Y64" s="52">
        <v>0.42972367624660962</v>
      </c>
      <c r="Z64" s="52">
        <v>0.9057573932050077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587.90489632755487</v>
      </c>
      <c r="D2" s="21">
        <f t="shared" ref="D2:X2" si="0">SUM(D3,D17,D22,D25,D26,D51,D52)</f>
        <v>597.1568149216439</v>
      </c>
      <c r="E2" s="21">
        <f t="shared" si="0"/>
        <v>637.27741556189289</v>
      </c>
      <c r="F2" s="21">
        <f t="shared" si="0"/>
        <v>649.51906420928447</v>
      </c>
      <c r="G2" s="21">
        <f t="shared" si="0"/>
        <v>642.98990677476036</v>
      </c>
      <c r="H2" s="21">
        <f t="shared" si="0"/>
        <v>617.23065843230086</v>
      </c>
      <c r="I2" s="21">
        <f t="shared" si="0"/>
        <v>595.84317596912433</v>
      </c>
      <c r="J2" s="21">
        <f t="shared" si="0"/>
        <v>530.08358321540243</v>
      </c>
      <c r="K2" s="21">
        <f t="shared" si="0"/>
        <v>534.44660650445553</v>
      </c>
      <c r="L2" s="21">
        <f t="shared" si="0"/>
        <v>462.41469598448344</v>
      </c>
      <c r="M2" s="21">
        <f t="shared" si="0"/>
        <v>481.21081969112879</v>
      </c>
      <c r="N2" s="21">
        <f t="shared" si="0"/>
        <v>386.43126364937746</v>
      </c>
      <c r="O2" s="21">
        <f t="shared" si="0"/>
        <v>313.30530705443385</v>
      </c>
      <c r="P2" s="21">
        <f t="shared" si="0"/>
        <v>321.18037951040606</v>
      </c>
      <c r="Q2" s="21">
        <f t="shared" si="0"/>
        <v>312.33732464327096</v>
      </c>
      <c r="R2" s="21">
        <f t="shared" si="0"/>
        <v>335.57741449557903</v>
      </c>
      <c r="S2" s="21">
        <f t="shared" si="0"/>
        <v>308.98765358115679</v>
      </c>
      <c r="T2" s="21">
        <f t="shared" si="0"/>
        <v>396.68469266540876</v>
      </c>
      <c r="U2" s="21">
        <f t="shared" si="0"/>
        <v>437.99609395456639</v>
      </c>
      <c r="V2" s="21">
        <f t="shared" si="0"/>
        <v>450.02854485932028</v>
      </c>
      <c r="W2" s="21">
        <f t="shared" si="0"/>
        <v>632.71224077729858</v>
      </c>
      <c r="X2" s="21">
        <f t="shared" si="0"/>
        <v>618.18406484099819</v>
      </c>
      <c r="Y2" s="21">
        <f t="shared" ref="Y2:Z2" si="1">SUM(Y3,Y17,Y22,Y25,Y26,Y51,Y52)</f>
        <v>521.77822046557503</v>
      </c>
      <c r="Z2" s="21">
        <f t="shared" si="1"/>
        <v>475.77724055942633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247.17105248432608</v>
      </c>
      <c r="D26" s="27">
        <f t="shared" si="16"/>
        <v>241.48927232862076</v>
      </c>
      <c r="E26" s="27">
        <f t="shared" si="16"/>
        <v>243.14146939371579</v>
      </c>
      <c r="F26" s="27">
        <f t="shared" si="16"/>
        <v>243.35054926815945</v>
      </c>
      <c r="G26" s="27">
        <f t="shared" si="16"/>
        <v>234.2421694171029</v>
      </c>
      <c r="H26" s="27">
        <f t="shared" si="16"/>
        <v>239.91917435988634</v>
      </c>
      <c r="I26" s="27">
        <f t="shared" si="16"/>
        <v>240.61695293899535</v>
      </c>
      <c r="J26" s="27">
        <f t="shared" si="16"/>
        <v>220.40518315989823</v>
      </c>
      <c r="K26" s="27">
        <f t="shared" si="16"/>
        <v>197.60948177022243</v>
      </c>
      <c r="L26" s="27">
        <f t="shared" si="16"/>
        <v>199.51875640277848</v>
      </c>
      <c r="M26" s="27">
        <f t="shared" si="16"/>
        <v>213.06696073597308</v>
      </c>
      <c r="N26" s="27">
        <f t="shared" si="16"/>
        <v>176.65885347516684</v>
      </c>
      <c r="O26" s="27">
        <f t="shared" si="16"/>
        <v>147.96686643522426</v>
      </c>
      <c r="P26" s="27">
        <f t="shared" si="16"/>
        <v>159.50118676205392</v>
      </c>
      <c r="Q26" s="27">
        <f t="shared" si="16"/>
        <v>141.40537522746726</v>
      </c>
      <c r="R26" s="27">
        <f t="shared" si="16"/>
        <v>140.90040700000003</v>
      </c>
      <c r="S26" s="27">
        <f t="shared" si="16"/>
        <v>114.96411112000003</v>
      </c>
      <c r="T26" s="27">
        <f t="shared" si="16"/>
        <v>144.70700410200001</v>
      </c>
      <c r="U26" s="27">
        <f t="shared" si="16"/>
        <v>146.83526235600002</v>
      </c>
      <c r="V26" s="27">
        <f t="shared" si="16"/>
        <v>142.57874584800004</v>
      </c>
      <c r="W26" s="27">
        <f t="shared" si="16"/>
        <v>184.00554023400005</v>
      </c>
      <c r="X26" s="27">
        <f t="shared" si="16"/>
        <v>171.22725640799999</v>
      </c>
      <c r="Y26" s="27">
        <f t="shared" ref="Y26:Z26" si="17">SUM(Y27,Y33)</f>
        <v>153.33649447800002</v>
      </c>
      <c r="Z26" s="27">
        <f t="shared" si="17"/>
        <v>148.01489969280001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247.17105248432608</v>
      </c>
      <c r="D33" s="19">
        <f t="shared" si="20"/>
        <v>241.48927232862076</v>
      </c>
      <c r="E33" s="19">
        <f t="shared" si="20"/>
        <v>243.14146939371579</v>
      </c>
      <c r="F33" s="19">
        <f t="shared" si="20"/>
        <v>243.35054926815945</v>
      </c>
      <c r="G33" s="19">
        <f t="shared" si="20"/>
        <v>234.2421694171029</v>
      </c>
      <c r="H33" s="19">
        <f t="shared" si="20"/>
        <v>239.91917435988634</v>
      </c>
      <c r="I33" s="19">
        <f t="shared" si="20"/>
        <v>240.61695293899535</v>
      </c>
      <c r="J33" s="19">
        <f t="shared" si="20"/>
        <v>220.40518315989823</v>
      </c>
      <c r="K33" s="19">
        <f t="shared" si="20"/>
        <v>197.60948177022243</v>
      </c>
      <c r="L33" s="19">
        <f t="shared" si="20"/>
        <v>199.51875640277848</v>
      </c>
      <c r="M33" s="19">
        <f t="shared" si="20"/>
        <v>213.06696073597308</v>
      </c>
      <c r="N33" s="19">
        <f t="shared" si="20"/>
        <v>176.65885347516684</v>
      </c>
      <c r="O33" s="19">
        <f t="shared" si="20"/>
        <v>147.96686643522426</v>
      </c>
      <c r="P33" s="19">
        <f t="shared" si="20"/>
        <v>159.50118676205392</v>
      </c>
      <c r="Q33" s="19">
        <f t="shared" si="20"/>
        <v>141.40537522746726</v>
      </c>
      <c r="R33" s="19">
        <f t="shared" si="20"/>
        <v>140.90040700000003</v>
      </c>
      <c r="S33" s="19">
        <f t="shared" si="20"/>
        <v>114.96411112000003</v>
      </c>
      <c r="T33" s="19">
        <f t="shared" si="20"/>
        <v>144.70700410200001</v>
      </c>
      <c r="U33" s="19">
        <f t="shared" si="20"/>
        <v>146.83526235600002</v>
      </c>
      <c r="V33" s="19">
        <f t="shared" si="20"/>
        <v>142.57874584800004</v>
      </c>
      <c r="W33" s="19">
        <f t="shared" si="20"/>
        <v>184.00554023400005</v>
      </c>
      <c r="X33" s="19">
        <f t="shared" si="20"/>
        <v>171.22725640799999</v>
      </c>
      <c r="Y33" s="19">
        <f t="shared" ref="Y33:Z33" si="21">SUM(Y34:Y50)</f>
        <v>153.33649447800002</v>
      </c>
      <c r="Z33" s="19">
        <f t="shared" si="21"/>
        <v>148.01489969280001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247.17105248432608</v>
      </c>
      <c r="D36" s="8">
        <v>241.48927232862076</v>
      </c>
      <c r="E36" s="8">
        <v>243.14146939371579</v>
      </c>
      <c r="F36" s="8">
        <v>243.35054926815945</v>
      </c>
      <c r="G36" s="8">
        <v>234.2421694171029</v>
      </c>
      <c r="H36" s="8">
        <v>239.91917435988634</v>
      </c>
      <c r="I36" s="8">
        <v>240.61695293899535</v>
      </c>
      <c r="J36" s="8">
        <v>220.40518315989823</v>
      </c>
      <c r="K36" s="8">
        <v>197.60948177022243</v>
      </c>
      <c r="L36" s="8">
        <v>199.51875640277848</v>
      </c>
      <c r="M36" s="8">
        <v>213.06696073597308</v>
      </c>
      <c r="N36" s="8">
        <v>176.65885347516684</v>
      </c>
      <c r="O36" s="8">
        <v>147.96686643522426</v>
      </c>
      <c r="P36" s="8">
        <v>159.50118676205392</v>
      </c>
      <c r="Q36" s="8">
        <v>141.40537522746726</v>
      </c>
      <c r="R36" s="8">
        <v>140.90040700000003</v>
      </c>
      <c r="S36" s="8">
        <v>114.96411112000003</v>
      </c>
      <c r="T36" s="8">
        <v>144.70700410200001</v>
      </c>
      <c r="U36" s="8">
        <v>146.83526235600002</v>
      </c>
      <c r="V36" s="8">
        <v>142.57874584800004</v>
      </c>
      <c r="W36" s="8">
        <v>184.00554023400005</v>
      </c>
      <c r="X36" s="8">
        <v>171.22725640799999</v>
      </c>
      <c r="Y36" s="8">
        <v>153.33649447800002</v>
      </c>
      <c r="Z36" s="8">
        <v>148.01489969280001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340.73384384322878</v>
      </c>
      <c r="D51" s="27">
        <v>355.66754259302309</v>
      </c>
      <c r="E51" s="27">
        <v>394.13594616817704</v>
      </c>
      <c r="F51" s="27">
        <v>406.16851494112501</v>
      </c>
      <c r="G51" s="27">
        <v>408.74773735765751</v>
      </c>
      <c r="H51" s="27">
        <v>377.31148407241454</v>
      </c>
      <c r="I51" s="27">
        <v>355.22622303012901</v>
      </c>
      <c r="J51" s="27">
        <v>309.6784000555042</v>
      </c>
      <c r="K51" s="27">
        <v>336.83712473423316</v>
      </c>
      <c r="L51" s="27">
        <v>262.89593958170497</v>
      </c>
      <c r="M51" s="27">
        <v>268.14385895515574</v>
      </c>
      <c r="N51" s="27">
        <v>209.77241017421062</v>
      </c>
      <c r="O51" s="27">
        <v>165.33844061920959</v>
      </c>
      <c r="P51" s="27">
        <v>161.67919274835214</v>
      </c>
      <c r="Q51" s="27">
        <v>170.9319494158037</v>
      </c>
      <c r="R51" s="27">
        <v>194.67700749557901</v>
      </c>
      <c r="S51" s="27">
        <v>194.02354246115675</v>
      </c>
      <c r="T51" s="27">
        <v>251.97768856340872</v>
      </c>
      <c r="U51" s="27">
        <v>291.1608315985664</v>
      </c>
      <c r="V51" s="27">
        <v>307.44979901132024</v>
      </c>
      <c r="W51" s="27">
        <v>448.7067005432985</v>
      </c>
      <c r="X51" s="27">
        <v>446.95680843299817</v>
      </c>
      <c r="Y51" s="27">
        <v>368.44172598757496</v>
      </c>
      <c r="Z51" s="27">
        <v>327.76234086662629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0.61570847588670907</v>
      </c>
      <c r="D61" s="49">
        <f t="shared" si="24"/>
        <v>0.60189553397312912</v>
      </c>
      <c r="E61" s="49">
        <f t="shared" si="24"/>
        <v>0.59818134105275966</v>
      </c>
      <c r="F61" s="49">
        <f t="shared" si="24"/>
        <v>0.52998578436907851</v>
      </c>
      <c r="G61" s="49">
        <f t="shared" si="24"/>
        <v>0.448480395735188</v>
      </c>
      <c r="H61" s="49">
        <f t="shared" si="24"/>
        <v>0.89702245410276071</v>
      </c>
      <c r="I61" s="49">
        <f t="shared" si="24"/>
        <v>0.93547861001315613</v>
      </c>
      <c r="J61" s="49">
        <f t="shared" si="24"/>
        <v>1.1610821396759945</v>
      </c>
      <c r="K61" s="49">
        <f t="shared" si="24"/>
        <v>0.97016831597606523</v>
      </c>
      <c r="L61" s="49">
        <f t="shared" si="24"/>
        <v>1.4636714002512348</v>
      </c>
      <c r="M61" s="49">
        <f t="shared" si="24"/>
        <v>1.6374055614873917</v>
      </c>
      <c r="N61" s="49">
        <f t="shared" si="24"/>
        <v>2.0380250879552473</v>
      </c>
      <c r="O61" s="49">
        <f t="shared" si="24"/>
        <v>2.2604700477918707</v>
      </c>
      <c r="P61" s="49">
        <f t="shared" si="24"/>
        <v>2.4254087363277037</v>
      </c>
      <c r="Q61" s="49">
        <f t="shared" si="24"/>
        <v>2.3543058489997701</v>
      </c>
      <c r="R61" s="49">
        <f t="shared" si="24"/>
        <v>2.3653280000000003</v>
      </c>
      <c r="S61" s="49">
        <f t="shared" si="24"/>
        <v>2.304176</v>
      </c>
      <c r="T61" s="49">
        <f t="shared" si="24"/>
        <v>2.3111728411414618</v>
      </c>
      <c r="U61" s="49">
        <f t="shared" si="24"/>
        <v>2.332210336428902</v>
      </c>
      <c r="V61" s="49">
        <f t="shared" si="24"/>
        <v>2.3577900266422565</v>
      </c>
      <c r="W61" s="49">
        <f t="shared" si="24"/>
        <v>1.9346048188217506</v>
      </c>
      <c r="X61" s="49">
        <f t="shared" si="24"/>
        <v>1.8976021700232044</v>
      </c>
      <c r="Y61" s="49">
        <f t="shared" ref="Y61:Z61" si="25">SUM(Y62:Y72)</f>
        <v>1.8863307876280202</v>
      </c>
      <c r="Z61" s="49">
        <f t="shared" si="25"/>
        <v>2.0516443137944957</v>
      </c>
    </row>
    <row r="62" spans="1:26" ht="11.25" customHeight="1" x14ac:dyDescent="0.2">
      <c r="A62" s="50" t="s">
        <v>92</v>
      </c>
      <c r="B62" s="51" t="s">
        <v>93</v>
      </c>
      <c r="C62" s="52">
        <v>0.61570847588670907</v>
      </c>
      <c r="D62" s="52">
        <v>0.60189553397312912</v>
      </c>
      <c r="E62" s="52">
        <v>0.59818134105275966</v>
      </c>
      <c r="F62" s="52">
        <v>0.52998578436907851</v>
      </c>
      <c r="G62" s="52">
        <v>0.448480395735188</v>
      </c>
      <c r="H62" s="52">
        <v>0.89702245410276071</v>
      </c>
      <c r="I62" s="52">
        <v>0.93547861001315613</v>
      </c>
      <c r="J62" s="52">
        <v>1.1610821396759945</v>
      </c>
      <c r="K62" s="52">
        <v>0.97016831597606523</v>
      </c>
      <c r="L62" s="52">
        <v>1.4636714002512348</v>
      </c>
      <c r="M62" s="52">
        <v>1.6374055614873917</v>
      </c>
      <c r="N62" s="52">
        <v>2.0380250879552473</v>
      </c>
      <c r="O62" s="52">
        <v>2.2604700477918707</v>
      </c>
      <c r="P62" s="52">
        <v>2.4254087363277037</v>
      </c>
      <c r="Q62" s="52">
        <v>2.3543058489997701</v>
      </c>
      <c r="R62" s="52">
        <v>2.3653280000000003</v>
      </c>
      <c r="S62" s="52">
        <v>2.304176</v>
      </c>
      <c r="T62" s="52">
        <v>2.1761599999999994</v>
      </c>
      <c r="U62" s="52">
        <v>2.1719039999999996</v>
      </c>
      <c r="V62" s="52">
        <v>2.1749280000000004</v>
      </c>
      <c r="W62" s="52">
        <v>1.68</v>
      </c>
      <c r="X62" s="52">
        <v>1.6732799999999999</v>
      </c>
      <c r="Y62" s="52">
        <v>1.6728320000000001</v>
      </c>
      <c r="Z62" s="52">
        <v>1.6507680000000002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0.13501284114146259</v>
      </c>
      <c r="U64" s="52">
        <v>0.16030633642890249</v>
      </c>
      <c r="V64" s="52">
        <v>0.18286202664225584</v>
      </c>
      <c r="W64" s="52">
        <v>0.25460481882175079</v>
      </c>
      <c r="X64" s="52">
        <v>0.22432217002320448</v>
      </c>
      <c r="Y64" s="52">
        <v>0.21349878762802002</v>
      </c>
      <c r="Z64" s="52">
        <v>0.40087631379449556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1623.5532825390937</v>
      </c>
      <c r="D2" s="21">
        <f t="shared" ref="D2:X2" si="0">SUM(D3,D17,D22,D25,D26,D51,D52)</f>
        <v>1481.2086233876232</v>
      </c>
      <c r="E2" s="21">
        <f t="shared" si="0"/>
        <v>1510.7295936508212</v>
      </c>
      <c r="F2" s="21">
        <f t="shared" si="0"/>
        <v>1408.5398410466078</v>
      </c>
      <c r="G2" s="21">
        <f t="shared" si="0"/>
        <v>1299.9213501005565</v>
      </c>
      <c r="H2" s="21">
        <f t="shared" si="0"/>
        <v>1248.2256145151027</v>
      </c>
      <c r="I2" s="21">
        <f t="shared" si="0"/>
        <v>1243.5598470236162</v>
      </c>
      <c r="J2" s="21">
        <f t="shared" si="0"/>
        <v>1099.5546721200001</v>
      </c>
      <c r="K2" s="21">
        <f t="shared" si="0"/>
        <v>1179.0141533999999</v>
      </c>
      <c r="L2" s="21">
        <f t="shared" si="0"/>
        <v>986.13461051999991</v>
      </c>
      <c r="M2" s="21">
        <f t="shared" si="0"/>
        <v>1130.5428262800001</v>
      </c>
      <c r="N2" s="21">
        <f t="shared" si="0"/>
        <v>1110.9086027999999</v>
      </c>
      <c r="O2" s="21">
        <f t="shared" si="0"/>
        <v>871.06115964000014</v>
      </c>
      <c r="P2" s="21">
        <f t="shared" si="0"/>
        <v>1269.0737030400001</v>
      </c>
      <c r="Q2" s="21">
        <f t="shared" si="0"/>
        <v>1366.8614427600003</v>
      </c>
      <c r="R2" s="21">
        <f t="shared" si="0"/>
        <v>1377.687447</v>
      </c>
      <c r="S2" s="21">
        <f t="shared" si="0"/>
        <v>1536.5335805999998</v>
      </c>
      <c r="T2" s="21">
        <f t="shared" si="0"/>
        <v>1432.1054539941404</v>
      </c>
      <c r="U2" s="21">
        <f t="shared" si="0"/>
        <v>1531.889309383487</v>
      </c>
      <c r="V2" s="21">
        <f t="shared" si="0"/>
        <v>1584.4825252750622</v>
      </c>
      <c r="W2" s="21">
        <f t="shared" si="0"/>
        <v>1674.8479986601819</v>
      </c>
      <c r="X2" s="21">
        <f t="shared" si="0"/>
        <v>1591.5947085845855</v>
      </c>
      <c r="Y2" s="21">
        <f t="shared" ref="Y2:Z2" si="1">SUM(Y3,Y17,Y22,Y25,Y26,Y51,Y52)</f>
        <v>1380.4309724696725</v>
      </c>
      <c r="Z2" s="21">
        <f t="shared" si="1"/>
        <v>1312.5588553320717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112.75794585909406</v>
      </c>
      <c r="D3" s="24">
        <f t="shared" ref="D3:W3" si="3">SUM(D4,D8,D11)</f>
        <v>87.822065987623489</v>
      </c>
      <c r="E3" s="24">
        <f t="shared" si="3"/>
        <v>76.755302090821402</v>
      </c>
      <c r="F3" s="24">
        <f t="shared" si="3"/>
        <v>73.202795486607755</v>
      </c>
      <c r="G3" s="24">
        <f t="shared" si="3"/>
        <v>20.714478540556563</v>
      </c>
      <c r="H3" s="24">
        <f t="shared" si="3"/>
        <v>17.992632475102539</v>
      </c>
      <c r="I3" s="24">
        <f t="shared" si="3"/>
        <v>12.947183783616666</v>
      </c>
      <c r="J3" s="24">
        <f t="shared" si="3"/>
        <v>12.701111279999999</v>
      </c>
      <c r="K3" s="24">
        <f t="shared" si="3"/>
        <v>9.0817135199999992</v>
      </c>
      <c r="L3" s="24">
        <f t="shared" si="3"/>
        <v>3.3449644799999998</v>
      </c>
      <c r="M3" s="24">
        <f t="shared" si="3"/>
        <v>1.6551902399999994</v>
      </c>
      <c r="N3" s="24">
        <f t="shared" si="3"/>
        <v>2.281752</v>
      </c>
      <c r="O3" s="24">
        <f t="shared" si="3"/>
        <v>1.7146747199999997</v>
      </c>
      <c r="P3" s="24">
        <f t="shared" si="3"/>
        <v>3.7569364800000002</v>
      </c>
      <c r="Q3" s="24">
        <f t="shared" si="3"/>
        <v>0</v>
      </c>
      <c r="R3" s="24">
        <f t="shared" si="3"/>
        <v>1.8011347199999999</v>
      </c>
      <c r="S3" s="24">
        <f t="shared" si="3"/>
        <v>1.7451086399999998</v>
      </c>
      <c r="T3" s="24">
        <f t="shared" si="3"/>
        <v>1.3448816277102198</v>
      </c>
      <c r="U3" s="24">
        <f t="shared" si="3"/>
        <v>3.6895618522434095</v>
      </c>
      <c r="V3" s="24">
        <f t="shared" si="3"/>
        <v>5.948207724608249</v>
      </c>
      <c r="W3" s="24">
        <f t="shared" si="3"/>
        <v>6.0070261268288938</v>
      </c>
      <c r="X3" s="24">
        <f t="shared" ref="X3:Z3" si="4">SUM(X4,X8,X11)</f>
        <v>5.9956049348530644</v>
      </c>
      <c r="Y3" s="24">
        <f t="shared" si="4"/>
        <v>4.560438959999999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9.0817135199999992</v>
      </c>
      <c r="L4" s="19">
        <f t="shared" si="6"/>
        <v>0</v>
      </c>
      <c r="M4" s="19">
        <f t="shared" si="6"/>
        <v>0</v>
      </c>
      <c r="N4" s="19">
        <f t="shared" si="6"/>
        <v>2.281752</v>
      </c>
      <c r="O4" s="19">
        <f t="shared" si="6"/>
        <v>0</v>
      </c>
      <c r="P4" s="19">
        <f t="shared" si="6"/>
        <v>2.1141964799999999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2.2967366400000002</v>
      </c>
      <c r="V4" s="19">
        <f t="shared" si="6"/>
        <v>4.6009655999999994</v>
      </c>
      <c r="W4" s="19">
        <f t="shared" si="6"/>
        <v>4.6476223199999991</v>
      </c>
      <c r="X4" s="19">
        <f t="shared" ref="X4:Z4" si="7">SUM(X5:X7)</f>
        <v>4.6537523999999983</v>
      </c>
      <c r="Y4" s="19">
        <f t="shared" si="7"/>
        <v>4.560438959999999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9.0817135199999992</v>
      </c>
      <c r="L7" s="8">
        <v>0</v>
      </c>
      <c r="M7" s="8">
        <v>0</v>
      </c>
      <c r="N7" s="8">
        <v>2.281752</v>
      </c>
      <c r="O7" s="8">
        <v>0</v>
      </c>
      <c r="P7" s="8">
        <v>2.1141964799999999</v>
      </c>
      <c r="Q7" s="8">
        <v>0</v>
      </c>
      <c r="R7" s="8">
        <v>0</v>
      </c>
      <c r="S7" s="8">
        <v>0</v>
      </c>
      <c r="T7" s="8">
        <v>0</v>
      </c>
      <c r="U7" s="8">
        <v>2.2967366400000002</v>
      </c>
      <c r="V7" s="8">
        <v>4.6009655999999994</v>
      </c>
      <c r="W7" s="8">
        <v>4.6476223199999991</v>
      </c>
      <c r="X7" s="8">
        <v>4.6537523999999983</v>
      </c>
      <c r="Y7" s="8">
        <v>4.560438959999999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84.853792659094069</v>
      </c>
      <c r="D8" s="19">
        <f t="shared" si="8"/>
        <v>64.33500238762349</v>
      </c>
      <c r="E8" s="19">
        <f t="shared" si="8"/>
        <v>52.814873930821406</v>
      </c>
      <c r="F8" s="19">
        <f t="shared" si="8"/>
        <v>54.435853886607745</v>
      </c>
      <c r="G8" s="19">
        <f t="shared" si="8"/>
        <v>5.9054909405565601</v>
      </c>
      <c r="H8" s="19">
        <f t="shared" si="8"/>
        <v>5.0867073551025381</v>
      </c>
      <c r="I8" s="19">
        <f t="shared" si="8"/>
        <v>5.1445951436166659</v>
      </c>
      <c r="J8" s="19">
        <f t="shared" si="8"/>
        <v>6.4364282400000015</v>
      </c>
      <c r="K8" s="19">
        <f t="shared" si="8"/>
        <v>0</v>
      </c>
      <c r="L8" s="19">
        <f t="shared" si="8"/>
        <v>3.3449644799999998</v>
      </c>
      <c r="M8" s="19">
        <f t="shared" si="8"/>
        <v>1.6551902399999994</v>
      </c>
      <c r="N8" s="19">
        <f t="shared" si="8"/>
        <v>0</v>
      </c>
      <c r="O8" s="19">
        <f t="shared" si="8"/>
        <v>1.7146747199999997</v>
      </c>
      <c r="P8" s="19">
        <f t="shared" si="8"/>
        <v>1.6427400000000001</v>
      </c>
      <c r="Q8" s="19">
        <f t="shared" si="8"/>
        <v>0</v>
      </c>
      <c r="R8" s="19">
        <f t="shared" si="8"/>
        <v>1.8011347199999999</v>
      </c>
      <c r="S8" s="19">
        <f t="shared" si="8"/>
        <v>1.7451086399999998</v>
      </c>
      <c r="T8" s="19">
        <f t="shared" si="8"/>
        <v>1.3448816277102198</v>
      </c>
      <c r="U8" s="19">
        <f t="shared" si="8"/>
        <v>1.392825212243409</v>
      </c>
      <c r="V8" s="19">
        <f t="shared" si="8"/>
        <v>1.3472421246082493</v>
      </c>
      <c r="W8" s="19">
        <f t="shared" si="8"/>
        <v>1.3594038068288945</v>
      </c>
      <c r="X8" s="19">
        <f t="shared" si="8"/>
        <v>1.3418525348530663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28.088433119999998</v>
      </c>
      <c r="D9" s="8">
        <v>10.203663359999997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6.4364282400000015</v>
      </c>
      <c r="K9" s="8">
        <v>0</v>
      </c>
      <c r="L9" s="8">
        <v>3.3449644799999998</v>
      </c>
      <c r="M9" s="8">
        <v>1.6551902399999994</v>
      </c>
      <c r="N9" s="8">
        <v>0</v>
      </c>
      <c r="O9" s="8">
        <v>1.7146747199999997</v>
      </c>
      <c r="P9" s="8">
        <v>1.6427400000000001</v>
      </c>
      <c r="Q9" s="8">
        <v>0</v>
      </c>
      <c r="R9" s="8">
        <v>1.8011347199999999</v>
      </c>
      <c r="S9" s="8">
        <v>1.7451086399999998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56.765359539094078</v>
      </c>
      <c r="D10" s="8">
        <v>54.131339027623497</v>
      </c>
      <c r="E10" s="8">
        <v>52.814873930821406</v>
      </c>
      <c r="F10" s="8">
        <v>54.435853886607745</v>
      </c>
      <c r="G10" s="8">
        <v>5.9054909405565601</v>
      </c>
      <c r="H10" s="8">
        <v>5.0867073551025381</v>
      </c>
      <c r="I10" s="8">
        <v>5.1445951436166659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1.3448816277102198</v>
      </c>
      <c r="U10" s="8">
        <v>1.392825212243409</v>
      </c>
      <c r="V10" s="8">
        <v>1.3472421246082493</v>
      </c>
      <c r="W10" s="8">
        <v>1.3594038068288945</v>
      </c>
      <c r="X10" s="8">
        <v>1.3418525348530663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27.9041532</v>
      </c>
      <c r="D11" s="19">
        <f t="shared" si="10"/>
        <v>23.487063600000003</v>
      </c>
      <c r="E11" s="19">
        <f t="shared" si="10"/>
        <v>23.94042816</v>
      </c>
      <c r="F11" s="19">
        <f t="shared" si="10"/>
        <v>18.766941600000003</v>
      </c>
      <c r="G11" s="19">
        <f t="shared" si="10"/>
        <v>14.808987600000002</v>
      </c>
      <c r="H11" s="19">
        <f t="shared" si="10"/>
        <v>12.905925119999999</v>
      </c>
      <c r="I11" s="19">
        <f t="shared" si="10"/>
        <v>7.8025886399999997</v>
      </c>
      <c r="J11" s="19">
        <f t="shared" si="10"/>
        <v>6.2646830399999978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16.416966720000001</v>
      </c>
      <c r="D12" s="8">
        <v>11.979161040000001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9.56199552</v>
      </c>
      <c r="D13" s="8">
        <v>9.56199552</v>
      </c>
      <c r="E13" s="8">
        <v>6.3844281599999979</v>
      </c>
      <c r="F13" s="8">
        <v>3.1617643199999996</v>
      </c>
      <c r="G13" s="8">
        <v>3.1051046399999995</v>
      </c>
      <c r="H13" s="8">
        <v>3.1525137600000002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1.9251909599999999</v>
      </c>
      <c r="D16" s="8">
        <v>1.9459070400000003</v>
      </c>
      <c r="E16" s="8">
        <v>17.556000000000001</v>
      </c>
      <c r="F16" s="8">
        <v>15.605177280000005</v>
      </c>
      <c r="G16" s="8">
        <v>11.703882960000001</v>
      </c>
      <c r="H16" s="8">
        <v>9.7534113599999994</v>
      </c>
      <c r="I16" s="8">
        <v>7.8025886399999997</v>
      </c>
      <c r="J16" s="8">
        <v>6.2646830399999978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1052.0431966799997</v>
      </c>
      <c r="D26" s="27">
        <f t="shared" si="16"/>
        <v>882.52873739999973</v>
      </c>
      <c r="E26" s="27">
        <f t="shared" si="16"/>
        <v>918.01698155999998</v>
      </c>
      <c r="F26" s="27">
        <f t="shared" si="16"/>
        <v>861.18545556000004</v>
      </c>
      <c r="G26" s="27">
        <f t="shared" si="16"/>
        <v>777.53823155999999</v>
      </c>
      <c r="H26" s="27">
        <f t="shared" si="16"/>
        <v>713.87175204000027</v>
      </c>
      <c r="I26" s="27">
        <f t="shared" si="16"/>
        <v>775.29384323999966</v>
      </c>
      <c r="J26" s="27">
        <f t="shared" si="16"/>
        <v>730.19220084000017</v>
      </c>
      <c r="K26" s="27">
        <f t="shared" si="16"/>
        <v>779.69522987999994</v>
      </c>
      <c r="L26" s="27">
        <f t="shared" si="16"/>
        <v>690.90695603999995</v>
      </c>
      <c r="M26" s="27">
        <f t="shared" si="16"/>
        <v>838.97405604000016</v>
      </c>
      <c r="N26" s="27">
        <f t="shared" si="16"/>
        <v>816.89563079999994</v>
      </c>
      <c r="O26" s="27">
        <f t="shared" si="16"/>
        <v>647.19048492000013</v>
      </c>
      <c r="P26" s="27">
        <f t="shared" si="16"/>
        <v>1016.55253656</v>
      </c>
      <c r="Q26" s="27">
        <f t="shared" si="16"/>
        <v>1022.9235627600002</v>
      </c>
      <c r="R26" s="27">
        <f t="shared" si="16"/>
        <v>1073.4512122799999</v>
      </c>
      <c r="S26" s="27">
        <f t="shared" si="16"/>
        <v>1146.2174319599999</v>
      </c>
      <c r="T26" s="27">
        <f t="shared" si="16"/>
        <v>1103.8158561600003</v>
      </c>
      <c r="U26" s="27">
        <f t="shared" si="16"/>
        <v>1228.8624033600001</v>
      </c>
      <c r="V26" s="27">
        <f t="shared" si="16"/>
        <v>1234.1505240000001</v>
      </c>
      <c r="W26" s="27">
        <f t="shared" si="16"/>
        <v>1280.4963404400003</v>
      </c>
      <c r="X26" s="27">
        <f t="shared" si="16"/>
        <v>1212.1656742800001</v>
      </c>
      <c r="Y26" s="27">
        <f t="shared" ref="Y26:Z26" si="17">SUM(Y27,Y33)</f>
        <v>1121.0477508000001</v>
      </c>
      <c r="Z26" s="27">
        <f t="shared" si="17"/>
        <v>1082.56299444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1052.0431966799997</v>
      </c>
      <c r="D33" s="19">
        <f t="shared" si="20"/>
        <v>882.52873739999973</v>
      </c>
      <c r="E33" s="19">
        <f t="shared" si="20"/>
        <v>918.01698155999998</v>
      </c>
      <c r="F33" s="19">
        <f t="shared" si="20"/>
        <v>861.18545556000004</v>
      </c>
      <c r="G33" s="19">
        <f t="shared" si="20"/>
        <v>777.53823155999999</v>
      </c>
      <c r="H33" s="19">
        <f t="shared" si="20"/>
        <v>713.87175204000027</v>
      </c>
      <c r="I33" s="19">
        <f t="shared" si="20"/>
        <v>775.29384323999966</v>
      </c>
      <c r="J33" s="19">
        <f t="shared" si="20"/>
        <v>730.19220084000017</v>
      </c>
      <c r="K33" s="19">
        <f t="shared" si="20"/>
        <v>779.69522987999994</v>
      </c>
      <c r="L33" s="19">
        <f t="shared" si="20"/>
        <v>690.90695603999995</v>
      </c>
      <c r="M33" s="19">
        <f t="shared" si="20"/>
        <v>838.97405604000016</v>
      </c>
      <c r="N33" s="19">
        <f t="shared" si="20"/>
        <v>816.89563079999994</v>
      </c>
      <c r="O33" s="19">
        <f t="shared" si="20"/>
        <v>647.19048492000013</v>
      </c>
      <c r="P33" s="19">
        <f t="shared" si="20"/>
        <v>1016.55253656</v>
      </c>
      <c r="Q33" s="19">
        <f t="shared" si="20"/>
        <v>1022.9235627600002</v>
      </c>
      <c r="R33" s="19">
        <f t="shared" si="20"/>
        <v>1073.4512122799999</v>
      </c>
      <c r="S33" s="19">
        <f t="shared" si="20"/>
        <v>1146.2174319599999</v>
      </c>
      <c r="T33" s="19">
        <f t="shared" si="20"/>
        <v>1103.8158561600003</v>
      </c>
      <c r="U33" s="19">
        <f t="shared" si="20"/>
        <v>1228.8624033600001</v>
      </c>
      <c r="V33" s="19">
        <f t="shared" si="20"/>
        <v>1234.1505240000001</v>
      </c>
      <c r="W33" s="19">
        <f t="shared" si="20"/>
        <v>1280.4963404400003</v>
      </c>
      <c r="X33" s="19">
        <f t="shared" si="20"/>
        <v>1212.1656742800001</v>
      </c>
      <c r="Y33" s="19">
        <f t="shared" ref="Y33:Z33" si="21">SUM(Y34:Y50)</f>
        <v>1121.0477508000001</v>
      </c>
      <c r="Z33" s="19">
        <f t="shared" si="21"/>
        <v>1082.56299444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23.877014760000002</v>
      </c>
      <c r="D36" s="8">
        <v>29.846325239999999</v>
      </c>
      <c r="E36" s="8">
        <v>26.86167</v>
      </c>
      <c r="F36" s="8">
        <v>20.892359520000003</v>
      </c>
      <c r="G36" s="8">
        <v>38.55404952</v>
      </c>
      <c r="H36" s="8">
        <v>38.55404952</v>
      </c>
      <c r="I36" s="8">
        <v>26.691300000000005</v>
      </c>
      <c r="J36" s="8">
        <v>23.725499040000006</v>
      </c>
      <c r="K36" s="8">
        <v>29.657100960000005</v>
      </c>
      <c r="L36" s="8">
        <v>0</v>
      </c>
      <c r="M36" s="8">
        <v>26.691300000000005</v>
      </c>
      <c r="N36" s="8">
        <v>32.622674759999995</v>
      </c>
      <c r="O36" s="8">
        <v>2.9658009599999993</v>
      </c>
      <c r="P36" s="8">
        <v>86.00527476000002</v>
      </c>
      <c r="Q36" s="8">
        <v>83.03970095999999</v>
      </c>
      <c r="R36" s="8">
        <v>68.211150480000001</v>
      </c>
      <c r="S36" s="8">
        <v>84.468083039999996</v>
      </c>
      <c r="T36" s="8">
        <v>61.140114000000004</v>
      </c>
      <c r="U36" s="8">
        <v>49.494302279999999</v>
      </c>
      <c r="V36" s="8">
        <v>61.140114000000004</v>
      </c>
      <c r="W36" s="8">
        <v>75.697208279999998</v>
      </c>
      <c r="X36" s="8">
        <v>58.228604280000013</v>
      </c>
      <c r="Y36" s="8">
        <v>46.583019719999996</v>
      </c>
      <c r="Z36" s="8">
        <v>49.423655520000018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975.00779999999986</v>
      </c>
      <c r="D43" s="8">
        <v>787.01615927999978</v>
      </c>
      <c r="E43" s="8">
        <v>837.99692963999996</v>
      </c>
      <c r="F43" s="8">
        <v>793.38878892000002</v>
      </c>
      <c r="G43" s="8">
        <v>726.47631107999996</v>
      </c>
      <c r="H43" s="8">
        <v>665.93672964000018</v>
      </c>
      <c r="I43" s="8">
        <v>739.22157035999976</v>
      </c>
      <c r="J43" s="8">
        <v>694.02068892000011</v>
      </c>
      <c r="K43" s="8">
        <v>740.70368891999999</v>
      </c>
      <c r="L43" s="8">
        <v>684.68408891999991</v>
      </c>
      <c r="M43" s="8">
        <v>806.05988892000016</v>
      </c>
      <c r="N43" s="8">
        <v>778.05008891999989</v>
      </c>
      <c r="O43" s="8">
        <v>641.11311108000007</v>
      </c>
      <c r="P43" s="8">
        <v>927.43568891999996</v>
      </c>
      <c r="Q43" s="8">
        <v>936.77228892000016</v>
      </c>
      <c r="R43" s="8">
        <v>1002.1284889199999</v>
      </c>
      <c r="S43" s="8">
        <v>1061.7493489199999</v>
      </c>
      <c r="T43" s="8">
        <v>1042.6757421600003</v>
      </c>
      <c r="U43" s="8">
        <v>1179.3681010800001</v>
      </c>
      <c r="V43" s="8">
        <v>1173.0104100000001</v>
      </c>
      <c r="W43" s="8">
        <v>1204.7991321600002</v>
      </c>
      <c r="X43" s="8">
        <v>1153.9370700000002</v>
      </c>
      <c r="Y43" s="8">
        <v>1074.4647310800001</v>
      </c>
      <c r="Z43" s="8">
        <v>1033.13933892</v>
      </c>
    </row>
    <row r="44" spans="1:26" ht="11.25" customHeight="1" x14ac:dyDescent="0.2">
      <c r="A44" s="28" t="s">
        <v>74</v>
      </c>
      <c r="B44" s="7" t="s">
        <v>75</v>
      </c>
      <c r="C44" s="8">
        <v>53.158381920000004</v>
      </c>
      <c r="D44" s="8">
        <v>65.666252880000002</v>
      </c>
      <c r="E44" s="8">
        <v>53.158381920000004</v>
      </c>
      <c r="F44" s="8">
        <v>46.904307120000013</v>
      </c>
      <c r="G44" s="8">
        <v>12.507870960000004</v>
      </c>
      <c r="H44" s="8">
        <v>9.3809728800000016</v>
      </c>
      <c r="I44" s="8">
        <v>9.3809728800000016</v>
      </c>
      <c r="J44" s="8">
        <v>12.446012880000001</v>
      </c>
      <c r="K44" s="8">
        <v>9.3344400000000007</v>
      </c>
      <c r="L44" s="8">
        <v>6.222867120000001</v>
      </c>
      <c r="M44" s="8">
        <v>6.222867120000001</v>
      </c>
      <c r="N44" s="8">
        <v>6.222867120000001</v>
      </c>
      <c r="O44" s="8">
        <v>3.1115728800000002</v>
      </c>
      <c r="P44" s="8">
        <v>3.1115728800000002</v>
      </c>
      <c r="Q44" s="8">
        <v>3.1115728800000002</v>
      </c>
      <c r="R44" s="8">
        <v>3.1115728800000002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458.75214</v>
      </c>
      <c r="D51" s="27">
        <v>510.85781999999995</v>
      </c>
      <c r="E51" s="27">
        <v>515.95731000000001</v>
      </c>
      <c r="F51" s="27">
        <v>474.15159000000006</v>
      </c>
      <c r="G51" s="27">
        <v>501.66863999999987</v>
      </c>
      <c r="H51" s="27">
        <v>516.36123000000009</v>
      </c>
      <c r="I51" s="27">
        <v>455.3188199999999</v>
      </c>
      <c r="J51" s="27">
        <v>356.66136</v>
      </c>
      <c r="K51" s="27">
        <v>390.23720999999989</v>
      </c>
      <c r="L51" s="27">
        <v>291.88268999999991</v>
      </c>
      <c r="M51" s="27">
        <v>289.91357999999991</v>
      </c>
      <c r="N51" s="27">
        <v>291.73121999999995</v>
      </c>
      <c r="O51" s="27">
        <v>222.15600000000003</v>
      </c>
      <c r="P51" s="27">
        <v>248.76422999999997</v>
      </c>
      <c r="Q51" s="27">
        <v>343.93788000000012</v>
      </c>
      <c r="R51" s="27">
        <v>302.43510000000015</v>
      </c>
      <c r="S51" s="27">
        <v>388.57104000000015</v>
      </c>
      <c r="T51" s="27">
        <v>326.9447162064298</v>
      </c>
      <c r="U51" s="27">
        <v>299.33734417124327</v>
      </c>
      <c r="V51" s="27">
        <v>344.38379355045385</v>
      </c>
      <c r="W51" s="27">
        <v>388.34463209335291</v>
      </c>
      <c r="X51" s="27">
        <v>373.43342936973238</v>
      </c>
      <c r="Y51" s="27">
        <v>254.82278270967231</v>
      </c>
      <c r="Z51" s="27">
        <v>229.99586089207182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121.85591039999997</v>
      </c>
      <c r="D61" s="49">
        <f t="shared" si="24"/>
        <v>122.75182079999998</v>
      </c>
      <c r="E61" s="49">
        <f t="shared" si="24"/>
        <v>128.79982079999999</v>
      </c>
      <c r="F61" s="49">
        <f t="shared" si="24"/>
        <v>125.21617919999997</v>
      </c>
      <c r="G61" s="49">
        <f t="shared" si="24"/>
        <v>54.879955199999969</v>
      </c>
      <c r="H61" s="49">
        <f t="shared" si="24"/>
        <v>51.407999999999987</v>
      </c>
      <c r="I61" s="49">
        <f t="shared" si="24"/>
        <v>49.08257927999999</v>
      </c>
      <c r="J61" s="49">
        <f t="shared" si="24"/>
        <v>52.665066719999999</v>
      </c>
      <c r="K61" s="49">
        <f t="shared" si="24"/>
        <v>42.765891839999995</v>
      </c>
      <c r="L61" s="49">
        <f t="shared" si="24"/>
        <v>55.308289679999994</v>
      </c>
      <c r="M61" s="49">
        <f t="shared" si="24"/>
        <v>55.232598960000004</v>
      </c>
      <c r="N61" s="49">
        <f t="shared" si="24"/>
        <v>55.146112559999992</v>
      </c>
      <c r="O61" s="49">
        <f t="shared" si="24"/>
        <v>57.146063039999987</v>
      </c>
      <c r="P61" s="49">
        <f t="shared" si="24"/>
        <v>41.361687359999998</v>
      </c>
      <c r="Q61" s="49">
        <f t="shared" si="24"/>
        <v>41.113865519999997</v>
      </c>
      <c r="R61" s="49">
        <f t="shared" si="24"/>
        <v>47.604422880000001</v>
      </c>
      <c r="S61" s="49">
        <f t="shared" si="24"/>
        <v>73.850066640000023</v>
      </c>
      <c r="T61" s="49">
        <f t="shared" si="24"/>
        <v>66.532491445292806</v>
      </c>
      <c r="U61" s="49">
        <f t="shared" si="24"/>
        <v>63.23089765280065</v>
      </c>
      <c r="V61" s="49">
        <f t="shared" si="24"/>
        <v>61.670431511750692</v>
      </c>
      <c r="W61" s="49">
        <f t="shared" si="24"/>
        <v>52.933421899303632</v>
      </c>
      <c r="X61" s="49">
        <f t="shared" si="24"/>
        <v>52.684510242934216</v>
      </c>
      <c r="Y61" s="49">
        <f t="shared" ref="Y61:Z61" si="25">SUM(Y62:Y72)</f>
        <v>56.424970998286888</v>
      </c>
      <c r="Z61" s="49">
        <f t="shared" si="25"/>
        <v>55.081412576914076</v>
      </c>
    </row>
    <row r="62" spans="1:26" ht="11.25" customHeight="1" x14ac:dyDescent="0.2">
      <c r="A62" s="50" t="s">
        <v>92</v>
      </c>
      <c r="B62" s="51" t="s">
        <v>93</v>
      </c>
      <c r="C62" s="52">
        <v>121.85591039999997</v>
      </c>
      <c r="D62" s="52">
        <v>122.75182079999998</v>
      </c>
      <c r="E62" s="52">
        <v>128.79982079999999</v>
      </c>
      <c r="F62" s="52">
        <v>125.21617919999997</v>
      </c>
      <c r="G62" s="52">
        <v>54.879955199999969</v>
      </c>
      <c r="H62" s="52">
        <v>51.407999999999987</v>
      </c>
      <c r="I62" s="52">
        <v>47.936044799999991</v>
      </c>
      <c r="J62" s="52">
        <v>49.279910399999999</v>
      </c>
      <c r="K62" s="52">
        <v>35.504179199999996</v>
      </c>
      <c r="L62" s="52">
        <v>45.807955199999995</v>
      </c>
      <c r="M62" s="52">
        <v>47.151820800000003</v>
      </c>
      <c r="N62" s="52">
        <v>48.048134399999995</v>
      </c>
      <c r="O62" s="52">
        <v>48.048134399999995</v>
      </c>
      <c r="P62" s="52">
        <v>38.303999999999995</v>
      </c>
      <c r="Q62" s="52">
        <v>39.311999999999998</v>
      </c>
      <c r="R62" s="52">
        <v>45.584179200000001</v>
      </c>
      <c r="S62" s="52">
        <v>71.120044800000016</v>
      </c>
      <c r="T62" s="52">
        <v>64.064044799999991</v>
      </c>
      <c r="U62" s="52">
        <v>61.264223999999984</v>
      </c>
      <c r="V62" s="52">
        <v>60.592089600000001</v>
      </c>
      <c r="W62" s="52">
        <v>51.184224</v>
      </c>
      <c r="X62" s="52">
        <v>51.295910399999983</v>
      </c>
      <c r="Y62" s="52">
        <v>53.984044800000007</v>
      </c>
      <c r="Z62" s="52">
        <v>53.871955200000023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1.1465344800000001</v>
      </c>
      <c r="J64" s="52">
        <v>3.3851563200000014</v>
      </c>
      <c r="K64" s="52">
        <v>7.2617126400000016</v>
      </c>
      <c r="L64" s="52">
        <v>9.5003344800000011</v>
      </c>
      <c r="M64" s="52">
        <v>8.0807781599999995</v>
      </c>
      <c r="N64" s="52">
        <v>7.0979781600000003</v>
      </c>
      <c r="O64" s="52">
        <v>6.4428436799999993</v>
      </c>
      <c r="P64" s="52">
        <v>3.0576873600000014</v>
      </c>
      <c r="Q64" s="52">
        <v>1.80186552</v>
      </c>
      <c r="R64" s="52">
        <v>2.0202436800000001</v>
      </c>
      <c r="S64" s="52">
        <v>2.7300218400000009</v>
      </c>
      <c r="T64" s="52">
        <v>2.46844664529281</v>
      </c>
      <c r="U64" s="52">
        <v>1.9666736528006681</v>
      </c>
      <c r="V64" s="52">
        <v>1.0783419117506885</v>
      </c>
      <c r="W64" s="52">
        <v>1.7491978993036332</v>
      </c>
      <c r="X64" s="52">
        <v>1.3885998429342312</v>
      </c>
      <c r="Y64" s="52">
        <v>2.4409261982868782</v>
      </c>
      <c r="Z64" s="52">
        <v>1.2094573769140509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2.6550849599999999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2025-11-06T10:25:39Z</dcterms:created>
  <dcterms:modified xsi:type="dcterms:W3CDTF">2025-11-06T10:25:39Z</dcterms:modified>
</cp:coreProperties>
</file>